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_{4CAD2FD4-97DA-4942-BF91-BAD1C8E19779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Sheet2" sheetId="7" r:id="rId1"/>
    <sheet name="data" sheetId="1" r:id="rId2"/>
    <sheet name="Sheet3" sheetId="4" r:id="rId3"/>
    <sheet name="Sheet5" sheetId="6" r:id="rId4"/>
    <sheet name="Sheet1" sheetId="2" r:id="rId5"/>
    <sheet name="registrasi" sheetId="8" r:id="rId6"/>
    <sheet name="nim" sheetId="9" r:id="rId7"/>
  </sheets>
  <externalReferences>
    <externalReference r:id="rId8"/>
    <externalReference r:id="rId9"/>
  </externalReferences>
  <definedNames>
    <definedName name="_xlnm._FilterDatabase" localSheetId="1" hidden="1">data!$A$1:$AB$3707</definedName>
    <definedName name="_xlnm._FilterDatabase" localSheetId="5" hidden="1">registrasi!$A$1:$C$930</definedName>
    <definedName name="_xlnm._FilterDatabase" localSheetId="2" hidden="1">Sheet3!$AA$1:$AC$13</definedName>
    <definedName name="_xlnm._FilterDatabase" localSheetId="3" hidden="1">Sheet5!$A$1:$J$42</definedName>
  </definedNames>
  <calcPr calcId="191028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2" i="1"/>
  <c r="A2" i="8" a="1"/>
  <c r="A2" i="8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2" i="1"/>
  <c r="F3" i="1"/>
  <c r="F4" i="1"/>
  <c r="F5" i="1"/>
  <c r="F6" i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/>
  <c r="F209" i="1"/>
  <c r="G209" i="1" s="1"/>
  <c r="F210" i="1"/>
  <c r="G210" i="1" s="1"/>
  <c r="F211" i="1"/>
  <c r="G211" i="1" s="1"/>
  <c r="F212" i="1"/>
  <c r="G212" i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/>
  <c r="F708" i="1"/>
  <c r="G708" i="1" s="1"/>
  <c r="F709" i="1"/>
  <c r="G709" i="1" s="1"/>
  <c r="F710" i="1"/>
  <c r="G710" i="1" s="1"/>
  <c r="F711" i="1"/>
  <c r="G711" i="1" s="1"/>
  <c r="F712" i="1"/>
  <c r="G712" i="1"/>
  <c r="F713" i="1"/>
  <c r="G713" i="1" s="1"/>
  <c r="F714" i="1"/>
  <c r="G714" i="1" s="1"/>
  <c r="F715" i="1"/>
  <c r="G715" i="1" s="1"/>
  <c r="F716" i="1"/>
  <c r="G716" i="1" s="1"/>
  <c r="F717" i="1"/>
  <c r="G717" i="1"/>
  <c r="F718" i="1"/>
  <c r="G718" i="1" s="1"/>
  <c r="F719" i="1"/>
  <c r="G719" i="1" s="1"/>
  <c r="F720" i="1"/>
  <c r="G720" i="1" s="1"/>
  <c r="F721" i="1"/>
  <c r="G721" i="1" s="1"/>
  <c r="F722" i="1"/>
  <c r="G722" i="1"/>
  <c r="F723" i="1"/>
  <c r="G723" i="1" s="1"/>
  <c r="F724" i="1"/>
  <c r="G724" i="1" s="1"/>
  <c r="F725" i="1"/>
  <c r="G725" i="1" s="1"/>
  <c r="F726" i="1"/>
  <c r="G726" i="1" s="1"/>
  <c r="F727" i="1"/>
  <c r="G727" i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 s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 s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 s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 s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 s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 s="1"/>
  <c r="F1260" i="1"/>
  <c r="G1260" i="1" s="1"/>
  <c r="F1261" i="1"/>
  <c r="G1261" i="1" s="1"/>
  <c r="F1262" i="1"/>
  <c r="G1262" i="1"/>
  <c r="F1263" i="1"/>
  <c r="G1263" i="1" s="1"/>
  <c r="F1264" i="1"/>
  <c r="G1264" i="1" s="1"/>
  <c r="F1265" i="1"/>
  <c r="G1265" i="1" s="1"/>
  <c r="F1266" i="1"/>
  <c r="G1266" i="1" s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/>
  <c r="F1273" i="1"/>
  <c r="G1273" i="1" s="1"/>
  <c r="F1274" i="1"/>
  <c r="G1274" i="1" s="1"/>
  <c r="F1275" i="1"/>
  <c r="G1275" i="1" s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 s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/>
  <c r="F1302" i="1"/>
  <c r="G1302" i="1" s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 s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 s="1"/>
  <c r="F1351" i="1"/>
  <c r="G1351" i="1" s="1"/>
  <c r="F1352" i="1"/>
  <c r="G1352" i="1" s="1"/>
  <c r="F1353" i="1"/>
  <c r="G1353" i="1" s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6" i="1"/>
  <c r="G1366" i="1" s="1"/>
  <c r="F1367" i="1"/>
  <c r="G1367" i="1" s="1"/>
  <c r="F1368" i="1"/>
  <c r="G1368" i="1" s="1"/>
  <c r="F1369" i="1"/>
  <c r="G1369" i="1" s="1"/>
  <c r="F1370" i="1"/>
  <c r="G1370" i="1" s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/>
  <c r="F1402" i="1"/>
  <c r="G1402" i="1" s="1"/>
  <c r="F1403" i="1"/>
  <c r="G1403" i="1" s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 s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 s="1"/>
  <c r="F1424" i="1"/>
  <c r="G1424" i="1"/>
  <c r="F1425" i="1"/>
  <c r="G1425" i="1" s="1"/>
  <c r="F1426" i="1"/>
  <c r="G1426" i="1" s="1"/>
  <c r="F1427" i="1"/>
  <c r="G1427" i="1" s="1"/>
  <c r="F1428" i="1"/>
  <c r="G1428" i="1" s="1"/>
  <c r="F1429" i="1"/>
  <c r="G1429" i="1" s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 s="1"/>
  <c r="F1438" i="1"/>
  <c r="G1438" i="1" s="1"/>
  <c r="F1439" i="1"/>
  <c r="G1439" i="1" s="1"/>
  <c r="F1440" i="1"/>
  <c r="G1440" i="1" s="1"/>
  <c r="F1441" i="1"/>
  <c r="G1441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 s="1"/>
  <c r="F1461" i="1"/>
  <c r="G1461" i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 s="1"/>
  <c r="F1469" i="1"/>
  <c r="G1469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 s="1"/>
  <c r="F1496" i="1"/>
  <c r="G1496" i="1"/>
  <c r="F1497" i="1"/>
  <c r="G1497" i="1" s="1"/>
  <c r="F1498" i="1"/>
  <c r="G1498" i="1" s="1"/>
  <c r="F1499" i="1"/>
  <c r="G1499" i="1" s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0" i="1"/>
  <c r="G1510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29" i="1"/>
  <c r="G1529" i="1" s="1"/>
  <c r="F1530" i="1"/>
  <c r="G1530" i="1" s="1"/>
  <c r="F1531" i="1"/>
  <c r="G1531" i="1"/>
  <c r="F1532" i="1"/>
  <c r="G1532" i="1" s="1"/>
  <c r="F1533" i="1"/>
  <c r="G1533" i="1" s="1"/>
  <c r="F1534" i="1"/>
  <c r="G1534" i="1" s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 s="1"/>
  <c r="F1546" i="1"/>
  <c r="G1546" i="1" s="1"/>
  <c r="F1547" i="1"/>
  <c r="G1547" i="1" s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 s="1"/>
  <c r="F1554" i="1"/>
  <c r="G1554" i="1" s="1"/>
  <c r="F1555" i="1"/>
  <c r="G1555" i="1" s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6" i="1"/>
  <c r="G1586" i="1" s="1"/>
  <c r="F1587" i="1"/>
  <c r="G1587" i="1" s="1"/>
  <c r="F1588" i="1"/>
  <c r="G1588" i="1" s="1"/>
  <c r="F1589" i="1"/>
  <c r="G1589" i="1" s="1"/>
  <c r="F1590" i="1"/>
  <c r="G1590" i="1" s="1"/>
  <c r="F1591" i="1"/>
  <c r="G1591" i="1"/>
  <c r="F1592" i="1"/>
  <c r="G1592" i="1" s="1"/>
  <c r="F1593" i="1"/>
  <c r="G1593" i="1" s="1"/>
  <c r="F1594" i="1"/>
  <c r="G1594" i="1" s="1"/>
  <c r="F1595" i="1"/>
  <c r="G1595" i="1" s="1"/>
  <c r="F1596" i="1"/>
  <c r="G1596" i="1" s="1"/>
  <c r="F1597" i="1"/>
  <c r="G1597" i="1" s="1"/>
  <c r="F1598" i="1"/>
  <c r="G1598" i="1" s="1"/>
  <c r="F1599" i="1"/>
  <c r="G1599" i="1" s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/>
  <c r="F1607" i="1"/>
  <c r="G1607" i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/>
  <c r="F1617" i="1"/>
  <c r="G1617" i="1"/>
  <c r="F1618" i="1"/>
  <c r="G1618" i="1" s="1"/>
  <c r="F1619" i="1"/>
  <c r="G1619" i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 s="1"/>
  <c r="F1640" i="1"/>
  <c r="G1640" i="1" s="1"/>
  <c r="F1641" i="1"/>
  <c r="G1641" i="1" s="1"/>
  <c r="F1642" i="1"/>
  <c r="G1642" i="1" s="1"/>
  <c r="F1643" i="1"/>
  <c r="G1643" i="1" s="1"/>
  <c r="F1644" i="1"/>
  <c r="G1644" i="1" s="1"/>
  <c r="F1645" i="1"/>
  <c r="G1645" i="1" s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 s="1"/>
  <c r="F1654" i="1"/>
  <c r="G1654" i="1" s="1"/>
  <c r="F1655" i="1"/>
  <c r="G1655" i="1" s="1"/>
  <c r="F1656" i="1"/>
  <c r="G1656" i="1" s="1"/>
  <c r="F1657" i="1"/>
  <c r="G1657" i="1" s="1"/>
  <c r="F1658" i="1"/>
  <c r="G1658" i="1" s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 s="1"/>
  <c r="F1665" i="1"/>
  <c r="G1665" i="1" s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6" i="1"/>
  <c r="G1676" i="1" s="1"/>
  <c r="F1677" i="1"/>
  <c r="G1677" i="1" s="1"/>
  <c r="F1678" i="1"/>
  <c r="G1678" i="1" s="1"/>
  <c r="F1679" i="1"/>
  <c r="G1679" i="1" s="1"/>
  <c r="F1680" i="1"/>
  <c r="G1680" i="1" s="1"/>
  <c r="F1681" i="1"/>
  <c r="G1681" i="1" s="1"/>
  <c r="F1682" i="1"/>
  <c r="G1682" i="1" s="1"/>
  <c r="F1683" i="1"/>
  <c r="G1683" i="1" s="1"/>
  <c r="F1684" i="1"/>
  <c r="G1684" i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 s="1"/>
  <c r="F1708" i="1"/>
  <c r="G1708" i="1" s="1"/>
  <c r="F1709" i="1"/>
  <c r="G1709" i="1" s="1"/>
  <c r="F1710" i="1"/>
  <c r="G1710" i="1" s="1"/>
  <c r="F1711" i="1"/>
  <c r="G1711" i="1" s="1"/>
  <c r="F1712" i="1"/>
  <c r="G1712" i="1" s="1"/>
  <c r="F1713" i="1"/>
  <c r="G1713" i="1" s="1"/>
  <c r="F1714" i="1"/>
  <c r="G1714" i="1"/>
  <c r="F1715" i="1"/>
  <c r="G1715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1" i="1"/>
  <c r="G1721" i="1" s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 s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/>
  <c r="F1751" i="1"/>
  <c r="G1751" i="1" s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 s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 s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 s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 s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/>
  <c r="F1963" i="1"/>
  <c r="G1963" i="1" s="1"/>
  <c r="F1964" i="1"/>
  <c r="G1964" i="1" s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 s="1"/>
  <c r="F1989" i="1"/>
  <c r="G1989" i="1" s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 s="1"/>
  <c r="F1998" i="1"/>
  <c r="G1998" i="1" s="1"/>
  <c r="F1999" i="1"/>
  <c r="G1999" i="1" s="1"/>
  <c r="F2000" i="1"/>
  <c r="G2000" i="1" s="1"/>
  <c r="F2001" i="1"/>
  <c r="G2001" i="1" s="1"/>
  <c r="F2002" i="1"/>
  <c r="G2002" i="1" s="1"/>
  <c r="F2003" i="1"/>
  <c r="G2003" i="1" s="1"/>
  <c r="F2004" i="1"/>
  <c r="G2004" i="1" s="1"/>
  <c r="F2005" i="1"/>
  <c r="G2005" i="1" s="1"/>
  <c r="F2006" i="1"/>
  <c r="G2006" i="1" s="1"/>
  <c r="F2007" i="1"/>
  <c r="G2007" i="1" s="1"/>
  <c r="F2008" i="1"/>
  <c r="G2008" i="1" s="1"/>
  <c r="F2009" i="1"/>
  <c r="G2009" i="1" s="1"/>
  <c r="F2010" i="1"/>
  <c r="G2010" i="1" s="1"/>
  <c r="F2011" i="1"/>
  <c r="G2011" i="1" s="1"/>
  <c r="F2012" i="1"/>
  <c r="G2012" i="1" s="1"/>
  <c r="F2013" i="1"/>
  <c r="G2013" i="1" s="1"/>
  <c r="F2014" i="1"/>
  <c r="G2014" i="1" s="1"/>
  <c r="F2015" i="1"/>
  <c r="G2015" i="1" s="1"/>
  <c r="F2016" i="1"/>
  <c r="G2016" i="1" s="1"/>
  <c r="F2017" i="1"/>
  <c r="G2017" i="1" s="1"/>
  <c r="F2018" i="1"/>
  <c r="G2018" i="1" s="1"/>
  <c r="F2019" i="1"/>
  <c r="G2019" i="1" s="1"/>
  <c r="F2020" i="1"/>
  <c r="G2020" i="1" s="1"/>
  <c r="F2021" i="1"/>
  <c r="G2021" i="1" s="1"/>
  <c r="F2022" i="1"/>
  <c r="G2022" i="1" s="1"/>
  <c r="F2023" i="1"/>
  <c r="G2023" i="1" s="1"/>
  <c r="F2024" i="1"/>
  <c r="G2024" i="1" s="1"/>
  <c r="F2025" i="1"/>
  <c r="G2025" i="1" s="1"/>
  <c r="F2026" i="1"/>
  <c r="G2026" i="1" s="1"/>
  <c r="F2027" i="1"/>
  <c r="G2027" i="1" s="1"/>
  <c r="F2028" i="1"/>
  <c r="G2028" i="1" s="1"/>
  <c r="F2029" i="1"/>
  <c r="G2029" i="1" s="1"/>
  <c r="F2030" i="1"/>
  <c r="G2030" i="1" s="1"/>
  <c r="F2031" i="1"/>
  <c r="G2031" i="1"/>
  <c r="F2032" i="1"/>
  <c r="G2032" i="1" s="1"/>
  <c r="F2033" i="1"/>
  <c r="G2033" i="1" s="1"/>
  <c r="F2034" i="1"/>
  <c r="G2034" i="1" s="1"/>
  <c r="F2035" i="1"/>
  <c r="G2035" i="1" s="1"/>
  <c r="F2036" i="1"/>
  <c r="G2036" i="1" s="1"/>
  <c r="F2037" i="1"/>
  <c r="G2037" i="1" s="1"/>
  <c r="F2038" i="1"/>
  <c r="G2038" i="1" s="1"/>
  <c r="F2039" i="1"/>
  <c r="G2039" i="1" s="1"/>
  <c r="F2040" i="1"/>
  <c r="G2040" i="1" s="1"/>
  <c r="F2041" i="1"/>
  <c r="G2041" i="1" s="1"/>
  <c r="F2042" i="1"/>
  <c r="G2042" i="1" s="1"/>
  <c r="F2043" i="1"/>
  <c r="G2043" i="1" s="1"/>
  <c r="F2044" i="1"/>
  <c r="G2044" i="1" s="1"/>
  <c r="F2045" i="1"/>
  <c r="G2045" i="1" s="1"/>
  <c r="F2046" i="1"/>
  <c r="G2046" i="1" s="1"/>
  <c r="F2047" i="1"/>
  <c r="G2047" i="1" s="1"/>
  <c r="F2048" i="1"/>
  <c r="G2048" i="1" s="1"/>
  <c r="F2049" i="1"/>
  <c r="G2049" i="1" s="1"/>
  <c r="F2050" i="1"/>
  <c r="G2050" i="1" s="1"/>
  <c r="F2051" i="1"/>
  <c r="G2051" i="1" s="1"/>
  <c r="F2052" i="1"/>
  <c r="G2052" i="1" s="1"/>
  <c r="F2053" i="1"/>
  <c r="G2053" i="1" s="1"/>
  <c r="F2054" i="1"/>
  <c r="G2054" i="1" s="1"/>
  <c r="F2055" i="1"/>
  <c r="G2055" i="1" s="1"/>
  <c r="F2056" i="1"/>
  <c r="G2056" i="1" s="1"/>
  <c r="F2057" i="1"/>
  <c r="G2057" i="1" s="1"/>
  <c r="F2058" i="1"/>
  <c r="G2058" i="1" s="1"/>
  <c r="F2059" i="1"/>
  <c r="G2059" i="1" s="1"/>
  <c r="F2060" i="1"/>
  <c r="G2060" i="1" s="1"/>
  <c r="F2061" i="1"/>
  <c r="G2061" i="1" s="1"/>
  <c r="F2062" i="1"/>
  <c r="G2062" i="1" s="1"/>
  <c r="F2063" i="1"/>
  <c r="G2063" i="1" s="1"/>
  <c r="F2064" i="1"/>
  <c r="G2064" i="1" s="1"/>
  <c r="F2065" i="1"/>
  <c r="G2065" i="1" s="1"/>
  <c r="F2066" i="1"/>
  <c r="G2066" i="1" s="1"/>
  <c r="F2067" i="1"/>
  <c r="G2067" i="1" s="1"/>
  <c r="F2068" i="1"/>
  <c r="G2068" i="1" s="1"/>
  <c r="F2069" i="1"/>
  <c r="G2069" i="1" s="1"/>
  <c r="F2070" i="1"/>
  <c r="G2070" i="1" s="1"/>
  <c r="F2071" i="1"/>
  <c r="G2071" i="1" s="1"/>
  <c r="F2072" i="1"/>
  <c r="G2072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8" i="1"/>
  <c r="G2078" i="1" s="1"/>
  <c r="F2079" i="1"/>
  <c r="G2079" i="1" s="1"/>
  <c r="F2080" i="1"/>
  <c r="G2080" i="1" s="1"/>
  <c r="F2081" i="1"/>
  <c r="G2081" i="1" s="1"/>
  <c r="F2082" i="1"/>
  <c r="G2082" i="1" s="1"/>
  <c r="F2083" i="1"/>
  <c r="G2083" i="1" s="1"/>
  <c r="F2084" i="1"/>
  <c r="G2084" i="1" s="1"/>
  <c r="F2085" i="1"/>
  <c r="G2085" i="1"/>
  <c r="F2086" i="1"/>
  <c r="G2086" i="1" s="1"/>
  <c r="F2087" i="1"/>
  <c r="G2087" i="1" s="1"/>
  <c r="F2088" i="1"/>
  <c r="G2088" i="1" s="1"/>
  <c r="F2089" i="1"/>
  <c r="G2089" i="1" s="1"/>
  <c r="F2090" i="1"/>
  <c r="G2090" i="1" s="1"/>
  <c r="F2091" i="1"/>
  <c r="G2091" i="1" s="1"/>
  <c r="F2092" i="1"/>
  <c r="G2092" i="1" s="1"/>
  <c r="F2093" i="1"/>
  <c r="G2093" i="1" s="1"/>
  <c r="F2094" i="1"/>
  <c r="G2094" i="1" s="1"/>
  <c r="F2095" i="1"/>
  <c r="G2095" i="1" s="1"/>
  <c r="F2096" i="1"/>
  <c r="G2096" i="1"/>
  <c r="F2097" i="1"/>
  <c r="G2097" i="1" s="1"/>
  <c r="F2098" i="1"/>
  <c r="G2098" i="1" s="1"/>
  <c r="F2099" i="1"/>
  <c r="G2099" i="1" s="1"/>
  <c r="F2100" i="1"/>
  <c r="G2100" i="1" s="1"/>
  <c r="F2101" i="1"/>
  <c r="G2101" i="1" s="1"/>
  <c r="F2102" i="1"/>
  <c r="G2102" i="1" s="1"/>
  <c r="F2103" i="1"/>
  <c r="G2103" i="1" s="1"/>
  <c r="F2104" i="1"/>
  <c r="G2104" i="1" s="1"/>
  <c r="F2105" i="1"/>
  <c r="G2105" i="1" s="1"/>
  <c r="F2106" i="1"/>
  <c r="G2106" i="1" s="1"/>
  <c r="F2107" i="1"/>
  <c r="G2107" i="1" s="1"/>
  <c r="F2108" i="1"/>
  <c r="G2108" i="1" s="1"/>
  <c r="F2109" i="1"/>
  <c r="G2109" i="1" s="1"/>
  <c r="F2110" i="1"/>
  <c r="G2110" i="1" s="1"/>
  <c r="F2111" i="1"/>
  <c r="G2111" i="1" s="1"/>
  <c r="F2112" i="1"/>
  <c r="G2112" i="1" s="1"/>
  <c r="F2113" i="1"/>
  <c r="G2113" i="1" s="1"/>
  <c r="F2114" i="1"/>
  <c r="G2114" i="1" s="1"/>
  <c r="F2115" i="1"/>
  <c r="G2115" i="1" s="1"/>
  <c r="F2116" i="1"/>
  <c r="G2116" i="1" s="1"/>
  <c r="F2117" i="1"/>
  <c r="G2117" i="1"/>
  <c r="F2118" i="1"/>
  <c r="G2118" i="1" s="1"/>
  <c r="F2119" i="1"/>
  <c r="G2119" i="1" s="1"/>
  <c r="F2120" i="1"/>
  <c r="G2120" i="1" s="1"/>
  <c r="F2121" i="1"/>
  <c r="G2121" i="1" s="1"/>
  <c r="F2122" i="1"/>
  <c r="G2122" i="1" s="1"/>
  <c r="F2123" i="1"/>
  <c r="G2123" i="1" s="1"/>
  <c r="F2124" i="1"/>
  <c r="G2124" i="1" s="1"/>
  <c r="F2125" i="1"/>
  <c r="G2125" i="1" s="1"/>
  <c r="F2126" i="1"/>
  <c r="G2126" i="1" s="1"/>
  <c r="F2127" i="1"/>
  <c r="G2127" i="1" s="1"/>
  <c r="F2128" i="1"/>
  <c r="G2128" i="1" s="1"/>
  <c r="F2129" i="1"/>
  <c r="G2129" i="1" s="1"/>
  <c r="F2130" i="1"/>
  <c r="G2130" i="1" s="1"/>
  <c r="F2131" i="1"/>
  <c r="G2131" i="1" s="1"/>
  <c r="F2132" i="1"/>
  <c r="G2132" i="1" s="1"/>
  <c r="F2133" i="1"/>
  <c r="G2133" i="1" s="1"/>
  <c r="F2134" i="1"/>
  <c r="G2134" i="1" s="1"/>
  <c r="F2135" i="1"/>
  <c r="G2135" i="1"/>
  <c r="F2136" i="1"/>
  <c r="G2136" i="1" s="1"/>
  <c r="F2137" i="1"/>
  <c r="G2137" i="1" s="1"/>
  <c r="F2138" i="1"/>
  <c r="G2138" i="1" s="1"/>
  <c r="F2139" i="1"/>
  <c r="G2139" i="1"/>
  <c r="F2140" i="1"/>
  <c r="G2140" i="1" s="1"/>
  <c r="F2141" i="1"/>
  <c r="G2141" i="1" s="1"/>
  <c r="F2142" i="1"/>
  <c r="G2142" i="1" s="1"/>
  <c r="F2143" i="1"/>
  <c r="G2143" i="1" s="1"/>
  <c r="F2144" i="1"/>
  <c r="G2144" i="1" s="1"/>
  <c r="F2145" i="1"/>
  <c r="G2145" i="1" s="1"/>
  <c r="F2146" i="1"/>
  <c r="G2146" i="1" s="1"/>
  <c r="F2147" i="1"/>
  <c r="G2147" i="1" s="1"/>
  <c r="F2148" i="1"/>
  <c r="G2148" i="1" s="1"/>
  <c r="F2149" i="1"/>
  <c r="G2149" i="1" s="1"/>
  <c r="F2150" i="1"/>
  <c r="G2150" i="1" s="1"/>
  <c r="F2151" i="1"/>
  <c r="G2151" i="1" s="1"/>
  <c r="F2152" i="1"/>
  <c r="G2152" i="1" s="1"/>
  <c r="F2153" i="1"/>
  <c r="G2153" i="1" s="1"/>
  <c r="F2154" i="1"/>
  <c r="G2154" i="1" s="1"/>
  <c r="F2155" i="1"/>
  <c r="G2155" i="1" s="1"/>
  <c r="F2156" i="1"/>
  <c r="G2156" i="1" s="1"/>
  <c r="F2157" i="1"/>
  <c r="G2157" i="1" s="1"/>
  <c r="F2158" i="1"/>
  <c r="G2158" i="1" s="1"/>
  <c r="F2159" i="1"/>
  <c r="G2159" i="1" s="1"/>
  <c r="F2160" i="1"/>
  <c r="G2160" i="1" s="1"/>
  <c r="F2161" i="1"/>
  <c r="G2161" i="1" s="1"/>
  <c r="F2162" i="1"/>
  <c r="G2162" i="1" s="1"/>
  <c r="F2163" i="1"/>
  <c r="G2163" i="1" s="1"/>
  <c r="F2164" i="1"/>
  <c r="G2164" i="1" s="1"/>
  <c r="F2165" i="1"/>
  <c r="G2165" i="1" s="1"/>
  <c r="F2166" i="1"/>
  <c r="G2166" i="1" s="1"/>
  <c r="F2167" i="1"/>
  <c r="G2167" i="1" s="1"/>
  <c r="F2168" i="1"/>
  <c r="G2168" i="1" s="1"/>
  <c r="F2169" i="1"/>
  <c r="G2169" i="1" s="1"/>
  <c r="F2170" i="1"/>
  <c r="G2170" i="1" s="1"/>
  <c r="F2171" i="1"/>
  <c r="G2171" i="1" s="1"/>
  <c r="F2172" i="1"/>
  <c r="G2172" i="1" s="1"/>
  <c r="F2173" i="1"/>
  <c r="G2173" i="1" s="1"/>
  <c r="F2174" i="1"/>
  <c r="G2174" i="1" s="1"/>
  <c r="F2175" i="1"/>
  <c r="G2175" i="1" s="1"/>
  <c r="F2176" i="1"/>
  <c r="G2176" i="1" s="1"/>
  <c r="F2177" i="1"/>
  <c r="G2177" i="1" s="1"/>
  <c r="F2178" i="1"/>
  <c r="G2178" i="1" s="1"/>
  <c r="F2179" i="1"/>
  <c r="G2179" i="1" s="1"/>
  <c r="F2180" i="1"/>
  <c r="G2180" i="1" s="1"/>
  <c r="F2181" i="1"/>
  <c r="G2181" i="1" s="1"/>
  <c r="F2182" i="1"/>
  <c r="G2182" i="1" s="1"/>
  <c r="F2183" i="1"/>
  <c r="G2183" i="1" s="1"/>
  <c r="F2184" i="1"/>
  <c r="G2184" i="1" s="1"/>
  <c r="F2185" i="1"/>
  <c r="G2185" i="1" s="1"/>
  <c r="F2186" i="1"/>
  <c r="G2186" i="1" s="1"/>
  <c r="F2187" i="1"/>
  <c r="G2187" i="1" s="1"/>
  <c r="F2188" i="1"/>
  <c r="G2188" i="1" s="1"/>
  <c r="F2189" i="1"/>
  <c r="G2189" i="1" s="1"/>
  <c r="F2190" i="1"/>
  <c r="G2190" i="1" s="1"/>
  <c r="F2191" i="1"/>
  <c r="G2191" i="1" s="1"/>
  <c r="F2192" i="1"/>
  <c r="G2192" i="1" s="1"/>
  <c r="F2193" i="1"/>
  <c r="G2193" i="1" s="1"/>
  <c r="F2194" i="1"/>
  <c r="G2194" i="1" s="1"/>
  <c r="F2195" i="1"/>
  <c r="G2195" i="1" s="1"/>
  <c r="F2196" i="1"/>
  <c r="G2196" i="1" s="1"/>
  <c r="F2197" i="1"/>
  <c r="G2197" i="1" s="1"/>
  <c r="F2198" i="1"/>
  <c r="G2198" i="1" s="1"/>
  <c r="F2199" i="1"/>
  <c r="G2199" i="1" s="1"/>
  <c r="F2200" i="1"/>
  <c r="G2200" i="1" s="1"/>
  <c r="F2201" i="1"/>
  <c r="G2201" i="1" s="1"/>
  <c r="F2202" i="1"/>
  <c r="G2202" i="1" s="1"/>
  <c r="F2203" i="1"/>
  <c r="G2203" i="1" s="1"/>
  <c r="F2204" i="1"/>
  <c r="G2204" i="1" s="1"/>
  <c r="F2205" i="1"/>
  <c r="G2205" i="1" s="1"/>
  <c r="F2206" i="1"/>
  <c r="G2206" i="1" s="1"/>
  <c r="F2207" i="1"/>
  <c r="G2207" i="1" s="1"/>
  <c r="F2208" i="1"/>
  <c r="G2208" i="1" s="1"/>
  <c r="F2209" i="1"/>
  <c r="G2209" i="1" s="1"/>
  <c r="F2210" i="1"/>
  <c r="G2210" i="1" s="1"/>
  <c r="F2211" i="1"/>
  <c r="G2211" i="1" s="1"/>
  <c r="F2212" i="1"/>
  <c r="G2212" i="1" s="1"/>
  <c r="F2213" i="1"/>
  <c r="G2213" i="1" s="1"/>
  <c r="F2214" i="1"/>
  <c r="G2214" i="1" s="1"/>
  <c r="F2215" i="1"/>
  <c r="G2215" i="1" s="1"/>
  <c r="F2216" i="1"/>
  <c r="G2216" i="1"/>
  <c r="F2217" i="1"/>
  <c r="G2217" i="1" s="1"/>
  <c r="F2218" i="1"/>
  <c r="G2218" i="1" s="1"/>
  <c r="F2219" i="1"/>
  <c r="G2219" i="1" s="1"/>
  <c r="F2220" i="1"/>
  <c r="G2220" i="1" s="1"/>
  <c r="F2221" i="1"/>
  <c r="G2221" i="1" s="1"/>
  <c r="F2222" i="1"/>
  <c r="G2222" i="1" s="1"/>
  <c r="F2223" i="1"/>
  <c r="G2223" i="1" s="1"/>
  <c r="F2224" i="1"/>
  <c r="G2224" i="1" s="1"/>
  <c r="F2225" i="1"/>
  <c r="G2225" i="1" s="1"/>
  <c r="F2226" i="1"/>
  <c r="G2226" i="1" s="1"/>
  <c r="F2227" i="1"/>
  <c r="G2227" i="1" s="1"/>
  <c r="F2228" i="1"/>
  <c r="G2228" i="1" s="1"/>
  <c r="F2229" i="1"/>
  <c r="G2229" i="1" s="1"/>
  <c r="F2230" i="1"/>
  <c r="G2230" i="1" s="1"/>
  <c r="F2231" i="1"/>
  <c r="G2231" i="1" s="1"/>
  <c r="F2232" i="1"/>
  <c r="G2232" i="1" s="1"/>
  <c r="F2233" i="1"/>
  <c r="G2233" i="1" s="1"/>
  <c r="F2234" i="1"/>
  <c r="G2234" i="1" s="1"/>
  <c r="F2235" i="1"/>
  <c r="G2235" i="1" s="1"/>
  <c r="F2236" i="1"/>
  <c r="G2236" i="1" s="1"/>
  <c r="F2237" i="1"/>
  <c r="G2237" i="1" s="1"/>
  <c r="F2238" i="1"/>
  <c r="G2238" i="1" s="1"/>
  <c r="F2239" i="1"/>
  <c r="G2239" i="1" s="1"/>
  <c r="F2240" i="1"/>
  <c r="G2240" i="1" s="1"/>
  <c r="F2241" i="1"/>
  <c r="G2241" i="1" s="1"/>
  <c r="F2242" i="1"/>
  <c r="G2242" i="1" s="1"/>
  <c r="F2243" i="1"/>
  <c r="G2243" i="1" s="1"/>
  <c r="F2244" i="1"/>
  <c r="G2244" i="1" s="1"/>
  <c r="F2245" i="1"/>
  <c r="G2245" i="1" s="1"/>
  <c r="F2246" i="1"/>
  <c r="G2246" i="1" s="1"/>
  <c r="F2247" i="1"/>
  <c r="G2247" i="1" s="1"/>
  <c r="F2248" i="1"/>
  <c r="G2248" i="1" s="1"/>
  <c r="F2249" i="1"/>
  <c r="G2249" i="1" s="1"/>
  <c r="F2250" i="1"/>
  <c r="G2250" i="1" s="1"/>
  <c r="F2251" i="1"/>
  <c r="G2251" i="1" s="1"/>
  <c r="F2252" i="1"/>
  <c r="G2252" i="1" s="1"/>
  <c r="F2253" i="1"/>
  <c r="G2253" i="1" s="1"/>
  <c r="F2254" i="1"/>
  <c r="G2254" i="1" s="1"/>
  <c r="F2255" i="1"/>
  <c r="G2255" i="1" s="1"/>
  <c r="F2256" i="1"/>
  <c r="G2256" i="1"/>
  <c r="F2257" i="1"/>
  <c r="G2257" i="1" s="1"/>
  <c r="F2258" i="1"/>
  <c r="G2258" i="1" s="1"/>
  <c r="F2259" i="1"/>
  <c r="G2259" i="1" s="1"/>
  <c r="F2260" i="1"/>
  <c r="G2260" i="1" s="1"/>
  <c r="F2261" i="1"/>
  <c r="G2261" i="1" s="1"/>
  <c r="F2262" i="1"/>
  <c r="G2262" i="1" s="1"/>
  <c r="F2263" i="1"/>
  <c r="G2263" i="1" s="1"/>
  <c r="F2264" i="1"/>
  <c r="G2264" i="1" s="1"/>
  <c r="F2265" i="1"/>
  <c r="G2265" i="1" s="1"/>
  <c r="F2266" i="1"/>
  <c r="G2266" i="1" s="1"/>
  <c r="F2267" i="1"/>
  <c r="G2267" i="1" s="1"/>
  <c r="F2268" i="1"/>
  <c r="G2268" i="1" s="1"/>
  <c r="F2269" i="1"/>
  <c r="G2269" i="1" s="1"/>
  <c r="F2270" i="1"/>
  <c r="G2270" i="1" s="1"/>
  <c r="F2271" i="1"/>
  <c r="G2271" i="1" s="1"/>
  <c r="F2272" i="1"/>
  <c r="G2272" i="1" s="1"/>
  <c r="F2273" i="1"/>
  <c r="G2273" i="1" s="1"/>
  <c r="F2274" i="1"/>
  <c r="G2274" i="1" s="1"/>
  <c r="F2275" i="1"/>
  <c r="G2275" i="1" s="1"/>
  <c r="F2276" i="1"/>
  <c r="G2276" i="1" s="1"/>
  <c r="F2277" i="1"/>
  <c r="G2277" i="1" s="1"/>
  <c r="F2278" i="1"/>
  <c r="G2278" i="1" s="1"/>
  <c r="F2279" i="1"/>
  <c r="G2279" i="1" s="1"/>
  <c r="F2280" i="1"/>
  <c r="G2280" i="1" s="1"/>
  <c r="F2281" i="1"/>
  <c r="G2281" i="1" s="1"/>
  <c r="F2282" i="1"/>
  <c r="G2282" i="1" s="1"/>
  <c r="F2283" i="1"/>
  <c r="G2283" i="1" s="1"/>
  <c r="F2284" i="1"/>
  <c r="G2284" i="1" s="1"/>
  <c r="F2285" i="1"/>
  <c r="G2285" i="1" s="1"/>
  <c r="F2286" i="1"/>
  <c r="G2286" i="1" s="1"/>
  <c r="F2287" i="1"/>
  <c r="G2287" i="1" s="1"/>
  <c r="F2288" i="1"/>
  <c r="G2288" i="1" s="1"/>
  <c r="F2289" i="1"/>
  <c r="G2289" i="1" s="1"/>
  <c r="F2290" i="1"/>
  <c r="G2290" i="1" s="1"/>
  <c r="F2291" i="1"/>
  <c r="G2291" i="1" s="1"/>
  <c r="F2292" i="1"/>
  <c r="G2292" i="1" s="1"/>
  <c r="F2293" i="1"/>
  <c r="G2293" i="1" s="1"/>
  <c r="F2294" i="1"/>
  <c r="G2294" i="1" s="1"/>
  <c r="F2295" i="1"/>
  <c r="G2295" i="1" s="1"/>
  <c r="F2296" i="1"/>
  <c r="G2296" i="1" s="1"/>
  <c r="F2297" i="1"/>
  <c r="G2297" i="1" s="1"/>
  <c r="F2298" i="1"/>
  <c r="G2298" i="1" s="1"/>
  <c r="F2299" i="1"/>
  <c r="G2299" i="1" s="1"/>
  <c r="F2300" i="1"/>
  <c r="G2300" i="1" s="1"/>
  <c r="F2301" i="1"/>
  <c r="G2301" i="1" s="1"/>
  <c r="F2302" i="1"/>
  <c r="G2302" i="1" s="1"/>
  <c r="F2303" i="1"/>
  <c r="G2303" i="1" s="1"/>
  <c r="F2304" i="1"/>
  <c r="G2304" i="1" s="1"/>
  <c r="F2305" i="1"/>
  <c r="G2305" i="1" s="1"/>
  <c r="F2306" i="1"/>
  <c r="G2306" i="1" s="1"/>
  <c r="F2307" i="1"/>
  <c r="G2307" i="1" s="1"/>
  <c r="F2308" i="1"/>
  <c r="G2308" i="1" s="1"/>
  <c r="F2309" i="1"/>
  <c r="G2309" i="1" s="1"/>
  <c r="F2310" i="1"/>
  <c r="G2310" i="1" s="1"/>
  <c r="F2311" i="1"/>
  <c r="G2311" i="1" s="1"/>
  <c r="F2312" i="1"/>
  <c r="G2312" i="1" s="1"/>
  <c r="F2313" i="1"/>
  <c r="G2313" i="1" s="1"/>
  <c r="F2314" i="1"/>
  <c r="G2314" i="1" s="1"/>
  <c r="F2315" i="1"/>
  <c r="G2315" i="1"/>
  <c r="F2316" i="1"/>
  <c r="G2316" i="1" s="1"/>
  <c r="F2317" i="1"/>
  <c r="G2317" i="1" s="1"/>
  <c r="F2318" i="1"/>
  <c r="G2318" i="1" s="1"/>
  <c r="F2319" i="1"/>
  <c r="G2319" i="1"/>
  <c r="F2320" i="1"/>
  <c r="G2320" i="1" s="1"/>
  <c r="F2321" i="1"/>
  <c r="G2321" i="1" s="1"/>
  <c r="F2322" i="1"/>
  <c r="G2322" i="1" s="1"/>
  <c r="F2323" i="1"/>
  <c r="G2323" i="1" s="1"/>
  <c r="F2324" i="1"/>
  <c r="G2324" i="1" s="1"/>
  <c r="F2325" i="1"/>
  <c r="G2325" i="1" s="1"/>
  <c r="F2326" i="1"/>
  <c r="G2326" i="1" s="1"/>
  <c r="F2327" i="1"/>
  <c r="G2327" i="1" s="1"/>
  <c r="F2328" i="1"/>
  <c r="G2328" i="1" s="1"/>
  <c r="F2329" i="1"/>
  <c r="G2329" i="1" s="1"/>
  <c r="F2330" i="1"/>
  <c r="G2330" i="1" s="1"/>
  <c r="F2331" i="1"/>
  <c r="G2331" i="1" s="1"/>
  <c r="F2332" i="1"/>
  <c r="G2332" i="1" s="1"/>
  <c r="F2333" i="1"/>
  <c r="G2333" i="1" s="1"/>
  <c r="F2334" i="1"/>
  <c r="G2334" i="1" s="1"/>
  <c r="F2335" i="1"/>
  <c r="G2335" i="1" s="1"/>
  <c r="F2336" i="1"/>
  <c r="G2336" i="1" s="1"/>
  <c r="F2337" i="1"/>
  <c r="G2337" i="1" s="1"/>
  <c r="F2338" i="1"/>
  <c r="G2338" i="1" s="1"/>
  <c r="F2339" i="1"/>
  <c r="G2339" i="1" s="1"/>
  <c r="F2340" i="1"/>
  <c r="G2340" i="1" s="1"/>
  <c r="F2341" i="1"/>
  <c r="G2341" i="1" s="1"/>
  <c r="F2342" i="1"/>
  <c r="G2342" i="1" s="1"/>
  <c r="F2343" i="1"/>
  <c r="G2343" i="1" s="1"/>
  <c r="F2344" i="1"/>
  <c r="G2344" i="1" s="1"/>
  <c r="F2345" i="1"/>
  <c r="G2345" i="1" s="1"/>
  <c r="F2346" i="1"/>
  <c r="G2346" i="1" s="1"/>
  <c r="F2347" i="1"/>
  <c r="G2347" i="1" s="1"/>
  <c r="F2348" i="1"/>
  <c r="G2348" i="1"/>
  <c r="F2349" i="1"/>
  <c r="G2349" i="1" s="1"/>
  <c r="F2350" i="1"/>
  <c r="G2350" i="1" s="1"/>
  <c r="F2351" i="1"/>
  <c r="G2351" i="1" s="1"/>
  <c r="F2352" i="1"/>
  <c r="G2352" i="1" s="1"/>
  <c r="F2353" i="1"/>
  <c r="G2353" i="1" s="1"/>
  <c r="F2354" i="1"/>
  <c r="G2354" i="1" s="1"/>
  <c r="F2355" i="1"/>
  <c r="G2355" i="1" s="1"/>
  <c r="F2356" i="1"/>
  <c r="G2356" i="1" s="1"/>
  <c r="F2357" i="1"/>
  <c r="G2357" i="1" s="1"/>
  <c r="F2358" i="1"/>
  <c r="G2358" i="1" s="1"/>
  <c r="F2359" i="1"/>
  <c r="G2359" i="1" s="1"/>
  <c r="F2360" i="1"/>
  <c r="G2360" i="1" s="1"/>
  <c r="F2361" i="1"/>
  <c r="G2361" i="1" s="1"/>
  <c r="F2362" i="1"/>
  <c r="G2362" i="1" s="1"/>
  <c r="F2363" i="1"/>
  <c r="G2363" i="1" s="1"/>
  <c r="F2364" i="1"/>
  <c r="G2364" i="1" s="1"/>
  <c r="F2365" i="1"/>
  <c r="G2365" i="1" s="1"/>
  <c r="F2366" i="1"/>
  <c r="G2366" i="1" s="1"/>
  <c r="F2367" i="1"/>
  <c r="G2367" i="1" s="1"/>
  <c r="F2368" i="1"/>
  <c r="G2368" i="1" s="1"/>
  <c r="F2369" i="1"/>
  <c r="G2369" i="1" s="1"/>
  <c r="F2370" i="1"/>
  <c r="G2370" i="1" s="1"/>
  <c r="F2371" i="1"/>
  <c r="G2371" i="1" s="1"/>
  <c r="F2372" i="1"/>
  <c r="G2372" i="1" s="1"/>
  <c r="F2373" i="1"/>
  <c r="G2373" i="1" s="1"/>
  <c r="F2374" i="1"/>
  <c r="G2374" i="1" s="1"/>
  <c r="F2375" i="1"/>
  <c r="G2375" i="1" s="1"/>
  <c r="F2376" i="1"/>
  <c r="G2376" i="1" s="1"/>
  <c r="F2377" i="1"/>
  <c r="G2377" i="1" s="1"/>
  <c r="F2378" i="1"/>
  <c r="G2378" i="1" s="1"/>
  <c r="F2379" i="1"/>
  <c r="G2379" i="1" s="1"/>
  <c r="F2380" i="1"/>
  <c r="G2380" i="1" s="1"/>
  <c r="F2381" i="1"/>
  <c r="G2381" i="1" s="1"/>
  <c r="F2382" i="1"/>
  <c r="G2382" i="1" s="1"/>
  <c r="F2383" i="1"/>
  <c r="G2383" i="1" s="1"/>
  <c r="F2384" i="1"/>
  <c r="G2384" i="1" s="1"/>
  <c r="F2385" i="1"/>
  <c r="G2385" i="1" s="1"/>
  <c r="F2386" i="1"/>
  <c r="G2386" i="1" s="1"/>
  <c r="F2387" i="1"/>
  <c r="G2387" i="1" s="1"/>
  <c r="F2388" i="1"/>
  <c r="G2388" i="1" s="1"/>
  <c r="F2389" i="1"/>
  <c r="G2389" i="1" s="1"/>
  <c r="F2390" i="1"/>
  <c r="G2390" i="1" s="1"/>
  <c r="F2391" i="1"/>
  <c r="G2391" i="1" s="1"/>
  <c r="F2392" i="1"/>
  <c r="G2392" i="1" s="1"/>
  <c r="F2393" i="1"/>
  <c r="G2393" i="1" s="1"/>
  <c r="F2394" i="1"/>
  <c r="G2394" i="1" s="1"/>
  <c r="F2395" i="1"/>
  <c r="G2395" i="1" s="1"/>
  <c r="F2396" i="1"/>
  <c r="G2396" i="1" s="1"/>
  <c r="F2397" i="1"/>
  <c r="G2397" i="1" s="1"/>
  <c r="F2398" i="1"/>
  <c r="G2398" i="1" s="1"/>
  <c r="F2399" i="1"/>
  <c r="G2399" i="1" s="1"/>
  <c r="F2400" i="1"/>
  <c r="G2400" i="1" s="1"/>
  <c r="F2401" i="1"/>
  <c r="G2401" i="1" s="1"/>
  <c r="F2402" i="1"/>
  <c r="G2402" i="1" s="1"/>
  <c r="F2403" i="1"/>
  <c r="G2403" i="1" s="1"/>
  <c r="F2404" i="1"/>
  <c r="G2404" i="1" s="1"/>
  <c r="F2405" i="1"/>
  <c r="G2405" i="1" s="1"/>
  <c r="F2406" i="1"/>
  <c r="G2406" i="1" s="1"/>
  <c r="F2407" i="1"/>
  <c r="G2407" i="1" s="1"/>
  <c r="F2408" i="1"/>
  <c r="G2408" i="1" s="1"/>
  <c r="F2409" i="1"/>
  <c r="G2409" i="1" s="1"/>
  <c r="F2410" i="1"/>
  <c r="G2410" i="1" s="1"/>
  <c r="F2411" i="1"/>
  <c r="G2411" i="1" s="1"/>
  <c r="F2412" i="1"/>
  <c r="G2412" i="1" s="1"/>
  <c r="F2413" i="1"/>
  <c r="G2413" i="1" s="1"/>
  <c r="F2414" i="1"/>
  <c r="G2414" i="1" s="1"/>
  <c r="F2415" i="1"/>
  <c r="G2415" i="1" s="1"/>
  <c r="F2416" i="1"/>
  <c r="G2416" i="1" s="1"/>
  <c r="F2417" i="1"/>
  <c r="G2417" i="1" s="1"/>
  <c r="F2418" i="1"/>
  <c r="G2418" i="1" s="1"/>
  <c r="F2419" i="1"/>
  <c r="G2419" i="1" s="1"/>
  <c r="F2420" i="1"/>
  <c r="G2420" i="1" s="1"/>
  <c r="F2421" i="1"/>
  <c r="G2421" i="1" s="1"/>
  <c r="F2422" i="1"/>
  <c r="G2422" i="1" s="1"/>
  <c r="F2423" i="1"/>
  <c r="G2423" i="1" s="1"/>
  <c r="F2424" i="1"/>
  <c r="G2424" i="1" s="1"/>
  <c r="F2425" i="1"/>
  <c r="G2425" i="1" s="1"/>
  <c r="F2426" i="1"/>
  <c r="G2426" i="1" s="1"/>
  <c r="F2427" i="1"/>
  <c r="G2427" i="1" s="1"/>
  <c r="F2428" i="1"/>
  <c r="G2428" i="1" s="1"/>
  <c r="F2429" i="1"/>
  <c r="G2429" i="1" s="1"/>
  <c r="F2430" i="1"/>
  <c r="G2430" i="1"/>
  <c r="F2431" i="1"/>
  <c r="G2431" i="1" s="1"/>
  <c r="F2432" i="1"/>
  <c r="G2432" i="1" s="1"/>
  <c r="F2433" i="1"/>
  <c r="G2433" i="1" s="1"/>
  <c r="F2434" i="1"/>
  <c r="G2434" i="1" s="1"/>
  <c r="F2435" i="1"/>
  <c r="G2435" i="1" s="1"/>
  <c r="F2436" i="1"/>
  <c r="G2436" i="1" s="1"/>
  <c r="F2437" i="1"/>
  <c r="G2437" i="1" s="1"/>
  <c r="F2438" i="1"/>
  <c r="G2438" i="1" s="1"/>
  <c r="F2439" i="1"/>
  <c r="G2439" i="1" s="1"/>
  <c r="F2440" i="1"/>
  <c r="G2440" i="1" s="1"/>
  <c r="F2441" i="1"/>
  <c r="G2441" i="1" s="1"/>
  <c r="F2442" i="1"/>
  <c r="G2442" i="1" s="1"/>
  <c r="F2443" i="1"/>
  <c r="G2443" i="1" s="1"/>
  <c r="F2444" i="1"/>
  <c r="G2444" i="1" s="1"/>
  <c r="F2445" i="1"/>
  <c r="G2445" i="1" s="1"/>
  <c r="F2446" i="1"/>
  <c r="G2446" i="1" s="1"/>
  <c r="F2447" i="1"/>
  <c r="G2447" i="1" s="1"/>
  <c r="F2448" i="1"/>
  <c r="G2448" i="1" s="1"/>
  <c r="F2449" i="1"/>
  <c r="G2449" i="1" s="1"/>
  <c r="F2450" i="1"/>
  <c r="G2450" i="1" s="1"/>
  <c r="F2451" i="1"/>
  <c r="G2451" i="1" s="1"/>
  <c r="F2452" i="1"/>
  <c r="G2452" i="1" s="1"/>
  <c r="F2453" i="1"/>
  <c r="G2453" i="1" s="1"/>
  <c r="F2454" i="1"/>
  <c r="G2454" i="1" s="1"/>
  <c r="F2455" i="1"/>
  <c r="G2455" i="1" s="1"/>
  <c r="F2456" i="1"/>
  <c r="G2456" i="1"/>
  <c r="F2457" i="1"/>
  <c r="G2457" i="1" s="1"/>
  <c r="F2458" i="1"/>
  <c r="G2458" i="1" s="1"/>
  <c r="F2459" i="1"/>
  <c r="G2459" i="1" s="1"/>
  <c r="F2460" i="1"/>
  <c r="G2460" i="1" s="1"/>
  <c r="F2461" i="1"/>
  <c r="G2461" i="1" s="1"/>
  <c r="F2462" i="1"/>
  <c r="G2462" i="1" s="1"/>
  <c r="F2463" i="1"/>
  <c r="G2463" i="1" s="1"/>
  <c r="F2464" i="1"/>
  <c r="G2464" i="1" s="1"/>
  <c r="F2465" i="1"/>
  <c r="G2465" i="1" s="1"/>
  <c r="F2466" i="1"/>
  <c r="G2466" i="1" s="1"/>
  <c r="F2467" i="1"/>
  <c r="G2467" i="1" s="1"/>
  <c r="F2468" i="1"/>
  <c r="G2468" i="1" s="1"/>
  <c r="F2469" i="1"/>
  <c r="G2469" i="1" s="1"/>
  <c r="F2470" i="1"/>
  <c r="G2470" i="1" s="1"/>
  <c r="F2471" i="1"/>
  <c r="G2471" i="1" s="1"/>
  <c r="F2472" i="1"/>
  <c r="G2472" i="1" s="1"/>
  <c r="F2473" i="1"/>
  <c r="G2473" i="1" s="1"/>
  <c r="F2474" i="1"/>
  <c r="G2474" i="1" s="1"/>
  <c r="F2475" i="1"/>
  <c r="G2475" i="1" s="1"/>
  <c r="F2476" i="1"/>
  <c r="G2476" i="1" s="1"/>
  <c r="F2477" i="1"/>
  <c r="G2477" i="1" s="1"/>
  <c r="F2478" i="1"/>
  <c r="G2478" i="1" s="1"/>
  <c r="F2479" i="1"/>
  <c r="G2479" i="1" s="1"/>
  <c r="F2480" i="1"/>
  <c r="G2480" i="1" s="1"/>
  <c r="F2481" i="1"/>
  <c r="G2481" i="1" s="1"/>
  <c r="F2482" i="1"/>
  <c r="G2482" i="1" s="1"/>
  <c r="F2483" i="1"/>
  <c r="G2483" i="1" s="1"/>
  <c r="F2484" i="1"/>
  <c r="G2484" i="1" s="1"/>
  <c r="F2485" i="1"/>
  <c r="G2485" i="1" s="1"/>
  <c r="F2486" i="1"/>
  <c r="G2486" i="1" s="1"/>
  <c r="F2487" i="1"/>
  <c r="G2487" i="1" s="1"/>
  <c r="F2488" i="1"/>
  <c r="G2488" i="1" s="1"/>
  <c r="F2489" i="1"/>
  <c r="G2489" i="1" s="1"/>
  <c r="F2490" i="1"/>
  <c r="G2490" i="1" s="1"/>
  <c r="F2491" i="1"/>
  <c r="G2491" i="1" s="1"/>
  <c r="F2492" i="1"/>
  <c r="G2492" i="1" s="1"/>
  <c r="F2493" i="1"/>
  <c r="G2493" i="1" s="1"/>
  <c r="F2494" i="1"/>
  <c r="G2494" i="1" s="1"/>
  <c r="F2495" i="1"/>
  <c r="G2495" i="1" s="1"/>
  <c r="F2496" i="1"/>
  <c r="G2496" i="1" s="1"/>
  <c r="F2497" i="1"/>
  <c r="G2497" i="1" s="1"/>
  <c r="F2498" i="1"/>
  <c r="G2498" i="1" s="1"/>
  <c r="F2499" i="1"/>
  <c r="G2499" i="1" s="1"/>
  <c r="F2500" i="1"/>
  <c r="G2500" i="1" s="1"/>
  <c r="F2501" i="1"/>
  <c r="G2501" i="1" s="1"/>
  <c r="F2502" i="1"/>
  <c r="G2502" i="1"/>
  <c r="F2503" i="1"/>
  <c r="G2503" i="1" s="1"/>
  <c r="F2504" i="1"/>
  <c r="G2504" i="1" s="1"/>
  <c r="F2505" i="1"/>
  <c r="G2505" i="1" s="1"/>
  <c r="F2506" i="1"/>
  <c r="G2506" i="1" s="1"/>
  <c r="F2507" i="1"/>
  <c r="G2507" i="1" s="1"/>
  <c r="F2508" i="1"/>
  <c r="G2508" i="1" s="1"/>
  <c r="F2509" i="1"/>
  <c r="G2509" i="1" s="1"/>
  <c r="F2510" i="1"/>
  <c r="G2510" i="1" s="1"/>
  <c r="F2511" i="1"/>
  <c r="G2511" i="1" s="1"/>
  <c r="F2512" i="1"/>
  <c r="G2512" i="1" s="1"/>
  <c r="F2513" i="1"/>
  <c r="G2513" i="1" s="1"/>
  <c r="F2514" i="1"/>
  <c r="G2514" i="1" s="1"/>
  <c r="F2515" i="1"/>
  <c r="G2515" i="1" s="1"/>
  <c r="F2516" i="1"/>
  <c r="G2516" i="1" s="1"/>
  <c r="F2517" i="1"/>
  <c r="G2517" i="1" s="1"/>
  <c r="F2518" i="1"/>
  <c r="G2518" i="1" s="1"/>
  <c r="F2519" i="1"/>
  <c r="G2519" i="1" s="1"/>
  <c r="F2520" i="1"/>
  <c r="G2520" i="1" s="1"/>
  <c r="F2521" i="1"/>
  <c r="G2521" i="1" s="1"/>
  <c r="F2522" i="1"/>
  <c r="G2522" i="1" s="1"/>
  <c r="F2523" i="1"/>
  <c r="G2523" i="1" s="1"/>
  <c r="F2524" i="1"/>
  <c r="G2524" i="1" s="1"/>
  <c r="F2525" i="1"/>
  <c r="G2525" i="1" s="1"/>
  <c r="F2526" i="1"/>
  <c r="G2526" i="1" s="1"/>
  <c r="F2527" i="1"/>
  <c r="G2527" i="1" s="1"/>
  <c r="F2528" i="1"/>
  <c r="G2528" i="1" s="1"/>
  <c r="F2529" i="1"/>
  <c r="G2529" i="1" s="1"/>
  <c r="F2530" i="1"/>
  <c r="G2530" i="1" s="1"/>
  <c r="F2531" i="1"/>
  <c r="G2531" i="1" s="1"/>
  <c r="F2532" i="1"/>
  <c r="G2532" i="1" s="1"/>
  <c r="F2533" i="1"/>
  <c r="G2533" i="1" s="1"/>
  <c r="F2534" i="1"/>
  <c r="G2534" i="1" s="1"/>
  <c r="F2535" i="1"/>
  <c r="G2535" i="1" s="1"/>
  <c r="F2536" i="1"/>
  <c r="G2536" i="1" s="1"/>
  <c r="F2537" i="1"/>
  <c r="G2537" i="1" s="1"/>
  <c r="F2538" i="1"/>
  <c r="G2538" i="1" s="1"/>
  <c r="F2539" i="1"/>
  <c r="G2539" i="1" s="1"/>
  <c r="F2540" i="1"/>
  <c r="G2540" i="1" s="1"/>
  <c r="F2541" i="1"/>
  <c r="G2541" i="1" s="1"/>
  <c r="F2542" i="1"/>
  <c r="G2542" i="1" s="1"/>
  <c r="F2543" i="1"/>
  <c r="G2543" i="1"/>
  <c r="F2544" i="1"/>
  <c r="G2544" i="1" s="1"/>
  <c r="F2545" i="1"/>
  <c r="G2545" i="1" s="1"/>
  <c r="F2546" i="1"/>
  <c r="G2546" i="1" s="1"/>
  <c r="F2547" i="1"/>
  <c r="G2547" i="1" s="1"/>
  <c r="F2548" i="1"/>
  <c r="G2548" i="1" s="1"/>
  <c r="F2549" i="1"/>
  <c r="G2549" i="1" s="1"/>
  <c r="F2550" i="1"/>
  <c r="G2550" i="1" s="1"/>
  <c r="F2551" i="1"/>
  <c r="G2551" i="1" s="1"/>
  <c r="F2552" i="1"/>
  <c r="G2552" i="1" s="1"/>
  <c r="F2553" i="1"/>
  <c r="G2553" i="1" s="1"/>
  <c r="F2554" i="1"/>
  <c r="G2554" i="1"/>
  <c r="F2555" i="1"/>
  <c r="G2555" i="1" s="1"/>
  <c r="F2556" i="1"/>
  <c r="G2556" i="1" s="1"/>
  <c r="F2557" i="1"/>
  <c r="G2557" i="1" s="1"/>
  <c r="F2558" i="1"/>
  <c r="G2558" i="1" s="1"/>
  <c r="F2559" i="1"/>
  <c r="G2559" i="1" s="1"/>
  <c r="F2560" i="1"/>
  <c r="G2560" i="1" s="1"/>
  <c r="F2561" i="1"/>
  <c r="G2561" i="1" s="1"/>
  <c r="F2562" i="1"/>
  <c r="G2562" i="1" s="1"/>
  <c r="F2563" i="1"/>
  <c r="G2563" i="1" s="1"/>
  <c r="F2564" i="1"/>
  <c r="G2564" i="1" s="1"/>
  <c r="F2565" i="1"/>
  <c r="G2565" i="1" s="1"/>
  <c r="F2566" i="1"/>
  <c r="G2566" i="1" s="1"/>
  <c r="F2567" i="1"/>
  <c r="G2567" i="1" s="1"/>
  <c r="F2568" i="1"/>
  <c r="G2568" i="1" s="1"/>
  <c r="F2569" i="1"/>
  <c r="G2569" i="1" s="1"/>
  <c r="F2570" i="1"/>
  <c r="G2570" i="1" s="1"/>
  <c r="F2571" i="1"/>
  <c r="G2571" i="1" s="1"/>
  <c r="F2572" i="1"/>
  <c r="G2572" i="1" s="1"/>
  <c r="F2573" i="1"/>
  <c r="G2573" i="1" s="1"/>
  <c r="F2574" i="1"/>
  <c r="G2574" i="1" s="1"/>
  <c r="F2575" i="1"/>
  <c r="G2575" i="1" s="1"/>
  <c r="F2576" i="1"/>
  <c r="G2576" i="1" s="1"/>
  <c r="F2577" i="1"/>
  <c r="G2577" i="1" s="1"/>
  <c r="F2578" i="1"/>
  <c r="G2578" i="1" s="1"/>
  <c r="F2579" i="1"/>
  <c r="G2579" i="1" s="1"/>
  <c r="F2580" i="1"/>
  <c r="G2580" i="1" s="1"/>
  <c r="F2581" i="1"/>
  <c r="G2581" i="1" s="1"/>
  <c r="F2582" i="1"/>
  <c r="G2582" i="1" s="1"/>
  <c r="F2583" i="1"/>
  <c r="G2583" i="1" s="1"/>
  <c r="F2584" i="1"/>
  <c r="G2584" i="1" s="1"/>
  <c r="F2585" i="1"/>
  <c r="G2585" i="1" s="1"/>
  <c r="F2586" i="1"/>
  <c r="G2586" i="1" s="1"/>
  <c r="F2587" i="1"/>
  <c r="G2587" i="1" s="1"/>
  <c r="F2588" i="1"/>
  <c r="G2588" i="1" s="1"/>
  <c r="F2589" i="1"/>
  <c r="G2589" i="1" s="1"/>
  <c r="F2590" i="1"/>
  <c r="G2590" i="1" s="1"/>
  <c r="F2591" i="1"/>
  <c r="G2591" i="1" s="1"/>
  <c r="F2592" i="1"/>
  <c r="G2592" i="1" s="1"/>
  <c r="F2593" i="1"/>
  <c r="G2593" i="1" s="1"/>
  <c r="F2594" i="1"/>
  <c r="G2594" i="1" s="1"/>
  <c r="F2595" i="1"/>
  <c r="G2595" i="1" s="1"/>
  <c r="F2596" i="1"/>
  <c r="G2596" i="1" s="1"/>
  <c r="F2597" i="1"/>
  <c r="G2597" i="1" s="1"/>
  <c r="F2598" i="1"/>
  <c r="G2598" i="1" s="1"/>
  <c r="F2599" i="1"/>
  <c r="G2599" i="1" s="1"/>
  <c r="F2600" i="1"/>
  <c r="G2600" i="1" s="1"/>
  <c r="F2601" i="1"/>
  <c r="G2601" i="1" s="1"/>
  <c r="F2602" i="1"/>
  <c r="G2602" i="1" s="1"/>
  <c r="F2603" i="1"/>
  <c r="G2603" i="1" s="1"/>
  <c r="F2604" i="1"/>
  <c r="G2604" i="1" s="1"/>
  <c r="F2605" i="1"/>
  <c r="G2605" i="1" s="1"/>
  <c r="F2606" i="1"/>
  <c r="G2606" i="1" s="1"/>
  <c r="F2607" i="1"/>
  <c r="G2607" i="1" s="1"/>
  <c r="F2608" i="1"/>
  <c r="G2608" i="1" s="1"/>
  <c r="F2609" i="1"/>
  <c r="G2609" i="1" s="1"/>
  <c r="F2610" i="1"/>
  <c r="G2610" i="1" s="1"/>
  <c r="F2611" i="1"/>
  <c r="G2611" i="1" s="1"/>
  <c r="F2612" i="1"/>
  <c r="G2612" i="1" s="1"/>
  <c r="F2613" i="1"/>
  <c r="G2613" i="1" s="1"/>
  <c r="F2614" i="1"/>
  <c r="G2614" i="1" s="1"/>
  <c r="F2615" i="1"/>
  <c r="G2615" i="1" s="1"/>
  <c r="F2616" i="1"/>
  <c r="G2616" i="1" s="1"/>
  <c r="F2617" i="1"/>
  <c r="G2617" i="1" s="1"/>
  <c r="F2618" i="1"/>
  <c r="G2618" i="1" s="1"/>
  <c r="F2619" i="1"/>
  <c r="G2619" i="1" s="1"/>
  <c r="F2620" i="1"/>
  <c r="G2620" i="1" s="1"/>
  <c r="F2621" i="1"/>
  <c r="G2621" i="1" s="1"/>
  <c r="F2622" i="1"/>
  <c r="G2622" i="1" s="1"/>
  <c r="F2623" i="1"/>
  <c r="G2623" i="1" s="1"/>
  <c r="F2624" i="1"/>
  <c r="G2624" i="1" s="1"/>
  <c r="F2625" i="1"/>
  <c r="G2625" i="1" s="1"/>
  <c r="F2626" i="1"/>
  <c r="G2626" i="1" s="1"/>
  <c r="F2627" i="1"/>
  <c r="G2627" i="1" s="1"/>
  <c r="F2628" i="1"/>
  <c r="G2628" i="1" s="1"/>
  <c r="F2629" i="1"/>
  <c r="G2629" i="1" s="1"/>
  <c r="F2630" i="1"/>
  <c r="G2630" i="1" s="1"/>
  <c r="F2631" i="1"/>
  <c r="G2631" i="1" s="1"/>
  <c r="F2632" i="1"/>
  <c r="G2632" i="1" s="1"/>
  <c r="F2633" i="1"/>
  <c r="G2633" i="1" s="1"/>
  <c r="F2634" i="1"/>
  <c r="G2634" i="1" s="1"/>
  <c r="F2635" i="1"/>
  <c r="G2635" i="1" s="1"/>
  <c r="F2636" i="1"/>
  <c r="G2636" i="1" s="1"/>
  <c r="F2637" i="1"/>
  <c r="G2637" i="1" s="1"/>
  <c r="F2638" i="1"/>
  <c r="G2638" i="1" s="1"/>
  <c r="F2639" i="1"/>
  <c r="G2639" i="1" s="1"/>
  <c r="F2640" i="1"/>
  <c r="G2640" i="1" s="1"/>
  <c r="F2641" i="1"/>
  <c r="G2641" i="1" s="1"/>
  <c r="F2642" i="1"/>
  <c r="G2642" i="1" s="1"/>
  <c r="F2643" i="1"/>
  <c r="G2643" i="1" s="1"/>
  <c r="F2644" i="1"/>
  <c r="G2644" i="1" s="1"/>
  <c r="F2645" i="1"/>
  <c r="G2645" i="1" s="1"/>
  <c r="F2646" i="1"/>
  <c r="G2646" i="1" s="1"/>
  <c r="F2647" i="1"/>
  <c r="G2647" i="1" s="1"/>
  <c r="F2648" i="1"/>
  <c r="G2648" i="1" s="1"/>
  <c r="F2649" i="1"/>
  <c r="G2649" i="1" s="1"/>
  <c r="F2650" i="1"/>
  <c r="G2650" i="1" s="1"/>
  <c r="F2651" i="1"/>
  <c r="G2651" i="1" s="1"/>
  <c r="F2652" i="1"/>
  <c r="G2652" i="1" s="1"/>
  <c r="F2653" i="1"/>
  <c r="G2653" i="1" s="1"/>
  <c r="F2654" i="1"/>
  <c r="G2654" i="1" s="1"/>
  <c r="F2655" i="1"/>
  <c r="G2655" i="1" s="1"/>
  <c r="F2656" i="1"/>
  <c r="G2656" i="1" s="1"/>
  <c r="F2657" i="1"/>
  <c r="G2657" i="1" s="1"/>
  <c r="F2658" i="1"/>
  <c r="G2658" i="1" s="1"/>
  <c r="F2659" i="1"/>
  <c r="G2659" i="1" s="1"/>
  <c r="F2660" i="1"/>
  <c r="G2660" i="1" s="1"/>
  <c r="F2661" i="1"/>
  <c r="G2661" i="1" s="1"/>
  <c r="F2662" i="1"/>
  <c r="G2662" i="1" s="1"/>
  <c r="F2663" i="1"/>
  <c r="G2663" i="1" s="1"/>
  <c r="F2664" i="1"/>
  <c r="G2664" i="1" s="1"/>
  <c r="F2665" i="1"/>
  <c r="G2665" i="1" s="1"/>
  <c r="F2666" i="1"/>
  <c r="G2666" i="1" s="1"/>
  <c r="F2667" i="1"/>
  <c r="G2667" i="1" s="1"/>
  <c r="F2668" i="1"/>
  <c r="G2668" i="1" s="1"/>
  <c r="F2669" i="1"/>
  <c r="G2669" i="1" s="1"/>
  <c r="F2670" i="1"/>
  <c r="G2670" i="1" s="1"/>
  <c r="F2671" i="1"/>
  <c r="G2671" i="1" s="1"/>
  <c r="F2672" i="1"/>
  <c r="G2672" i="1" s="1"/>
  <c r="F2673" i="1"/>
  <c r="G2673" i="1"/>
  <c r="F2674" i="1"/>
  <c r="G2674" i="1" s="1"/>
  <c r="F2675" i="1"/>
  <c r="G2675" i="1" s="1"/>
  <c r="F2676" i="1"/>
  <c r="G2676" i="1" s="1"/>
  <c r="F2677" i="1"/>
  <c r="G2677" i="1" s="1"/>
  <c r="F2678" i="1"/>
  <c r="G2678" i="1" s="1"/>
  <c r="F2679" i="1"/>
  <c r="G2679" i="1" s="1"/>
  <c r="F2680" i="1"/>
  <c r="G2680" i="1" s="1"/>
  <c r="F2681" i="1"/>
  <c r="G2681" i="1" s="1"/>
  <c r="F2682" i="1"/>
  <c r="G2682" i="1" s="1"/>
  <c r="F2683" i="1"/>
  <c r="G2683" i="1" s="1"/>
  <c r="F2684" i="1"/>
  <c r="G2684" i="1" s="1"/>
  <c r="F2685" i="1"/>
  <c r="G2685" i="1" s="1"/>
  <c r="F2686" i="1"/>
  <c r="G2686" i="1" s="1"/>
  <c r="F2687" i="1"/>
  <c r="G2687" i="1" s="1"/>
  <c r="F2688" i="1"/>
  <c r="G2688" i="1" s="1"/>
  <c r="F2689" i="1"/>
  <c r="G2689" i="1" s="1"/>
  <c r="F2690" i="1"/>
  <c r="G2690" i="1" s="1"/>
  <c r="F2691" i="1"/>
  <c r="G2691" i="1" s="1"/>
  <c r="F2692" i="1"/>
  <c r="G2692" i="1" s="1"/>
  <c r="F2693" i="1"/>
  <c r="G2693" i="1" s="1"/>
  <c r="F2694" i="1"/>
  <c r="G2694" i="1" s="1"/>
  <c r="F2695" i="1"/>
  <c r="G2695" i="1" s="1"/>
  <c r="F2696" i="1"/>
  <c r="G2696" i="1" s="1"/>
  <c r="F2697" i="1"/>
  <c r="G2697" i="1" s="1"/>
  <c r="F2698" i="1"/>
  <c r="G2698" i="1" s="1"/>
  <c r="F2699" i="1"/>
  <c r="G2699" i="1" s="1"/>
  <c r="F2700" i="1"/>
  <c r="G2700" i="1" s="1"/>
  <c r="F2701" i="1"/>
  <c r="G2701" i="1" s="1"/>
  <c r="F2702" i="1"/>
  <c r="G2702" i="1" s="1"/>
  <c r="F2703" i="1"/>
  <c r="G2703" i="1" s="1"/>
  <c r="F2704" i="1"/>
  <c r="G2704" i="1" s="1"/>
  <c r="F2705" i="1"/>
  <c r="G2705" i="1" s="1"/>
  <c r="F2706" i="1"/>
  <c r="G2706" i="1" s="1"/>
  <c r="F2707" i="1"/>
  <c r="G2707" i="1" s="1"/>
  <c r="F2708" i="1"/>
  <c r="G2708" i="1" s="1"/>
  <c r="F2709" i="1"/>
  <c r="G2709" i="1" s="1"/>
  <c r="F2710" i="1"/>
  <c r="G2710" i="1" s="1"/>
  <c r="F2711" i="1"/>
  <c r="G2711" i="1" s="1"/>
  <c r="F2712" i="1"/>
  <c r="G2712" i="1" s="1"/>
  <c r="F2713" i="1"/>
  <c r="G2713" i="1" s="1"/>
  <c r="F2714" i="1"/>
  <c r="G2714" i="1" s="1"/>
  <c r="F2715" i="1"/>
  <c r="G2715" i="1" s="1"/>
  <c r="F2716" i="1"/>
  <c r="G2716" i="1" s="1"/>
  <c r="F2717" i="1"/>
  <c r="G2717" i="1" s="1"/>
  <c r="F2718" i="1"/>
  <c r="G2718" i="1" s="1"/>
  <c r="F2719" i="1"/>
  <c r="G2719" i="1" s="1"/>
  <c r="F2720" i="1"/>
  <c r="G2720" i="1" s="1"/>
  <c r="F2721" i="1"/>
  <c r="G2721" i="1" s="1"/>
  <c r="F2722" i="1"/>
  <c r="G2722" i="1" s="1"/>
  <c r="F2723" i="1"/>
  <c r="G2723" i="1" s="1"/>
  <c r="F2724" i="1"/>
  <c r="G2724" i="1" s="1"/>
  <c r="F2725" i="1"/>
  <c r="G2725" i="1" s="1"/>
  <c r="F2726" i="1"/>
  <c r="G2726" i="1" s="1"/>
  <c r="F2727" i="1"/>
  <c r="G2727" i="1" s="1"/>
  <c r="F2728" i="1"/>
  <c r="G2728" i="1" s="1"/>
  <c r="F2729" i="1"/>
  <c r="G2729" i="1" s="1"/>
  <c r="F2730" i="1"/>
  <c r="G2730" i="1" s="1"/>
  <c r="F2731" i="1"/>
  <c r="G2731" i="1" s="1"/>
  <c r="F2732" i="1"/>
  <c r="G2732" i="1" s="1"/>
  <c r="F2733" i="1"/>
  <c r="G2733" i="1" s="1"/>
  <c r="F2734" i="1"/>
  <c r="G2734" i="1" s="1"/>
  <c r="F2735" i="1"/>
  <c r="G2735" i="1" s="1"/>
  <c r="F2736" i="1"/>
  <c r="G2736" i="1" s="1"/>
  <c r="F2737" i="1"/>
  <c r="G2737" i="1" s="1"/>
  <c r="F2738" i="1"/>
  <c r="G2738" i="1" s="1"/>
  <c r="F2739" i="1"/>
  <c r="G2739" i="1" s="1"/>
  <c r="F2740" i="1"/>
  <c r="G2740" i="1" s="1"/>
  <c r="F2741" i="1"/>
  <c r="G2741" i="1" s="1"/>
  <c r="F2742" i="1"/>
  <c r="G2742" i="1" s="1"/>
  <c r="F2743" i="1"/>
  <c r="G2743" i="1" s="1"/>
  <c r="F2744" i="1"/>
  <c r="G2744" i="1" s="1"/>
  <c r="F2745" i="1"/>
  <c r="G2745" i="1" s="1"/>
  <c r="F2746" i="1"/>
  <c r="G2746" i="1" s="1"/>
  <c r="F2747" i="1"/>
  <c r="G2747" i="1" s="1"/>
  <c r="F2748" i="1"/>
  <c r="G2748" i="1" s="1"/>
  <c r="F2749" i="1"/>
  <c r="G2749" i="1" s="1"/>
  <c r="F2750" i="1"/>
  <c r="G2750" i="1" s="1"/>
  <c r="F2751" i="1"/>
  <c r="G2751" i="1" s="1"/>
  <c r="F2752" i="1"/>
  <c r="G2752" i="1" s="1"/>
  <c r="F2753" i="1"/>
  <c r="G2753" i="1" s="1"/>
  <c r="F2754" i="1"/>
  <c r="G2754" i="1" s="1"/>
  <c r="F2755" i="1"/>
  <c r="G2755" i="1" s="1"/>
  <c r="F2756" i="1"/>
  <c r="G2756" i="1" s="1"/>
  <c r="F2757" i="1"/>
  <c r="G2757" i="1" s="1"/>
  <c r="F2758" i="1"/>
  <c r="G2758" i="1" s="1"/>
  <c r="F2759" i="1"/>
  <c r="G2759" i="1" s="1"/>
  <c r="F2760" i="1"/>
  <c r="G2760" i="1" s="1"/>
  <c r="F2761" i="1"/>
  <c r="G2761" i="1" s="1"/>
  <c r="F2762" i="1"/>
  <c r="G2762" i="1" s="1"/>
  <c r="F2763" i="1"/>
  <c r="G2763" i="1" s="1"/>
  <c r="F2764" i="1"/>
  <c r="G2764" i="1" s="1"/>
  <c r="F2765" i="1"/>
  <c r="G2765" i="1" s="1"/>
  <c r="F2766" i="1"/>
  <c r="G2766" i="1" s="1"/>
  <c r="F2767" i="1"/>
  <c r="G2767" i="1" s="1"/>
  <c r="F2768" i="1"/>
  <c r="G2768" i="1" s="1"/>
  <c r="F2769" i="1"/>
  <c r="G2769" i="1" s="1"/>
  <c r="F2770" i="1"/>
  <c r="G2770" i="1" s="1"/>
  <c r="F2771" i="1"/>
  <c r="G2771" i="1" s="1"/>
  <c r="F2772" i="1"/>
  <c r="G2772" i="1" s="1"/>
  <c r="F2773" i="1"/>
  <c r="G2773" i="1" s="1"/>
  <c r="F2774" i="1"/>
  <c r="G2774" i="1" s="1"/>
  <c r="F2775" i="1"/>
  <c r="G2775" i="1" s="1"/>
  <c r="F2776" i="1"/>
  <c r="G2776" i="1" s="1"/>
  <c r="F2777" i="1"/>
  <c r="G2777" i="1" s="1"/>
  <c r="F2778" i="1"/>
  <c r="G2778" i="1" s="1"/>
  <c r="F2779" i="1"/>
  <c r="G2779" i="1" s="1"/>
  <c r="F2780" i="1"/>
  <c r="G2780" i="1" s="1"/>
  <c r="F2781" i="1"/>
  <c r="G2781" i="1" s="1"/>
  <c r="F2782" i="1"/>
  <c r="G2782" i="1" s="1"/>
  <c r="F2783" i="1"/>
  <c r="G2783" i="1" s="1"/>
  <c r="F2784" i="1"/>
  <c r="G2784" i="1" s="1"/>
  <c r="F2785" i="1"/>
  <c r="G2785" i="1" s="1"/>
  <c r="F2786" i="1"/>
  <c r="G2786" i="1" s="1"/>
  <c r="F2787" i="1"/>
  <c r="G2787" i="1" s="1"/>
  <c r="F2788" i="1"/>
  <c r="G2788" i="1" s="1"/>
  <c r="F2789" i="1"/>
  <c r="G2789" i="1" s="1"/>
  <c r="F2790" i="1"/>
  <c r="G2790" i="1" s="1"/>
  <c r="F2791" i="1"/>
  <c r="G2791" i="1" s="1"/>
  <c r="F2792" i="1"/>
  <c r="G2792" i="1" s="1"/>
  <c r="F2793" i="1"/>
  <c r="G2793" i="1" s="1"/>
  <c r="F2794" i="1"/>
  <c r="G2794" i="1" s="1"/>
  <c r="F2795" i="1"/>
  <c r="G2795" i="1" s="1"/>
  <c r="F2796" i="1"/>
  <c r="G2796" i="1" s="1"/>
  <c r="F2797" i="1"/>
  <c r="G2797" i="1" s="1"/>
  <c r="F2798" i="1"/>
  <c r="G2798" i="1" s="1"/>
  <c r="F2799" i="1"/>
  <c r="G2799" i="1" s="1"/>
  <c r="F2800" i="1"/>
  <c r="G2800" i="1" s="1"/>
  <c r="F2801" i="1"/>
  <c r="G2801" i="1" s="1"/>
  <c r="F2802" i="1"/>
  <c r="G2802" i="1" s="1"/>
  <c r="F2803" i="1"/>
  <c r="G2803" i="1" s="1"/>
  <c r="F2804" i="1"/>
  <c r="G2804" i="1" s="1"/>
  <c r="F2805" i="1"/>
  <c r="G2805" i="1" s="1"/>
  <c r="F2806" i="1"/>
  <c r="G2806" i="1" s="1"/>
  <c r="F2807" i="1"/>
  <c r="G2807" i="1" s="1"/>
  <c r="F2808" i="1"/>
  <c r="G2808" i="1" s="1"/>
  <c r="F2809" i="1"/>
  <c r="G2809" i="1" s="1"/>
  <c r="F2810" i="1"/>
  <c r="G2810" i="1" s="1"/>
  <c r="F2811" i="1"/>
  <c r="G2811" i="1" s="1"/>
  <c r="F2812" i="1"/>
  <c r="G2812" i="1" s="1"/>
  <c r="F2813" i="1"/>
  <c r="G2813" i="1" s="1"/>
  <c r="F2814" i="1"/>
  <c r="G2814" i="1" s="1"/>
  <c r="F2815" i="1"/>
  <c r="G2815" i="1" s="1"/>
  <c r="F2816" i="1"/>
  <c r="G2816" i="1" s="1"/>
  <c r="F2817" i="1"/>
  <c r="G2817" i="1" s="1"/>
  <c r="F2818" i="1"/>
  <c r="G2818" i="1" s="1"/>
  <c r="F2819" i="1"/>
  <c r="G2819" i="1" s="1"/>
  <c r="F2820" i="1"/>
  <c r="G2820" i="1" s="1"/>
  <c r="F2821" i="1"/>
  <c r="G2821" i="1" s="1"/>
  <c r="F2822" i="1"/>
  <c r="G2822" i="1" s="1"/>
  <c r="F2823" i="1"/>
  <c r="G2823" i="1" s="1"/>
  <c r="F2824" i="1"/>
  <c r="G2824" i="1" s="1"/>
  <c r="F2825" i="1"/>
  <c r="G2825" i="1" s="1"/>
  <c r="F2826" i="1"/>
  <c r="G2826" i="1" s="1"/>
  <c r="F2827" i="1"/>
  <c r="G2827" i="1" s="1"/>
  <c r="F2828" i="1"/>
  <c r="G2828" i="1" s="1"/>
  <c r="F2829" i="1"/>
  <c r="G2829" i="1" s="1"/>
  <c r="F2830" i="1"/>
  <c r="G2830" i="1" s="1"/>
  <c r="F2831" i="1"/>
  <c r="G2831" i="1" s="1"/>
  <c r="F2832" i="1"/>
  <c r="G2832" i="1" s="1"/>
  <c r="F2833" i="1"/>
  <c r="G2833" i="1" s="1"/>
  <c r="F2834" i="1"/>
  <c r="G2834" i="1"/>
  <c r="F2835" i="1"/>
  <c r="G2835" i="1" s="1"/>
  <c r="F2836" i="1"/>
  <c r="G2836" i="1" s="1"/>
  <c r="F2837" i="1"/>
  <c r="G2837" i="1" s="1"/>
  <c r="F2838" i="1"/>
  <c r="G2838" i="1" s="1"/>
  <c r="F2839" i="1"/>
  <c r="G2839" i="1" s="1"/>
  <c r="F2840" i="1"/>
  <c r="G2840" i="1" s="1"/>
  <c r="F2841" i="1"/>
  <c r="G2841" i="1" s="1"/>
  <c r="F2842" i="1"/>
  <c r="G2842" i="1" s="1"/>
  <c r="F2843" i="1"/>
  <c r="G2843" i="1" s="1"/>
  <c r="F2844" i="1"/>
  <c r="G2844" i="1" s="1"/>
  <c r="F2845" i="1"/>
  <c r="G2845" i="1" s="1"/>
  <c r="F2846" i="1"/>
  <c r="G2846" i="1" s="1"/>
  <c r="F2847" i="1"/>
  <c r="G2847" i="1" s="1"/>
  <c r="F2848" i="1"/>
  <c r="G2848" i="1" s="1"/>
  <c r="F2849" i="1"/>
  <c r="G2849" i="1" s="1"/>
  <c r="F2850" i="1"/>
  <c r="G2850" i="1" s="1"/>
  <c r="F2851" i="1"/>
  <c r="G2851" i="1" s="1"/>
  <c r="F2852" i="1"/>
  <c r="G2852" i="1" s="1"/>
  <c r="F2853" i="1"/>
  <c r="G2853" i="1" s="1"/>
  <c r="F2854" i="1"/>
  <c r="G2854" i="1" s="1"/>
  <c r="F2855" i="1"/>
  <c r="G2855" i="1" s="1"/>
  <c r="F2856" i="1"/>
  <c r="G2856" i="1" s="1"/>
  <c r="F2857" i="1"/>
  <c r="G2857" i="1" s="1"/>
  <c r="F2858" i="1"/>
  <c r="G2858" i="1" s="1"/>
  <c r="F2859" i="1"/>
  <c r="G2859" i="1" s="1"/>
  <c r="F2860" i="1"/>
  <c r="G2860" i="1" s="1"/>
  <c r="F2861" i="1"/>
  <c r="G2861" i="1" s="1"/>
  <c r="F2862" i="1"/>
  <c r="G2862" i="1" s="1"/>
  <c r="F2863" i="1"/>
  <c r="G2863" i="1" s="1"/>
  <c r="F2864" i="1"/>
  <c r="G2864" i="1" s="1"/>
  <c r="F2865" i="1"/>
  <c r="G2865" i="1" s="1"/>
  <c r="F2866" i="1"/>
  <c r="G2866" i="1" s="1"/>
  <c r="F2867" i="1"/>
  <c r="G2867" i="1" s="1"/>
  <c r="F2868" i="1"/>
  <c r="G2868" i="1" s="1"/>
  <c r="F2869" i="1"/>
  <c r="G2869" i="1" s="1"/>
  <c r="F2870" i="1"/>
  <c r="G2870" i="1" s="1"/>
  <c r="F2871" i="1"/>
  <c r="G2871" i="1" s="1"/>
  <c r="F2872" i="1"/>
  <c r="G2872" i="1" s="1"/>
  <c r="F2873" i="1"/>
  <c r="G2873" i="1" s="1"/>
  <c r="F2874" i="1"/>
  <c r="G2874" i="1" s="1"/>
  <c r="F2875" i="1"/>
  <c r="G2875" i="1" s="1"/>
  <c r="F2876" i="1"/>
  <c r="G2876" i="1" s="1"/>
  <c r="F2877" i="1"/>
  <c r="G2877" i="1" s="1"/>
  <c r="F2878" i="1"/>
  <c r="G2878" i="1" s="1"/>
  <c r="F2879" i="1"/>
  <c r="G2879" i="1" s="1"/>
  <c r="F2880" i="1"/>
  <c r="G2880" i="1" s="1"/>
  <c r="F2881" i="1"/>
  <c r="G2881" i="1" s="1"/>
  <c r="F2882" i="1"/>
  <c r="G2882" i="1" s="1"/>
  <c r="F2883" i="1"/>
  <c r="G2883" i="1" s="1"/>
  <c r="F2884" i="1"/>
  <c r="G2884" i="1" s="1"/>
  <c r="F2885" i="1"/>
  <c r="G2885" i="1" s="1"/>
  <c r="F2886" i="1"/>
  <c r="G2886" i="1" s="1"/>
  <c r="F2887" i="1"/>
  <c r="G2887" i="1" s="1"/>
  <c r="F2888" i="1"/>
  <c r="G2888" i="1" s="1"/>
  <c r="F2889" i="1"/>
  <c r="G2889" i="1" s="1"/>
  <c r="F2890" i="1"/>
  <c r="G2890" i="1" s="1"/>
  <c r="F2891" i="1"/>
  <c r="G2891" i="1" s="1"/>
  <c r="F2892" i="1"/>
  <c r="G2892" i="1" s="1"/>
  <c r="F2893" i="1"/>
  <c r="G2893" i="1" s="1"/>
  <c r="F2894" i="1"/>
  <c r="G2894" i="1" s="1"/>
  <c r="F2895" i="1"/>
  <c r="G2895" i="1" s="1"/>
  <c r="F2896" i="1"/>
  <c r="G2896" i="1" s="1"/>
  <c r="F2897" i="1"/>
  <c r="G2897" i="1" s="1"/>
  <c r="F2898" i="1"/>
  <c r="G2898" i="1" s="1"/>
  <c r="F2899" i="1"/>
  <c r="G2899" i="1" s="1"/>
  <c r="F2900" i="1"/>
  <c r="G2900" i="1" s="1"/>
  <c r="F2901" i="1"/>
  <c r="G2901" i="1" s="1"/>
  <c r="F2902" i="1"/>
  <c r="G2902" i="1" s="1"/>
  <c r="F2903" i="1"/>
  <c r="G2903" i="1" s="1"/>
  <c r="F2904" i="1"/>
  <c r="G2904" i="1" s="1"/>
  <c r="F2905" i="1"/>
  <c r="G2905" i="1" s="1"/>
  <c r="F2906" i="1"/>
  <c r="G2906" i="1" s="1"/>
  <c r="F2907" i="1"/>
  <c r="G2907" i="1" s="1"/>
  <c r="F2908" i="1"/>
  <c r="G2908" i="1" s="1"/>
  <c r="F2909" i="1"/>
  <c r="G2909" i="1" s="1"/>
  <c r="F2910" i="1"/>
  <c r="G2910" i="1" s="1"/>
  <c r="F2911" i="1"/>
  <c r="G2911" i="1" s="1"/>
  <c r="F2912" i="1"/>
  <c r="G2912" i="1" s="1"/>
  <c r="F2913" i="1"/>
  <c r="G2913" i="1" s="1"/>
  <c r="F2914" i="1"/>
  <c r="G2914" i="1" s="1"/>
  <c r="F2915" i="1"/>
  <c r="G2915" i="1" s="1"/>
  <c r="F2916" i="1"/>
  <c r="G2916" i="1" s="1"/>
  <c r="F2917" i="1"/>
  <c r="G2917" i="1" s="1"/>
  <c r="F2918" i="1"/>
  <c r="G2918" i="1" s="1"/>
  <c r="F2919" i="1"/>
  <c r="G2919" i="1"/>
  <c r="F2920" i="1"/>
  <c r="G2920" i="1" s="1"/>
  <c r="F2921" i="1"/>
  <c r="G2921" i="1" s="1"/>
  <c r="F2922" i="1"/>
  <c r="G2922" i="1" s="1"/>
  <c r="F2923" i="1"/>
  <c r="G2923" i="1" s="1"/>
  <c r="F2924" i="1"/>
  <c r="G2924" i="1" s="1"/>
  <c r="F2925" i="1"/>
  <c r="G2925" i="1" s="1"/>
  <c r="F2926" i="1"/>
  <c r="G2926" i="1" s="1"/>
  <c r="F2927" i="1"/>
  <c r="G2927" i="1" s="1"/>
  <c r="F2928" i="1"/>
  <c r="G2928" i="1" s="1"/>
  <c r="F2929" i="1"/>
  <c r="G2929" i="1" s="1"/>
  <c r="F2930" i="1"/>
  <c r="G2930" i="1" s="1"/>
  <c r="F2931" i="1"/>
  <c r="G2931" i="1" s="1"/>
  <c r="F2932" i="1"/>
  <c r="G2932" i="1" s="1"/>
  <c r="F2933" i="1"/>
  <c r="G2933" i="1" s="1"/>
  <c r="F2934" i="1"/>
  <c r="G2934" i="1" s="1"/>
  <c r="F2935" i="1"/>
  <c r="G2935" i="1" s="1"/>
  <c r="F2936" i="1"/>
  <c r="G2936" i="1" s="1"/>
  <c r="F2937" i="1"/>
  <c r="G2937" i="1" s="1"/>
  <c r="F2938" i="1"/>
  <c r="G2938" i="1" s="1"/>
  <c r="F2939" i="1"/>
  <c r="G2939" i="1" s="1"/>
  <c r="F2940" i="1"/>
  <c r="G2940" i="1" s="1"/>
  <c r="F2941" i="1"/>
  <c r="G2941" i="1" s="1"/>
  <c r="F2942" i="1"/>
  <c r="G2942" i="1" s="1"/>
  <c r="F2943" i="1"/>
  <c r="G2943" i="1" s="1"/>
  <c r="F2944" i="1"/>
  <c r="G2944" i="1" s="1"/>
  <c r="F2945" i="1"/>
  <c r="G2945" i="1" s="1"/>
  <c r="F2946" i="1"/>
  <c r="G2946" i="1" s="1"/>
  <c r="F2947" i="1"/>
  <c r="G2947" i="1" s="1"/>
  <c r="F2948" i="1"/>
  <c r="G2948" i="1" s="1"/>
  <c r="F2949" i="1"/>
  <c r="G2949" i="1" s="1"/>
  <c r="F2950" i="1"/>
  <c r="G2950" i="1" s="1"/>
  <c r="F2951" i="1"/>
  <c r="G2951" i="1" s="1"/>
  <c r="F2952" i="1"/>
  <c r="G2952" i="1" s="1"/>
  <c r="F2953" i="1"/>
  <c r="G2953" i="1" s="1"/>
  <c r="F2954" i="1"/>
  <c r="G2954" i="1" s="1"/>
  <c r="F2955" i="1"/>
  <c r="G2955" i="1"/>
  <c r="F2956" i="1"/>
  <c r="G2956" i="1" s="1"/>
  <c r="F2957" i="1"/>
  <c r="G2957" i="1" s="1"/>
  <c r="F2958" i="1"/>
  <c r="G2958" i="1" s="1"/>
  <c r="F2959" i="1"/>
  <c r="G2959" i="1" s="1"/>
  <c r="F2960" i="1"/>
  <c r="G2960" i="1" s="1"/>
  <c r="F2961" i="1"/>
  <c r="G2961" i="1" s="1"/>
  <c r="F2962" i="1"/>
  <c r="G2962" i="1" s="1"/>
  <c r="F2963" i="1"/>
  <c r="G2963" i="1" s="1"/>
  <c r="F2964" i="1"/>
  <c r="G2964" i="1" s="1"/>
  <c r="F2965" i="1"/>
  <c r="G2965" i="1" s="1"/>
  <c r="F2966" i="1"/>
  <c r="G2966" i="1" s="1"/>
  <c r="F2967" i="1"/>
  <c r="G2967" i="1" s="1"/>
  <c r="F2968" i="1"/>
  <c r="G2968" i="1" s="1"/>
  <c r="F2969" i="1"/>
  <c r="G2969" i="1" s="1"/>
  <c r="F2970" i="1"/>
  <c r="G2970" i="1" s="1"/>
  <c r="F2971" i="1"/>
  <c r="G2971" i="1" s="1"/>
  <c r="F2972" i="1"/>
  <c r="G2972" i="1" s="1"/>
  <c r="F2973" i="1"/>
  <c r="G2973" i="1" s="1"/>
  <c r="F2974" i="1"/>
  <c r="G2974" i="1" s="1"/>
  <c r="F2975" i="1"/>
  <c r="G2975" i="1" s="1"/>
  <c r="F2976" i="1"/>
  <c r="G2976" i="1" s="1"/>
  <c r="F2977" i="1"/>
  <c r="G2977" i="1" s="1"/>
  <c r="F2978" i="1"/>
  <c r="G2978" i="1" s="1"/>
  <c r="F2979" i="1"/>
  <c r="G2979" i="1" s="1"/>
  <c r="F2980" i="1"/>
  <c r="G2980" i="1" s="1"/>
  <c r="F2981" i="1"/>
  <c r="G2981" i="1" s="1"/>
  <c r="F2982" i="1"/>
  <c r="G2982" i="1" s="1"/>
  <c r="F2983" i="1"/>
  <c r="G2983" i="1" s="1"/>
  <c r="F2984" i="1"/>
  <c r="G2984" i="1" s="1"/>
  <c r="F2985" i="1"/>
  <c r="G2985" i="1" s="1"/>
  <c r="F2986" i="1"/>
  <c r="G2986" i="1" s="1"/>
  <c r="F2987" i="1"/>
  <c r="G2987" i="1" s="1"/>
  <c r="F2988" i="1"/>
  <c r="G2988" i="1" s="1"/>
  <c r="F2989" i="1"/>
  <c r="G2989" i="1" s="1"/>
  <c r="F2990" i="1"/>
  <c r="G2990" i="1" s="1"/>
  <c r="F2991" i="1"/>
  <c r="G2991" i="1" s="1"/>
  <c r="F2992" i="1"/>
  <c r="G2992" i="1" s="1"/>
  <c r="F2993" i="1"/>
  <c r="G2993" i="1" s="1"/>
  <c r="F2994" i="1"/>
  <c r="G2994" i="1" s="1"/>
  <c r="F2995" i="1"/>
  <c r="G2995" i="1" s="1"/>
  <c r="F2996" i="1"/>
  <c r="G2996" i="1" s="1"/>
  <c r="F2997" i="1"/>
  <c r="G2997" i="1"/>
  <c r="F2998" i="1"/>
  <c r="G2998" i="1" s="1"/>
  <c r="F2999" i="1"/>
  <c r="G2999" i="1" s="1"/>
  <c r="F3000" i="1"/>
  <c r="G3000" i="1" s="1"/>
  <c r="F3001" i="1"/>
  <c r="G3001" i="1" s="1"/>
  <c r="F3002" i="1"/>
  <c r="G3002" i="1" s="1"/>
  <c r="F3003" i="1"/>
  <c r="G3003" i="1" s="1"/>
  <c r="F3004" i="1"/>
  <c r="G3004" i="1" s="1"/>
  <c r="F3005" i="1"/>
  <c r="G3005" i="1" s="1"/>
  <c r="F3006" i="1"/>
  <c r="G3006" i="1" s="1"/>
  <c r="F3007" i="1"/>
  <c r="G3007" i="1" s="1"/>
  <c r="F3008" i="1"/>
  <c r="G3008" i="1" s="1"/>
  <c r="F3009" i="1"/>
  <c r="G3009" i="1" s="1"/>
  <c r="F3010" i="1"/>
  <c r="G3010" i="1" s="1"/>
  <c r="F3011" i="1"/>
  <c r="G3011" i="1" s="1"/>
  <c r="F3012" i="1"/>
  <c r="G3012" i="1" s="1"/>
  <c r="F3013" i="1"/>
  <c r="G3013" i="1" s="1"/>
  <c r="F3014" i="1"/>
  <c r="G3014" i="1" s="1"/>
  <c r="F3015" i="1"/>
  <c r="G3015" i="1" s="1"/>
  <c r="F3016" i="1"/>
  <c r="G3016" i="1" s="1"/>
  <c r="F3017" i="1"/>
  <c r="G3017" i="1" s="1"/>
  <c r="F3018" i="1"/>
  <c r="G3018" i="1" s="1"/>
  <c r="F3019" i="1"/>
  <c r="G3019" i="1" s="1"/>
  <c r="F3020" i="1"/>
  <c r="G3020" i="1" s="1"/>
  <c r="F3021" i="1"/>
  <c r="G3021" i="1" s="1"/>
  <c r="F3022" i="1"/>
  <c r="G3022" i="1" s="1"/>
  <c r="F3023" i="1"/>
  <c r="G3023" i="1" s="1"/>
  <c r="F3024" i="1"/>
  <c r="G3024" i="1" s="1"/>
  <c r="F3025" i="1"/>
  <c r="G3025" i="1" s="1"/>
  <c r="F3026" i="1"/>
  <c r="G3026" i="1" s="1"/>
  <c r="F3027" i="1"/>
  <c r="G3027" i="1" s="1"/>
  <c r="F3028" i="1"/>
  <c r="G3028" i="1" s="1"/>
  <c r="F3029" i="1"/>
  <c r="G3029" i="1" s="1"/>
  <c r="F3030" i="1"/>
  <c r="G3030" i="1" s="1"/>
  <c r="F3031" i="1"/>
  <c r="G3031" i="1" s="1"/>
  <c r="F3032" i="1"/>
  <c r="G3032" i="1" s="1"/>
  <c r="F3033" i="1"/>
  <c r="G3033" i="1" s="1"/>
  <c r="F3034" i="1"/>
  <c r="G3034" i="1" s="1"/>
  <c r="F3035" i="1"/>
  <c r="G3035" i="1" s="1"/>
  <c r="F3036" i="1"/>
  <c r="G3036" i="1" s="1"/>
  <c r="F3037" i="1"/>
  <c r="G3037" i="1" s="1"/>
  <c r="F3038" i="1"/>
  <c r="G3038" i="1" s="1"/>
  <c r="F3039" i="1"/>
  <c r="G3039" i="1" s="1"/>
  <c r="F3040" i="1"/>
  <c r="G3040" i="1" s="1"/>
  <c r="F3041" i="1"/>
  <c r="G3041" i="1" s="1"/>
  <c r="F3042" i="1"/>
  <c r="G3042" i="1" s="1"/>
  <c r="F3043" i="1"/>
  <c r="G3043" i="1" s="1"/>
  <c r="F3044" i="1"/>
  <c r="G3044" i="1" s="1"/>
  <c r="F3045" i="1"/>
  <c r="G3045" i="1" s="1"/>
  <c r="F3046" i="1"/>
  <c r="G3046" i="1" s="1"/>
  <c r="F3047" i="1"/>
  <c r="G3047" i="1" s="1"/>
  <c r="F3048" i="1"/>
  <c r="G3048" i="1" s="1"/>
  <c r="F3049" i="1"/>
  <c r="G3049" i="1" s="1"/>
  <c r="F3050" i="1"/>
  <c r="G3050" i="1" s="1"/>
  <c r="F3051" i="1"/>
  <c r="G3051" i="1" s="1"/>
  <c r="F3052" i="1"/>
  <c r="G3052" i="1" s="1"/>
  <c r="F3053" i="1"/>
  <c r="G3053" i="1" s="1"/>
  <c r="F3054" i="1"/>
  <c r="G3054" i="1" s="1"/>
  <c r="F3055" i="1"/>
  <c r="G3055" i="1" s="1"/>
  <c r="F3056" i="1"/>
  <c r="G3056" i="1" s="1"/>
  <c r="F3057" i="1"/>
  <c r="G3057" i="1" s="1"/>
  <c r="F3058" i="1"/>
  <c r="G3058" i="1" s="1"/>
  <c r="F3059" i="1"/>
  <c r="G3059" i="1" s="1"/>
  <c r="F3060" i="1"/>
  <c r="G3060" i="1" s="1"/>
  <c r="F3061" i="1"/>
  <c r="G3061" i="1" s="1"/>
  <c r="F3062" i="1"/>
  <c r="G3062" i="1" s="1"/>
  <c r="F3063" i="1"/>
  <c r="G3063" i="1" s="1"/>
  <c r="F3064" i="1"/>
  <c r="G3064" i="1" s="1"/>
  <c r="F3065" i="1"/>
  <c r="G3065" i="1" s="1"/>
  <c r="F3066" i="1"/>
  <c r="G3066" i="1" s="1"/>
  <c r="F3067" i="1"/>
  <c r="G3067" i="1" s="1"/>
  <c r="F3068" i="1"/>
  <c r="G3068" i="1" s="1"/>
  <c r="F3069" i="1"/>
  <c r="G3069" i="1" s="1"/>
  <c r="F3070" i="1"/>
  <c r="G3070" i="1" s="1"/>
  <c r="F3071" i="1"/>
  <c r="G3071" i="1" s="1"/>
  <c r="F3072" i="1"/>
  <c r="G3072" i="1" s="1"/>
  <c r="F3073" i="1"/>
  <c r="G3073" i="1" s="1"/>
  <c r="F3074" i="1"/>
  <c r="G3074" i="1" s="1"/>
  <c r="F3075" i="1"/>
  <c r="G3075" i="1" s="1"/>
  <c r="F3076" i="1"/>
  <c r="G3076" i="1" s="1"/>
  <c r="F3077" i="1"/>
  <c r="G3077" i="1" s="1"/>
  <c r="F3078" i="1"/>
  <c r="G3078" i="1"/>
  <c r="F3079" i="1"/>
  <c r="G3079" i="1" s="1"/>
  <c r="F3080" i="1"/>
  <c r="G3080" i="1" s="1"/>
  <c r="F3081" i="1"/>
  <c r="G3081" i="1" s="1"/>
  <c r="F3082" i="1"/>
  <c r="G3082" i="1" s="1"/>
  <c r="F3083" i="1"/>
  <c r="G3083" i="1" s="1"/>
  <c r="F3084" i="1"/>
  <c r="G3084" i="1" s="1"/>
  <c r="F3085" i="1"/>
  <c r="G3085" i="1" s="1"/>
  <c r="F3086" i="1"/>
  <c r="G3086" i="1" s="1"/>
  <c r="F3087" i="1"/>
  <c r="G3087" i="1" s="1"/>
  <c r="F3088" i="1"/>
  <c r="G3088" i="1" s="1"/>
  <c r="F3089" i="1"/>
  <c r="G3089" i="1" s="1"/>
  <c r="F3090" i="1"/>
  <c r="G3090" i="1" s="1"/>
  <c r="F3091" i="1"/>
  <c r="G3091" i="1" s="1"/>
  <c r="F3092" i="1"/>
  <c r="G3092" i="1" s="1"/>
  <c r="F3093" i="1"/>
  <c r="G3093" i="1" s="1"/>
  <c r="F3094" i="1"/>
  <c r="G3094" i="1" s="1"/>
  <c r="F3095" i="1"/>
  <c r="G3095" i="1" s="1"/>
  <c r="F3096" i="1"/>
  <c r="G3096" i="1" s="1"/>
  <c r="F3097" i="1"/>
  <c r="G3097" i="1" s="1"/>
  <c r="F3098" i="1"/>
  <c r="G3098" i="1" s="1"/>
  <c r="F3099" i="1"/>
  <c r="G3099" i="1" s="1"/>
  <c r="F3100" i="1"/>
  <c r="G3100" i="1" s="1"/>
  <c r="F3101" i="1"/>
  <c r="G3101" i="1" s="1"/>
  <c r="F3102" i="1"/>
  <c r="G3102" i="1" s="1"/>
  <c r="F3103" i="1"/>
  <c r="G3103" i="1" s="1"/>
  <c r="F3104" i="1"/>
  <c r="G3104" i="1" s="1"/>
  <c r="F3105" i="1"/>
  <c r="G3105" i="1" s="1"/>
  <c r="F3106" i="1"/>
  <c r="G3106" i="1" s="1"/>
  <c r="F3107" i="1"/>
  <c r="G3107" i="1" s="1"/>
  <c r="F3108" i="1"/>
  <c r="G3108" i="1" s="1"/>
  <c r="F3109" i="1"/>
  <c r="G3109" i="1" s="1"/>
  <c r="F3110" i="1"/>
  <c r="G3110" i="1" s="1"/>
  <c r="F3111" i="1"/>
  <c r="G3111" i="1" s="1"/>
  <c r="F3112" i="1"/>
  <c r="G3112" i="1" s="1"/>
  <c r="F3113" i="1"/>
  <c r="G3113" i="1" s="1"/>
  <c r="F3114" i="1"/>
  <c r="G3114" i="1" s="1"/>
  <c r="F3115" i="1"/>
  <c r="G3115" i="1" s="1"/>
  <c r="F3116" i="1"/>
  <c r="G3116" i="1" s="1"/>
  <c r="F3117" i="1"/>
  <c r="G3117" i="1" s="1"/>
  <c r="F3118" i="1"/>
  <c r="G3118" i="1" s="1"/>
  <c r="F3119" i="1"/>
  <c r="G3119" i="1" s="1"/>
  <c r="F3120" i="1"/>
  <c r="G3120" i="1" s="1"/>
  <c r="F3121" i="1"/>
  <c r="G3121" i="1" s="1"/>
  <c r="F3122" i="1"/>
  <c r="G3122" i="1" s="1"/>
  <c r="F3123" i="1"/>
  <c r="G3123" i="1" s="1"/>
  <c r="F3124" i="1"/>
  <c r="G3124" i="1" s="1"/>
  <c r="F3125" i="1"/>
  <c r="G3125" i="1" s="1"/>
  <c r="F3126" i="1"/>
  <c r="G3126" i="1" s="1"/>
  <c r="F3127" i="1"/>
  <c r="G3127" i="1" s="1"/>
  <c r="F3128" i="1"/>
  <c r="G3128" i="1" s="1"/>
  <c r="F3129" i="1"/>
  <c r="G3129" i="1" s="1"/>
  <c r="F3130" i="1"/>
  <c r="G3130" i="1" s="1"/>
  <c r="F3131" i="1"/>
  <c r="G3131" i="1" s="1"/>
  <c r="F3132" i="1"/>
  <c r="G3132" i="1" s="1"/>
  <c r="F3133" i="1"/>
  <c r="G3133" i="1" s="1"/>
  <c r="F3134" i="1"/>
  <c r="G3134" i="1" s="1"/>
  <c r="F3135" i="1"/>
  <c r="G3135" i="1" s="1"/>
  <c r="F3136" i="1"/>
  <c r="G3136" i="1" s="1"/>
  <c r="F3137" i="1"/>
  <c r="G3137" i="1" s="1"/>
  <c r="F3138" i="1"/>
  <c r="G3138" i="1" s="1"/>
  <c r="F3139" i="1"/>
  <c r="G3139" i="1" s="1"/>
  <c r="F3140" i="1"/>
  <c r="G3140" i="1" s="1"/>
  <c r="F3141" i="1"/>
  <c r="G3141" i="1" s="1"/>
  <c r="F3142" i="1"/>
  <c r="G3142" i="1" s="1"/>
  <c r="F3143" i="1"/>
  <c r="G3143" i="1" s="1"/>
  <c r="F3144" i="1"/>
  <c r="G3144" i="1" s="1"/>
  <c r="F3145" i="1"/>
  <c r="G3145" i="1" s="1"/>
  <c r="F3146" i="1"/>
  <c r="G3146" i="1" s="1"/>
  <c r="F3147" i="1"/>
  <c r="G3147" i="1" s="1"/>
  <c r="F3148" i="1"/>
  <c r="G3148" i="1" s="1"/>
  <c r="F3149" i="1"/>
  <c r="G3149" i="1" s="1"/>
  <c r="F3150" i="1"/>
  <c r="G3150" i="1" s="1"/>
  <c r="F3151" i="1"/>
  <c r="G3151" i="1" s="1"/>
  <c r="F3152" i="1"/>
  <c r="G3152" i="1" s="1"/>
  <c r="F3153" i="1"/>
  <c r="G3153" i="1" s="1"/>
  <c r="F3154" i="1"/>
  <c r="G3154" i="1" s="1"/>
  <c r="F3155" i="1"/>
  <c r="G3155" i="1" s="1"/>
  <c r="F3156" i="1"/>
  <c r="G3156" i="1" s="1"/>
  <c r="F3157" i="1"/>
  <c r="G3157" i="1" s="1"/>
  <c r="F3158" i="1"/>
  <c r="G3158" i="1" s="1"/>
  <c r="F3159" i="1"/>
  <c r="G3159" i="1" s="1"/>
  <c r="F3160" i="1"/>
  <c r="G3160" i="1" s="1"/>
  <c r="F3161" i="1"/>
  <c r="G3161" i="1" s="1"/>
  <c r="F3162" i="1"/>
  <c r="G3162" i="1" s="1"/>
  <c r="F3163" i="1"/>
  <c r="G3163" i="1" s="1"/>
  <c r="F3164" i="1"/>
  <c r="G3164" i="1" s="1"/>
  <c r="F3165" i="1"/>
  <c r="G3165" i="1" s="1"/>
  <c r="F3166" i="1"/>
  <c r="G3166" i="1" s="1"/>
  <c r="F3167" i="1"/>
  <c r="G3167" i="1" s="1"/>
  <c r="F3168" i="1"/>
  <c r="G3168" i="1" s="1"/>
  <c r="F3169" i="1"/>
  <c r="G3169" i="1" s="1"/>
  <c r="F3170" i="1"/>
  <c r="G3170" i="1" s="1"/>
  <c r="F3171" i="1"/>
  <c r="G3171" i="1" s="1"/>
  <c r="F3172" i="1"/>
  <c r="G3172" i="1" s="1"/>
  <c r="F3173" i="1"/>
  <c r="G3173" i="1" s="1"/>
  <c r="F3174" i="1"/>
  <c r="G3174" i="1" s="1"/>
  <c r="F3175" i="1"/>
  <c r="G3175" i="1" s="1"/>
  <c r="F3176" i="1"/>
  <c r="G3176" i="1" s="1"/>
  <c r="F3177" i="1"/>
  <c r="G3177" i="1" s="1"/>
  <c r="F3178" i="1"/>
  <c r="G3178" i="1" s="1"/>
  <c r="F3179" i="1"/>
  <c r="G3179" i="1" s="1"/>
  <c r="F3180" i="1"/>
  <c r="G3180" i="1" s="1"/>
  <c r="F3181" i="1"/>
  <c r="G3181" i="1" s="1"/>
  <c r="F3182" i="1"/>
  <c r="G3182" i="1" s="1"/>
  <c r="F3183" i="1"/>
  <c r="G3183" i="1" s="1"/>
  <c r="F3184" i="1"/>
  <c r="G3184" i="1" s="1"/>
  <c r="F3185" i="1"/>
  <c r="G3185" i="1" s="1"/>
  <c r="F3186" i="1"/>
  <c r="G3186" i="1" s="1"/>
  <c r="F3187" i="1"/>
  <c r="G3187" i="1" s="1"/>
  <c r="F3188" i="1"/>
  <c r="G3188" i="1" s="1"/>
  <c r="F3189" i="1"/>
  <c r="G3189" i="1" s="1"/>
  <c r="F3190" i="1"/>
  <c r="G3190" i="1" s="1"/>
  <c r="F3191" i="1"/>
  <c r="G3191" i="1" s="1"/>
  <c r="F3192" i="1"/>
  <c r="G3192" i="1" s="1"/>
  <c r="F3193" i="1"/>
  <c r="G3193" i="1" s="1"/>
  <c r="F3194" i="1"/>
  <c r="G3194" i="1" s="1"/>
  <c r="F3195" i="1"/>
  <c r="G3195" i="1" s="1"/>
  <c r="F3196" i="1"/>
  <c r="G3196" i="1" s="1"/>
  <c r="F3197" i="1"/>
  <c r="G3197" i="1" s="1"/>
  <c r="F3198" i="1"/>
  <c r="G3198" i="1" s="1"/>
  <c r="F3199" i="1"/>
  <c r="G3199" i="1" s="1"/>
  <c r="F3200" i="1"/>
  <c r="G3200" i="1" s="1"/>
  <c r="F3201" i="1"/>
  <c r="G3201" i="1" s="1"/>
  <c r="F3202" i="1"/>
  <c r="G3202" i="1" s="1"/>
  <c r="F3203" i="1"/>
  <c r="G3203" i="1" s="1"/>
  <c r="F3204" i="1"/>
  <c r="G3204" i="1" s="1"/>
  <c r="F3205" i="1"/>
  <c r="G3205" i="1" s="1"/>
  <c r="F3206" i="1"/>
  <c r="G3206" i="1" s="1"/>
  <c r="F3207" i="1"/>
  <c r="G3207" i="1" s="1"/>
  <c r="F3208" i="1"/>
  <c r="G3208" i="1" s="1"/>
  <c r="F3209" i="1"/>
  <c r="G3209" i="1" s="1"/>
  <c r="F3210" i="1"/>
  <c r="G3210" i="1" s="1"/>
  <c r="F3211" i="1"/>
  <c r="G3211" i="1" s="1"/>
  <c r="F3212" i="1"/>
  <c r="G3212" i="1" s="1"/>
  <c r="F3213" i="1"/>
  <c r="G3213" i="1" s="1"/>
  <c r="F3214" i="1"/>
  <c r="G3214" i="1" s="1"/>
  <c r="F3215" i="1"/>
  <c r="G3215" i="1" s="1"/>
  <c r="F3216" i="1"/>
  <c r="G3216" i="1" s="1"/>
  <c r="F3217" i="1"/>
  <c r="G3217" i="1" s="1"/>
  <c r="F3218" i="1"/>
  <c r="G3218" i="1" s="1"/>
  <c r="F3219" i="1"/>
  <c r="G3219" i="1" s="1"/>
  <c r="F3220" i="1"/>
  <c r="G3220" i="1" s="1"/>
  <c r="F3221" i="1"/>
  <c r="G3221" i="1" s="1"/>
  <c r="F3222" i="1"/>
  <c r="G3222" i="1" s="1"/>
  <c r="F3223" i="1"/>
  <c r="G3223" i="1" s="1"/>
  <c r="F3224" i="1"/>
  <c r="G3224" i="1" s="1"/>
  <c r="F3225" i="1"/>
  <c r="G3225" i="1" s="1"/>
  <c r="F3226" i="1"/>
  <c r="G3226" i="1" s="1"/>
  <c r="F3227" i="1"/>
  <c r="G3227" i="1" s="1"/>
  <c r="F3228" i="1"/>
  <c r="G3228" i="1" s="1"/>
  <c r="F3229" i="1"/>
  <c r="G3229" i="1" s="1"/>
  <c r="F3230" i="1"/>
  <c r="G3230" i="1" s="1"/>
  <c r="F3231" i="1"/>
  <c r="G3231" i="1" s="1"/>
  <c r="F3232" i="1"/>
  <c r="G3232" i="1" s="1"/>
  <c r="F3233" i="1"/>
  <c r="G3233" i="1" s="1"/>
  <c r="F3234" i="1"/>
  <c r="G3234" i="1" s="1"/>
  <c r="F3235" i="1"/>
  <c r="G3235" i="1" s="1"/>
  <c r="F3236" i="1"/>
  <c r="G3236" i="1" s="1"/>
  <c r="F3237" i="1"/>
  <c r="G3237" i="1" s="1"/>
  <c r="F3238" i="1"/>
  <c r="G3238" i="1" s="1"/>
  <c r="F3239" i="1"/>
  <c r="G3239" i="1" s="1"/>
  <c r="F3240" i="1"/>
  <c r="G3240" i="1" s="1"/>
  <c r="F3241" i="1"/>
  <c r="G3241" i="1" s="1"/>
  <c r="F3242" i="1"/>
  <c r="G3242" i="1" s="1"/>
  <c r="F3243" i="1"/>
  <c r="G3243" i="1" s="1"/>
  <c r="F3244" i="1"/>
  <c r="G3244" i="1" s="1"/>
  <c r="F3245" i="1"/>
  <c r="G3245" i="1" s="1"/>
  <c r="F3246" i="1"/>
  <c r="G3246" i="1" s="1"/>
  <c r="F3247" i="1"/>
  <c r="G3247" i="1" s="1"/>
  <c r="F3248" i="1"/>
  <c r="G3248" i="1" s="1"/>
  <c r="F3249" i="1"/>
  <c r="G3249" i="1" s="1"/>
  <c r="F3250" i="1"/>
  <c r="G3250" i="1" s="1"/>
  <c r="F3251" i="1"/>
  <c r="G3251" i="1" s="1"/>
  <c r="F3252" i="1"/>
  <c r="G3252" i="1" s="1"/>
  <c r="F3253" i="1"/>
  <c r="G3253" i="1" s="1"/>
  <c r="F3254" i="1"/>
  <c r="G3254" i="1" s="1"/>
  <c r="F3255" i="1"/>
  <c r="G3255" i="1" s="1"/>
  <c r="F3256" i="1"/>
  <c r="G3256" i="1" s="1"/>
  <c r="F3257" i="1"/>
  <c r="G3257" i="1" s="1"/>
  <c r="F3258" i="1"/>
  <c r="G3258" i="1" s="1"/>
  <c r="F3259" i="1"/>
  <c r="G3259" i="1" s="1"/>
  <c r="F3260" i="1"/>
  <c r="G3260" i="1" s="1"/>
  <c r="F3261" i="1"/>
  <c r="G3261" i="1" s="1"/>
  <c r="F3262" i="1"/>
  <c r="G3262" i="1" s="1"/>
  <c r="F3263" i="1"/>
  <c r="G3263" i="1" s="1"/>
  <c r="F3264" i="1"/>
  <c r="G3264" i="1" s="1"/>
  <c r="F3265" i="1"/>
  <c r="G3265" i="1" s="1"/>
  <c r="F3266" i="1"/>
  <c r="G3266" i="1" s="1"/>
  <c r="F3267" i="1"/>
  <c r="G3267" i="1" s="1"/>
  <c r="F3268" i="1"/>
  <c r="G3268" i="1" s="1"/>
  <c r="F3269" i="1"/>
  <c r="G3269" i="1" s="1"/>
  <c r="F3270" i="1"/>
  <c r="G3270" i="1" s="1"/>
  <c r="F3271" i="1"/>
  <c r="G3271" i="1" s="1"/>
  <c r="F3272" i="1"/>
  <c r="G3272" i="1" s="1"/>
  <c r="F3273" i="1"/>
  <c r="G3273" i="1" s="1"/>
  <c r="F3274" i="1"/>
  <c r="G3274" i="1" s="1"/>
  <c r="F3275" i="1"/>
  <c r="G3275" i="1" s="1"/>
  <c r="F3276" i="1"/>
  <c r="G3276" i="1" s="1"/>
  <c r="F3277" i="1"/>
  <c r="G3277" i="1" s="1"/>
  <c r="F3278" i="1"/>
  <c r="G3278" i="1" s="1"/>
  <c r="F3279" i="1"/>
  <c r="G3279" i="1" s="1"/>
  <c r="F3280" i="1"/>
  <c r="G3280" i="1" s="1"/>
  <c r="F3281" i="1"/>
  <c r="G3281" i="1" s="1"/>
  <c r="F3282" i="1"/>
  <c r="G3282" i="1" s="1"/>
  <c r="F3283" i="1"/>
  <c r="G3283" i="1" s="1"/>
  <c r="F3284" i="1"/>
  <c r="G3284" i="1" s="1"/>
  <c r="F3285" i="1"/>
  <c r="G3285" i="1" s="1"/>
  <c r="F3286" i="1"/>
  <c r="G3286" i="1" s="1"/>
  <c r="F3287" i="1"/>
  <c r="G3287" i="1" s="1"/>
  <c r="F3288" i="1"/>
  <c r="G3288" i="1" s="1"/>
  <c r="F3289" i="1"/>
  <c r="G3289" i="1" s="1"/>
  <c r="F3290" i="1"/>
  <c r="G3290" i="1" s="1"/>
  <c r="F3291" i="1"/>
  <c r="G3291" i="1" s="1"/>
  <c r="F3292" i="1"/>
  <c r="G3292" i="1" s="1"/>
  <c r="F3293" i="1"/>
  <c r="G3293" i="1" s="1"/>
  <c r="F3294" i="1"/>
  <c r="G3294" i="1" s="1"/>
  <c r="F3295" i="1"/>
  <c r="G3295" i="1" s="1"/>
  <c r="F3296" i="1"/>
  <c r="G3296" i="1" s="1"/>
  <c r="F3297" i="1"/>
  <c r="G3297" i="1" s="1"/>
  <c r="F3298" i="1"/>
  <c r="G3298" i="1" s="1"/>
  <c r="F3299" i="1"/>
  <c r="G3299" i="1" s="1"/>
  <c r="F3300" i="1"/>
  <c r="G3300" i="1" s="1"/>
  <c r="F3301" i="1"/>
  <c r="G3301" i="1" s="1"/>
  <c r="F3302" i="1"/>
  <c r="G3302" i="1" s="1"/>
  <c r="F3303" i="1"/>
  <c r="G3303" i="1" s="1"/>
  <c r="F3304" i="1"/>
  <c r="G3304" i="1" s="1"/>
  <c r="F3305" i="1"/>
  <c r="G3305" i="1" s="1"/>
  <c r="F3306" i="1"/>
  <c r="G3306" i="1" s="1"/>
  <c r="F3307" i="1"/>
  <c r="G3307" i="1" s="1"/>
  <c r="F3308" i="1"/>
  <c r="G3308" i="1" s="1"/>
  <c r="F3309" i="1"/>
  <c r="G3309" i="1" s="1"/>
  <c r="F3310" i="1"/>
  <c r="G3310" i="1" s="1"/>
  <c r="F3311" i="1"/>
  <c r="G3311" i="1" s="1"/>
  <c r="F3312" i="1"/>
  <c r="G3312" i="1" s="1"/>
  <c r="F3313" i="1"/>
  <c r="G3313" i="1" s="1"/>
  <c r="F3314" i="1"/>
  <c r="G3314" i="1" s="1"/>
  <c r="F3315" i="1"/>
  <c r="G3315" i="1" s="1"/>
  <c r="F3316" i="1"/>
  <c r="G3316" i="1" s="1"/>
  <c r="F3317" i="1"/>
  <c r="G3317" i="1" s="1"/>
  <c r="F3318" i="1"/>
  <c r="G3318" i="1" s="1"/>
  <c r="F3319" i="1"/>
  <c r="G3319" i="1" s="1"/>
  <c r="F3320" i="1"/>
  <c r="G3320" i="1"/>
  <c r="F3321" i="1"/>
  <c r="G3321" i="1" s="1"/>
  <c r="F3322" i="1"/>
  <c r="G3322" i="1" s="1"/>
  <c r="F3323" i="1"/>
  <c r="G3323" i="1" s="1"/>
  <c r="F3324" i="1"/>
  <c r="G3324" i="1" s="1"/>
  <c r="F3325" i="1"/>
  <c r="G3325" i="1" s="1"/>
  <c r="F3326" i="1"/>
  <c r="G3326" i="1" s="1"/>
  <c r="F3327" i="1"/>
  <c r="G3327" i="1" s="1"/>
  <c r="F3328" i="1"/>
  <c r="G3328" i="1" s="1"/>
  <c r="F3329" i="1"/>
  <c r="G3329" i="1" s="1"/>
  <c r="F3330" i="1"/>
  <c r="G3330" i="1" s="1"/>
  <c r="F3331" i="1"/>
  <c r="G3331" i="1" s="1"/>
  <c r="F3332" i="1"/>
  <c r="G3332" i="1" s="1"/>
  <c r="F3333" i="1"/>
  <c r="G3333" i="1" s="1"/>
  <c r="F3334" i="1"/>
  <c r="G3334" i="1" s="1"/>
  <c r="F3335" i="1"/>
  <c r="G3335" i="1" s="1"/>
  <c r="F3336" i="1"/>
  <c r="G3336" i="1" s="1"/>
  <c r="F3337" i="1"/>
  <c r="G3337" i="1" s="1"/>
  <c r="F3338" i="1"/>
  <c r="G3338" i="1" s="1"/>
  <c r="F3339" i="1"/>
  <c r="G3339" i="1" s="1"/>
  <c r="F3340" i="1"/>
  <c r="G3340" i="1" s="1"/>
  <c r="F3341" i="1"/>
  <c r="G3341" i="1" s="1"/>
  <c r="F3342" i="1"/>
  <c r="G3342" i="1" s="1"/>
  <c r="F3343" i="1"/>
  <c r="G3343" i="1" s="1"/>
  <c r="F3344" i="1"/>
  <c r="G3344" i="1" s="1"/>
  <c r="F3345" i="1"/>
  <c r="G3345" i="1" s="1"/>
  <c r="F3346" i="1"/>
  <c r="G3346" i="1" s="1"/>
  <c r="F3347" i="1"/>
  <c r="G3347" i="1" s="1"/>
  <c r="F3348" i="1"/>
  <c r="G3348" i="1" s="1"/>
  <c r="F3349" i="1"/>
  <c r="G3349" i="1" s="1"/>
  <c r="F3350" i="1"/>
  <c r="G3350" i="1" s="1"/>
  <c r="F3351" i="1"/>
  <c r="G3351" i="1" s="1"/>
  <c r="F3352" i="1"/>
  <c r="G3352" i="1" s="1"/>
  <c r="F3353" i="1"/>
  <c r="G3353" i="1" s="1"/>
  <c r="F3354" i="1"/>
  <c r="G3354" i="1" s="1"/>
  <c r="F3355" i="1"/>
  <c r="G3355" i="1" s="1"/>
  <c r="F3356" i="1"/>
  <c r="G3356" i="1" s="1"/>
  <c r="F3357" i="1"/>
  <c r="G3357" i="1" s="1"/>
  <c r="F3358" i="1"/>
  <c r="G3358" i="1" s="1"/>
  <c r="F3359" i="1"/>
  <c r="G3359" i="1" s="1"/>
  <c r="F3360" i="1"/>
  <c r="G3360" i="1" s="1"/>
  <c r="F3361" i="1"/>
  <c r="G3361" i="1" s="1"/>
  <c r="F3362" i="1"/>
  <c r="G3362" i="1" s="1"/>
  <c r="F3363" i="1"/>
  <c r="G3363" i="1" s="1"/>
  <c r="F3364" i="1"/>
  <c r="G3364" i="1" s="1"/>
  <c r="F3365" i="1"/>
  <c r="G3365" i="1" s="1"/>
  <c r="F3366" i="1"/>
  <c r="G3366" i="1" s="1"/>
  <c r="F3367" i="1"/>
  <c r="G3367" i="1" s="1"/>
  <c r="F3368" i="1"/>
  <c r="G3368" i="1" s="1"/>
  <c r="F3369" i="1"/>
  <c r="G3369" i="1" s="1"/>
  <c r="F3370" i="1"/>
  <c r="G3370" i="1" s="1"/>
  <c r="F3371" i="1"/>
  <c r="G3371" i="1" s="1"/>
  <c r="F3372" i="1"/>
  <c r="G3372" i="1" s="1"/>
  <c r="F3373" i="1"/>
  <c r="G3373" i="1" s="1"/>
  <c r="F3374" i="1"/>
  <c r="G3374" i="1"/>
  <c r="F3375" i="1"/>
  <c r="G3375" i="1" s="1"/>
  <c r="F3376" i="1"/>
  <c r="G3376" i="1" s="1"/>
  <c r="F3377" i="1"/>
  <c r="G3377" i="1" s="1"/>
  <c r="F3378" i="1"/>
  <c r="G3378" i="1" s="1"/>
  <c r="F3379" i="1"/>
  <c r="G3379" i="1" s="1"/>
  <c r="F3380" i="1"/>
  <c r="G3380" i="1" s="1"/>
  <c r="F3381" i="1"/>
  <c r="G3381" i="1" s="1"/>
  <c r="F3382" i="1"/>
  <c r="G3382" i="1" s="1"/>
  <c r="F3383" i="1"/>
  <c r="G3383" i="1" s="1"/>
  <c r="F3384" i="1"/>
  <c r="G3384" i="1" s="1"/>
  <c r="F3385" i="1"/>
  <c r="G3385" i="1" s="1"/>
  <c r="F3386" i="1"/>
  <c r="G3386" i="1" s="1"/>
  <c r="F3387" i="1"/>
  <c r="G3387" i="1" s="1"/>
  <c r="F3388" i="1"/>
  <c r="G3388" i="1" s="1"/>
  <c r="F3389" i="1"/>
  <c r="G3389" i="1" s="1"/>
  <c r="F3390" i="1"/>
  <c r="G3390" i="1" s="1"/>
  <c r="F3391" i="1"/>
  <c r="G3391" i="1" s="1"/>
  <c r="F3392" i="1"/>
  <c r="G3392" i="1" s="1"/>
  <c r="F3393" i="1"/>
  <c r="G3393" i="1" s="1"/>
  <c r="F3394" i="1"/>
  <c r="G3394" i="1" s="1"/>
  <c r="F3395" i="1"/>
  <c r="G3395" i="1" s="1"/>
  <c r="F3396" i="1"/>
  <c r="G3396" i="1" s="1"/>
  <c r="F3397" i="1"/>
  <c r="G3397" i="1" s="1"/>
  <c r="F3398" i="1"/>
  <c r="G3398" i="1" s="1"/>
  <c r="F3399" i="1"/>
  <c r="G3399" i="1" s="1"/>
  <c r="F3400" i="1"/>
  <c r="G3400" i="1" s="1"/>
  <c r="F3401" i="1"/>
  <c r="G3401" i="1" s="1"/>
  <c r="F3402" i="1"/>
  <c r="G3402" i="1" s="1"/>
  <c r="F3403" i="1"/>
  <c r="G3403" i="1" s="1"/>
  <c r="F3404" i="1"/>
  <c r="G3404" i="1" s="1"/>
  <c r="F3405" i="1"/>
  <c r="G3405" i="1" s="1"/>
  <c r="F3406" i="1"/>
  <c r="G3406" i="1" s="1"/>
  <c r="F3407" i="1"/>
  <c r="G3407" i="1" s="1"/>
  <c r="F3408" i="1"/>
  <c r="G3408" i="1" s="1"/>
  <c r="F3409" i="1"/>
  <c r="G3409" i="1" s="1"/>
  <c r="F3410" i="1"/>
  <c r="G3410" i="1" s="1"/>
  <c r="F3411" i="1"/>
  <c r="G3411" i="1" s="1"/>
  <c r="F3412" i="1"/>
  <c r="G3412" i="1" s="1"/>
  <c r="F3413" i="1"/>
  <c r="G3413" i="1" s="1"/>
  <c r="F3414" i="1"/>
  <c r="G3414" i="1" s="1"/>
  <c r="F3415" i="1"/>
  <c r="G3415" i="1" s="1"/>
  <c r="F3416" i="1"/>
  <c r="G3416" i="1" s="1"/>
  <c r="F3417" i="1"/>
  <c r="G3417" i="1" s="1"/>
  <c r="F3418" i="1"/>
  <c r="G3418" i="1" s="1"/>
  <c r="F3419" i="1"/>
  <c r="G3419" i="1" s="1"/>
  <c r="F3420" i="1"/>
  <c r="G3420" i="1" s="1"/>
  <c r="F3421" i="1"/>
  <c r="G3421" i="1" s="1"/>
  <c r="F3422" i="1"/>
  <c r="G3422" i="1" s="1"/>
  <c r="F3423" i="1"/>
  <c r="G3423" i="1" s="1"/>
  <c r="F3424" i="1"/>
  <c r="G3424" i="1" s="1"/>
  <c r="F3425" i="1"/>
  <c r="G3425" i="1" s="1"/>
  <c r="F3426" i="1"/>
  <c r="G3426" i="1" s="1"/>
  <c r="F3427" i="1"/>
  <c r="G3427" i="1" s="1"/>
  <c r="F3428" i="1"/>
  <c r="G3428" i="1" s="1"/>
  <c r="F3429" i="1"/>
  <c r="G3429" i="1" s="1"/>
  <c r="F3430" i="1"/>
  <c r="G3430" i="1" s="1"/>
  <c r="F3431" i="1"/>
  <c r="G3431" i="1" s="1"/>
  <c r="F3432" i="1"/>
  <c r="G3432" i="1" s="1"/>
  <c r="F3433" i="1"/>
  <c r="G3433" i="1" s="1"/>
  <c r="F3434" i="1"/>
  <c r="G3434" i="1" s="1"/>
  <c r="F3435" i="1"/>
  <c r="G3435" i="1" s="1"/>
  <c r="F3436" i="1"/>
  <c r="G3436" i="1" s="1"/>
  <c r="F3437" i="1"/>
  <c r="G3437" i="1" s="1"/>
  <c r="F3438" i="1"/>
  <c r="G3438" i="1" s="1"/>
  <c r="F3439" i="1"/>
  <c r="G3439" i="1" s="1"/>
  <c r="F3440" i="1"/>
  <c r="G3440" i="1" s="1"/>
  <c r="F3441" i="1"/>
  <c r="G3441" i="1" s="1"/>
  <c r="F3442" i="1"/>
  <c r="G3442" i="1" s="1"/>
  <c r="F3443" i="1"/>
  <c r="G3443" i="1" s="1"/>
  <c r="F3444" i="1"/>
  <c r="G3444" i="1" s="1"/>
  <c r="F3445" i="1"/>
  <c r="G3445" i="1" s="1"/>
  <c r="F3446" i="1"/>
  <c r="G3446" i="1" s="1"/>
  <c r="F3447" i="1"/>
  <c r="G3447" i="1" s="1"/>
  <c r="F3448" i="1"/>
  <c r="G3448" i="1" s="1"/>
  <c r="F3449" i="1"/>
  <c r="G3449" i="1" s="1"/>
  <c r="F3450" i="1"/>
  <c r="G3450" i="1" s="1"/>
  <c r="F3451" i="1"/>
  <c r="G3451" i="1" s="1"/>
  <c r="F3452" i="1"/>
  <c r="G3452" i="1" s="1"/>
  <c r="F3453" i="1"/>
  <c r="G3453" i="1" s="1"/>
  <c r="F3454" i="1"/>
  <c r="G3454" i="1" s="1"/>
  <c r="F3455" i="1"/>
  <c r="G3455" i="1" s="1"/>
  <c r="F3456" i="1"/>
  <c r="G3456" i="1" s="1"/>
  <c r="F3457" i="1"/>
  <c r="G3457" i="1" s="1"/>
  <c r="F3458" i="1"/>
  <c r="G3458" i="1" s="1"/>
  <c r="F3459" i="1"/>
  <c r="G3459" i="1" s="1"/>
  <c r="F3460" i="1"/>
  <c r="G3460" i="1" s="1"/>
  <c r="F3461" i="1"/>
  <c r="G3461" i="1" s="1"/>
  <c r="F3462" i="1"/>
  <c r="G3462" i="1" s="1"/>
  <c r="F3463" i="1"/>
  <c r="G3463" i="1" s="1"/>
  <c r="F3464" i="1"/>
  <c r="G3464" i="1" s="1"/>
  <c r="F3465" i="1"/>
  <c r="G3465" i="1" s="1"/>
  <c r="F3466" i="1"/>
  <c r="G3466" i="1" s="1"/>
  <c r="F3467" i="1"/>
  <c r="G3467" i="1" s="1"/>
  <c r="F3468" i="1"/>
  <c r="G3468" i="1" s="1"/>
  <c r="F3469" i="1"/>
  <c r="G3469" i="1" s="1"/>
  <c r="F3470" i="1"/>
  <c r="G3470" i="1" s="1"/>
  <c r="F3471" i="1"/>
  <c r="G3471" i="1" s="1"/>
  <c r="F3472" i="1"/>
  <c r="G3472" i="1" s="1"/>
  <c r="F3473" i="1"/>
  <c r="G3473" i="1" s="1"/>
  <c r="F3474" i="1"/>
  <c r="G3474" i="1" s="1"/>
  <c r="F3475" i="1"/>
  <c r="G3475" i="1" s="1"/>
  <c r="F3476" i="1"/>
  <c r="G3476" i="1" s="1"/>
  <c r="F3477" i="1"/>
  <c r="G3477" i="1" s="1"/>
  <c r="F3478" i="1"/>
  <c r="G3478" i="1" s="1"/>
  <c r="F3479" i="1"/>
  <c r="G3479" i="1" s="1"/>
  <c r="F3480" i="1"/>
  <c r="G3480" i="1" s="1"/>
  <c r="F3481" i="1"/>
  <c r="G3481" i="1" s="1"/>
  <c r="F3482" i="1"/>
  <c r="G3482" i="1" s="1"/>
  <c r="F3483" i="1"/>
  <c r="G3483" i="1" s="1"/>
  <c r="F3484" i="1"/>
  <c r="G3484" i="1" s="1"/>
  <c r="F3485" i="1"/>
  <c r="G3485" i="1" s="1"/>
  <c r="F3486" i="1"/>
  <c r="G3486" i="1" s="1"/>
  <c r="F3487" i="1"/>
  <c r="G3487" i="1" s="1"/>
  <c r="F3488" i="1"/>
  <c r="G3488" i="1" s="1"/>
  <c r="F3489" i="1"/>
  <c r="G3489" i="1" s="1"/>
  <c r="F3490" i="1"/>
  <c r="G3490" i="1" s="1"/>
  <c r="F3491" i="1"/>
  <c r="G3491" i="1" s="1"/>
  <c r="F3492" i="1"/>
  <c r="G3492" i="1" s="1"/>
  <c r="F3493" i="1"/>
  <c r="G3493" i="1" s="1"/>
  <c r="F3494" i="1"/>
  <c r="G3494" i="1" s="1"/>
  <c r="F3495" i="1"/>
  <c r="G3495" i="1" s="1"/>
  <c r="F3496" i="1"/>
  <c r="G3496" i="1" s="1"/>
  <c r="F3497" i="1"/>
  <c r="G3497" i="1" s="1"/>
  <c r="F3498" i="1"/>
  <c r="G3498" i="1" s="1"/>
  <c r="F3499" i="1"/>
  <c r="G3499" i="1" s="1"/>
  <c r="F3500" i="1"/>
  <c r="G3500" i="1" s="1"/>
  <c r="F3501" i="1"/>
  <c r="G3501" i="1" s="1"/>
  <c r="F3502" i="1"/>
  <c r="G3502" i="1" s="1"/>
  <c r="F3503" i="1"/>
  <c r="G3503" i="1" s="1"/>
  <c r="F3504" i="1"/>
  <c r="G3504" i="1" s="1"/>
  <c r="F3505" i="1"/>
  <c r="G3505" i="1" s="1"/>
  <c r="F3506" i="1"/>
  <c r="G3506" i="1" s="1"/>
  <c r="F3507" i="1"/>
  <c r="G3507" i="1" s="1"/>
  <c r="F3508" i="1"/>
  <c r="G3508" i="1" s="1"/>
  <c r="F3509" i="1"/>
  <c r="G3509" i="1" s="1"/>
  <c r="F3510" i="1"/>
  <c r="G3510" i="1" s="1"/>
  <c r="F3511" i="1"/>
  <c r="G3511" i="1" s="1"/>
  <c r="F3512" i="1"/>
  <c r="G3512" i="1"/>
  <c r="F3513" i="1"/>
  <c r="G3513" i="1" s="1"/>
  <c r="F3514" i="1"/>
  <c r="G3514" i="1" s="1"/>
  <c r="F3515" i="1"/>
  <c r="G3515" i="1" s="1"/>
  <c r="F3516" i="1"/>
  <c r="G3516" i="1" s="1"/>
  <c r="F3517" i="1"/>
  <c r="G3517" i="1" s="1"/>
  <c r="F3518" i="1"/>
  <c r="G3518" i="1"/>
  <c r="F3519" i="1"/>
  <c r="G3519" i="1" s="1"/>
  <c r="F3520" i="1"/>
  <c r="G3520" i="1" s="1"/>
  <c r="F3521" i="1"/>
  <c r="G3521" i="1" s="1"/>
  <c r="F3522" i="1"/>
  <c r="G3522" i="1" s="1"/>
  <c r="F3523" i="1"/>
  <c r="G3523" i="1" s="1"/>
  <c r="F3524" i="1"/>
  <c r="G3524" i="1" s="1"/>
  <c r="F3525" i="1"/>
  <c r="G3525" i="1" s="1"/>
  <c r="F3526" i="1"/>
  <c r="G3526" i="1" s="1"/>
  <c r="F3527" i="1"/>
  <c r="G3527" i="1" s="1"/>
  <c r="F3528" i="1"/>
  <c r="G3528" i="1" s="1"/>
  <c r="F3529" i="1"/>
  <c r="G3529" i="1" s="1"/>
  <c r="F3530" i="1"/>
  <c r="G3530" i="1" s="1"/>
  <c r="F3531" i="1"/>
  <c r="G3531" i="1" s="1"/>
  <c r="F3532" i="1"/>
  <c r="G3532" i="1" s="1"/>
  <c r="F3533" i="1"/>
  <c r="G3533" i="1" s="1"/>
  <c r="F3534" i="1"/>
  <c r="G3534" i="1" s="1"/>
  <c r="F3535" i="1"/>
  <c r="G3535" i="1" s="1"/>
  <c r="F3536" i="1"/>
  <c r="G3536" i="1" s="1"/>
  <c r="F3537" i="1"/>
  <c r="G3537" i="1" s="1"/>
  <c r="F3538" i="1"/>
  <c r="G3538" i="1" s="1"/>
  <c r="F3539" i="1"/>
  <c r="G3539" i="1" s="1"/>
  <c r="F3540" i="1"/>
  <c r="G3540" i="1" s="1"/>
  <c r="F3541" i="1"/>
  <c r="G3541" i="1" s="1"/>
  <c r="F3542" i="1"/>
  <c r="G3542" i="1" s="1"/>
  <c r="F3543" i="1"/>
  <c r="G3543" i="1" s="1"/>
  <c r="F3544" i="1"/>
  <c r="G3544" i="1" s="1"/>
  <c r="F3545" i="1"/>
  <c r="G3545" i="1" s="1"/>
  <c r="F3546" i="1"/>
  <c r="G3546" i="1" s="1"/>
  <c r="F3547" i="1"/>
  <c r="G3547" i="1" s="1"/>
  <c r="F3548" i="1"/>
  <c r="G3548" i="1" s="1"/>
  <c r="F3549" i="1"/>
  <c r="G3549" i="1" s="1"/>
  <c r="F3550" i="1"/>
  <c r="G3550" i="1" s="1"/>
  <c r="F3551" i="1"/>
  <c r="G3551" i="1" s="1"/>
  <c r="F3552" i="1"/>
  <c r="G3552" i="1" s="1"/>
  <c r="F3553" i="1"/>
  <c r="G3553" i="1" s="1"/>
  <c r="F3554" i="1"/>
  <c r="G3554" i="1" s="1"/>
  <c r="F3555" i="1"/>
  <c r="G3555" i="1" s="1"/>
  <c r="F3556" i="1"/>
  <c r="G3556" i="1" s="1"/>
  <c r="F3557" i="1"/>
  <c r="G3557" i="1" s="1"/>
  <c r="F3558" i="1"/>
  <c r="G3558" i="1" s="1"/>
  <c r="F3559" i="1"/>
  <c r="G3559" i="1" s="1"/>
  <c r="F3560" i="1"/>
  <c r="G3560" i="1" s="1"/>
  <c r="F3561" i="1"/>
  <c r="G3561" i="1" s="1"/>
  <c r="F3562" i="1"/>
  <c r="G3562" i="1" s="1"/>
  <c r="F3563" i="1"/>
  <c r="G3563" i="1"/>
  <c r="F3564" i="1"/>
  <c r="G3564" i="1" s="1"/>
  <c r="F3565" i="1"/>
  <c r="G3565" i="1" s="1"/>
  <c r="F3566" i="1"/>
  <c r="G3566" i="1" s="1"/>
  <c r="F3567" i="1"/>
  <c r="G3567" i="1" s="1"/>
  <c r="F3568" i="1"/>
  <c r="G3568" i="1" s="1"/>
  <c r="F3569" i="1"/>
  <c r="G3569" i="1" s="1"/>
  <c r="F3570" i="1"/>
  <c r="G3570" i="1" s="1"/>
  <c r="F3571" i="1"/>
  <c r="G3571" i="1" s="1"/>
  <c r="F3572" i="1"/>
  <c r="G3572" i="1" s="1"/>
  <c r="F3573" i="1"/>
  <c r="G3573" i="1" s="1"/>
  <c r="F3574" i="1"/>
  <c r="G3574" i="1" s="1"/>
  <c r="F3575" i="1"/>
  <c r="G3575" i="1" s="1"/>
  <c r="F3576" i="1"/>
  <c r="G3576" i="1" s="1"/>
  <c r="F3577" i="1"/>
  <c r="G3577" i="1" s="1"/>
  <c r="F3578" i="1"/>
  <c r="G3578" i="1" s="1"/>
  <c r="F3579" i="1"/>
  <c r="G3579" i="1" s="1"/>
  <c r="F3580" i="1"/>
  <c r="G3580" i="1" s="1"/>
  <c r="F3581" i="1"/>
  <c r="G3581" i="1"/>
  <c r="F3582" i="1"/>
  <c r="G3582" i="1" s="1"/>
  <c r="F3583" i="1"/>
  <c r="G3583" i="1" s="1"/>
  <c r="F3584" i="1"/>
  <c r="G3584" i="1" s="1"/>
  <c r="F3585" i="1"/>
  <c r="G3585" i="1" s="1"/>
  <c r="F3586" i="1"/>
  <c r="G3586" i="1" s="1"/>
  <c r="F3587" i="1"/>
  <c r="G3587" i="1" s="1"/>
  <c r="F3588" i="1"/>
  <c r="G3588" i="1" s="1"/>
  <c r="F3589" i="1"/>
  <c r="G3589" i="1" s="1"/>
  <c r="F3590" i="1"/>
  <c r="G3590" i="1" s="1"/>
  <c r="F3591" i="1"/>
  <c r="G3591" i="1" s="1"/>
  <c r="F3592" i="1"/>
  <c r="G3592" i="1" s="1"/>
  <c r="F3593" i="1"/>
  <c r="G3593" i="1" s="1"/>
  <c r="F3594" i="1"/>
  <c r="G3594" i="1" s="1"/>
  <c r="F3595" i="1"/>
  <c r="G3595" i="1" s="1"/>
  <c r="F3596" i="1"/>
  <c r="G3596" i="1" s="1"/>
  <c r="F3597" i="1"/>
  <c r="G3597" i="1" s="1"/>
  <c r="F3598" i="1"/>
  <c r="G3598" i="1" s="1"/>
  <c r="F3599" i="1"/>
  <c r="G3599" i="1" s="1"/>
  <c r="F3600" i="1"/>
  <c r="G3600" i="1" s="1"/>
  <c r="F3601" i="1"/>
  <c r="G3601" i="1" s="1"/>
  <c r="F3602" i="1"/>
  <c r="G3602" i="1" s="1"/>
  <c r="F3603" i="1"/>
  <c r="G3603" i="1" s="1"/>
  <c r="F3604" i="1"/>
  <c r="G3604" i="1" s="1"/>
  <c r="F3605" i="1"/>
  <c r="G3605" i="1" s="1"/>
  <c r="F3606" i="1"/>
  <c r="G3606" i="1" s="1"/>
  <c r="F3607" i="1"/>
  <c r="G3607" i="1" s="1"/>
  <c r="F3608" i="1"/>
  <c r="G3608" i="1" s="1"/>
  <c r="F3609" i="1"/>
  <c r="G3609" i="1" s="1"/>
  <c r="F3610" i="1"/>
  <c r="G3610" i="1" s="1"/>
  <c r="F3611" i="1"/>
  <c r="G3611" i="1" s="1"/>
  <c r="F3612" i="1"/>
  <c r="G3612" i="1" s="1"/>
  <c r="F3613" i="1"/>
  <c r="G3613" i="1" s="1"/>
  <c r="F3614" i="1"/>
  <c r="G3614" i="1" s="1"/>
  <c r="F3615" i="1"/>
  <c r="G3615" i="1" s="1"/>
  <c r="F3616" i="1"/>
  <c r="G3616" i="1" s="1"/>
  <c r="F3617" i="1"/>
  <c r="G3617" i="1" s="1"/>
  <c r="F3618" i="1"/>
  <c r="G3618" i="1" s="1"/>
  <c r="F3619" i="1"/>
  <c r="G3619" i="1" s="1"/>
  <c r="F3620" i="1"/>
  <c r="G3620" i="1" s="1"/>
  <c r="F3621" i="1"/>
  <c r="G3621" i="1" s="1"/>
  <c r="F3622" i="1"/>
  <c r="G3622" i="1" s="1"/>
  <c r="F3623" i="1"/>
  <c r="G3623" i="1" s="1"/>
  <c r="F3624" i="1"/>
  <c r="G3624" i="1" s="1"/>
  <c r="F3625" i="1"/>
  <c r="G3625" i="1" s="1"/>
  <c r="F3626" i="1"/>
  <c r="G3626" i="1" s="1"/>
  <c r="F3627" i="1"/>
  <c r="G3627" i="1" s="1"/>
  <c r="F3628" i="1"/>
  <c r="G3628" i="1" s="1"/>
  <c r="F3629" i="1"/>
  <c r="G3629" i="1" s="1"/>
  <c r="F3630" i="1"/>
  <c r="G3630" i="1" s="1"/>
  <c r="F3631" i="1"/>
  <c r="G3631" i="1" s="1"/>
  <c r="F3632" i="1"/>
  <c r="G3632" i="1"/>
  <c r="F3633" i="1"/>
  <c r="G3633" i="1" s="1"/>
  <c r="F3634" i="1"/>
  <c r="G3634" i="1" s="1"/>
  <c r="F3635" i="1"/>
  <c r="G3635" i="1" s="1"/>
  <c r="F3636" i="1"/>
  <c r="G3636" i="1" s="1"/>
  <c r="F3637" i="1"/>
  <c r="G3637" i="1" s="1"/>
  <c r="F3638" i="1"/>
  <c r="G3638" i="1" s="1"/>
  <c r="F3639" i="1"/>
  <c r="G3639" i="1" s="1"/>
  <c r="F3640" i="1"/>
  <c r="G3640" i="1" s="1"/>
  <c r="F3641" i="1"/>
  <c r="G3641" i="1" s="1"/>
  <c r="F3642" i="1"/>
  <c r="G3642" i="1" s="1"/>
  <c r="F3643" i="1"/>
  <c r="G3643" i="1" s="1"/>
  <c r="F3644" i="1"/>
  <c r="G3644" i="1" s="1"/>
  <c r="F3645" i="1"/>
  <c r="G3645" i="1" s="1"/>
  <c r="F3646" i="1"/>
  <c r="G3646" i="1" s="1"/>
  <c r="F3647" i="1"/>
  <c r="G3647" i="1" s="1"/>
  <c r="F3648" i="1"/>
  <c r="G3648" i="1" s="1"/>
  <c r="F3649" i="1"/>
  <c r="G3649" i="1" s="1"/>
  <c r="F3650" i="1"/>
  <c r="G3650" i="1" s="1"/>
  <c r="F3651" i="1"/>
  <c r="G3651" i="1" s="1"/>
  <c r="F3652" i="1"/>
  <c r="G3652" i="1" s="1"/>
  <c r="F3653" i="1"/>
  <c r="G3653" i="1" s="1"/>
  <c r="F3654" i="1"/>
  <c r="G3654" i="1" s="1"/>
  <c r="F3655" i="1"/>
  <c r="G3655" i="1" s="1"/>
  <c r="F3656" i="1"/>
  <c r="G3656" i="1" s="1"/>
  <c r="F3657" i="1"/>
  <c r="G3657" i="1" s="1"/>
  <c r="F3658" i="1"/>
  <c r="G3658" i="1" s="1"/>
  <c r="F3659" i="1"/>
  <c r="G3659" i="1" s="1"/>
  <c r="F3660" i="1"/>
  <c r="G3660" i="1" s="1"/>
  <c r="F3661" i="1"/>
  <c r="G3661" i="1" s="1"/>
  <c r="F3662" i="1"/>
  <c r="G3662" i="1" s="1"/>
  <c r="F3663" i="1"/>
  <c r="G3663" i="1" s="1"/>
  <c r="F3664" i="1"/>
  <c r="G3664" i="1" s="1"/>
  <c r="F3665" i="1"/>
  <c r="G3665" i="1" s="1"/>
  <c r="F3666" i="1"/>
  <c r="G3666" i="1" s="1"/>
  <c r="F3667" i="1"/>
  <c r="G3667" i="1" s="1"/>
  <c r="F3668" i="1"/>
  <c r="G3668" i="1" s="1"/>
  <c r="F3669" i="1"/>
  <c r="G3669" i="1" s="1"/>
  <c r="F3670" i="1"/>
  <c r="G3670" i="1" s="1"/>
  <c r="F3671" i="1"/>
  <c r="G3671" i="1" s="1"/>
  <c r="F3672" i="1"/>
  <c r="G3672" i="1" s="1"/>
  <c r="F3673" i="1"/>
  <c r="G3673" i="1" s="1"/>
  <c r="F3674" i="1"/>
  <c r="G3674" i="1" s="1"/>
  <c r="F3675" i="1"/>
  <c r="G3675" i="1" s="1"/>
  <c r="F3676" i="1"/>
  <c r="G3676" i="1" s="1"/>
  <c r="F3677" i="1"/>
  <c r="G3677" i="1" s="1"/>
  <c r="F3678" i="1"/>
  <c r="G3678" i="1" s="1"/>
  <c r="F3679" i="1"/>
  <c r="G3679" i="1" s="1"/>
  <c r="F3680" i="1"/>
  <c r="G3680" i="1" s="1"/>
  <c r="F3681" i="1"/>
  <c r="G3681" i="1" s="1"/>
  <c r="F3682" i="1"/>
  <c r="G3682" i="1" s="1"/>
  <c r="F3683" i="1"/>
  <c r="G3683" i="1" s="1"/>
  <c r="F3684" i="1"/>
  <c r="G3684" i="1" s="1"/>
  <c r="F3685" i="1"/>
  <c r="G3685" i="1" s="1"/>
  <c r="F3686" i="1"/>
  <c r="G3686" i="1" s="1"/>
  <c r="F3687" i="1"/>
  <c r="G3687" i="1" s="1"/>
  <c r="F3688" i="1"/>
  <c r="G3688" i="1" s="1"/>
  <c r="F3689" i="1"/>
  <c r="G3689" i="1" s="1"/>
  <c r="F3690" i="1"/>
  <c r="G3690" i="1" s="1"/>
  <c r="F3691" i="1"/>
  <c r="G3691" i="1" s="1"/>
  <c r="F3692" i="1"/>
  <c r="G3692" i="1" s="1"/>
  <c r="F3693" i="1"/>
  <c r="G3693" i="1" s="1"/>
  <c r="F3694" i="1"/>
  <c r="G3694" i="1" s="1"/>
  <c r="F3695" i="1"/>
  <c r="G3695" i="1" s="1"/>
  <c r="F3696" i="1"/>
  <c r="G3696" i="1" s="1"/>
  <c r="F3697" i="1"/>
  <c r="G3697" i="1" s="1"/>
  <c r="F3698" i="1"/>
  <c r="G3698" i="1" s="1"/>
  <c r="F3699" i="1"/>
  <c r="G3699" i="1" s="1"/>
  <c r="F3700" i="1"/>
  <c r="G3700" i="1" s="1"/>
  <c r="F3701" i="1"/>
  <c r="G3701" i="1" s="1"/>
  <c r="F3702" i="1"/>
  <c r="G3702" i="1" s="1"/>
  <c r="F3703" i="1"/>
  <c r="G3703" i="1" s="1"/>
  <c r="F3704" i="1"/>
  <c r="G3704" i="1" s="1"/>
  <c r="F3705" i="1"/>
  <c r="G3705" i="1" s="1"/>
  <c r="F3706" i="1"/>
  <c r="G3706" i="1" s="1"/>
  <c r="F3707" i="1"/>
  <c r="G3707" i="1" s="1"/>
  <c r="F2" i="1"/>
  <c r="G2" i="1" s="1"/>
  <c r="E26" i="6"/>
  <c r="E30" i="6"/>
  <c r="E33" i="6"/>
  <c r="E36" i="6"/>
  <c r="E37" i="6"/>
  <c r="E42" i="6"/>
  <c r="E34" i="6"/>
  <c r="E38" i="6"/>
  <c r="E39" i="6"/>
  <c r="E41" i="6"/>
  <c r="E29" i="6"/>
  <c r="E32" i="6"/>
  <c r="E17" i="6"/>
  <c r="E18" i="6"/>
  <c r="E24" i="6"/>
  <c r="E25" i="6"/>
  <c r="E27" i="6"/>
  <c r="E28" i="6"/>
  <c r="E21" i="6"/>
  <c r="E22" i="6"/>
  <c r="E23" i="6"/>
  <c r="E35" i="6"/>
  <c r="E14" i="6"/>
  <c r="E19" i="6"/>
  <c r="E40" i="6"/>
  <c r="E11" i="6"/>
  <c r="E13" i="6"/>
  <c r="E16" i="6"/>
  <c r="E10" i="6"/>
  <c r="E15" i="6"/>
  <c r="E20" i="6"/>
  <c r="E9" i="6"/>
  <c r="E6" i="6"/>
  <c r="E7" i="6"/>
  <c r="E12" i="6"/>
  <c r="E8" i="6"/>
  <c r="E5" i="6"/>
  <c r="E4" i="6"/>
  <c r="E2" i="6"/>
  <c r="E3" i="6"/>
  <c r="E31" i="6"/>
  <c r="X12" i="4"/>
  <c r="X11" i="4"/>
  <c r="X10" i="4"/>
  <c r="X9" i="4"/>
  <c r="X8" i="4"/>
  <c r="X7" i="4"/>
  <c r="X6" i="4"/>
  <c r="X4" i="4"/>
  <c r="X5" i="4"/>
  <c r="X3" i="4"/>
  <c r="X2" i="4"/>
  <c r="X13" i="4"/>
  <c r="I5" i="2"/>
  <c r="I6" i="2"/>
  <c r="I7" i="2"/>
  <c r="I8" i="2"/>
  <c r="I9" i="2"/>
  <c r="I10" i="2"/>
  <c r="I11" i="2"/>
  <c r="I4" i="2"/>
  <c r="G6" i="1"/>
  <c r="G3" i="1"/>
  <c r="G5" i="1"/>
  <c r="G4" i="1"/>
  <c r="P3" i="1"/>
  <c r="P2" i="1"/>
  <c r="Q3" i="1"/>
  <c r="R3" i="1"/>
  <c r="Q2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<sst xmlns="http://schemas.openxmlformats.org/spreadsheetml/2006/main" count="47451" uniqueCount="5062">
  <si>
    <t>no_pend</t>
  </si>
  <si>
    <t>pilihan_prodi</t>
  </si>
  <si>
    <t>kode_prodi</t>
  </si>
  <si>
    <t>prodi</t>
  </si>
  <si>
    <t>fakultas</t>
  </si>
  <si>
    <t>nama</t>
  </si>
  <si>
    <t>jk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</si>
  <si>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</si>
  <si>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</si>
  <si>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</si>
  <si>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</si>
  <si>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</si>
  <si>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</si>
  <si>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</si>
  <si>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</si>
  <si>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</si>
  <si>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</si>
  <si>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</si>
  <si>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</si>
  <si>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</si>
  <si>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</si>
  <si>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</si>
  <si>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</si>
  <si>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</si>
  <si>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</si>
  <si>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</si>
  <si>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SMAS DAAR EL QOLAM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</si>
  <si>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</si>
  <si>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</si>
  <si>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</si>
  <si>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</si>
  <si>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</si>
  <si>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</si>
  <si>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</si>
  <si>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</si>
  <si>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</si>
  <si>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</si>
  <si>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</si>
  <si>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</si>
  <si>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Lain-lain</t>
  </si>
  <si>
    <t>Wiraswasta / Eksekutif / Pedagang</t>
  </si>
  <si>
    <t>SMAN 1 CIBADAK</t>
  </si>
  <si>
    <t>SMKN 2 KOTA SERANG</t>
  </si>
  <si>
    <t>Hukum</t>
  </si>
  <si>
    <t>Kedokteran</t>
  </si>
  <si>
    <t>SMAN 1 KOTA SERANG</t>
  </si>
  <si>
    <t>SMAN 5 KOTA SERANG</t>
  </si>
  <si>
    <t>SMAN 1 CILOGRANG</t>
  </si>
  <si>
    <t>MAN 1 KOTA SERANG</t>
  </si>
  <si>
    <t>SMAN 2 KOTA SERANG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</si>
  <si>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</si>
  <si>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</si>
  <si>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</si>
  <si>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</si>
  <si>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</si>
  <si>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</si>
  <si>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</si>
  <si>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</si>
  <si>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</si>
  <si>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</si>
  <si>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SMKN 2 KABUPATEN TANGERANG</t>
  </si>
  <si>
    <t>MAN 2 Pandeglang</t>
  </si>
  <si>
    <t>SMAN 1 CIOMAS</t>
  </si>
  <si>
    <t>SMAN 6 TANGERANG</t>
  </si>
  <si>
    <t>Kota Jakarta Selatan</t>
  </si>
  <si>
    <t>SMAS YADIKA 6 PONDOK AREN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</si>
  <si>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</si>
  <si>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</si>
  <si>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</si>
  <si>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</si>
  <si>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</si>
  <si>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</si>
  <si>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</si>
  <si>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</si>
  <si>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</si>
  <si>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</si>
  <si>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SMAN 1 BAROS</t>
  </si>
  <si>
    <t>SMAN 1 MALINGPING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</si>
  <si>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</si>
  <si>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</si>
  <si>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</si>
  <si>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</si>
  <si>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</si>
  <si>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</si>
  <si>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</si>
  <si>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</si>
  <si>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</si>
  <si>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</si>
  <si>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</si>
  <si>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MAN 1 Kota Tangerang</t>
  </si>
  <si>
    <t>SMAN 18 KABUPATEN TANGERANG</t>
  </si>
  <si>
    <t>Kota Jakarta Timur</t>
  </si>
  <si>
    <t>SMAS PLUS PERMATA INSANI ISLAMIC SCHOOL</t>
  </si>
  <si>
    <t>SMAN 3 PANDEGLANG</t>
  </si>
  <si>
    <t>SMAN 1 GUNUNG KENCANA</t>
  </si>
  <si>
    <t>SMAN 7 TANGERANG</t>
  </si>
  <si>
    <t>SMAS ISLAMIC CENTRE</t>
  </si>
  <si>
    <t>SMAN 1 BOJONEGARA</t>
  </si>
  <si>
    <t>SMAN 7 KABUPATEN TANGERANG</t>
  </si>
  <si>
    <t>SMAN 2 RANGKASBITUNG</t>
  </si>
  <si>
    <t>SMAN 6 KOTA SERANG</t>
  </si>
  <si>
    <t>SMAN 7 PANDEGLANG</t>
  </si>
  <si>
    <t>SMAN 1 CIPANAS</t>
  </si>
  <si>
    <t>SMAN 5 KOTA TANGERANG SELATAN</t>
  </si>
  <si>
    <t>SMAN 1 PANDEGLANG</t>
  </si>
  <si>
    <t>MAS MATHLA`UL ANWAR PUSAT MENES</t>
  </si>
  <si>
    <t>SMAN 1 WARINGINKURUNG</t>
  </si>
  <si>
    <t>MAN 1 Pandeglang</t>
  </si>
  <si>
    <t>SMAS DAARUL ISHLAH ISLAMIC</t>
  </si>
  <si>
    <t>SMAN 17 PANDEGLANG</t>
  </si>
  <si>
    <t>SMAN 14 TANGERANG</t>
  </si>
  <si>
    <t>SMAN 1 PETIR</t>
  </si>
  <si>
    <t>SMAN 1 TIRTAYASA</t>
  </si>
  <si>
    <t>SMAN 8 KOTA SERANG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</si>
  <si>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</si>
  <si>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</si>
  <si>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</si>
  <si>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</si>
  <si>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</si>
  <si>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</si>
  <si>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SMAN 6 PANDEGLANG</t>
  </si>
  <si>
    <t>SMAN 4 PANDEGLANG</t>
  </si>
  <si>
    <t>MAN 1 Lebak</t>
  </si>
  <si>
    <t>SMAN 1 ANYER</t>
  </si>
  <si>
    <t>MAN 3 TANGERANG</t>
  </si>
  <si>
    <t>SMAN 15 TANGERANG</t>
  </si>
  <si>
    <t>SMAN 1 BAYAH</t>
  </si>
  <si>
    <t>MAN 2 KOTA SERANG</t>
  </si>
  <si>
    <t>MAN 1 SERANG</t>
  </si>
  <si>
    <t>MAS AL-IJTIHAD</t>
  </si>
  <si>
    <t>SMAN 1 WANASALAM</t>
  </si>
  <si>
    <t>SMAS AN NURMANIYAH</t>
  </si>
  <si>
    <t>SMAN 5 TANGERANG</t>
  </si>
  <si>
    <t>SMAN 4 TANGERANG</t>
  </si>
  <si>
    <t>SMAN 12 KOTA TANGERANG SELATAN</t>
  </si>
  <si>
    <t>SMAN 4 CILEGON</t>
  </si>
  <si>
    <t>SMAN 1 CINANGKA</t>
  </si>
  <si>
    <t>SMAS YUPPENTEK 1</t>
  </si>
  <si>
    <t>SMAN 1 KABUPATEN TANGERANG</t>
  </si>
  <si>
    <t>SMKN 1 CILEGON</t>
  </si>
  <si>
    <t>Kota Depok</t>
  </si>
  <si>
    <t>SMAN 3 KABUPATEN TANGERANG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</si>
  <si>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</si>
  <si>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</si>
  <si>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</si>
  <si>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</si>
  <si>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</si>
  <si>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</si>
  <si>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</si>
  <si>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</si>
  <si>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</si>
  <si>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</si>
  <si>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</si>
  <si>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</si>
  <si>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</si>
  <si>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</si>
  <si>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</si>
  <si>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</si>
  <si>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</si>
  <si>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</si>
  <si>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</si>
  <si>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</si>
  <si>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</si>
  <si>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</si>
  <si>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</si>
  <si>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</si>
  <si>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</si>
  <si>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</si>
  <si>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</si>
  <si>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</si>
  <si>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</si>
  <si>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</si>
  <si>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</si>
  <si>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</si>
  <si>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</si>
  <si>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</si>
  <si>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</si>
  <si>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</si>
  <si>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</si>
  <si>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</si>
  <si>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</si>
  <si>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Hindu</t>
  </si>
  <si>
    <t>Kristen</t>
  </si>
  <si>
    <t>SMAN 14 KABUPATEN TANGERANG</t>
  </si>
  <si>
    <t>SMAS PGRI 109</t>
  </si>
  <si>
    <t>SMAN 10 KOTA TANGERANG SELATAN</t>
  </si>
  <si>
    <t>SMAN 10 TANGERANG</t>
  </si>
  <si>
    <t>SMAN 13 TANGERANG</t>
  </si>
  <si>
    <t>SMAN 6 KOTA TANGERANG SELATAN</t>
  </si>
  <si>
    <t>SMAS MANDIRI BALARAJA</t>
  </si>
  <si>
    <t>SMKS PENERBANGAN DIRGHANTARA</t>
  </si>
  <si>
    <t>MAS DAAR EL-QOLAM</t>
  </si>
  <si>
    <t>SMAN 27 KABUPATEN TANGERANG</t>
  </si>
  <si>
    <t>SMAS DAAR EL-FALAH</t>
  </si>
  <si>
    <t>SMAN 22 KABUPATEN TANGERANG</t>
  </si>
  <si>
    <t>SMAN 1 TANGERANG</t>
  </si>
  <si>
    <t>SMAN 11 TANGERANG</t>
  </si>
  <si>
    <t>SMAN 16 KABUPATEN TANGERANG</t>
  </si>
  <si>
    <t>SMKN 8 PANDEGLANG</t>
  </si>
  <si>
    <t>SMAN 7 KOTA TANGERANG SELATAN</t>
  </si>
  <si>
    <t>SMAN 8 KABUPATEN TANGERANG</t>
  </si>
  <si>
    <t>SMKN 1 KAB TANGERANG</t>
  </si>
  <si>
    <t>SMAS TERPADU AL-QUDWAH</t>
  </si>
  <si>
    <t>SMAN 20 KABUPATEN TANGERANG</t>
  </si>
  <si>
    <t>SMAN 11 KOTA TANGERANG SELATAN</t>
  </si>
  <si>
    <t>SMAN 17 KABUPATEN TANGERANG</t>
  </si>
  <si>
    <t>SMAN 6 KABUPATEN TANGERANG</t>
  </si>
  <si>
    <t>SMAS DAARUL QUR AN INTERNASIONAL</t>
  </si>
  <si>
    <t>SMAN 19 KABUPATEN TANGERANG</t>
  </si>
  <si>
    <t>SMKN 7 PANDEGLANG</t>
  </si>
  <si>
    <t>SMAN 15 KABUPATEN TANGERANG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</si>
  <si>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</si>
  <si>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</si>
  <si>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</si>
  <si>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</si>
  <si>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</si>
  <si>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</si>
  <si>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</si>
  <si>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</si>
  <si>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</si>
  <si>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</si>
  <si>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</si>
  <si>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</si>
  <si>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</si>
  <si>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</si>
  <si>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</si>
  <si>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</si>
  <si>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</si>
  <si>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</si>
  <si>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</si>
  <si>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</si>
  <si>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</si>
  <si>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</si>
  <si>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</si>
  <si>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</si>
  <si>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</si>
  <si>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ILMU EKONOMI PEMBANGUNAN</t>
  </si>
  <si>
    <t>HUKUM (S1)</t>
  </si>
  <si>
    <t>FKIP</t>
  </si>
  <si>
    <t>Teknik</t>
  </si>
  <si>
    <t>Pertanian</t>
  </si>
  <si>
    <t>FEB</t>
  </si>
  <si>
    <t>FISIP</t>
  </si>
  <si>
    <t>Pascasarjana</t>
  </si>
  <si>
    <t>fak</t>
  </si>
  <si>
    <t>Budha</t>
  </si>
  <si>
    <t>SMAN 3 BUKITTINGGI</t>
  </si>
  <si>
    <t>SMAN 1 TANJUNG PANDAN</t>
  </si>
  <si>
    <t>SMK NEGERI 1 ANYER</t>
  </si>
  <si>
    <t>SMAN 1 SOBANG</t>
  </si>
  <si>
    <t>SMKS YPWKS CILEGON</t>
  </si>
  <si>
    <t>SMKN 1 PANDEGLANG</t>
  </si>
  <si>
    <t>SMAS NUR EL FALAH KUBANG</t>
  </si>
  <si>
    <t>SMAS AL MUBAROK KOTA SERANG</t>
  </si>
  <si>
    <t>SMKS YP FATAHILLAH 1 CILEGON</t>
  </si>
  <si>
    <t>SMKN 2 CILEGON</t>
  </si>
  <si>
    <t>MAN 1 KOTA BEKASI</t>
  </si>
  <si>
    <t>SMAN 63 JAKARTA</t>
  </si>
  <si>
    <t>SMAN CMBBS</t>
  </si>
  <si>
    <t>SMA IT PUTRI AL HANIF</t>
  </si>
  <si>
    <t>MAS DAAR AL-ILMI</t>
  </si>
  <si>
    <t>SMAN 48 JAKARTA</t>
  </si>
  <si>
    <t>SMAN 56 JAKARTA</t>
  </si>
  <si>
    <t>SMAN 94 JAKARTA</t>
  </si>
  <si>
    <t>SMA Al Islam Islamic Boarding School</t>
  </si>
  <si>
    <t>SMAN 83 JAKARTA</t>
  </si>
  <si>
    <t>MAS HUSNUL KHOTIMAH</t>
  </si>
  <si>
    <t>SMAN 12 BEKASI</t>
  </si>
  <si>
    <t>SMAN 85 JAKARTA</t>
  </si>
  <si>
    <t>SMAN 33 JAKARTA</t>
  </si>
  <si>
    <t>SMKS MUHAMMADIYAH CILEGON</t>
  </si>
  <si>
    <t>SMAN 101 JAKARTA</t>
  </si>
  <si>
    <t>SMAN 23 KABUPATEN TANGERANG</t>
  </si>
  <si>
    <t>SMAN 1 MAJA</t>
  </si>
  <si>
    <t>SMAN 96 JAKARTA</t>
  </si>
  <si>
    <t>SMAN 95 JAKARTA</t>
  </si>
  <si>
    <t>SMAN 35 JAKARTA</t>
  </si>
  <si>
    <t>SMA IT CORDOVA</t>
  </si>
  <si>
    <t>SMAN 7 BEKASI</t>
  </si>
  <si>
    <t>SMKN 1 PULOAMPEL</t>
  </si>
  <si>
    <t>SMAN 52 JAKARTA</t>
  </si>
  <si>
    <t>SMKN 53 JAKARTA</t>
  </si>
  <si>
    <t>SMAN 8 BOGOR</t>
  </si>
  <si>
    <t>SMKN 1 TANGERANG</t>
  </si>
  <si>
    <t>SMKN 1 KOTA SERANG</t>
  </si>
  <si>
    <t>SMAN 16 JAKARTA</t>
  </si>
  <si>
    <t>SMAS BUDI MULIA</t>
  </si>
  <si>
    <t>SMA ISLAM NURUL FIKRI</t>
  </si>
  <si>
    <t>SMKN 1 KRAGILAN</t>
  </si>
  <si>
    <t>SMAN 4 TAMBUN SELATAN</t>
  </si>
  <si>
    <t>SMAN 13 BEKASI</t>
  </si>
  <si>
    <t>SMAS RIYADHUSSHOLIHIIN</t>
  </si>
  <si>
    <t>SMAS MARDIYUANA KOTA SERANG</t>
  </si>
  <si>
    <t>SMKS KIMIA PGRI KOTA SERANG</t>
  </si>
  <si>
    <t>SMAN 4 KOTA TANGERANG SELATAN</t>
  </si>
  <si>
    <t>SMAN 8 TANGERANG</t>
  </si>
  <si>
    <t>SMKS KESEHATAN HUSADA PRATAMA</t>
  </si>
  <si>
    <t>SMAN 10 BEKASI</t>
  </si>
  <si>
    <t>MAN 12 JAKARTA</t>
  </si>
  <si>
    <t>SMAN 2 TANGERANG</t>
  </si>
  <si>
    <t>SMAS MARIA MEDIATRIK</t>
  </si>
  <si>
    <t>MAN 1 TANGERANG</t>
  </si>
  <si>
    <t>SMAN 5 KABUPATEN TANGERANG</t>
  </si>
  <si>
    <t>SMAN 1 KALANGANYAR</t>
  </si>
  <si>
    <t>SMAS STRADA ST AQUINO</t>
  </si>
  <si>
    <t>SMAN 84 JAKARTA</t>
  </si>
  <si>
    <t>SMAN 80 JAKARTA</t>
  </si>
  <si>
    <t>SMAN 6 KOTA DEPOK</t>
  </si>
  <si>
    <t>SMAN 3 TAMBUN SELATAN</t>
  </si>
  <si>
    <t>SMAN 13 JAKARTA</t>
  </si>
  <si>
    <t>SMAN 3 TANGERANG</t>
  </si>
  <si>
    <t>SMAN 5 JAKARTA</t>
  </si>
  <si>
    <t>SMKN 4 JAKARTA</t>
  </si>
  <si>
    <t>SMAN 14 BEKASI</t>
  </si>
  <si>
    <t>SMAN 6 BEKASI</t>
  </si>
  <si>
    <t>SMAN 5 TAMBUN SELATAN</t>
  </si>
  <si>
    <t>SMAN 1 CILEUNGSI</t>
  </si>
  <si>
    <t>SMA IT DARUL QUR AN</t>
  </si>
  <si>
    <t>SMAN 4 KOTA DEPOK</t>
  </si>
  <si>
    <t>SMAS PESANTREN UNGGUL AL BAYAN</t>
  </si>
  <si>
    <t>SMAN 46 JAKARTA</t>
  </si>
  <si>
    <t>SMAN 22 JAKARTA</t>
  </si>
  <si>
    <t>SMAS MUHAMMADIYAH CILEUNGSI</t>
  </si>
  <si>
    <t>SMAN 1 GUNUNG SINDUR</t>
  </si>
  <si>
    <t>SMAN 2 BABELAN</t>
  </si>
  <si>
    <t>SMAN 2 CIBINONG</t>
  </si>
  <si>
    <t>SMAN 78 JAKARTA</t>
  </si>
  <si>
    <t>MAS AL MIZAN</t>
  </si>
  <si>
    <t>SMAN 1 KLAPANUNGGAL</t>
  </si>
  <si>
    <t>SMAN 1 GEGESIK</t>
  </si>
  <si>
    <t>SMAN 1 JONGGOL</t>
  </si>
  <si>
    <t>SMAN 1 DRAMAGA</t>
  </si>
  <si>
    <t>SMAS YP IPPI PETOJO JAKARTA</t>
  </si>
  <si>
    <t>SMAN 8 BEKASI</t>
  </si>
  <si>
    <t>SMAN 27 JAKARTA</t>
  </si>
  <si>
    <t>SMAN 113 JAKARTA</t>
  </si>
  <si>
    <t>SMAN 2 GUNUNG PUTRI</t>
  </si>
  <si>
    <t>SMAN 23 JAKARTA</t>
  </si>
  <si>
    <t>SMAN 2 KOTA TANGERANG SELATAN</t>
  </si>
  <si>
    <t>MAN 8 JAKARTA</t>
  </si>
  <si>
    <t>SMAN 74 JAKARTA</t>
  </si>
  <si>
    <t>SMAN 17 JAKARTA</t>
  </si>
  <si>
    <t>SMAN 9 KOTA TANGERANG SELATAN</t>
  </si>
  <si>
    <t>SMAN 1 CIKARANG PUSAT</t>
  </si>
  <si>
    <t>SMAN 1 CIKARANG SELATAN</t>
  </si>
  <si>
    <t>SMA MUHAMMADIYAH 9 BEKASI</t>
  </si>
  <si>
    <t>SMA NEGERI 2 CIMAHI</t>
  </si>
  <si>
    <t>SMAN 2 BEKASI</t>
  </si>
  <si>
    <t>SMA NEGERI 1 SUKARESMI</t>
  </si>
  <si>
    <t>SMAN 1 PALIMANAN</t>
  </si>
  <si>
    <t>SMAN 3 JAKARTA</t>
  </si>
  <si>
    <t>SMAN 15 BEKASI</t>
  </si>
  <si>
    <t>SMAN 75 JAKARTA</t>
  </si>
  <si>
    <t>SMAN 88 JAKARTA</t>
  </si>
  <si>
    <t>SMAN 1 LEUWILIANG</t>
  </si>
  <si>
    <t>SMAN 1 CIREBON</t>
  </si>
  <si>
    <t>MAS PUTRI PUI TALAGA</t>
  </si>
  <si>
    <t>SMAN 1 SUMEDANG</t>
  </si>
  <si>
    <t>SMAS DARUSSALAM</t>
  </si>
  <si>
    <t>SMAN 1 CIBINONG</t>
  </si>
  <si>
    <t>SMAN 1 CIBUNGBULANG</t>
  </si>
  <si>
    <t>SMAS PGRI CIBINONG</t>
  </si>
  <si>
    <t>SMAN 2 BOGOR</t>
  </si>
  <si>
    <t>SMAS NURUL HIKMAH</t>
  </si>
  <si>
    <t>SMAN 1 PURWAKARTA</t>
  </si>
  <si>
    <t>SMAN 2 KALIANDA</t>
  </si>
  <si>
    <t>SMKS AL FATTAH</t>
  </si>
  <si>
    <t>SMAN 10 PANDEGLANG</t>
  </si>
  <si>
    <t>MAS AL IHYA</t>
  </si>
  <si>
    <t>SMKN 4 KABUPATEN TANGERANG</t>
  </si>
  <si>
    <t>SMAS ISLAM TERPADU ALIA TANGERANG</t>
  </si>
  <si>
    <t>SMA BUDI UTOMO PERAK</t>
  </si>
  <si>
    <t>SMAN 41 JAKARTA</t>
  </si>
  <si>
    <t>SMAS NUSANTARA 1</t>
  </si>
  <si>
    <t>SMAS MUHAMMADIYAH 2</t>
  </si>
  <si>
    <t>SMKS INFORMATIKA KOTA SERANG</t>
  </si>
  <si>
    <t>SMAN 110 JAKARTA</t>
  </si>
  <si>
    <t>SMA PERADABAN</t>
  </si>
  <si>
    <t>SMKN 3 KOTA SERANG</t>
  </si>
  <si>
    <t>SMAN 1 CIBEBER</t>
  </si>
  <si>
    <t>SMKN 59 JAKARTA</t>
  </si>
  <si>
    <t>SMKN 3 TANGERANG</t>
  </si>
  <si>
    <t>SMAS IT DARUSSALAM PIPITAN</t>
  </si>
  <si>
    <t>SMA ISLAM TERPADU BINA INSANI</t>
  </si>
  <si>
    <t>SMKS KUSUMA BANGSA</t>
  </si>
  <si>
    <t>SMAS DAAR EL QOLAM 2</t>
  </si>
  <si>
    <t>SMKN 7 KAB TANGERANG</t>
  </si>
  <si>
    <t>SMKN 7 TANGERANG</t>
  </si>
  <si>
    <t>SMKS BHAKTI ANINDYA</t>
  </si>
  <si>
    <t>SMA ISLAM TERPADU GRANADA</t>
  </si>
  <si>
    <t>SMAS CITRA ISLAMI</t>
  </si>
  <si>
    <t>SMKN 19 JAKARTA</t>
  </si>
  <si>
    <t>SMKN 1 KOTA TANGERANG SELATAN</t>
  </si>
  <si>
    <t>SMAN 7 JAKARTA</t>
  </si>
  <si>
    <t>SMKN 13 JAKARTA</t>
  </si>
  <si>
    <t>SMKN 12 JAKARTA</t>
  </si>
  <si>
    <t>SMAN 89 JAKARTA</t>
  </si>
  <si>
    <t>SMAN 45 JAKARTA</t>
  </si>
  <si>
    <t>SMKN 42 JAKARTA</t>
  </si>
  <si>
    <t>SMAN 1 BABELAN</t>
  </si>
  <si>
    <t>SMAN 58 JAKARTA</t>
  </si>
  <si>
    <t>SMAN 15 JAKARTA</t>
  </si>
  <si>
    <t>SMAN 106 JAKARTA</t>
  </si>
  <si>
    <t>SMAN 17 BEKASI</t>
  </si>
  <si>
    <t>SMAS HUTAMA</t>
  </si>
  <si>
    <t>SMAS TULUS BHAKTI</t>
  </si>
  <si>
    <t>SMAN 112 JAKARTA</t>
  </si>
  <si>
    <t>SMAN 102 JAKARTA</t>
  </si>
  <si>
    <t>SMAN 54 JAKARTA</t>
  </si>
  <si>
    <t>SMAN 40 JAKARTA</t>
  </si>
  <si>
    <t>SMAN 1 SINDANG</t>
  </si>
  <si>
    <t>SMKN 1 SUKABUMI</t>
  </si>
  <si>
    <t>MAN 2 KOTA BOGOR</t>
  </si>
  <si>
    <t>SMAN 1 PARUNG</t>
  </si>
  <si>
    <t>MAN 1 Bogor</t>
  </si>
  <si>
    <t>SMAS YADIKA 13</t>
  </si>
  <si>
    <t>SMAN 44 JAKARTA</t>
  </si>
  <si>
    <t>SMAN 1 MUNCANG</t>
  </si>
  <si>
    <t>SMKN 4 TANGERANG</t>
  </si>
  <si>
    <t>Kota Medan</t>
  </si>
  <si>
    <t>Kota Batam</t>
  </si>
  <si>
    <t>Kota Padang</t>
  </si>
  <si>
    <t>Kota Bukittinggi</t>
  </si>
  <si>
    <t>Kota Payakumbuh</t>
  </si>
  <si>
    <t>Kota Padang Panjang</t>
  </si>
  <si>
    <t>Kota Jakarta Utara</t>
  </si>
  <si>
    <t>Kota Jakarta Pusat</t>
  </si>
  <si>
    <t>Kota Bandung</t>
  </si>
  <si>
    <t>Kota Tasikmalaya</t>
  </si>
  <si>
    <t>Kota Cimahi</t>
  </si>
  <si>
    <t>Kota Cirebon</t>
  </si>
  <si>
    <t>Kota Sukabumi</t>
  </si>
  <si>
    <t>Kota Tegal</t>
  </si>
  <si>
    <t>Kota Makassar</t>
  </si>
  <si>
    <t>SMA</t>
  </si>
  <si>
    <t>SMK</t>
  </si>
  <si>
    <t>MAS</t>
  </si>
  <si>
    <t>tahun_lulus</t>
  </si>
  <si>
    <t>Row Labels</t>
  </si>
  <si>
    <t>Grand Total</t>
  </si>
  <si>
    <t>Column Labels</t>
  </si>
  <si>
    <t>Count of prodi</t>
  </si>
  <si>
    <t>Tahun Lulus</t>
  </si>
  <si>
    <t>Pilihan</t>
  </si>
  <si>
    <t>lolos sbmptn</t>
  </si>
  <si>
    <t>registrasi online</t>
  </si>
  <si>
    <t>tidak registrasi online</t>
  </si>
  <si>
    <t>bayar ukt</t>
  </si>
  <si>
    <t>tidak bayar ukt</t>
  </si>
  <si>
    <t>No</t>
  </si>
  <si>
    <t>Program Studi</t>
  </si>
  <si>
    <t>Peminat</t>
  </si>
  <si>
    <t>Diterima</t>
  </si>
  <si>
    <t>Keketatan (%)</t>
  </si>
  <si>
    <t>EKONOMI PEMBANGUNAN</t>
  </si>
  <si>
    <t>% nolak</t>
  </si>
  <si>
    <t>HUKUM</t>
  </si>
  <si>
    <t>keketatan</t>
  </si>
  <si>
    <t>peminat tertinggi</t>
  </si>
  <si>
    <t>Fakultas</t>
  </si>
  <si>
    <t>Lulus</t>
  </si>
  <si>
    <t>% Lulus</t>
  </si>
  <si>
    <t>Sudah</t>
  </si>
  <si>
    <t>Sudah (%)</t>
  </si>
  <si>
    <t>Total</t>
  </si>
  <si>
    <t>Fakultas/Program Studi</t>
  </si>
  <si>
    <t>Belum</t>
  </si>
  <si>
    <t>Belum (%)</t>
  </si>
  <si>
    <t>PENDIDIKAN BAHASA INDONESIA (S1)</t>
  </si>
  <si>
    <t>tolak</t>
  </si>
  <si>
    <t>NASYWA SALSABILA</t>
  </si>
  <si>
    <t>NURHALIZAH</t>
  </si>
  <si>
    <t>SULISTIAWATI</t>
  </si>
  <si>
    <t>ANANDA EKA PUTRI</t>
  </si>
  <si>
    <t>MUHAMAD RAIHAN</t>
  </si>
  <si>
    <t>MUHAMMAD RAIHAN</t>
  </si>
  <si>
    <t>ARYA DWI SAPUTRA</t>
  </si>
  <si>
    <t>SYIFA</t>
  </si>
  <si>
    <t>RAAFI DWIYANTORO</t>
  </si>
  <si>
    <t>NURUL AZIZAH</t>
  </si>
  <si>
    <t>NAZWA MUBYN FADILLAH</t>
  </si>
  <si>
    <t>SITI RAHMAWATI</t>
  </si>
  <si>
    <t>USWATUN HASANAH</t>
  </si>
  <si>
    <t>RIGA CIPTA RIZKIANI</t>
  </si>
  <si>
    <t>IRMA SABILAH</t>
  </si>
  <si>
    <t>AHMAD FAUZI</t>
  </si>
  <si>
    <t>HENDRI MUTOHIR</t>
  </si>
  <si>
    <t>HARRY HANDANI</t>
  </si>
  <si>
    <t>DIMAS ADITYA ANANTA</t>
  </si>
  <si>
    <t>SALMA SALSABILA</t>
  </si>
  <si>
    <t>KHAIRUNNISA</t>
  </si>
  <si>
    <t>MAS TURUS</t>
  </si>
  <si>
    <t>SMKS ISLAMIC VILLAGE TANGERANG</t>
  </si>
  <si>
    <t>SMAN 1 INDRAMAYU</t>
  </si>
  <si>
    <t>MAN 17 JAKARTA</t>
  </si>
  <si>
    <t>SMAN 25 JAKARTA</t>
  </si>
  <si>
    <t>SMA NEGERI 10 DEPOK</t>
  </si>
  <si>
    <t>SMA NEGERI 1 TASIKMALAYA</t>
  </si>
  <si>
    <t>SMAN 1 CICURUG</t>
  </si>
  <si>
    <t>MAS TUNAS ULAMA MA`HAD AL ABQARY</t>
  </si>
  <si>
    <t>SMAS SATU PADU BOARDING SCHOOL</t>
  </si>
  <si>
    <t>MAS MA`HAD AL ZAYTUN</t>
  </si>
  <si>
    <t>SMAS CITRA NUSA</t>
  </si>
  <si>
    <t>MAN 14 JAKARTA</t>
  </si>
  <si>
    <t>SMAN 76 JAKARTA</t>
  </si>
  <si>
    <t>SMAN 21 BANDUNG</t>
  </si>
  <si>
    <t>SMAS SANTO PETRUS SIDIKALANG</t>
  </si>
  <si>
    <t>SMKS AL HIKMAH CURUG</t>
  </si>
  <si>
    <t>SMKS YUPPENTEK 5 CURUG</t>
  </si>
  <si>
    <t>SMAS PRAMITA CURUG</t>
  </si>
  <si>
    <t>SMK AL AMANAH</t>
  </si>
  <si>
    <t>MAN 16 JAKARTA</t>
  </si>
  <si>
    <t>SMA AL FATTAH TIGARAKSA</t>
  </si>
  <si>
    <t>SMKS BUDI MULIA</t>
  </si>
  <si>
    <t>SMKS NUSANTARA 1 KOTA TANGERANG</t>
  </si>
  <si>
    <t>SMAN 19 KOTA BEKASI</t>
  </si>
  <si>
    <t>SMA FAJRUL KARIM</t>
  </si>
  <si>
    <t>SMKN 6 PANDEGLANG</t>
  </si>
  <si>
    <t>SMKS CITRA NUSANTARA</t>
  </si>
  <si>
    <t>SMA IBNU HAJAR BOARDING SCHOOL</t>
  </si>
  <si>
    <t>SMAIT INSAN CITA SERANG</t>
  </si>
  <si>
    <t>SMKN 1 KOTABUMI</t>
  </si>
  <si>
    <t>MA TEBUIRENG 08 BANTEN</t>
  </si>
  <si>
    <t>SMAS QOTHROTUL FALAH CIKULUR</t>
  </si>
  <si>
    <t>SMA PESANTREN UNGGUL AL BAYAN ANYER</t>
  </si>
  <si>
    <t>SMAS PORIS INDAH</t>
  </si>
  <si>
    <t>SMAS TARAKANITA GADING SERPONG</t>
  </si>
  <si>
    <t>SMAS MUHAMMADIYAH 4</t>
  </si>
  <si>
    <t>SMAN 43 JAKARTA</t>
  </si>
  <si>
    <t>SMAN 4 CIBINONG</t>
  </si>
  <si>
    <t>SMKS FATAHILLAH CILEUNGSI</t>
  </si>
  <si>
    <t>SMAN 12 KOTA DEPOK</t>
  </si>
  <si>
    <t>SMAN 1 CIGOMBONG</t>
  </si>
  <si>
    <t>SMAN 3 BOGOR</t>
  </si>
  <si>
    <t>SMAS ALFA CENTAURI</t>
  </si>
  <si>
    <t>SMAS IT AL IZZAH</t>
  </si>
  <si>
    <t>SMAS MANBAUL ULUM</t>
  </si>
  <si>
    <t>MAS AL FALAH KARANGTANJUNG</t>
  </si>
  <si>
    <t>SMAN 1 SIDIKALANG</t>
  </si>
  <si>
    <t>SMAN 4 BATAM</t>
  </si>
  <si>
    <t>SMAS DAARUL QURAN</t>
  </si>
  <si>
    <t>MAS DARUNNAJAH</t>
  </si>
  <si>
    <t>SMKN 1 CIBEBER</t>
  </si>
  <si>
    <t>SMAS 5 YADIKA</t>
  </si>
  <si>
    <t>SMA MUTIARA INSAN NUSANTARA</t>
  </si>
  <si>
    <t>SMA PGRI DEPOK</t>
  </si>
  <si>
    <t>SMAN 19 JAKARTA</t>
  </si>
  <si>
    <t>SMA ISLAM AL-FAJAR</t>
  </si>
  <si>
    <t>SMAN 2 CIKARANG SELATAN</t>
  </si>
  <si>
    <t>SMAN 22 KOTA BEKASI</t>
  </si>
  <si>
    <t>MAS AL-INAYAH JERANG ILIR</t>
  </si>
  <si>
    <t>MAS AL- HIDAYAH</t>
  </si>
  <si>
    <t>SMKS PGRI 31 LEGOK</t>
  </si>
  <si>
    <t>SMAN 62 JAKARTA</t>
  </si>
  <si>
    <t>MAN 10 JAKARTA</t>
  </si>
  <si>
    <t>MAS MALNU PUSAT MENES</t>
  </si>
  <si>
    <t>SMAS KORNITA</t>
  </si>
  <si>
    <t>SMAS MUHAMMADIYAH 4 JAKARTA</t>
  </si>
  <si>
    <t>SMKS TARUNA KARYA</t>
  </si>
  <si>
    <t>SMAS MARSUDIRINI</t>
  </si>
  <si>
    <t>MAS NURUL HIDAYAH BOJONEGARA</t>
  </si>
  <si>
    <t>MAN 1 PADANGSIDIMPUAN</t>
  </si>
  <si>
    <t>SMAN 1 CURUGBITUNG</t>
  </si>
  <si>
    <t>SMAS ISLAM TERPADU NURUL FIKRI</t>
  </si>
  <si>
    <t>SMAN 21 KABUPATEN TANGERANG</t>
  </si>
  <si>
    <t>SMK IKHLAS JAWILAN</t>
  </si>
  <si>
    <t>SMAN 1 JAWILAN</t>
  </si>
  <si>
    <t>SMAN 13 PANDEGLANG</t>
  </si>
  <si>
    <t>MAS NURUL HUDA BAROS</t>
  </si>
  <si>
    <t>SMAS AN NAJAH</t>
  </si>
  <si>
    <t>SMAN 1 GUNUNG PUTRI</t>
  </si>
  <si>
    <t>SMAN 10 BANDUNG</t>
  </si>
  <si>
    <t>SMAN 1 LEMAHABANG</t>
  </si>
  <si>
    <t>SMA QUR AN INSAN PRATAMA</t>
  </si>
  <si>
    <t>SMAN 30 Kabupaten Tangerang</t>
  </si>
  <si>
    <t>SMAN 1 PULOAMPEL</t>
  </si>
  <si>
    <t>SMA IT RUHUL JADID</t>
  </si>
  <si>
    <t>SMAN 1 PADARINCANG</t>
  </si>
  <si>
    <t>SMAN 1 CIAMPEA</t>
  </si>
  <si>
    <t>SMAN 1 BANJARSARI</t>
  </si>
  <si>
    <t>SMA AL-FATH</t>
  </si>
  <si>
    <t>MAS NURUL FALAH</t>
  </si>
  <si>
    <t>MAS AL-HASYIMIYAH</t>
  </si>
  <si>
    <t>SMKN 5 TANGERANG SELATAN</t>
  </si>
  <si>
    <t>SMAS PERGURUAN RAKYAT 2 JAKARTA</t>
  </si>
  <si>
    <t>MAN 21 JAKARTA</t>
  </si>
  <si>
    <t>SMAS AL ISHLAH CILEGON</t>
  </si>
  <si>
    <t>SMAS AL HUDA CENGKARENG</t>
  </si>
  <si>
    <t>SMAN 1 WAY JEPARA</t>
  </si>
  <si>
    <t>SMAN 1 RUMPIN</t>
  </si>
  <si>
    <t>SMKS AVICENA RAJEG</t>
  </si>
  <si>
    <t>SMAN 14 PANDEGLANG</t>
  </si>
  <si>
    <t>SMAN 1 KOPO</t>
  </si>
  <si>
    <t>SMAN 1 CILELES</t>
  </si>
  <si>
    <t>SMA NEGERI 1 CIBINGBIN</t>
  </si>
  <si>
    <t>SMAN 90 JAKARTA</t>
  </si>
  <si>
    <t>SMKS YANUBA</t>
  </si>
  <si>
    <t>SPM  ULYA KULLIYATUL MU`ALLIMIN AL-ISLAMIYAH (KMI) PP MODERN GONTOR PONOROGO</t>
  </si>
  <si>
    <t>SMAS MUHAMMADIYAH 8 CIPUTAT</t>
  </si>
  <si>
    <t>SMKN 1 CIKARANG BARAT</t>
  </si>
  <si>
    <t>SMAN 114 JAKARTA</t>
  </si>
  <si>
    <t>MAS Mathla`ul Anwar Malingping</t>
  </si>
  <si>
    <t>MAS MIFTAHUL HUDA</t>
  </si>
  <si>
    <t>SMAS ISLAM TAMBORA</t>
  </si>
  <si>
    <t>SMAN 1 CABANGBUNGIN</t>
  </si>
  <si>
    <t>SMKN 5 KOTA SERANG</t>
  </si>
  <si>
    <t>MAS Persis</t>
  </si>
  <si>
    <t>SMAN 2 MALINGPING</t>
  </si>
  <si>
    <t>MAN 2 Bogor</t>
  </si>
  <si>
    <t>SMAN 1 MANCAK</t>
  </si>
  <si>
    <t>SMK Negeri 72 Jakarta</t>
  </si>
  <si>
    <t>SMKS AVICENA</t>
  </si>
  <si>
    <t>SMKN 3 PANDEGLANG</t>
  </si>
  <si>
    <t>SMKN 1 TANARA</t>
  </si>
  <si>
    <t>SMAN 1 PADANG PANJANG</t>
  </si>
  <si>
    <t>SMAS WASKITO</t>
  </si>
  <si>
    <t>SMKN 1 PALASAH</t>
  </si>
  <si>
    <t>MAN 2 PEKANBARU</t>
  </si>
  <si>
    <t>SMAN 8 BATAM</t>
  </si>
  <si>
    <t>SMAS MARTIA BHAKTI</t>
  </si>
  <si>
    <t>SMAN 53 JAKARTA</t>
  </si>
  <si>
    <t>MAN 18 JAKARTA</t>
  </si>
  <si>
    <t>SMAS IT UMMUL QURO</t>
  </si>
  <si>
    <t>SMA NEGERI 1 SIDAREJA</t>
  </si>
  <si>
    <t>Negeri</t>
  </si>
  <si>
    <t>MA</t>
  </si>
  <si>
    <t>Kota Surakarta</t>
  </si>
  <si>
    <t>Kota Padang Sidimpuan</t>
  </si>
  <si>
    <t>Kota Pangkalpinang</t>
  </si>
  <si>
    <t>Kota Pekanbaru</t>
  </si>
  <si>
    <t>PERBANKAN DAN KEUANGAN</t>
  </si>
  <si>
    <t>ILMU KELAUTAN</t>
  </si>
  <si>
    <t>PETERNAKAN</t>
  </si>
  <si>
    <t>PERPAJAKAN</t>
  </si>
  <si>
    <t>Muhammad Halim</t>
  </si>
  <si>
    <t>RIMURTI YUNENSI HAREFA</t>
  </si>
  <si>
    <t>DWI SA'IDAH BR KEMIT</t>
  </si>
  <si>
    <t>RAHMAD RAYHAN DIRA HARAHAP</t>
  </si>
  <si>
    <t>APFIA JESSLYN LOVINTA SITORUS</t>
  </si>
  <si>
    <t>KRISNA ORIANTO HUTAPEA</t>
  </si>
  <si>
    <t>NICOLAS DIPPOS PANGONDIAN SIBUEA</t>
  </si>
  <si>
    <t>PUTRI REALITA F. TAMBUNAN</t>
  </si>
  <si>
    <t>CRIS GIOVANY PASARIBU</t>
  </si>
  <si>
    <t>Paul Manurung</t>
  </si>
  <si>
    <t>Mike Yakub Sipayung</t>
  </si>
  <si>
    <t>MEYLANI FALERIANA BR SITORUS</t>
  </si>
  <si>
    <t>Miranda Siboro</t>
  </si>
  <si>
    <t>Kristina Kuryestra Halawa</t>
  </si>
  <si>
    <t>Rita Arisma Banjarnahor</t>
  </si>
  <si>
    <t>EMIA ANANTA PUTRI JULIA</t>
  </si>
  <si>
    <t>NADIA NINDISARI HULU</t>
  </si>
  <si>
    <t>Serelisa Naiborhu</t>
  </si>
  <si>
    <t>Dera Virnawati Boru Sirait</t>
  </si>
  <si>
    <t>Veny L.S Hutagalung</t>
  </si>
  <si>
    <t>CHINDY ASTIKA PUTRI SILABAN</t>
  </si>
  <si>
    <t>CARLOS HAGATA PINEM</t>
  </si>
  <si>
    <t>CLARA JUNIATI SRIWANGI PURBA</t>
  </si>
  <si>
    <t>YULANDARI OKTAVIA HASIBUAN</t>
  </si>
  <si>
    <t>P.Santa Hillary Sitorus</t>
  </si>
  <si>
    <t>Abiel Septiana Purba</t>
  </si>
  <si>
    <t>DIAN TASYA SIAHAAN</t>
  </si>
  <si>
    <t>Barapuli Pardomuan Silitonga</t>
  </si>
  <si>
    <t>Juwita Siregar</t>
  </si>
  <si>
    <t>Anita Sri Putri Simbolon</t>
  </si>
  <si>
    <t>YOGA HANS YONATHAN SIMANIHURUK</t>
  </si>
  <si>
    <t>Regina Martha Yosefani Marbun</t>
  </si>
  <si>
    <t>GLEEN FAHMI SYAHREZA SIAGIAN</t>
  </si>
  <si>
    <t>SAHAT MARTUA SITORUS</t>
  </si>
  <si>
    <t>AULIA APRIANTY SILABAN</t>
  </si>
  <si>
    <t>GRACE TABITHA SIMANUNGKALIT</t>
  </si>
  <si>
    <t>ARTA FIRDAULI DOLOKSARIBU</t>
  </si>
  <si>
    <t>NAOMI ADELINA SIAHAAN</t>
  </si>
  <si>
    <t>ALDI IHSAN HARAHAP</t>
  </si>
  <si>
    <t>Boy Yeusy Sinurat</t>
  </si>
  <si>
    <t>LERISMA LEHON SINURAT</t>
  </si>
  <si>
    <t>ARI ZASWARA HASIBUAN</t>
  </si>
  <si>
    <t>YAFI ALWI</t>
  </si>
  <si>
    <t>GUIDO VALENTINUS BARUS</t>
  </si>
  <si>
    <t>MUHAMMAD HAYKAL IRFI PRATAMA</t>
  </si>
  <si>
    <t>NADIRA KANZA</t>
  </si>
  <si>
    <t>Ismaya Gisella Sancaka</t>
  </si>
  <si>
    <t>Fani Oktasari</t>
  </si>
  <si>
    <t>JONATHAN MANALU</t>
  </si>
  <si>
    <t>BARETTA ARI NAULI TINAMBUNAN</t>
  </si>
  <si>
    <t>HAYLA INTAN PURNAMA</t>
  </si>
  <si>
    <t>NAZWA HASANAH SAFIRA ALBANTANI</t>
  </si>
  <si>
    <t>CAROLINA SIMANUNGKALIT</t>
  </si>
  <si>
    <t>ANNISA NUR AZIZAH</t>
  </si>
  <si>
    <t>FADHIL MUHAMMAD</t>
  </si>
  <si>
    <t>Bimillati Arifanny Ikhwana</t>
  </si>
  <si>
    <t>SHINTA OKTARI</t>
  </si>
  <si>
    <t>HEKAL LUTFI RAZAK</t>
  </si>
  <si>
    <t>TEGAR GUSTI ANGGARA</t>
  </si>
  <si>
    <t>AHMAD BARRY NAUVAL</t>
  </si>
  <si>
    <t>SATRIA NURTIAS</t>
  </si>
  <si>
    <t>KASPUL ANWAR NASUTION</t>
  </si>
  <si>
    <t>SUCI NUR RAUDA</t>
  </si>
  <si>
    <t>TIKA OLTAVIA RAMADANI</t>
  </si>
  <si>
    <t>NAZHARA ZULKHASTIAR</t>
  </si>
  <si>
    <t>Islah Surya Fernandes</t>
  </si>
  <si>
    <t>TIA OKTAVIANNA</t>
  </si>
  <si>
    <t>NAJWA RIZKA HUMAIRAH</t>
  </si>
  <si>
    <t>Muhammad Ikhsan</t>
  </si>
  <si>
    <t>Desy Azzahri</t>
  </si>
  <si>
    <t>Muhammad Farras Mufadhdhal</t>
  </si>
  <si>
    <t>Shaldi Arisyadi</t>
  </si>
  <si>
    <t>KHAIRUNNISA RAHMA RIZA</t>
  </si>
  <si>
    <t>MAULIDA TRIMAFAZA</t>
  </si>
  <si>
    <t>ZAHWA THORIQ MIFTAHUSSIDIQ</t>
  </si>
  <si>
    <t>Mifta Ul Husna</t>
  </si>
  <si>
    <t>KHAIRUNNISA HAPSARI</t>
  </si>
  <si>
    <t>Robi Yansa Saputra</t>
  </si>
  <si>
    <t>AMIRAH PUTI SALSABILAH</t>
  </si>
  <si>
    <t>MUHAMMAD RAJULU MUFIDAN</t>
  </si>
  <si>
    <t>Melisa Olivia</t>
  </si>
  <si>
    <t>Ardhian Giri Prapanca Lubis</t>
  </si>
  <si>
    <t>Dandi</t>
  </si>
  <si>
    <t>BRILIANTI ISMAILA</t>
  </si>
  <si>
    <t>NAFISA ZAYYAN AULIA</t>
  </si>
  <si>
    <t>SRIAYU PURWA LESTARI</t>
  </si>
  <si>
    <t>INDRA FERDIAN</t>
  </si>
  <si>
    <t>TIARA ASHIFA</t>
  </si>
  <si>
    <t>NADIA ELFHANI</t>
  </si>
  <si>
    <t>FARHAN ILHAM RAMADHAN</t>
  </si>
  <si>
    <t>RIZKI ANANDA</t>
  </si>
  <si>
    <t>MANISA BACHTIAR</t>
  </si>
  <si>
    <t>Nadita Dwi Pramestia</t>
  </si>
  <si>
    <t>AMANDA SEPTIANI</t>
  </si>
  <si>
    <t>DESTA ADJI SAPUTRA</t>
  </si>
  <si>
    <t>AVRILYA INDAH RIYANTIKA PUTRI</t>
  </si>
  <si>
    <t>Jihan Nursakinah</t>
  </si>
  <si>
    <t>Avisina Bahirani</t>
  </si>
  <si>
    <t>M. Dafa Alhafis</t>
  </si>
  <si>
    <t>FILZA KHAERANI</t>
  </si>
  <si>
    <t>GHOFUR ABDI LURI</t>
  </si>
  <si>
    <t>Rabiatul Hafidoh</t>
  </si>
  <si>
    <t>RIDHO EDWAR BAHRI</t>
  </si>
  <si>
    <t>MIFTAH AL AZHAR</t>
  </si>
  <si>
    <t>OKSY BERLIAN TILAMEO</t>
  </si>
  <si>
    <t>REGINA JUITA ASRI</t>
  </si>
  <si>
    <t>RASSYA NUR ATIKA</t>
  </si>
  <si>
    <t>Tubagus Daffa Faris Al Faruq</t>
  </si>
  <si>
    <t>ADILAH</t>
  </si>
  <si>
    <t>Naila Fadhila Azzahra</t>
  </si>
  <si>
    <t>MUHAMAD FATHU RAMADAN</t>
  </si>
  <si>
    <t>HANA ADHWA JAUZA</t>
  </si>
  <si>
    <t>MARYANA ANDIANI</t>
  </si>
  <si>
    <t>MUHAMMAD BAGAS HERNANDO</t>
  </si>
  <si>
    <t>Javier Ahnaf Zahran</t>
  </si>
  <si>
    <t>Nabila Azzahra</t>
  </si>
  <si>
    <t>Muhammad Fitran Al-Razy</t>
  </si>
  <si>
    <t>RIZKA AULIA</t>
  </si>
  <si>
    <t>ABDURROHMAN AL MAKHULI</t>
  </si>
  <si>
    <t>AMELIA ISTRIYANINGRUM</t>
  </si>
  <si>
    <t>Iqbal Hakim</t>
  </si>
  <si>
    <t>SILWA LATADA</t>
  </si>
  <si>
    <t>Jolanda juliana</t>
  </si>
  <si>
    <t>MUHAMMAD GHUFRON AL FATAH</t>
  </si>
  <si>
    <t>RIKA ANDINI</t>
  </si>
  <si>
    <t>Ahmad Fauzi Hikam</t>
  </si>
  <si>
    <t>SALMA NUZILA RAHMAH</t>
  </si>
  <si>
    <t>Rizka Amelia</t>
  </si>
  <si>
    <t>RYANTI CANTIKA</t>
  </si>
  <si>
    <t>RIPAN LAKSMANA PUTRA</t>
  </si>
  <si>
    <t>MUHAMMAD IKHYAL FADHLI</t>
  </si>
  <si>
    <t>Muhammad Novri Al-zanni</t>
  </si>
  <si>
    <t>Muhammad Fariz Nurrahman</t>
  </si>
  <si>
    <t>RIZKA NAINA FATIKHASARI</t>
  </si>
  <si>
    <t>Audia Raudzlatul Firdaus</t>
  </si>
  <si>
    <t>DIEN DURROTUN NASHAH</t>
  </si>
  <si>
    <t>Anis Masfufah</t>
  </si>
  <si>
    <t>MUHAMAD MUIS</t>
  </si>
  <si>
    <t>Anita Rufaidah</t>
  </si>
  <si>
    <t>MAULANA MUSYAFFA</t>
  </si>
  <si>
    <t>AVIANTI FEBRIANI</t>
  </si>
  <si>
    <t>Berliana Afrila Jasmine</t>
  </si>
  <si>
    <t>Hafidz Nafi Maula</t>
  </si>
  <si>
    <t>SYALSABILAH ZAHRA ATHALIA</t>
  </si>
  <si>
    <t>Regina Trista Herlinda Seran</t>
  </si>
  <si>
    <t>ARRAUFAN AFWUANTIANO</t>
  </si>
  <si>
    <t>RADIT ADITIA ATMAJA</t>
  </si>
  <si>
    <t>RR. EFYA SALMA SULISTYA</t>
  </si>
  <si>
    <t>FEBY MIFTAH AZMI KHAIRO</t>
  </si>
  <si>
    <t>RATU NAYLA AZAHRA</t>
  </si>
  <si>
    <t>Muhammad Kaka Ramadhan</t>
  </si>
  <si>
    <t>Sarifudin</t>
  </si>
  <si>
    <t>Huril In Aisy</t>
  </si>
  <si>
    <t>Irdina Nuril Latifa</t>
  </si>
  <si>
    <t>MUHAMMAD DHIKA RIDWAN</t>
  </si>
  <si>
    <t>ABDU RIJAL SHOFWAN</t>
  </si>
  <si>
    <t>MUHAMMAD ALIF RIZQULLAH</t>
  </si>
  <si>
    <t>SITI NAHDIYATUL FAIZAH</t>
  </si>
  <si>
    <t>FITRI AULIA RAHMAH</t>
  </si>
  <si>
    <t>M. Tedi Kurniawan</t>
  </si>
  <si>
    <t>WILANIZRA MEGA BAHANA YOLANDO PUTRA</t>
  </si>
  <si>
    <t>ARIFA KARTIKA CAHYA</t>
  </si>
  <si>
    <t>Yasser Kamal Khozin</t>
  </si>
  <si>
    <t>Muhamad Syarifudin Maulana</t>
  </si>
  <si>
    <t>ZIDNY CHAIRANLY</t>
  </si>
  <si>
    <t>Alma Daulia</t>
  </si>
  <si>
    <t>BAYU RIZKY ANGGORO</t>
  </si>
  <si>
    <t>Ardi Febriansyah</t>
  </si>
  <si>
    <t>ADELIA PUTRI</t>
  </si>
  <si>
    <t>GHAIDA HUMAIROH</t>
  </si>
  <si>
    <t>NADYA PERMATA PUTRI</t>
  </si>
  <si>
    <t>SASIN DIFA PEBYDWINA</t>
  </si>
  <si>
    <t>ADILIA ROSALI</t>
  </si>
  <si>
    <t>Azzah Nur Mahdiyyah</t>
  </si>
  <si>
    <t>Muhammad Azkal Azkia</t>
  </si>
  <si>
    <t>SOLEH</t>
  </si>
  <si>
    <t>RESTU FIRMANSYAH</t>
  </si>
  <si>
    <t>ELIN ELIYANA</t>
  </si>
  <si>
    <t>LINDA FADILAH FUTRI</t>
  </si>
  <si>
    <t>Almas Roaina</t>
  </si>
  <si>
    <t>BAGAS PRASETYA</t>
  </si>
  <si>
    <t>Beta Febriyanti</t>
  </si>
  <si>
    <t>SATOERA DZAFRIN KURNIAWAN</t>
  </si>
  <si>
    <t>MUHAMMAD TAUFIQ HIDAYAT</t>
  </si>
  <si>
    <t>Shabrina Nurhanin Putri Zaman</t>
  </si>
  <si>
    <t>RIFKY ARDIANSYAH CAHYADI</t>
  </si>
  <si>
    <t>QUROTA AINI</t>
  </si>
  <si>
    <t>FAWWAZ RAHMAN</t>
  </si>
  <si>
    <t>MUTIARA SALSABILLA</t>
  </si>
  <si>
    <t>HIKMAH AMALIA SUSENO PUTRI</t>
  </si>
  <si>
    <t>Putra Ammar Faiq Ramadhan</t>
  </si>
  <si>
    <t>Fauzan Malik</t>
  </si>
  <si>
    <t>EVA CYNTHIA PUTRI</t>
  </si>
  <si>
    <t>Rian Heryanto</t>
  </si>
  <si>
    <t>Suhariyah</t>
  </si>
  <si>
    <t>FURQON AQIL</t>
  </si>
  <si>
    <t>MUJID ALFAI</t>
  </si>
  <si>
    <t>Enon</t>
  </si>
  <si>
    <t>RINA ERFIYANA</t>
  </si>
  <si>
    <t>ELSA DEMAK TAMPUBOLON</t>
  </si>
  <si>
    <t>ABIYYU OKTAVIAN MUSLIH</t>
  </si>
  <si>
    <t>RAMADHAN UMBARA</t>
  </si>
  <si>
    <t>Febby Nabila</t>
  </si>
  <si>
    <t>MUHAMAD NIAM BASTOMI</t>
  </si>
  <si>
    <t>ANDEVA RESTU PRIANI</t>
  </si>
  <si>
    <t>Ridwan Haqiki</t>
  </si>
  <si>
    <t>Ridwan</t>
  </si>
  <si>
    <t>Rahma Aziza</t>
  </si>
  <si>
    <t>MUHAMAD AIDIL AKBAR ARRIDHO</t>
  </si>
  <si>
    <t>KEVAN ALTAF AVANZA</t>
  </si>
  <si>
    <t>DWI OCTAVIA RAMADANI</t>
  </si>
  <si>
    <t>NAZLA DWI YANA PAHDI</t>
  </si>
  <si>
    <t>VERA INDRI AFRILLIYANI</t>
  </si>
  <si>
    <t>RAGIL NURHUDA</t>
  </si>
  <si>
    <t>arini dias wulandari</t>
  </si>
  <si>
    <t>NEZLA AMALIYAH</t>
  </si>
  <si>
    <t>MUHAMAD AL-FATH MUSYAFFA</t>
  </si>
  <si>
    <t>NAJLA MUTHI'A RAHARJO</t>
  </si>
  <si>
    <t>MUHAMMAD AFRIZA MAULANA</t>
  </si>
  <si>
    <t>Ratu Elmira Azizah</t>
  </si>
  <si>
    <t>NURMALA SARI</t>
  </si>
  <si>
    <t>Delvit Surya Tandynata</t>
  </si>
  <si>
    <t>Aleyda Pharsa</t>
  </si>
  <si>
    <t>VRYLIE PUTRI ANDRYANI</t>
  </si>
  <si>
    <t>MOCHAMAD FAHRI</t>
  </si>
  <si>
    <t>DEDDY FAUZI</t>
  </si>
  <si>
    <t>SYEFI YANA</t>
  </si>
  <si>
    <t>IKFAL TSUNARDIE</t>
  </si>
  <si>
    <t>HAFIDZ RAMADHAN GHIFFARI</t>
  </si>
  <si>
    <t>NEISHA SHAQUILA NABILA KAMIL</t>
  </si>
  <si>
    <t>Handaru Adi Yehoshua</t>
  </si>
  <si>
    <t>IRFAN HASAN ZAHRAWI</t>
  </si>
  <si>
    <t>NARITA MAULIDYA PUTRI</t>
  </si>
  <si>
    <t>SABILA SOFYANA ZAHRA</t>
  </si>
  <si>
    <t>SITI YULIYANAH</t>
  </si>
  <si>
    <t>Rafa Hanifah Hardian</t>
  </si>
  <si>
    <t>DITA MEILENI</t>
  </si>
  <si>
    <t>NURYANI</t>
  </si>
  <si>
    <t>FADHILATUL FITROH</t>
  </si>
  <si>
    <t>Lilis Khairunisa</t>
  </si>
  <si>
    <t>Pandu Zacky Pratama</t>
  </si>
  <si>
    <t>NAYALA AURANISHA NIRWANA</t>
  </si>
  <si>
    <t>TANTIE IMELDHA</t>
  </si>
  <si>
    <t>Rezi syafri</t>
  </si>
  <si>
    <t>HIKMAH HAFSAH LATIFAH ALBAB</t>
  </si>
  <si>
    <t>RAZKA SYAFIQ AQIL SUGANDI</t>
  </si>
  <si>
    <t>Zalfaa' Puspadewi Anggraini</t>
  </si>
  <si>
    <t>Ananta pramudya alfarits</t>
  </si>
  <si>
    <t>Iryanti Asdra</t>
  </si>
  <si>
    <t>RHESITA SASHI AULIANTY</t>
  </si>
  <si>
    <t>ZAID NURRAHMAN</t>
  </si>
  <si>
    <t>ALYAFYA OCTAFIANI</t>
  </si>
  <si>
    <t>Sarip Hidayat</t>
  </si>
  <si>
    <t>SOFIA ARINI</t>
  </si>
  <si>
    <t>Permata Aulia Sekar Sari</t>
  </si>
  <si>
    <t>NAELI TAMAMAH</t>
  </si>
  <si>
    <t>WULAN PUTRI AWALIYAH</t>
  </si>
  <si>
    <t>SALSABILLA AULIA PUTRI</t>
  </si>
  <si>
    <t>Fadia Firdhani</t>
  </si>
  <si>
    <t>Louis Venansius</t>
  </si>
  <si>
    <t>DEWI SARI NURHAYATI</t>
  </si>
  <si>
    <t>Annisa Zunik</t>
  </si>
  <si>
    <t>Ali Nashrulloh Budiman</t>
  </si>
  <si>
    <t>Nazla Auralian Cahyani</t>
  </si>
  <si>
    <t>IBRA MAULANA</t>
  </si>
  <si>
    <t>Dena Tri Amanda Putri</t>
  </si>
  <si>
    <t>SUCI MUSTIKA SARI</t>
  </si>
  <si>
    <t>Intan Nuraini</t>
  </si>
  <si>
    <t>Muhammad Faiz Amin</t>
  </si>
  <si>
    <t>BERLYANA PERMATA SAPUTRI</t>
  </si>
  <si>
    <t>Muhammad Faisal Ilham</t>
  </si>
  <si>
    <t>ANISA LARASWATI</t>
  </si>
  <si>
    <t>DZAKY FAWWAZ</t>
  </si>
  <si>
    <t>NABILA NASYWA HANIFAH</t>
  </si>
  <si>
    <t>MINERVA LAISA SABATINI</t>
  </si>
  <si>
    <t>ZAKI MUHAMAD IBRAHIM</t>
  </si>
  <si>
    <t>Muhammad Qulbuddin Hikmatyar</t>
  </si>
  <si>
    <t>PATRICIA PUTRI KISSYA RINTYANINGTYAS</t>
  </si>
  <si>
    <t>SALMA AURA PUTRI HIDAYAT</t>
  </si>
  <si>
    <t>Risqina Prawita</t>
  </si>
  <si>
    <t>Nabil Handika Putra</t>
  </si>
  <si>
    <t>Egi Setiawan</t>
  </si>
  <si>
    <t>ATIYAH</t>
  </si>
  <si>
    <t>Eka Sri Pratiwi</t>
  </si>
  <si>
    <t>AISYA OKTANIA</t>
  </si>
  <si>
    <t>Rosidi</t>
  </si>
  <si>
    <t>NASYA NADHIRA</t>
  </si>
  <si>
    <t>SOFIANA FITRIANI</t>
  </si>
  <si>
    <t>TARRARIZA DILLA</t>
  </si>
  <si>
    <t>Nova Naila</t>
  </si>
  <si>
    <t>Achmad Hamie Nashrullah</t>
  </si>
  <si>
    <t>Ria Egiyani Putri</t>
  </si>
  <si>
    <t>Nisrina Marwah</t>
  </si>
  <si>
    <t>CHEN ANAQU MUTIARA SEPTIANA</t>
  </si>
  <si>
    <t>NASYIATUL ASYIFA</t>
  </si>
  <si>
    <t>ANDY DARMAN PRATAMA</t>
  </si>
  <si>
    <t>JALU WICAKSONO</t>
  </si>
  <si>
    <t>KHAERUL AZWAR</t>
  </si>
  <si>
    <t>MUHAMMAD DZUL-FAQAR</t>
  </si>
  <si>
    <t>SYAFRINA DINNIAR</t>
  </si>
  <si>
    <t>NESYA SALSABILA</t>
  </si>
  <si>
    <t>NYI AYU INDRIANI SALSABILA ARDIANSYAH</t>
  </si>
  <si>
    <t>ARDIO HARTANTO</t>
  </si>
  <si>
    <t>NATASYA ZAHRA ANGGRAINI</t>
  </si>
  <si>
    <t>Asty Maulidina Nasfifi</t>
  </si>
  <si>
    <t>Shabrina Khairunnisa</t>
  </si>
  <si>
    <t>ANDINI KAILA AURA SALSABILA SANDRY</t>
  </si>
  <si>
    <t>Dira Anjalia</t>
  </si>
  <si>
    <t>NANDA DAROJATUN</t>
  </si>
  <si>
    <t>AG MAULANA</t>
  </si>
  <si>
    <t>Yesaya Owen Bona Tua</t>
  </si>
  <si>
    <t>MIA FARADILLA</t>
  </si>
  <si>
    <t>PUTRI HENDRI  JULIANTI</t>
  </si>
  <si>
    <t>MICO GIANERY</t>
  </si>
  <si>
    <t>ABYLLAH HADI PRATAMA</t>
  </si>
  <si>
    <t>SABRINA SALSABILA</t>
  </si>
  <si>
    <t>Muhammad Ramadhan Naafi Resanto</t>
  </si>
  <si>
    <t>Naidasyahla Andini</t>
  </si>
  <si>
    <t>MUHAMMAD ILHAM IHSAN</t>
  </si>
  <si>
    <t>SITI GIYANAH</t>
  </si>
  <si>
    <t>SIFFAH LELY KURNIAWATI</t>
  </si>
  <si>
    <t>MUHAMMAD FAUZAN AMIN</t>
  </si>
  <si>
    <t>MUHAMAD ZAKY HIDAYAT</t>
  </si>
  <si>
    <t>FRANSISCA EVELYN SILAEN</t>
  </si>
  <si>
    <t>NURRANIA AGUSTINA</t>
  </si>
  <si>
    <t>NABYLLA ZAHRA</t>
  </si>
  <si>
    <t>Felisa Hermalia</t>
  </si>
  <si>
    <t>ADAM GILANG PRATAMA</t>
  </si>
  <si>
    <t>TUBAGUS MUHAMMAD DAMAR ILHAMI</t>
  </si>
  <si>
    <t>Kaulika Aliyah Deandra</t>
  </si>
  <si>
    <t>AJENG HANA SEPTIANI</t>
  </si>
  <si>
    <t>CITRA ELFA HANDAYANI</t>
  </si>
  <si>
    <t>KHAIRUNNISA SALSABILA</t>
  </si>
  <si>
    <t>NAZMA AULIYA MAULIDINA</t>
  </si>
  <si>
    <t>KHOEROTUN NUFUS</t>
  </si>
  <si>
    <t>AMMAR FAHMY ALMASARIE NAHDI</t>
  </si>
  <si>
    <t>AISYAH PUTRI SALSABILA</t>
  </si>
  <si>
    <t>TB. DIMAS FAKHRI ZAKIY</t>
  </si>
  <si>
    <t>Pingki Sophi</t>
  </si>
  <si>
    <t>ANNISA SALSABILLAH AULIA</t>
  </si>
  <si>
    <t>MAULANA ISLAMI AKBAR</t>
  </si>
  <si>
    <t>KHARISMA DWI PRAMESTI</t>
  </si>
  <si>
    <t>Hikmat Ardiansyah</t>
  </si>
  <si>
    <t>AHMAD HAFIDUDIN</t>
  </si>
  <si>
    <t>Sandra Aulia Andriani Putri</t>
  </si>
  <si>
    <t>Fauzan Azal Azliya</t>
  </si>
  <si>
    <t>FARAH RIANTI</t>
  </si>
  <si>
    <t>Rizka Meilazahra</t>
  </si>
  <si>
    <t>Reynald Cornelius</t>
  </si>
  <si>
    <t>Fahri Zulkarnain Pardamean Pane</t>
  </si>
  <si>
    <t>Muhammad Rizky Ghifari</t>
  </si>
  <si>
    <t>Alika Nadina Nurazizah</t>
  </si>
  <si>
    <t>EHA</t>
  </si>
  <si>
    <t>MUHAMMAD HADRIAN RENDRAHADI</t>
  </si>
  <si>
    <t>REIZARIQZA NOVIANDRI</t>
  </si>
  <si>
    <t>RIZKY SYA'BANI</t>
  </si>
  <si>
    <t>FEBRI RYANULLAH</t>
  </si>
  <si>
    <t>Naufal razaan anasti</t>
  </si>
  <si>
    <t>HADI PURNAMA RACHMAT</t>
  </si>
  <si>
    <t>Lena Seftiyana</t>
  </si>
  <si>
    <t>ARRIN VINATA SEPTIANI</t>
  </si>
  <si>
    <t>NUR IKHWAN</t>
  </si>
  <si>
    <t>Arini Rosalina</t>
  </si>
  <si>
    <t>DENDI HIKMATULLAH</t>
  </si>
  <si>
    <t>ARMIDA</t>
  </si>
  <si>
    <t>Lia Apriana</t>
  </si>
  <si>
    <t>MUKHYI NASRUL SANI</t>
  </si>
  <si>
    <t>DITA RAHMANIA AZIZAH</t>
  </si>
  <si>
    <t>FHAZRIANI RIAU</t>
  </si>
  <si>
    <t>GLADIS GUSSINA</t>
  </si>
  <si>
    <t>ANINDYA WIDYARIESTA</t>
  </si>
  <si>
    <t>RAHMADANTI AELIYA</t>
  </si>
  <si>
    <t>Muhammad Ghoffari Adliansyah</t>
  </si>
  <si>
    <t>AZAHRA AULIA</t>
  </si>
  <si>
    <t>NURFAZRIAH RAKHMI</t>
  </si>
  <si>
    <t>Steven Fabian Ginting</t>
  </si>
  <si>
    <t>Sulastri</t>
  </si>
  <si>
    <t>DELINDA FARDAH HARDIYANTI</t>
  </si>
  <si>
    <t>MUHAMMAD AKMAL ALFANSYAH</t>
  </si>
  <si>
    <t>Rizkia Amali</t>
  </si>
  <si>
    <t>Zahrotu Solihah</t>
  </si>
  <si>
    <t>Satrio Pangestu aji</t>
  </si>
  <si>
    <t>MUHAMAD RIZKI</t>
  </si>
  <si>
    <t>Angga Maulana Wijaya</t>
  </si>
  <si>
    <t>TRIATMA ENJELINA SETIAWATI</t>
  </si>
  <si>
    <t>RIHAN AZKIA</t>
  </si>
  <si>
    <t>Mujahid Izzudin Al 'Qossam</t>
  </si>
  <si>
    <t>Umi Jumiyati</t>
  </si>
  <si>
    <t>Muhammad Fatih Nadaraya</t>
  </si>
  <si>
    <t>Widad Haerul Salam</t>
  </si>
  <si>
    <t>Radian Alfarezi Firmansyah</t>
  </si>
  <si>
    <t>NUR HANIFA</t>
  </si>
  <si>
    <t>SARWANAH</t>
  </si>
  <si>
    <t>ZAKHIYA EKA MULYA FADHILLAH</t>
  </si>
  <si>
    <t>Nessa Tri Susilawati</t>
  </si>
  <si>
    <t>Nadya Baharizky</t>
  </si>
  <si>
    <t>Rika Maliyah</t>
  </si>
  <si>
    <t>Nabilla Roisha</t>
  </si>
  <si>
    <t>FERLY SALWA NUGRAHA</t>
  </si>
  <si>
    <t>Muhamad Faizudin</t>
  </si>
  <si>
    <t>NAJWA FATIH AHMAD</t>
  </si>
  <si>
    <t>NADZWA SAFANA</t>
  </si>
  <si>
    <t>RIA AMELIA</t>
  </si>
  <si>
    <t>MAULIDA DWI CAHYA NINGRUM</t>
  </si>
  <si>
    <t>SALMA MAULIDA HUSANA</t>
  </si>
  <si>
    <t>ICHIKO PUTRI CHOLISAH</t>
  </si>
  <si>
    <t>Athiya Nazalina Rinjani</t>
  </si>
  <si>
    <t>Sovia Nurmalasari</t>
  </si>
  <si>
    <t>Muhammad Faisal Bima</t>
  </si>
  <si>
    <t>Agus Maula Bhardan</t>
  </si>
  <si>
    <t>REVANA ANGGRAENI</t>
  </si>
  <si>
    <t>SISKA AIDILLAH FITRIA</t>
  </si>
  <si>
    <t>MUHAMMAD FARHAN NUR SYAMSI</t>
  </si>
  <si>
    <t>Ola Alifiyanti Zahra Purnama</t>
  </si>
  <si>
    <t>WANTI NAJWA SALSABILA</t>
  </si>
  <si>
    <t>muhamad fachriza firdaus</t>
  </si>
  <si>
    <t>Azizah Nurul Fadilah</t>
  </si>
  <si>
    <t>ANGGI SAFITRI FAISAL</t>
  </si>
  <si>
    <t>PRUISYA TABINACAHYA GIASANI</t>
  </si>
  <si>
    <t>Kamilya Zakiyah</t>
  </si>
  <si>
    <t>MUHAMMAD KAHSYIA RAHMAAN</t>
  </si>
  <si>
    <t>GUNAWAN</t>
  </si>
  <si>
    <t>PUPUT NURLAELI</t>
  </si>
  <si>
    <t>Widhi Nurrohman</t>
  </si>
  <si>
    <t>ANGGUN CAHYA PRATIWI</t>
  </si>
  <si>
    <t>Nabillah Karla Ismail</t>
  </si>
  <si>
    <t>Agung Laksono</t>
  </si>
  <si>
    <t>Zahwa Fitriani Putri</t>
  </si>
  <si>
    <t>Muhammad Raihan Kamil</t>
  </si>
  <si>
    <t>SYABILLA FATWA NURANI</t>
  </si>
  <si>
    <t>SITI FADILAH</t>
  </si>
  <si>
    <t>MUHAMAD GHIFARI FIRDAUS</t>
  </si>
  <si>
    <t>AZAHRA VIERLY SALSABILA</t>
  </si>
  <si>
    <t>MUHAMAD SAUQI ALIDANI</t>
  </si>
  <si>
    <t>Sebastian Saint John</t>
  </si>
  <si>
    <t>SULISTHYA DEWI</t>
  </si>
  <si>
    <t>MOHAMAD RAFLI</t>
  </si>
  <si>
    <t>Aini Nurhayani</t>
  </si>
  <si>
    <t>JIHAN DZAKIYYAH</t>
  </si>
  <si>
    <t>MUHAMMAD NABIL MAKARIM</t>
  </si>
  <si>
    <t>ASTI JULIANIDISI</t>
  </si>
  <si>
    <t>Mochamad Zilly Fahzikri</t>
  </si>
  <si>
    <t>Aisar Muhammad Akram</t>
  </si>
  <si>
    <t>KIFLAN KHOIRY</t>
  </si>
  <si>
    <t>Nurhasim</t>
  </si>
  <si>
    <t>AKMAL RIZKI MAULANA</t>
  </si>
  <si>
    <t>Kalika Khaldan Nurshofa</t>
  </si>
  <si>
    <t>ACHMAD ABIEL FAUZI</t>
  </si>
  <si>
    <t>ZAHRA AULIA MAZID</t>
  </si>
  <si>
    <t>MOCHAMAD BINTANG NUR'IHRAM</t>
  </si>
  <si>
    <t>HAFIJATU ZAKIYAH</t>
  </si>
  <si>
    <t>WULAN NUR KHOTIMAH</t>
  </si>
  <si>
    <t>RISMA AHIRYANI</t>
  </si>
  <si>
    <t>Cahya aurora ripels</t>
  </si>
  <si>
    <t>MELISA SINDI WAHYUNI</t>
  </si>
  <si>
    <t>NADEA JULIANA</t>
  </si>
  <si>
    <t>MUHAMMAD THORIQ FAUZAN</t>
  </si>
  <si>
    <t>M. Dimas Permana Mulya</t>
  </si>
  <si>
    <t>SHAFA SALSABILA DEWI</t>
  </si>
  <si>
    <t>Shalwa Fitriana</t>
  </si>
  <si>
    <t>KYLA RAHMA</t>
  </si>
  <si>
    <t>Elsyifa Salsabila</t>
  </si>
  <si>
    <t>SITI NURMELA</t>
  </si>
  <si>
    <t>Ahmad Fawwaz F</t>
  </si>
  <si>
    <t>KHAIRUNNISA RAHMA SANELA</t>
  </si>
  <si>
    <t>Gufron Indrawan</t>
  </si>
  <si>
    <t>DWINI SAPTAJI</t>
  </si>
  <si>
    <t>KAMILA AMAR RISALATUL WAHDAH</t>
  </si>
  <si>
    <t>Cut Fadya Zulfa Lutfia</t>
  </si>
  <si>
    <t>Novia Egi Falerian</t>
  </si>
  <si>
    <t>Muhammad Syarif Hidayat</t>
  </si>
  <si>
    <t>KHOYUL ZAHRAN AUGUSTA</t>
  </si>
  <si>
    <t>GITA MAUDINA</t>
  </si>
  <si>
    <t>MUTHI'A SUTAN AQILAH</t>
  </si>
  <si>
    <t>Retno Nurwulan</t>
  </si>
  <si>
    <t>Elsa Agustina Manurung</t>
  </si>
  <si>
    <t>KUKUH ARIWIJAYA</t>
  </si>
  <si>
    <t>SYIFA WARDATUL JANNAH</t>
  </si>
  <si>
    <t>Aulia Rahma Rizkya</t>
  </si>
  <si>
    <t>Filaila Sa'adah</t>
  </si>
  <si>
    <t>TOGAR MULATUA PANJAITAN</t>
  </si>
  <si>
    <t>RESTU ALFARIZKI</t>
  </si>
  <si>
    <t>DIYANA ANIS ASHARIKA</t>
  </si>
  <si>
    <t>ATIKA YULIZA ABRAR</t>
  </si>
  <si>
    <t>Rismawati</t>
  </si>
  <si>
    <t>Rika Amelia Fransiska</t>
  </si>
  <si>
    <t>Siti Caila Maulina</t>
  </si>
  <si>
    <t>ARIYANSAH</t>
  </si>
  <si>
    <t>ISMAWATI</t>
  </si>
  <si>
    <t>Nazwa Amelia</t>
  </si>
  <si>
    <t>ANNASHTASYA OKTORA</t>
  </si>
  <si>
    <t>SALSABILA ARVELYA</t>
  </si>
  <si>
    <t>ADINDA ROHMAN</t>
  </si>
  <si>
    <t>Diah Setiani</t>
  </si>
  <si>
    <t>META LAURA ROSE</t>
  </si>
  <si>
    <t>SYIFA MAULIDA</t>
  </si>
  <si>
    <t>Aura Aulianisa</t>
  </si>
  <si>
    <t>AYUANDA LESTARI</t>
  </si>
  <si>
    <t>Alinda Rizna Septian</t>
  </si>
  <si>
    <t>QUDWATA ALIYA</t>
  </si>
  <si>
    <t>GRACIA TABITHA ARDIHYA</t>
  </si>
  <si>
    <t>Putra Arifin Catur Buana</t>
  </si>
  <si>
    <t>Kirana Puji Astuti</t>
  </si>
  <si>
    <t>AZ - ZAHRA</t>
  </si>
  <si>
    <t>Nici Setyawati</t>
  </si>
  <si>
    <t>Aleyda Olita Aufa</t>
  </si>
  <si>
    <t>MUHAMAD FIQIH ABDULGANI</t>
  </si>
  <si>
    <t>M. GIRI PUTRA MARYADI</t>
  </si>
  <si>
    <t>MUHAMMAD FADLAN RIZKIYANA</t>
  </si>
  <si>
    <t>Nabila Rismunadi Putri</t>
  </si>
  <si>
    <t>Nayara Dwi Yuliana</t>
  </si>
  <si>
    <t>PUPUT MAELANI</t>
  </si>
  <si>
    <t>Sri Dewi Sumarni</t>
  </si>
  <si>
    <t>Fikar Akbar</t>
  </si>
  <si>
    <t>AGUNG BOYNANDA</t>
  </si>
  <si>
    <t>TRIANA ATMA SAHDANI</t>
  </si>
  <si>
    <t>DIAH PUTRI AYU</t>
  </si>
  <si>
    <t>RADEN CINDY NOVITA SYAHWA</t>
  </si>
  <si>
    <t>M Miftah Firdaus</t>
  </si>
  <si>
    <t>Subana</t>
  </si>
  <si>
    <t>SALLY FADILLAH</t>
  </si>
  <si>
    <t>SABRINA AMELIA HALIZSYAH</t>
  </si>
  <si>
    <t>Naila Zitha Putri Waluyo</t>
  </si>
  <si>
    <t>Alifah Azahra Yamin</t>
  </si>
  <si>
    <t>Mustika Chandra Kirana</t>
  </si>
  <si>
    <t>RYAN PANGESTU</t>
  </si>
  <si>
    <t>Adinda Tri Fadillah</t>
  </si>
  <si>
    <t>MAULANA KRISNA HANDIKA</t>
  </si>
  <si>
    <t>ADELIA KHADIJAH</t>
  </si>
  <si>
    <t>SABITA NAZWA</t>
  </si>
  <si>
    <t>Seila Nur Amalia</t>
  </si>
  <si>
    <t>Wimar Yedija Joris</t>
  </si>
  <si>
    <t>Ferdimas Maulvi Ash Shiddieqy</t>
  </si>
  <si>
    <t>FELISHA APRILIA</t>
  </si>
  <si>
    <t>ICA PUAN MAHARANI</t>
  </si>
  <si>
    <t>Salma nurharianti</t>
  </si>
  <si>
    <t>PARIDA MAULIDA AULIA</t>
  </si>
  <si>
    <t>ADE SEPIANI</t>
  </si>
  <si>
    <t>M. Dhani Aditya Rahman</t>
  </si>
  <si>
    <t>RIDHA ANUGRAHA</t>
  </si>
  <si>
    <t>Tan Triesia</t>
  </si>
  <si>
    <t>Rizka Azizah</t>
  </si>
  <si>
    <t>DHIA ZALFA DWI RAHMADANI</t>
  </si>
  <si>
    <t>RAFAEL ROY IRAWAN SIRAIT</t>
  </si>
  <si>
    <t>Lubna Cahya Millati</t>
  </si>
  <si>
    <t>ADINDA DIVA BARLIANTI</t>
  </si>
  <si>
    <t>AFIFAH ANGGUN FATONAH</t>
  </si>
  <si>
    <t>Hafizh Alghifari</t>
  </si>
  <si>
    <t>NIVIA AYU KOMALASARI</t>
  </si>
  <si>
    <t>LEONI AGUSTIYAR NUR YAHYA</t>
  </si>
  <si>
    <t>HARYA JAYA WARDANA</t>
  </si>
  <si>
    <t>Cici Juvian</t>
  </si>
  <si>
    <t>Nadhifa Ayu Khairunnisa</t>
  </si>
  <si>
    <t>FADIL ALFIAN</t>
  </si>
  <si>
    <t>CLAUDYA CINTHYA BELLA BIANTONG</t>
  </si>
  <si>
    <t>Feriska Olivia Savitri</t>
  </si>
  <si>
    <t>SITI ALYA ARYANTI</t>
  </si>
  <si>
    <t>Neysa Fausta</t>
  </si>
  <si>
    <t>MUHAMMAD ADHITYA ADZAKWAN</t>
  </si>
  <si>
    <t>DHIAH FATMA PRATIWI</t>
  </si>
  <si>
    <t>DEWI SAFITRI</t>
  </si>
  <si>
    <t>NANDA TRI PUSPITA</t>
  </si>
  <si>
    <t>AIDA NURAINI</t>
  </si>
  <si>
    <t>AFYTA INDRIANI</t>
  </si>
  <si>
    <t>NOVITA WIHANTI FITRIA</t>
  </si>
  <si>
    <t>SHIDDIQ MUHAMMAD HARTONO</t>
  </si>
  <si>
    <t>Hilda Siti Mutiah</t>
  </si>
  <si>
    <t>Nazhima Fadhila</t>
  </si>
  <si>
    <t>Muhammad Abuhasan Assadzali</t>
  </si>
  <si>
    <t>Novia Syafitri</t>
  </si>
  <si>
    <t>Bella Azhar Kautsar</t>
  </si>
  <si>
    <t>RUBEN MANGATUR TAMPUBOLON</t>
  </si>
  <si>
    <t>ADITIYA PUTRA PRATAMA</t>
  </si>
  <si>
    <t>AHMAD IKMALUL KHULUQ</t>
  </si>
  <si>
    <t>Wulan Cahya Desmayanti</t>
  </si>
  <si>
    <t>REVALINA FITRIANA VIKRI</t>
  </si>
  <si>
    <t>FATMA AULIA AZZAHRA</t>
  </si>
  <si>
    <t>SITI IQLIMA RAYHANA</t>
  </si>
  <si>
    <t>RIFA PARAMA UNTARA</t>
  </si>
  <si>
    <t>Auliya Ashma Nur'faridah</t>
  </si>
  <si>
    <t>TUBAGUS FAUZAN KAMIL</t>
  </si>
  <si>
    <t>ALMA SHAFURAMAH</t>
  </si>
  <si>
    <t>salsabila askia</t>
  </si>
  <si>
    <t>NAZARA NATHANIA</t>
  </si>
  <si>
    <t>Galih Khuwaylid</t>
  </si>
  <si>
    <t>DWI DHARMAWAN SOMARA PUTRA</t>
  </si>
  <si>
    <t>Yohanes Riko Hari Nugroho</t>
  </si>
  <si>
    <t>Zikha Kiani</t>
  </si>
  <si>
    <t>Iin Indiyani</t>
  </si>
  <si>
    <t>RAHMA ANNISA</t>
  </si>
  <si>
    <t>Aprilia Dwiyanti</t>
  </si>
  <si>
    <t>BELLA TRI AZIFA</t>
  </si>
  <si>
    <t>ALIYAH ZAHROTUNNISA</t>
  </si>
  <si>
    <t>PINA MERLINA</t>
  </si>
  <si>
    <t>Reva Nurandini</t>
  </si>
  <si>
    <t>Azizah Vara Ramadhansyah</t>
  </si>
  <si>
    <t>Aisyah Sofwatunidah</t>
  </si>
  <si>
    <t>NINO VALENTINO</t>
  </si>
  <si>
    <t>Nidaul Fadhilah</t>
  </si>
  <si>
    <t>Muhammad Henri Ferdiansyah</t>
  </si>
  <si>
    <t>DOJO AL HIKMAH</t>
  </si>
  <si>
    <t>ARIN NIMAS AJENG ANDINI</t>
  </si>
  <si>
    <t>NURHASANAH</t>
  </si>
  <si>
    <t>MARVELL ALIF ANDERY SARAYAR</t>
  </si>
  <si>
    <t>CICI MARYANTI</t>
  </si>
  <si>
    <t>FALAH SALSABILA</t>
  </si>
  <si>
    <t>Tiara Melya Pirgayani</t>
  </si>
  <si>
    <t>SYAEFUL HIDAYAT</t>
  </si>
  <si>
    <t>Rizki Muamar</t>
  </si>
  <si>
    <t>TAMAM ROMADLON</t>
  </si>
  <si>
    <t>MUHAMAD FAJRI BAEHAQI</t>
  </si>
  <si>
    <t>RIYAN HIDAYAT</t>
  </si>
  <si>
    <t>KEAN KHALIDA REA</t>
  </si>
  <si>
    <t>Ririn Hanifah Nurrohmah</t>
  </si>
  <si>
    <t>Abiyyu Ahnaf Bayana</t>
  </si>
  <si>
    <t>Yasya Nurrizki Febriyani</t>
  </si>
  <si>
    <t>Fauzan Rafi Arianto</t>
  </si>
  <si>
    <t>Muhammad Ikbal</t>
  </si>
  <si>
    <t>MUHAMMAD IKBAR MAULANA</t>
  </si>
  <si>
    <t>Dea Aprilia Sutrisno</t>
  </si>
  <si>
    <t>MUSTIKA AYU CAHAYA LINTANG</t>
  </si>
  <si>
    <t>ALBI WILLIAM DINATA</t>
  </si>
  <si>
    <t>RAPIDIL MA'WA</t>
  </si>
  <si>
    <t>AISHA INDAH RIANI</t>
  </si>
  <si>
    <t>BAYU ADJI INDRAYANA</t>
  </si>
  <si>
    <t>Sang Futri Hutabalian</t>
  </si>
  <si>
    <t>Anggi Qomala Sari</t>
  </si>
  <si>
    <t>PUTRI ANITA AGUSTINA</t>
  </si>
  <si>
    <t>DILLAH AWALIYAH</t>
  </si>
  <si>
    <t>MUHAMMAD FAKHRY DLIYAAUL HAQ UMBARA</t>
  </si>
  <si>
    <t>Niluh Lasmi Wardani</t>
  </si>
  <si>
    <t>SARIFAH</t>
  </si>
  <si>
    <t>Zulfa Afro Umniyah</t>
  </si>
  <si>
    <t>Joice Apprilia Fauziah</t>
  </si>
  <si>
    <t>Irvan Fadilah</t>
  </si>
  <si>
    <t>DIAR SEKAR TIARA</t>
  </si>
  <si>
    <t>SALMA ALIYAH RAHMY</t>
  </si>
  <si>
    <t>ELSA NURHALIZA</t>
  </si>
  <si>
    <t>Muhammad Amir Dzaki</t>
  </si>
  <si>
    <t>INTAN NURAINI</t>
  </si>
  <si>
    <t>Muhammad Anas Idham Rochmana</t>
  </si>
  <si>
    <t>NOVI FITRIANA ADITINA</t>
  </si>
  <si>
    <t>NAUFAL ABDULLAH</t>
  </si>
  <si>
    <t>Kurnia Dwi Albiansyah</t>
  </si>
  <si>
    <t>SIFA UL AINI</t>
  </si>
  <si>
    <t>PANDU RAYA REVOLUSI</t>
  </si>
  <si>
    <t>AHLA SOFIA LISTY</t>
  </si>
  <si>
    <t>RAFIF GUSTI WICAKSONO</t>
  </si>
  <si>
    <t>SRI ANDINI SIHITE P</t>
  </si>
  <si>
    <t>HAFSYA NURFAJRINA</t>
  </si>
  <si>
    <t>MUHAMMAD RIZKI</t>
  </si>
  <si>
    <t>Shafira Rahma</t>
  </si>
  <si>
    <t>M. Fathir Akbar</t>
  </si>
  <si>
    <t>RIFKI ADE CHANDRA</t>
  </si>
  <si>
    <t>NUR ALANSYAH DWI ATMAJI</t>
  </si>
  <si>
    <t>Muhammad Daffa Pratama</t>
  </si>
  <si>
    <t>ANDRIAN TANJAYA</t>
  </si>
  <si>
    <t>ABIDZAR GHIFARI</t>
  </si>
  <si>
    <t>Aida Nurhayati</t>
  </si>
  <si>
    <t>HERPIA FITRIA NINGSIH</t>
  </si>
  <si>
    <t>Maharani Aulia</t>
  </si>
  <si>
    <t>SALSABILA AZZAHRA</t>
  </si>
  <si>
    <t>TRIYANA HAYATI</t>
  </si>
  <si>
    <t>SALSABILA AULIA</t>
  </si>
  <si>
    <t>ALYDA AMALIA ZUHDI</t>
  </si>
  <si>
    <t>MOCHAMMAD FADJAR RAMADHAN</t>
  </si>
  <si>
    <t>SITI NUR AISYAH</t>
  </si>
  <si>
    <t>MOKH ARIOTAMA ASSALAM</t>
  </si>
  <si>
    <t>Ilma Hedyanti Putri</t>
  </si>
  <si>
    <t>DELLA RIAN SISKA</t>
  </si>
  <si>
    <t>FEBBY SHAFIRA PUTRI</t>
  </si>
  <si>
    <t>RIYANTI</t>
  </si>
  <si>
    <t>Muhammad Rafie Kanzil 'Arsy</t>
  </si>
  <si>
    <t>RAYHAN FARISTAMA</t>
  </si>
  <si>
    <t>Tubagus Muhammad Mufid Firdausa</t>
  </si>
  <si>
    <t>MAULANA YUSUF</t>
  </si>
  <si>
    <t>Muhammad Akmal Firmansyah</t>
  </si>
  <si>
    <t>OLGA HANDIKA</t>
  </si>
  <si>
    <t>MARSYA KHUSNUL KHOTIMAH</t>
  </si>
  <si>
    <t>MUHAMAD RIDWAN</t>
  </si>
  <si>
    <t>FRISKA AYU AFRILIA</t>
  </si>
  <si>
    <t>Zilfa Ghifara</t>
  </si>
  <si>
    <t>YUNITA ANGGIANA ROHMAD</t>
  </si>
  <si>
    <t>MUHAMAD ABDUL JABBAR</t>
  </si>
  <si>
    <t>ALIEF RAGA TIRTANA</t>
  </si>
  <si>
    <t>Siti Namirah Oktoviana</t>
  </si>
  <si>
    <t>Alya Lutfia Zahra</t>
  </si>
  <si>
    <t>Rana Hanin Nadhira</t>
  </si>
  <si>
    <t>VIDYA PUSPITASARI</t>
  </si>
  <si>
    <t>DWI APRILIYANI</t>
  </si>
  <si>
    <t>Hidayatul Maisah</t>
  </si>
  <si>
    <t>Hayev Fackih Faturohman</t>
  </si>
  <si>
    <t>Muhammad Rasyid Irsyad Ba'agil</t>
  </si>
  <si>
    <t>Aiska Aprilia Maudina</t>
  </si>
  <si>
    <t>TASYA AMANDA PUTRI</t>
  </si>
  <si>
    <t>Jhonatan Ziusapril Hutabarat</t>
  </si>
  <si>
    <t>Anita Fa'noura Agustien Silaban</t>
  </si>
  <si>
    <t>RAHARJO FALIH UTOMO</t>
  </si>
  <si>
    <t>Intan Putri Permatasari</t>
  </si>
  <si>
    <t>Asri Handayani</t>
  </si>
  <si>
    <t>RAHMA DEWI SATIVA</t>
  </si>
  <si>
    <t>Cyesilia Tiara Manihuruk</t>
  </si>
  <si>
    <t>NAZWA KANIA ALAMANDA</t>
  </si>
  <si>
    <t>ARYO HENDRAWAN</t>
  </si>
  <si>
    <t>AHMAD SYAHRIL YUDISTIRA</t>
  </si>
  <si>
    <t>Alfaz nugraha andiansyah</t>
  </si>
  <si>
    <t>Eviliani Rachmah</t>
  </si>
  <si>
    <t>Salma Fitriyanti</t>
  </si>
  <si>
    <t>AZWA HAVIDAH</t>
  </si>
  <si>
    <t>Assyifa Reni Mulyasari</t>
  </si>
  <si>
    <t>AHYANI</t>
  </si>
  <si>
    <t>GHAITSA ZAHIRA SHIDQIYA</t>
  </si>
  <si>
    <t>Yolanda Wulandari</t>
  </si>
  <si>
    <t>DIRA LASLISA</t>
  </si>
  <si>
    <t>SINDI BERLIANA PRATIWI</t>
  </si>
  <si>
    <t>FITRI NOVIYANTI</t>
  </si>
  <si>
    <t>Latifah Juliana Putri</t>
  </si>
  <si>
    <t>Salsabila Anatasya Aisyah</t>
  </si>
  <si>
    <t>ALIFIA KHOIRUNISA</t>
  </si>
  <si>
    <t>AHMAD NABIL FAUZAN</t>
  </si>
  <si>
    <t>ZASKIA ANGGUN FITRI LESTARI</t>
  </si>
  <si>
    <t>RIVIERA ELGA APRIANDITA</t>
  </si>
  <si>
    <t>Salsabila Ramadhani Nababan</t>
  </si>
  <si>
    <t>SELVIANA PUTRI RAHAYU</t>
  </si>
  <si>
    <t>May Rahmawati</t>
  </si>
  <si>
    <t>DELVINO DAVI PRATAMA</t>
  </si>
  <si>
    <t>Khalishah Fajriani</t>
  </si>
  <si>
    <t>Imeilda Fatika Sari</t>
  </si>
  <si>
    <t>MELYNDA NATALIA</t>
  </si>
  <si>
    <t>DINDA SYAFARIZA</t>
  </si>
  <si>
    <t>Riani</t>
  </si>
  <si>
    <t>AGISKA NADA BERLIANA SARI</t>
  </si>
  <si>
    <t>Shofiya Dahnaily</t>
  </si>
  <si>
    <t>Muhammad Raia Pratama Putra Wibowo</t>
  </si>
  <si>
    <t>RINI NURAINI</t>
  </si>
  <si>
    <t>M. IQBAL AL FAKHRI</t>
  </si>
  <si>
    <t>FERISSA AULIA</t>
  </si>
  <si>
    <t>Mochamad Ayi Lutfi</t>
  </si>
  <si>
    <t>AMALIAH QURROTUN AINI</t>
  </si>
  <si>
    <t>Arum Sephia Inriani</t>
  </si>
  <si>
    <t>Mia Ayu Listiani</t>
  </si>
  <si>
    <t>NAILA INDRIYANI</t>
  </si>
  <si>
    <t>Resti Fitriani</t>
  </si>
  <si>
    <t>Gilang Nur Rosyid</t>
  </si>
  <si>
    <t>FEBRIANA MUTIA</t>
  </si>
  <si>
    <t>INTAN NURHAENI</t>
  </si>
  <si>
    <t>PUTRI NAYLA AYU</t>
  </si>
  <si>
    <t>Laras Destriana</t>
  </si>
  <si>
    <t>Renanda Noveswari Maharani putri</t>
  </si>
  <si>
    <t>MEILYA DWI KUSUMASTUTI</t>
  </si>
  <si>
    <t>MUHAMMAD HAIDAR AL HABSYI</t>
  </si>
  <si>
    <t>Ade Sudrajat</t>
  </si>
  <si>
    <t>Nazmi Izdihar Nur Aliyah</t>
  </si>
  <si>
    <t>RIZKA ARIYANI</t>
  </si>
  <si>
    <t>NATASYA AULIA ZAHRA</t>
  </si>
  <si>
    <t>NIMAS DWI SAKETI CATUR HANDAYANI</t>
  </si>
  <si>
    <t>VANYA NAZHWA ARBYAN</t>
  </si>
  <si>
    <t>Desita Putri Rahmawati</t>
  </si>
  <si>
    <t>MILAH ADRIANI</t>
  </si>
  <si>
    <t>VEBY SHALBIAH</t>
  </si>
  <si>
    <t>Mauda Arneta</t>
  </si>
  <si>
    <t>Abdul Qodir Al Jailani</t>
  </si>
  <si>
    <t>NAYLA RIZKIA UTAMI</t>
  </si>
  <si>
    <t>DISKA LENIKEN</t>
  </si>
  <si>
    <t>Nisrina El Zakiah Nurizati</t>
  </si>
  <si>
    <t>BELLA SA'IDAH HOERUL NISA</t>
  </si>
  <si>
    <t>Rendi Widiyantoro</t>
  </si>
  <si>
    <t>Aniatun Tusiva</t>
  </si>
  <si>
    <t>MELDA RUBIATUN NABILA</t>
  </si>
  <si>
    <t>LISBET AMELIA</t>
  </si>
  <si>
    <t>NUFAISA NISRINA</t>
  </si>
  <si>
    <t>FAUZIAH AULIA QONITA</t>
  </si>
  <si>
    <t>HARIS PUTRA PRATAMA</t>
  </si>
  <si>
    <t>AHMAD ABRIL FEBRIAWAN HUMAEDI</t>
  </si>
  <si>
    <t>AFNI AULIA RAHMA</t>
  </si>
  <si>
    <t>AJENG DWI WULANDARI</t>
  </si>
  <si>
    <t>Muhammad Ridho Azhari</t>
  </si>
  <si>
    <t>SITI MUSAWAMAH</t>
  </si>
  <si>
    <t>JUMIATI</t>
  </si>
  <si>
    <t>NABILLA AMANDA PUTRI</t>
  </si>
  <si>
    <t>Aulia Syarifatin Najwa</t>
  </si>
  <si>
    <t>UKROMA HAEKAL</t>
  </si>
  <si>
    <t>Noni Nabilatun Nufus</t>
  </si>
  <si>
    <t>MAULANA ABDUL HAMID</t>
  </si>
  <si>
    <t>LISA DEWI YULIA KURNIAWATI</t>
  </si>
  <si>
    <t>Azza Salma Akya</t>
  </si>
  <si>
    <t>RAHMA KHAIRUN NISA</t>
  </si>
  <si>
    <t>KHOPIPATUL MUMPARIHAH</t>
  </si>
  <si>
    <t>ANANDA AGHNIYA NURHIDAYAH</t>
  </si>
  <si>
    <t>TAMAM TAUFIQUL HAKIM</t>
  </si>
  <si>
    <t>Zafira Talitha Dwi Aulia</t>
  </si>
  <si>
    <t>AGIM NASTIAR</t>
  </si>
  <si>
    <t>Muhamad Dimas Saputra</t>
  </si>
  <si>
    <t>NISRINA JELITA POETRI INOVA</t>
  </si>
  <si>
    <t>ADANA TABAH ANUGRAH</t>
  </si>
  <si>
    <t>MUHAMMAD FATHI</t>
  </si>
  <si>
    <t>AULIA NUR FALAKH</t>
  </si>
  <si>
    <t>M. Alif Mahesa Tanujiwa</t>
  </si>
  <si>
    <t>FANI DESIVIANA</t>
  </si>
  <si>
    <t>NURWAHID</t>
  </si>
  <si>
    <t>JUITA</t>
  </si>
  <si>
    <t>ARDIAN SAH</t>
  </si>
  <si>
    <t>Rizalatul Mufida</t>
  </si>
  <si>
    <t>NAZWA MUJI AFRISZA</t>
  </si>
  <si>
    <t>A.Afrizal Armando Sitinjak</t>
  </si>
  <si>
    <t>Andhita Mujiyati</t>
  </si>
  <si>
    <t>Mohammad Faiz</t>
  </si>
  <si>
    <t>Mohammad Rassyad Aoliano Sofyan</t>
  </si>
  <si>
    <t>NABILA ADAWIYAH</t>
  </si>
  <si>
    <t>MUCHLIS ROCHIMIN</t>
  </si>
  <si>
    <t>SITI JELITA</t>
  </si>
  <si>
    <t>TANISA ANANDA HIDAYAT</t>
  </si>
  <si>
    <t>MAULANA ARDIH</t>
  </si>
  <si>
    <t>HAEKAL MAULANA AJI</t>
  </si>
  <si>
    <t>AMRITA DEWI SAVITRI</t>
  </si>
  <si>
    <t>SIPANI AULIYA OPTAPIANI</t>
  </si>
  <si>
    <t>Elisa Surya Alfitriati</t>
  </si>
  <si>
    <t>LULU SABRINA ALAMANDA</t>
  </si>
  <si>
    <t>Aulia Nissa</t>
  </si>
  <si>
    <t>Ela Susilawati</t>
  </si>
  <si>
    <t>FEBI LIONTIN</t>
  </si>
  <si>
    <t>Rizqoh Nafisah</t>
  </si>
  <si>
    <t>DINNO AHMADI RAMADHAN</t>
  </si>
  <si>
    <t>RASYA ROSDIANA ELKA</t>
  </si>
  <si>
    <t>HANUM NURKHALIFAH</t>
  </si>
  <si>
    <t>YETI LIDIA WATI</t>
  </si>
  <si>
    <t>AEF SAEFULLOH</t>
  </si>
  <si>
    <t>SITI NURLITA</t>
  </si>
  <si>
    <t>Milla Nadrotul aini</t>
  </si>
  <si>
    <t>CINDY AMALIA</t>
  </si>
  <si>
    <t>Latifah Hisanun Nisa</t>
  </si>
  <si>
    <t>SABRINA RAHMA TANTRI</t>
  </si>
  <si>
    <t>Kayla Annisa Ayu</t>
  </si>
  <si>
    <t>AMELIA NURNIA VEGA</t>
  </si>
  <si>
    <t>YUSUF MULIA RADJA</t>
  </si>
  <si>
    <t>AGIVA DIANDA ASTRI</t>
  </si>
  <si>
    <t>MUHAMAD LAZUARDI HAKIM</t>
  </si>
  <si>
    <t>MUHAMAD RIFKI ARROSYID</t>
  </si>
  <si>
    <t>Murtisari Dewi</t>
  </si>
  <si>
    <t>LUTFI ABIWINATA</t>
  </si>
  <si>
    <t>AYU MAULINA</t>
  </si>
  <si>
    <t>OVA OLIVIA</t>
  </si>
  <si>
    <t>SITI AMELIA NURAENI</t>
  </si>
  <si>
    <t>ADI ADIANSYAH</t>
  </si>
  <si>
    <t>Aldi Fadilla Ramadhan</t>
  </si>
  <si>
    <t>RISHA BERLIANA RAMADHANI</t>
  </si>
  <si>
    <t>Adnan Bakti Maulana</t>
  </si>
  <si>
    <t>VENA JULIANTI</t>
  </si>
  <si>
    <t>Anisa Nikmatika</t>
  </si>
  <si>
    <t>MARISSA MASHAYU</t>
  </si>
  <si>
    <t>Muhammad Subhan Aditya</t>
  </si>
  <si>
    <t>gita</t>
  </si>
  <si>
    <t>AMANDA DAVA AULYA</t>
  </si>
  <si>
    <t>TIA HIDAYANTI</t>
  </si>
  <si>
    <t>RYAN MAULANA FARIDIANTO</t>
  </si>
  <si>
    <t>FAHLI</t>
  </si>
  <si>
    <t>SITI RAHMAWATI NINGSIH</t>
  </si>
  <si>
    <t>Sulis Handayani</t>
  </si>
  <si>
    <t>GINA NAFSIANA</t>
  </si>
  <si>
    <t>PUTRI DIWANI AULIA</t>
  </si>
  <si>
    <t>ARINI NOVA ISTIQOMAH</t>
  </si>
  <si>
    <t>Ken Raihan Kosgi Gumay</t>
  </si>
  <si>
    <t>AMALIA DESTHA PRANANDARI</t>
  </si>
  <si>
    <t>NISRINA OKTAVIA SULISTIADI</t>
  </si>
  <si>
    <t>ADI SALAHUDIN</t>
  </si>
  <si>
    <t>KELVIN RAFA ANGGARA</t>
  </si>
  <si>
    <t>GHASSAN HASHFI ABDI</t>
  </si>
  <si>
    <t>Andita Desra</t>
  </si>
  <si>
    <t>ANGGI RAMDHANI</t>
  </si>
  <si>
    <t>HANA FADILAH PUTRI</t>
  </si>
  <si>
    <t>Siti Zahra Aulia</t>
  </si>
  <si>
    <t>DEDE IRAWAN</t>
  </si>
  <si>
    <t>Febri Haerurrohman</t>
  </si>
  <si>
    <t>NIDA RAHMADHINA KAMILA</t>
  </si>
  <si>
    <t>FINKAN AINI PUTRI SAEPUL</t>
  </si>
  <si>
    <t>FAJAR FITROTUL IMAN</t>
  </si>
  <si>
    <t>MUHAMMAD KHOLID AL FARAUQ</t>
  </si>
  <si>
    <t>Hendrawan</t>
  </si>
  <si>
    <t>RATU HUSNUL PATIMAH</t>
  </si>
  <si>
    <t>NURA APRILIA</t>
  </si>
  <si>
    <t>Muhammad Azriel Darmawan</t>
  </si>
  <si>
    <t>Keisha aulia majid</t>
  </si>
  <si>
    <t>MUHAMMAD RAFFI DWI TAMMAM</t>
  </si>
  <si>
    <t>Gerrald Immanuel</t>
  </si>
  <si>
    <t>Abdul Aziz</t>
  </si>
  <si>
    <t>Rizky Sewu Wulan</t>
  </si>
  <si>
    <t>PERTHAMI</t>
  </si>
  <si>
    <t>PUSPA INDAH RAHAYU</t>
  </si>
  <si>
    <t>TUBAGUS MUHAMMAD RAFLI</t>
  </si>
  <si>
    <t>REFANDI ANGGRITA EKA AMIRULLAH</t>
  </si>
  <si>
    <t>Nihlah Qurrotul Aini</t>
  </si>
  <si>
    <t>HAURA QUROTI A'YUN</t>
  </si>
  <si>
    <t>MOHAMAD FADEL GIBRAN</t>
  </si>
  <si>
    <t>DIVA KAMILA THUBA</t>
  </si>
  <si>
    <t>INTAN SEPTIA WARDATI</t>
  </si>
  <si>
    <t>AFIRAH SHAFA FAKHIRAH LUBIS</t>
  </si>
  <si>
    <t>Adya Fatma Safitri</t>
  </si>
  <si>
    <t>BRILIAN NICO MAHARDIKA</t>
  </si>
  <si>
    <t>Aryo Bimo</t>
  </si>
  <si>
    <t>TATIA RIZKIYANI</t>
  </si>
  <si>
    <t>ALVIN RAIHAN PRATAMA</t>
  </si>
  <si>
    <t>FATHIA AISYA ZAHRA</t>
  </si>
  <si>
    <t>Aulia Haniifah</t>
  </si>
  <si>
    <t>SITI AI ALIYATUL HASANAH</t>
  </si>
  <si>
    <t>RESTY ANDRI OKTAVIANI</t>
  </si>
  <si>
    <t>SALSABILA NUR AZIZAH KESUMA HARJO</t>
  </si>
  <si>
    <t>Nisa Awaliya</t>
  </si>
  <si>
    <t>Amelia Firdaus</t>
  </si>
  <si>
    <t>KINANTI AULIA NANDIKA</t>
  </si>
  <si>
    <t>SCHATZY MAULI RAHMAH</t>
  </si>
  <si>
    <t>NAICA NAISAYLA</t>
  </si>
  <si>
    <t>Muhammad Fariz Anwar</t>
  </si>
  <si>
    <t>WAHYU SAPTA ARDENI</t>
  </si>
  <si>
    <t>Rani Hidayah</t>
  </si>
  <si>
    <t>MUHAMMAD ROFI MAULANA</t>
  </si>
  <si>
    <t>RAJA REVANERY RAMADHAN</t>
  </si>
  <si>
    <t>ANISA HAYATUL MUSTAGFIROH</t>
  </si>
  <si>
    <t>Maurice Andreas</t>
  </si>
  <si>
    <t>Taqqiyudin Alladi Masaki Ahnaf</t>
  </si>
  <si>
    <t>M.Faqih Riyadul Azis</t>
  </si>
  <si>
    <t>DIAS FEBRIANSYAH</t>
  </si>
  <si>
    <t>MUHAMMAD DZIKRI NAUFAL</t>
  </si>
  <si>
    <t>MUHMMAD MUMTAZ FITHORIQ</t>
  </si>
  <si>
    <t>HANI KHOFIFAH</t>
  </si>
  <si>
    <t>HENDI KUSNAEDI</t>
  </si>
  <si>
    <t>Ratu Lusiana Damayanti</t>
  </si>
  <si>
    <t>WILDAN ATHAYA ABSHAR</t>
  </si>
  <si>
    <t>Agam Maulana</t>
  </si>
  <si>
    <t>Iqlimatus Cahyani</t>
  </si>
  <si>
    <t>HUSNUL KHOTIMAH</t>
  </si>
  <si>
    <t>FIDA FITRIANINGSIH</t>
  </si>
  <si>
    <t>SITI MUBAYINAH</t>
  </si>
  <si>
    <t>SIRRUL FATIH AHDIAT</t>
  </si>
  <si>
    <t>Yuni Meriyatin</t>
  </si>
  <si>
    <t>MUHAMAD FADRIANSYAH</t>
  </si>
  <si>
    <t>DWI MAULINA</t>
  </si>
  <si>
    <t>RIFKY AGISTA JUNNO</t>
  </si>
  <si>
    <t>Gema Chandra Wicaksana</t>
  </si>
  <si>
    <t>Elsa Ristaulina Sigalingging</t>
  </si>
  <si>
    <t>Rizkia mulyani</t>
  </si>
  <si>
    <t>DIAH</t>
  </si>
  <si>
    <t>Naila Fitri</t>
  </si>
  <si>
    <t>MUHAMAD HAIKAL</t>
  </si>
  <si>
    <t>MUHAMAD NAUFAL RAMADHAN</t>
  </si>
  <si>
    <t>ADHITYA SOLNA AL BANTEN</t>
  </si>
  <si>
    <t>Nilam Rahma Sari</t>
  </si>
  <si>
    <t>DEFI</t>
  </si>
  <si>
    <t>Astri Agustriani</t>
  </si>
  <si>
    <t>Muhammad Agim Pratama</t>
  </si>
  <si>
    <t>AANG APENDI</t>
  </si>
  <si>
    <t>MUHAMMAD FAHRILLAH ASHAL</t>
  </si>
  <si>
    <t>AHMAD JUBER</t>
  </si>
  <si>
    <t>Lailatu Ro'ihah</t>
  </si>
  <si>
    <t>Nur Isnaini Fajriyanti</t>
  </si>
  <si>
    <t>Raissa Sabirrah</t>
  </si>
  <si>
    <t>Lilis Kurnia</t>
  </si>
  <si>
    <t>NAZWAH NAZALINA</t>
  </si>
  <si>
    <t>PUTRI NABILA MAHARANI</t>
  </si>
  <si>
    <t>SALWA NABILATUSSAIDAH</t>
  </si>
  <si>
    <t>YANTI MULYANI</t>
  </si>
  <si>
    <t>LESTI NURFITRIANI SOPYAN</t>
  </si>
  <si>
    <t>Tajma Rosa Dwiyani</t>
  </si>
  <si>
    <t>KISAH CAHYA QOLBU</t>
  </si>
  <si>
    <t>YANWAR ISHAK</t>
  </si>
  <si>
    <t>Khansa Ardavi Hirutami</t>
  </si>
  <si>
    <t>Ratu Raudhatun Nisa</t>
  </si>
  <si>
    <t>TATMIMATUL HASANAH</t>
  </si>
  <si>
    <t>MOCH. FACHRUL ANAM  AL RABBANI</t>
  </si>
  <si>
    <t>ARUM KUSUMA</t>
  </si>
  <si>
    <t>Kayla Luna Salsabilla</t>
  </si>
  <si>
    <t>OPI SEROJAWATI</t>
  </si>
  <si>
    <t>JINAN KAMILLA KHANSA</t>
  </si>
  <si>
    <t>NAZWA ARCHIKA CHYNTA</t>
  </si>
  <si>
    <t>Yosephin Berliana Terra Rosa</t>
  </si>
  <si>
    <t>ADINDA SAHARANI</t>
  </si>
  <si>
    <t>Bunga Nuranisari</t>
  </si>
  <si>
    <t>KHOEROTUL HISANIYAH</t>
  </si>
  <si>
    <t>EARLY DIA ULHAQ</t>
  </si>
  <si>
    <t>LILIANA NOVRIDASATI</t>
  </si>
  <si>
    <t>NABILAH FORTUNA JANNAH</t>
  </si>
  <si>
    <t>SUCIAWATI ZEN MAHARANI</t>
  </si>
  <si>
    <t>OKTIARA SUCI ANDINI</t>
  </si>
  <si>
    <t>IMELDA</t>
  </si>
  <si>
    <t>ABDIEL CESAR SAHASIKA</t>
  </si>
  <si>
    <t>PUTRI MAWADDATUR ROHMAH</t>
  </si>
  <si>
    <t>DHAIFAN IZHAR SYARAFI</t>
  </si>
  <si>
    <t>Taufiqah Alifah Khairunnisa</t>
  </si>
  <si>
    <t>Muhamad Rafly Rafizkillah</t>
  </si>
  <si>
    <t>RIVAN ALVITO</t>
  </si>
  <si>
    <t>ANNISA NAILAH HANUN</t>
  </si>
  <si>
    <t>IVANA JOYA MAHADINA</t>
  </si>
  <si>
    <t>MUHAMAD NASA IKBAL</t>
  </si>
  <si>
    <t>SHOFIA ALHUSNA MUTASA</t>
  </si>
  <si>
    <t>FAADHILAH MIFTAAHU SYIFA'</t>
  </si>
  <si>
    <t>ADLI MALIK</t>
  </si>
  <si>
    <t>Nisrina Qurrotul'aini</t>
  </si>
  <si>
    <t>ABDUL RAHMAN AL-GHOFIQI</t>
  </si>
  <si>
    <t>Intan Melati</t>
  </si>
  <si>
    <t>LAILA SYAWALIA</t>
  </si>
  <si>
    <t>MUHAMAD FAQIH KUROHMAN</t>
  </si>
  <si>
    <t>AQLISIA SULYAHAQ</t>
  </si>
  <si>
    <t>Risa Rahmawati</t>
  </si>
  <si>
    <t>USWAH MAR'ATIS SHALIHAH</t>
  </si>
  <si>
    <t>SYIFA IZZA FADILA</t>
  </si>
  <si>
    <t>Gisheyla Salma Fithriya</t>
  </si>
  <si>
    <t>PRISTEELONE CRUIS</t>
  </si>
  <si>
    <t>SITI NURUL FADILAH</t>
  </si>
  <si>
    <t>AULIA WULAN APRILIANI</t>
  </si>
  <si>
    <t>MUHAMMAD YUSUP RAFLY</t>
  </si>
  <si>
    <t>HAIKAL RAMADHAN DIWANTORO</t>
  </si>
  <si>
    <t>WIDIYA WATI</t>
  </si>
  <si>
    <t>Dhieska Trievanka</t>
  </si>
  <si>
    <t>MOHAMMAD SALWA ZAKKY</t>
  </si>
  <si>
    <t>CHAIRUNNISA OKTORINA RAMADHANI</t>
  </si>
  <si>
    <t>DEWI RATNA JUITA</t>
  </si>
  <si>
    <t>AISYAH RAMADANTI</t>
  </si>
  <si>
    <t>RIYO VILDY TARSITA PRATAMA</t>
  </si>
  <si>
    <t>FAUZAN AMRULLOH</t>
  </si>
  <si>
    <t>Gaffar Chairul Iman</t>
  </si>
  <si>
    <t>BELLA DWI YULIANI</t>
  </si>
  <si>
    <t>Iqbal Alfarizi</t>
  </si>
  <si>
    <t>SHERLY RAZWA SASKIA</t>
  </si>
  <si>
    <t>PEBI INDRIYANI</t>
  </si>
  <si>
    <t>Angela Merici Andini Simbolon</t>
  </si>
  <si>
    <t>AMANDA PUTRI HANDRIYANTI</t>
  </si>
  <si>
    <t>Rizky Maulana Adha</t>
  </si>
  <si>
    <t>ADITYA WIGUNA</t>
  </si>
  <si>
    <t>BILQIS ZALVA DENERO</t>
  </si>
  <si>
    <t>Melisya Yusianti Azzahra</t>
  </si>
  <si>
    <t>EFOTIARA RAMADANI</t>
  </si>
  <si>
    <t>Misfalah</t>
  </si>
  <si>
    <t>ADINDA AULIANISA RAHMANITA</t>
  </si>
  <si>
    <t>TRI CAHYA MUSTIKA</t>
  </si>
  <si>
    <t>Amanda Febriana</t>
  </si>
  <si>
    <t>SITI KHAERUNISSA SEPTIYANI</t>
  </si>
  <si>
    <t>ZILFA NABILA</t>
  </si>
  <si>
    <t>Yusuf Bachtiar</t>
  </si>
  <si>
    <t>AMIRA TALITHA</t>
  </si>
  <si>
    <t>MUHAMAD KRISNA ADJANI</t>
  </si>
  <si>
    <t>YUDHO PRAMBUDHI</t>
  </si>
  <si>
    <t>SEPTI AZAHRA</t>
  </si>
  <si>
    <t>NAJLA RIZKIA RAMADHANI</t>
  </si>
  <si>
    <t>VENY SULISTIANI</t>
  </si>
  <si>
    <t>Riswan Fathurohman</t>
  </si>
  <si>
    <t>ZAHWAN NABIL. S</t>
  </si>
  <si>
    <t>VELMA AZHAR ASHILLAH</t>
  </si>
  <si>
    <t>NAPSIAH</t>
  </si>
  <si>
    <t>MUNAH</t>
  </si>
  <si>
    <t>Muhamad Izra Sulaeman</t>
  </si>
  <si>
    <t>MUHAMMAD BAHRUL ILMI SETIA</t>
  </si>
  <si>
    <t>ani nuraini</t>
  </si>
  <si>
    <t>Rendiansyah</t>
  </si>
  <si>
    <t>MARDHATILLAH ALJANNA PUTRI</t>
  </si>
  <si>
    <t>Anggun Febby Handayani</t>
  </si>
  <si>
    <t>PENJI JULIANA</t>
  </si>
  <si>
    <t>ADZRA SYAHARANI</t>
  </si>
  <si>
    <t>RATU NUR AZHARI</t>
  </si>
  <si>
    <t>AHMAD MAULADI</t>
  </si>
  <si>
    <t>HANA NAILA PUTRI</t>
  </si>
  <si>
    <t>ZULFATUZZAHRA</t>
  </si>
  <si>
    <t>AMALIA NURLITA</t>
  </si>
  <si>
    <t>FALIHAH RIYANI</t>
  </si>
  <si>
    <t>Archiliani Shelas</t>
  </si>
  <si>
    <t>KAMILATUL AZIZAH</t>
  </si>
  <si>
    <t>SYEKHAN ANJA FIRZATULLAH</t>
  </si>
  <si>
    <t>HINDUN</t>
  </si>
  <si>
    <t>FANTI JULIANA NURWAHYUNI</t>
  </si>
  <si>
    <t>ABDULRAHMAN ARAFAH SUNARTO</t>
  </si>
  <si>
    <t>PIA APRIANI</t>
  </si>
  <si>
    <t>EKA FITRIYANI</t>
  </si>
  <si>
    <t>SALWA PUTRI PRIHARTONO</t>
  </si>
  <si>
    <t>DEDE ARDILA</t>
  </si>
  <si>
    <t>MUHAMAD IHSAN ARSAL</t>
  </si>
  <si>
    <t>Ahmad Faiz Farhan</t>
  </si>
  <si>
    <t>Zuvitri Indriyani</t>
  </si>
  <si>
    <t>Rt. Siti Lutfia Rahmah</t>
  </si>
  <si>
    <t>ISHMA NUR SYAFIRA</t>
  </si>
  <si>
    <t>Fifi Lia Theresia Aritonang</t>
  </si>
  <si>
    <t>Rio Refki Maulana</t>
  </si>
  <si>
    <t>AL'LINDA NABILLA UFAIRAH</t>
  </si>
  <si>
    <t>DWI APRILIANIS</t>
  </si>
  <si>
    <t>Iin Puspita</t>
  </si>
  <si>
    <t>NENI NURFITRIYANI</t>
  </si>
  <si>
    <t>MUHAMMAD IKHSAN SETIAWAN</t>
  </si>
  <si>
    <t>Azhar Rizki</t>
  </si>
  <si>
    <t>DEDEH HERLINA</t>
  </si>
  <si>
    <t>Dinda Khairurohmah</t>
  </si>
  <si>
    <t>ANISA FITRI OKTARI</t>
  </si>
  <si>
    <t>DINI INDAH FUJIYAMA</t>
  </si>
  <si>
    <t>Dilla Avriani</t>
  </si>
  <si>
    <t>Ana Mulyana</t>
  </si>
  <si>
    <t>MUHAMMAD FARREL HIDAYAT</t>
  </si>
  <si>
    <t>RUSBIA INAYAH</t>
  </si>
  <si>
    <t>WITRI NURUL FADHILAH</t>
  </si>
  <si>
    <t>Saeli Malini Utamy</t>
  </si>
  <si>
    <t>NABILAH SUJIAR</t>
  </si>
  <si>
    <t>CECILLIA YUNIZAR PRAMUDITA</t>
  </si>
  <si>
    <t>Belinda Maisa Atmajaya</t>
  </si>
  <si>
    <t>SARAH MAHARANI FATIMAH AZ-ZAHRA</t>
  </si>
  <si>
    <t>Eneng Uni</t>
  </si>
  <si>
    <t>Naila Alnilam Hanin Nugrahan</t>
  </si>
  <si>
    <t>MUHAMMAD DZIKRI MAULIDI</t>
  </si>
  <si>
    <t>NABILA SYAHLA CHOERUSYIFA</t>
  </si>
  <si>
    <t>Nazwa Salsabila</t>
  </si>
  <si>
    <t>REVA MULIASARI</t>
  </si>
  <si>
    <t>NOVITA AYU PERMATA SARI</t>
  </si>
  <si>
    <t>NASHA NURFADILAH</t>
  </si>
  <si>
    <t>NURSEHAWATI</t>
  </si>
  <si>
    <t>NADIA ISFARAH</t>
  </si>
  <si>
    <t>FARIHA IHDA FAHRAINI</t>
  </si>
  <si>
    <t>ARMIDAH</t>
  </si>
  <si>
    <t>MUHAMMAD SYAFIQI NOOR ROHMANSYAH</t>
  </si>
  <si>
    <t>Shindy Chintya Puspitasari</t>
  </si>
  <si>
    <t>Entin Melati Solihah</t>
  </si>
  <si>
    <t>MUHAMAD FAJAR</t>
  </si>
  <si>
    <t>Andiny Mega Pertiwi</t>
  </si>
  <si>
    <t>Muhammad Raihan KZ</t>
  </si>
  <si>
    <t>ERICA NEYSHA PURNASASMITHA</t>
  </si>
  <si>
    <t>SHABIRA EKA IRENE</t>
  </si>
  <si>
    <t>Ahmad Husaeni</t>
  </si>
  <si>
    <t>Syafira Putri Prayudi</t>
  </si>
  <si>
    <t>RISMA FITRIYANI</t>
  </si>
  <si>
    <t>Elin Marlina</t>
  </si>
  <si>
    <t>Andi Anugrah Prasetyo</t>
  </si>
  <si>
    <t>Silfi Hardian</t>
  </si>
  <si>
    <t>SITI ZAHWA OKTAVIYANI</t>
  </si>
  <si>
    <t>Nazwa Nurhaliza</t>
  </si>
  <si>
    <t>NEZLA HAELILA AINUROHMAH</t>
  </si>
  <si>
    <t>Anjalina Febriyanti</t>
  </si>
  <si>
    <t>INTAN CAHYA UTAMI</t>
  </si>
  <si>
    <t>NUR WULAN RAMADHANI</t>
  </si>
  <si>
    <t>NANDITA LUSIANA DEWI ARYANI</t>
  </si>
  <si>
    <t>Leniza Hanifa</t>
  </si>
  <si>
    <t>Azka Amalia</t>
  </si>
  <si>
    <t>Uzma Amalia</t>
  </si>
  <si>
    <t>Dafoe Lagaligo Pudenta</t>
  </si>
  <si>
    <t>LINTANG NURHALIZAH</t>
  </si>
  <si>
    <t>SITI RAHMA HOTIMAH</t>
  </si>
  <si>
    <t>Maulana Faiz Al Mushlih</t>
  </si>
  <si>
    <t>SITI NUR AZIZAH</t>
  </si>
  <si>
    <t>Nazwa Aliza Putri</t>
  </si>
  <si>
    <t>Tsabitul Azmi Rizqullah</t>
  </si>
  <si>
    <t>Muhammad Ariq Al Falah</t>
  </si>
  <si>
    <t>SHELVI MARLINA</t>
  </si>
  <si>
    <t>NABILA HUSNA AULIA</t>
  </si>
  <si>
    <t>FADILAH RIYANTI</t>
  </si>
  <si>
    <t>MOHAMMAD ILHAM RUSDI</t>
  </si>
  <si>
    <t>RANGGA FIRDIANSYAH</t>
  </si>
  <si>
    <t>ADI RIFA'I</t>
  </si>
  <si>
    <t>GHIYAS GHAIDA JASMIN MUTHIA AZIZ</t>
  </si>
  <si>
    <t>ABDUL FATTAH FAGHARIL</t>
  </si>
  <si>
    <t>Ezra Darrel Prasetya Pangaribowo</t>
  </si>
  <si>
    <t>ALYA NURAINI PUTRI SUFIAN</t>
  </si>
  <si>
    <t>CAHYA CLARISSA</t>
  </si>
  <si>
    <t>Nabila Aulia Farhanni</t>
  </si>
  <si>
    <t>RIKI HARI MUHAR</t>
  </si>
  <si>
    <t>DIAN HAERUDIN</t>
  </si>
  <si>
    <t>DEA ASYIFA FITRI</t>
  </si>
  <si>
    <t>RIZKA AULIA AGUSTIN</t>
  </si>
  <si>
    <t>FARHAN BINTANG NUGROHO</t>
  </si>
  <si>
    <t>Qieska Avivah Febriani</t>
  </si>
  <si>
    <t>Abner Darren Prasetya Pangaribowo</t>
  </si>
  <si>
    <t>Lusiana</t>
  </si>
  <si>
    <t>MUHAMAD RIZKI FIRDAUS</t>
  </si>
  <si>
    <t>Faiza Sofi Fatima</t>
  </si>
  <si>
    <t>Muhammad Rifqi Gymnastiar</t>
  </si>
  <si>
    <t>SYAIFUL ANWAR</t>
  </si>
  <si>
    <t>MELLY SRI UTAMI</t>
  </si>
  <si>
    <t>SHIERLY DINNA AUSTRIN</t>
  </si>
  <si>
    <t>Saropah</t>
  </si>
  <si>
    <t>DESI ANGGRAENI</t>
  </si>
  <si>
    <t>DAMAR ASYA SEPTHRIA</t>
  </si>
  <si>
    <t>MOHAMAD FIRDAUS</t>
  </si>
  <si>
    <t>MUHAMMAD FARID AL AZZAM</t>
  </si>
  <si>
    <t>Eva Febriani</t>
  </si>
  <si>
    <t>DESTA TRIANY FANNES</t>
  </si>
  <si>
    <t>SARAH HERLINA SANUSI</t>
  </si>
  <si>
    <t>ARIEL SYA'BAN SEPTIANDI P</t>
  </si>
  <si>
    <t>SA'DIYATUL AWALIA RAHMA</t>
  </si>
  <si>
    <t>PUTRA RHAFLY MURDHANI</t>
  </si>
  <si>
    <t>HAURA SALSABILA</t>
  </si>
  <si>
    <t>RIZKA FASLIANA</t>
  </si>
  <si>
    <t>Zahwatun Nadzifah Auliya</t>
  </si>
  <si>
    <t>Syifa Maulidina</t>
  </si>
  <si>
    <t>SOFIYATUNNISA</t>
  </si>
  <si>
    <t>ADINDA ZAHRA PERMATA HANY</t>
  </si>
  <si>
    <t>FATHAN DHAFIN UMARA</t>
  </si>
  <si>
    <t>WILYA NURUL FITRI</t>
  </si>
  <si>
    <t>Rt Alya Mujahida</t>
  </si>
  <si>
    <t>Titan Sonjaya</t>
  </si>
  <si>
    <t>Amelia Oktaviani</t>
  </si>
  <si>
    <t>RIZKA TATIA RAMADHANI</t>
  </si>
  <si>
    <t>CAMELIA JASMIN</t>
  </si>
  <si>
    <t>Nisrina Rifda Assyifa</t>
  </si>
  <si>
    <t>LARAS DAMASATY</t>
  </si>
  <si>
    <t>Muhammad Hikmatul Ilham</t>
  </si>
  <si>
    <t>ARNINDITA RAMADHANI</t>
  </si>
  <si>
    <t>Riyuna Yusup</t>
  </si>
  <si>
    <t>Ahmad Fauzan Hakim</t>
  </si>
  <si>
    <t>Siti Nur Kholifatul Isma</t>
  </si>
  <si>
    <t>ZAHRA ANNISA PRATIWI</t>
  </si>
  <si>
    <t>Putri Aulia</t>
  </si>
  <si>
    <t>RAODATUL AULIA PUTRI GUNAWAN</t>
  </si>
  <si>
    <t>YASFI GYBRALTAR WAHYAPUTRA NUGRAHA</t>
  </si>
  <si>
    <t>Rahman Hidayat</t>
  </si>
  <si>
    <t>Nasywa Alika Putri</t>
  </si>
  <si>
    <t>KETI WAHDANIAH</t>
  </si>
  <si>
    <t>SITI DINDA RAHAYU</t>
  </si>
  <si>
    <t>RHIZY RYAS GHIFARY</t>
  </si>
  <si>
    <t>Wulan Alfa Izza</t>
  </si>
  <si>
    <t>Nazwa Aida Dwi Agustina</t>
  </si>
  <si>
    <t>EVANIA PUTRI MAHARANI</t>
  </si>
  <si>
    <t>Alviana Khuratu Ayunin</t>
  </si>
  <si>
    <t>FITRI DWI NOVITASARI</t>
  </si>
  <si>
    <t>Yunizar Fazriyanti</t>
  </si>
  <si>
    <t>Zahra Syifa'Hayati</t>
  </si>
  <si>
    <t>BASMAH NUR AMANI</t>
  </si>
  <si>
    <t>TOYIBAH</t>
  </si>
  <si>
    <t>FADLY WILDAN WILIANZAH</t>
  </si>
  <si>
    <t>ERLY MARLINDA</t>
  </si>
  <si>
    <t>UTAMI HANIFAH MUFID</t>
  </si>
  <si>
    <t>NASRULLAH ARFA ARIEF</t>
  </si>
  <si>
    <t>Danna Rayana Irfawan</t>
  </si>
  <si>
    <t>BIMA CHANDRA WIJAYA</t>
  </si>
  <si>
    <t>Empat Aprilia</t>
  </si>
  <si>
    <t>ALEEKA QONITA NAMIRA MAHARANI</t>
  </si>
  <si>
    <t>FARAZ SHALSABILA</t>
  </si>
  <si>
    <t>Galang Akbar Ramadhan</t>
  </si>
  <si>
    <t>YASMINE AMIRA UZHMA</t>
  </si>
  <si>
    <t>DENI PUTRA ARDIANSYAH</t>
  </si>
  <si>
    <t>Alya Ayu Syafitri</t>
  </si>
  <si>
    <t>Vina Damayanti Priatna</t>
  </si>
  <si>
    <t>ALYA NUR AGUSTINE</t>
  </si>
  <si>
    <t>AZIS FIRJIANSYAH</t>
  </si>
  <si>
    <t>SAYYIDAH LATHIFAH</t>
  </si>
  <si>
    <t>Muhamad Ridho Putra</t>
  </si>
  <si>
    <t>MONIKA FITRIANI</t>
  </si>
  <si>
    <t>Annisa Nur 'Arrifa</t>
  </si>
  <si>
    <t>DAMAR BAYU HANUGRAH</t>
  </si>
  <si>
    <t>Fandy Achmad</t>
  </si>
  <si>
    <t>Asyifa Aulia Chandra</t>
  </si>
  <si>
    <t>Ananda Prisca Putri Sukmana</t>
  </si>
  <si>
    <t>RIZQI ZAHROTUNNISA</t>
  </si>
  <si>
    <t>LIDYA TIO ESANOVITA</t>
  </si>
  <si>
    <t>RAHMA DWI KARTIKA</t>
  </si>
  <si>
    <t>REKI</t>
  </si>
  <si>
    <t>GUNAWAN DJATI SANTOSO</t>
  </si>
  <si>
    <t>Sakila Farihatun Nafisa</t>
  </si>
  <si>
    <t>MOH. FAUZUL IMAN</t>
  </si>
  <si>
    <t>HALIZA DWI PUSPITA</t>
  </si>
  <si>
    <t>Siti Zahro</t>
  </si>
  <si>
    <t>Muhammad Azigha Azhar</t>
  </si>
  <si>
    <t>ARYA WIRA WICAKSANA</t>
  </si>
  <si>
    <t>Ghefira Alifa Meilani</t>
  </si>
  <si>
    <t>RISKIA NURSAFITRI</t>
  </si>
  <si>
    <t>Hani Pertiwi</t>
  </si>
  <si>
    <t>Nadia Tilambara</t>
  </si>
  <si>
    <t>RETNO HANDAYANI</t>
  </si>
  <si>
    <t>DEVI OKTAVIANI PUTRI</t>
  </si>
  <si>
    <t>Yasmine Diani Santosa</t>
  </si>
  <si>
    <t>ULAN RAMADANI</t>
  </si>
  <si>
    <t>MAULANA FAJAR</t>
  </si>
  <si>
    <t>Siti nurhalimah</t>
  </si>
  <si>
    <t>MARISA HUDAIPAH</t>
  </si>
  <si>
    <t>ALMAYLA ADZRA FAIZA</t>
  </si>
  <si>
    <t>Nazwatul Azzahra</t>
  </si>
  <si>
    <t>Akilah Putri Ibrahim</t>
  </si>
  <si>
    <t>Rizkia Apriliani</t>
  </si>
  <si>
    <t>APRILLIA AZZAHRA</t>
  </si>
  <si>
    <t>TAZKIA PUTRI KAMILA</t>
  </si>
  <si>
    <t>MUHAMMAD YAZID ZIDAN</t>
  </si>
  <si>
    <t>Winda Wulandari</t>
  </si>
  <si>
    <t>Hilda Adila</t>
  </si>
  <si>
    <t>Nabila</t>
  </si>
  <si>
    <t>ANI ALIANI</t>
  </si>
  <si>
    <t>ALINDA RACHMA MAULIA</t>
  </si>
  <si>
    <t>MARLANGEN RAHAYU</t>
  </si>
  <si>
    <t>Swastika Aldanisa Mustafa</t>
  </si>
  <si>
    <t>Muhammad Nursyafii Waidh</t>
  </si>
  <si>
    <t>Ahmad Akmal</t>
  </si>
  <si>
    <t>WILDAN HERSA SYAKIR</t>
  </si>
  <si>
    <t>Siti Nurul Hidayah</t>
  </si>
  <si>
    <t>Yasmin Musfirah Nabilah</t>
  </si>
  <si>
    <t>Maulida Laila Tasshofa</t>
  </si>
  <si>
    <t>Wensen Kollin</t>
  </si>
  <si>
    <t>NUR ARIZAH ALFIANA</t>
  </si>
  <si>
    <t>Roudotul Jannah</t>
  </si>
  <si>
    <t>FATMALA</t>
  </si>
  <si>
    <t>Jonathan Claudio Pizarro</t>
  </si>
  <si>
    <t>A. DINARA IZZAZAVA KASHFI</t>
  </si>
  <si>
    <t>SAUQI ICHSAN KAMIL</t>
  </si>
  <si>
    <t>Amalia Dewi</t>
  </si>
  <si>
    <t>NAVISHA PUTRI HERYANTO</t>
  </si>
  <si>
    <t>SALSA YUNIKA PUTRI</t>
  </si>
  <si>
    <t>Irvan Maulana</t>
  </si>
  <si>
    <t>ADHITYATMOKO RAHARJA</t>
  </si>
  <si>
    <t>ROBBY ALFADILAH</t>
  </si>
  <si>
    <t>DIVA JULIA SALSABILA</t>
  </si>
  <si>
    <t>RADJA AMARULLAH</t>
  </si>
  <si>
    <t>Nihlatunnajwa</t>
  </si>
  <si>
    <t>BAYU SETIAJI</t>
  </si>
  <si>
    <t>Rafif Hananta Priyatama</t>
  </si>
  <si>
    <t>Rachma Indah Hidayanti</t>
  </si>
  <si>
    <t>BAGAS DWI KUNCORO</t>
  </si>
  <si>
    <t>Siti Nurul Azizah</t>
  </si>
  <si>
    <t>CINDY MAHARANI AULIA</t>
  </si>
  <si>
    <t>ABI AZIZUL HAKIM</t>
  </si>
  <si>
    <t>AZKIYA NAFISAH</t>
  </si>
  <si>
    <t>DINDA AZAHRA</t>
  </si>
  <si>
    <t>RIZKA ARDELIA PUSPITA</t>
  </si>
  <si>
    <t>LULU AGUSTIN</t>
  </si>
  <si>
    <t>MUHAMAD SYAEPUL BACHRY</t>
  </si>
  <si>
    <t>Sevtina Ardan Niati</t>
  </si>
  <si>
    <t>KAILA NEVISKA</t>
  </si>
  <si>
    <t>NISA AULIYA RAHMAWATI</t>
  </si>
  <si>
    <t>CARISSA NAILA KUSUMA</t>
  </si>
  <si>
    <t>Linda Yulianti Sari</t>
  </si>
  <si>
    <t>Alfiani Rohmawati</t>
  </si>
  <si>
    <t>DEWI GITA</t>
  </si>
  <si>
    <t>Amalinda Nurcahyani</t>
  </si>
  <si>
    <t>Dewi Khairani</t>
  </si>
  <si>
    <t>FITRI NUR ADILLAH</t>
  </si>
  <si>
    <t>NUR AINA AULIA PUTRI</t>
  </si>
  <si>
    <t>AHMAD AZHAR DAFFA</t>
  </si>
  <si>
    <t>SUCI AMALIA JANNAH</t>
  </si>
  <si>
    <t>MUHAMAD AQIL GILANG PUTRA UTAMA</t>
  </si>
  <si>
    <t>NURAMALIA SAPUTRI</t>
  </si>
  <si>
    <t>Nursaidah</t>
  </si>
  <si>
    <t>Vira Nurahmayanti</t>
  </si>
  <si>
    <t>Nazwa Muthia</t>
  </si>
  <si>
    <t>RESHA YULIANTI</t>
  </si>
  <si>
    <t>Nicky Rizhwar</t>
  </si>
  <si>
    <t>UMAH</t>
  </si>
  <si>
    <t>Marrion Nadeta Putri</t>
  </si>
  <si>
    <t>RHEA KHAIRIAH</t>
  </si>
  <si>
    <t>NURIL MAULUDIYAH</t>
  </si>
  <si>
    <t>GHALY GIBRAN YUDHATAMA</t>
  </si>
  <si>
    <t>Mutiara azhari purwanti</t>
  </si>
  <si>
    <t>Siva Alaiya</t>
  </si>
  <si>
    <t>Michael Fiheli</t>
  </si>
  <si>
    <t>SALMA NASYWAA ZHAFIROH</t>
  </si>
  <si>
    <t>SITI JULAIHA</t>
  </si>
  <si>
    <t>Jihan Andini</t>
  </si>
  <si>
    <t>Aida Lutfia Ramadhani</t>
  </si>
  <si>
    <t>DEAN IJLAL NASRULLAH PANE</t>
  </si>
  <si>
    <t>MUHAMAD ADAM FAUZAN</t>
  </si>
  <si>
    <t>Nur Muhammad Jibriel</t>
  </si>
  <si>
    <t>AULIA RAMADHANI</t>
  </si>
  <si>
    <t>PUSPITASARI</t>
  </si>
  <si>
    <t>UPI OKTAVIA</t>
  </si>
  <si>
    <t>MUHAMAD RIZKY MUBIN MARICAR</t>
  </si>
  <si>
    <t>DESTA PUTRY SETIAWAN</t>
  </si>
  <si>
    <t>Sifa Kaysa Putri</t>
  </si>
  <si>
    <t>LUVITA DWI KHAIRUNISA</t>
  </si>
  <si>
    <t>Muhammad Rivaldy Pratama</t>
  </si>
  <si>
    <t>Uswatun Hasanah</t>
  </si>
  <si>
    <t>ISMA AULIA PUTRI</t>
  </si>
  <si>
    <t>Yumni Mayesan</t>
  </si>
  <si>
    <t>ACHMAD RAFLI ALAUDIN</t>
  </si>
  <si>
    <t>MUHAMMAD FAWWAZ FAIZ</t>
  </si>
  <si>
    <t>Friska dahlia</t>
  </si>
  <si>
    <t>DIMAS MAULANA AZIZ</t>
  </si>
  <si>
    <t>Daffa Nur Fauzan</t>
  </si>
  <si>
    <t>Siti Holifahtunisa</t>
  </si>
  <si>
    <t>ENENG INE BERLIANA</t>
  </si>
  <si>
    <t>Heppatya Nurcahaya Sitompul</t>
  </si>
  <si>
    <t>HENI DESI HERLINA</t>
  </si>
  <si>
    <t>RACHMATUL HIDAYATHIKA</t>
  </si>
  <si>
    <t>BUBUN</t>
  </si>
  <si>
    <t>AZZAHRA ZARLI FADILLA</t>
  </si>
  <si>
    <t>IRMA TRIANA NUR RAHAYU</t>
  </si>
  <si>
    <t>Sari Natasya</t>
  </si>
  <si>
    <t>RISA SALSABILAH</t>
  </si>
  <si>
    <t>NABILLA AUDINA</t>
  </si>
  <si>
    <t>Anugrah Putra Wijaya</t>
  </si>
  <si>
    <t>NADIAH NUR'AINI</t>
  </si>
  <si>
    <t>ILHAM EKA NUGRAHA</t>
  </si>
  <si>
    <t>DINA ROKHANIPAH</t>
  </si>
  <si>
    <t>RAIHAN MAULANA</t>
  </si>
  <si>
    <t>RONALDO TEGUH SETIAWAN</t>
  </si>
  <si>
    <t>MUHAMMAD DIFA IZZATI</t>
  </si>
  <si>
    <t>Vany Riyanti</t>
  </si>
  <si>
    <t>KRISTINA DAMAYANTI</t>
  </si>
  <si>
    <t>AHMAD SYAUQI</t>
  </si>
  <si>
    <t>ANGGER KAESAR GALIH PRASOJO</t>
  </si>
  <si>
    <t>TIFARA REVALINA IRYANTI</t>
  </si>
  <si>
    <t>Restia Nur Ariani</t>
  </si>
  <si>
    <t>SITI NURFADILAH</t>
  </si>
  <si>
    <t>Dea Nadila</t>
  </si>
  <si>
    <t>SARHENAH</t>
  </si>
  <si>
    <t>MUHAMMAD RAFLI CAKRADIPURA</t>
  </si>
  <si>
    <t>TATI RAHMAWATI</t>
  </si>
  <si>
    <t>Alfi Romadhon</t>
  </si>
  <si>
    <t>REZA ABDILLAH PRASTIAN</t>
  </si>
  <si>
    <t>NADYA NOVANDINA ISKANDAR</t>
  </si>
  <si>
    <t>MUHAMMAD AGHNA DHAFIN KURNIAWAN</t>
  </si>
  <si>
    <t>Anfika Putri Akmalia</t>
  </si>
  <si>
    <t>Muhammad Rizki</t>
  </si>
  <si>
    <t>NADIA KURNIAWATI</t>
  </si>
  <si>
    <t>MUHAMMAD NAZRIL ADHA</t>
  </si>
  <si>
    <t>Salsabila Azahra</t>
  </si>
  <si>
    <t>Seruni Maulidia Haliza</t>
  </si>
  <si>
    <t>Nailatur Rif'ah</t>
  </si>
  <si>
    <t>SAEPU LATIF</t>
  </si>
  <si>
    <t>Muhamad Hakiki</t>
  </si>
  <si>
    <t>SYIFA AYINUR HOLILLAH</t>
  </si>
  <si>
    <t>ELSA FIDHELA AZAHRA</t>
  </si>
  <si>
    <t>Nurdianti</t>
  </si>
  <si>
    <t>INTAN KURNIYATI</t>
  </si>
  <si>
    <t>ZADA AULIA MUNAWARAH</t>
  </si>
  <si>
    <t>DANISH NAUFAL MUSTHOFA</t>
  </si>
  <si>
    <t>SITI NAJIYYATUL JANNAH</t>
  </si>
  <si>
    <t>KESYA NAYLA PUTRI</t>
  </si>
  <si>
    <t>Ismi Aunia</t>
  </si>
  <si>
    <t>Fiana</t>
  </si>
  <si>
    <t>SALSABILA PUTRI</t>
  </si>
  <si>
    <t>NAFIS MUHAJIB</t>
  </si>
  <si>
    <t>SHARIFAH</t>
  </si>
  <si>
    <t>RESTI AULIA</t>
  </si>
  <si>
    <t>Zahra Novitasari</t>
  </si>
  <si>
    <t>Ghiyas Raihan Hibatullah</t>
  </si>
  <si>
    <t>ZALWA MIFTA HASNI</t>
  </si>
  <si>
    <t>Naomi Evalina Betharia Tampubolon</t>
  </si>
  <si>
    <t>RISHFAN MAILIZAR</t>
  </si>
  <si>
    <t>DEWI ERLINA</t>
  </si>
  <si>
    <t>ASSIFA</t>
  </si>
  <si>
    <t>Nisrina Zakiyah Maimunah</t>
  </si>
  <si>
    <t>TASKA NANDHIA BHIAPUTRI</t>
  </si>
  <si>
    <t>AHANDY FERDIANSYAH</t>
  </si>
  <si>
    <t>Jordan Lenbert Pandiangan</t>
  </si>
  <si>
    <t>Hadianti Deliana</t>
  </si>
  <si>
    <t>NAIF BAIHAQI</t>
  </si>
  <si>
    <t>SILMI KAPAH</t>
  </si>
  <si>
    <t>ALVIN MAHFUD</t>
  </si>
  <si>
    <t>EVA MU'AEFAH</t>
  </si>
  <si>
    <t>ADELIA PUSPA NIRMALA</t>
  </si>
  <si>
    <t>Naila</t>
  </si>
  <si>
    <t>PATRA BETHANIA PANJAITAN</t>
  </si>
  <si>
    <t>Geys Kent Kent</t>
  </si>
  <si>
    <t>AURANNISA SAFITHRI</t>
  </si>
  <si>
    <t>SARAH SAJIDAH</t>
  </si>
  <si>
    <t>DEVI KURNIATI</t>
  </si>
  <si>
    <t>SITI FAUJIAH AWALIAH</t>
  </si>
  <si>
    <t>Aldi</t>
  </si>
  <si>
    <t>LASTIUR SIMANJUNTAK</t>
  </si>
  <si>
    <t>RAIHAN RAMADHAN</t>
  </si>
  <si>
    <t>RD. AMALUL MUKHLISHIN</t>
  </si>
  <si>
    <t>URSA EL BANIROSSA</t>
  </si>
  <si>
    <t>FIRNANDA MAULIDYA SHABRINA</t>
  </si>
  <si>
    <t>Azril Maulana</t>
  </si>
  <si>
    <t>NURAENI</t>
  </si>
  <si>
    <t>DEWANGGA JANUARTA</t>
  </si>
  <si>
    <t>AHMAD ILHAM ABTASUNI</t>
  </si>
  <si>
    <t>Prilcyllia Angeline Japaris</t>
  </si>
  <si>
    <t>MUHAMMAD FARHAN ALFIAN</t>
  </si>
  <si>
    <t>Sulthanah Tsany Karamah</t>
  </si>
  <si>
    <t>Hemas Wening Ismayani</t>
  </si>
  <si>
    <t>Rafly Aditya Rahman</t>
  </si>
  <si>
    <t>SINDI ABELIANA</t>
  </si>
  <si>
    <t>MUHAMMAD DAFFA FIRDAUS</t>
  </si>
  <si>
    <t>ANGELA FEBRI ANI</t>
  </si>
  <si>
    <t>CAHYA TRIE RAIDA</t>
  </si>
  <si>
    <t>Widya Sari</t>
  </si>
  <si>
    <t>Syarifah Adawiah</t>
  </si>
  <si>
    <t>SRI DEVI</t>
  </si>
  <si>
    <t>Guna Fatala</t>
  </si>
  <si>
    <t>KHOIRUNNISA ROMANDATI</t>
  </si>
  <si>
    <t>SYIFFA AZ- ZAHRA</t>
  </si>
  <si>
    <t>AJENG AGHNANNISA SUHENDI</t>
  </si>
  <si>
    <t>NABILA MAULIDIYA</t>
  </si>
  <si>
    <t>Alifia Cahya Maulida</t>
  </si>
  <si>
    <t>Andini Febriyanti</t>
  </si>
  <si>
    <t>TEGAR MUKHTARIAWAN</t>
  </si>
  <si>
    <t>FARHAT HERMAWAN</t>
  </si>
  <si>
    <t>WINA AISYAH CAHYANI</t>
  </si>
  <si>
    <t>ARI SURYANA</t>
  </si>
  <si>
    <t>AFRI AULIA HIKMAH</t>
  </si>
  <si>
    <t>AURA PUTRI AZARINE</t>
  </si>
  <si>
    <t>MIKAIL ZAKY RAHADIAN</t>
  </si>
  <si>
    <t>Anah Harhamsah</t>
  </si>
  <si>
    <t>AVRILLIA KARTIKA AMELITA</t>
  </si>
  <si>
    <t>SITI NURMUAWANAH</t>
  </si>
  <si>
    <t>SALWA SALSABILA</t>
  </si>
  <si>
    <t>ELISA</t>
  </si>
  <si>
    <t>RIFQI FATIHUL IHSAN</t>
  </si>
  <si>
    <t>DEVITA AURAZAHRA</t>
  </si>
  <si>
    <t>ZAHRA SALSABILA</t>
  </si>
  <si>
    <t>SITI UMI NURHAFIDZOH</t>
  </si>
  <si>
    <t>FANYA AURORA MELYANDA</t>
  </si>
  <si>
    <t>Muhammad Imam Faturrohman</t>
  </si>
  <si>
    <t>RADITHYA RANGGA RESPATI</t>
  </si>
  <si>
    <t>Rendy Ilyasa</t>
  </si>
  <si>
    <t>DWI ALVIANI</t>
  </si>
  <si>
    <t>Amelia Sulistiawati</t>
  </si>
  <si>
    <t>AGNIS SUGIHARTI</t>
  </si>
  <si>
    <t>LIA KURNIYATI</t>
  </si>
  <si>
    <t>DIVA NAILA DAVINA DATAU</t>
  </si>
  <si>
    <t>Sultan Nadhifa</t>
  </si>
  <si>
    <t>Aulia Wahyu Firdaus</t>
  </si>
  <si>
    <t>AA GUNTUR SAMBOJA</t>
  </si>
  <si>
    <t>HAYATI NUFUS</t>
  </si>
  <si>
    <t>FIKRI AZIZ AL GHIFAR</t>
  </si>
  <si>
    <t>ALIFIA SEPTIANA FIBRIANTI</t>
  </si>
  <si>
    <t>WIDIYAH</t>
  </si>
  <si>
    <t>DEWI FITRIANI</t>
  </si>
  <si>
    <t>Ghina Mufidah</t>
  </si>
  <si>
    <t>Lulu Layyali</t>
  </si>
  <si>
    <t>MUHAMMAD FARIZ RAHMAN ROSHIDIN</t>
  </si>
  <si>
    <t>Ratu Zulfa Inayah Alya Permata Putri</t>
  </si>
  <si>
    <t>FITRI YANTI AZAHRA</t>
  </si>
  <si>
    <t>Mumun Munajiah</t>
  </si>
  <si>
    <t>AISYAH NABILA</t>
  </si>
  <si>
    <t>SITI SAFIRA</t>
  </si>
  <si>
    <t>AHYA FATIYATUN ALMA</t>
  </si>
  <si>
    <t>ZAHRA AMALIA PUTRI</t>
  </si>
  <si>
    <t>SABRINA ANISA ZAHRA</t>
  </si>
  <si>
    <t>LALITA IKA ALYANI</t>
  </si>
  <si>
    <t>Muhammad Hilmi</t>
  </si>
  <si>
    <t>KEVIN ARYA ANANTA RAHMAN</t>
  </si>
  <si>
    <t>SHARFINA BAZLIAH</t>
  </si>
  <si>
    <t>DINDA YULIA PUTRI</t>
  </si>
  <si>
    <t>FATHAR AL-HAKIM</t>
  </si>
  <si>
    <t>Salwa Deswitarini</t>
  </si>
  <si>
    <t>NAUPAL NAWARUDIN</t>
  </si>
  <si>
    <t>HALWA AMINAH</t>
  </si>
  <si>
    <t>NAZMY BALDAN ASHIDQIE</t>
  </si>
  <si>
    <t>Muhammad Revanza Naufal Novianto</t>
  </si>
  <si>
    <t>REVA ALAMIAH PERMATA SARI</t>
  </si>
  <si>
    <t>MUTIARA FATMALA</t>
  </si>
  <si>
    <t>LAURA ANISA LUCIANA</t>
  </si>
  <si>
    <t>ABYAN AL YASSAR</t>
  </si>
  <si>
    <t>Octavia Safitri</t>
  </si>
  <si>
    <t>AWALIYANI NUGRAHA SUMINTA</t>
  </si>
  <si>
    <t>Delia Dimania Putri Sembiring</t>
  </si>
  <si>
    <t>HANA LISTIANA</t>
  </si>
  <si>
    <t>VANIA DWI AVISA DAMAYANTI</t>
  </si>
  <si>
    <t>Iskandar Ali</t>
  </si>
  <si>
    <t>Hanifara Dyasti Rahayu</t>
  </si>
  <si>
    <t>WIFA AINI ATTHAYA HABIBAH</t>
  </si>
  <si>
    <t>RAIHAN APKA QOTRUNADA</t>
  </si>
  <si>
    <t>Rafi Anargya Pratama</t>
  </si>
  <si>
    <t>HABSAH LARASATI</t>
  </si>
  <si>
    <t>HURIN NISA</t>
  </si>
  <si>
    <t>Rizka Ayu Mardiana</t>
  </si>
  <si>
    <t>SITI AULIA FEBRIANA</t>
  </si>
  <si>
    <t>Listia Desiani</t>
  </si>
  <si>
    <t>AJENG ANGRAENI</t>
  </si>
  <si>
    <t>Alya Defina Nabila</t>
  </si>
  <si>
    <t>ARIF RACHMAN</t>
  </si>
  <si>
    <t>Alan dio Ferlando</t>
  </si>
  <si>
    <t>Rakha Nurfauzi Abdillah</t>
  </si>
  <si>
    <t>Husna Rifdah</t>
  </si>
  <si>
    <t>MOHAMMAD RIEDHO FAWWAZ ANNAS</t>
  </si>
  <si>
    <t>MUHAMAD ALDI FIRDAUS</t>
  </si>
  <si>
    <t>SHEREN AADILA RAHMA PUTRI</t>
  </si>
  <si>
    <t>RHIDA CHORIDAH FASHA</t>
  </si>
  <si>
    <t>Dinar Priscilla</t>
  </si>
  <si>
    <t>Arsi Maharani</t>
  </si>
  <si>
    <t>Hana Robiatumardhiyah</t>
  </si>
  <si>
    <t>TIFANI MAULIDAH</t>
  </si>
  <si>
    <t>Tisya Fitria Utami</t>
  </si>
  <si>
    <t>SITI SALSALAMAH</t>
  </si>
  <si>
    <t>NAJWA</t>
  </si>
  <si>
    <t>Alif Haedar Roziq</t>
  </si>
  <si>
    <t>Mulia Tri Permatasari</t>
  </si>
  <si>
    <t>Ayu Nurmawarsih</t>
  </si>
  <si>
    <t>SITI NAZWA NURUL AZIZA</t>
  </si>
  <si>
    <t>Sri Aulia Maharani</t>
  </si>
  <si>
    <t>MUHAMAD NI'MAL MAULA</t>
  </si>
  <si>
    <t>DAFFA HAIDAR MUSLIM</t>
  </si>
  <si>
    <t>GITA MAYASARI</t>
  </si>
  <si>
    <t>NADIRA KHALISA</t>
  </si>
  <si>
    <t>FIRDA AULIA SUCI</t>
  </si>
  <si>
    <t>SHERLY AYU SARASWATI</t>
  </si>
  <si>
    <t>KHAIRUNNIDA</t>
  </si>
  <si>
    <t>SHOLAWATI NOVA</t>
  </si>
  <si>
    <t>Vinda Rahmawati</t>
  </si>
  <si>
    <t>Shafa Qanita Khairani</t>
  </si>
  <si>
    <t>MUHAMMAD FAZRIE APRIYANSYAH</t>
  </si>
  <si>
    <t>Fayra Adzeany</t>
  </si>
  <si>
    <t>Yazid Ahmad Putra</t>
  </si>
  <si>
    <t>Aulia Salsabila</t>
  </si>
  <si>
    <t>Muhammad Azizi Rais</t>
  </si>
  <si>
    <t>Febi Yanti</t>
  </si>
  <si>
    <t>INDAH DWI INAYAH NURHAYATI PURNAMA PUTRI</t>
  </si>
  <si>
    <t>LUTFIAH RUSTIANTI</t>
  </si>
  <si>
    <t>Desti Nurfaidah</t>
  </si>
  <si>
    <t>MUHAMMAD AGAM DWI ANANDA</t>
  </si>
  <si>
    <t>Diana Fitri Rahayu</t>
  </si>
  <si>
    <t>NUR SOFI DESNIANUM</t>
  </si>
  <si>
    <t>Syifa Sofiatuzzahra</t>
  </si>
  <si>
    <t>MUTIA ZAHRA</t>
  </si>
  <si>
    <t>Basiah</t>
  </si>
  <si>
    <t>AULIA MUJAHIDAH</t>
  </si>
  <si>
    <t>ENI MEYSARANI</t>
  </si>
  <si>
    <t>VIBRA AYU KARISMA</t>
  </si>
  <si>
    <t>WARDAH MUHTAFIDHAH GUNAWAN</t>
  </si>
  <si>
    <t>FADILAH</t>
  </si>
  <si>
    <t>Rt. Ari Najwa Pertiwi</t>
  </si>
  <si>
    <t>AULIA NAJLA HUWAIDA</t>
  </si>
  <si>
    <t>Alya Nur Huwaidah</t>
  </si>
  <si>
    <t>Tsabita Hasana</t>
  </si>
  <si>
    <t>ANAJATU ANAM</t>
  </si>
  <si>
    <t>AGHNIYA ISMA TURA</t>
  </si>
  <si>
    <t>Ghandhent Poetra</t>
  </si>
  <si>
    <t>Nasywa Azarine Maheswari</t>
  </si>
  <si>
    <t>Bay</t>
  </si>
  <si>
    <t>VINA FIRDAYANSYAH</t>
  </si>
  <si>
    <t>PAULINE CHRISMAS DESINTA NAINGGOLAN</t>
  </si>
  <si>
    <t>Angelica Gracia Natalie</t>
  </si>
  <si>
    <t>ANGGI JONTI</t>
  </si>
  <si>
    <t>Ridho Hidayatullah</t>
  </si>
  <si>
    <t>SARAH AULIA RAHMAH</t>
  </si>
  <si>
    <t>MUTIARA SALSABILA</t>
  </si>
  <si>
    <t>ASLIH RAHMAWATI</t>
  </si>
  <si>
    <t>Silvi Nurfadilah</t>
  </si>
  <si>
    <t>AZARIA AZIZAH PUTRI</t>
  </si>
  <si>
    <t>LUSSY FARIZA RAMADHANI</t>
  </si>
  <si>
    <t>FIRDA AMALIA</t>
  </si>
  <si>
    <t>Muhammad Restu Julian</t>
  </si>
  <si>
    <t>Aubrey Berliana Araningtyas</t>
  </si>
  <si>
    <t>ELAH HAYATI</t>
  </si>
  <si>
    <t>MUHAMMAD ABYAN YOGIYANA</t>
  </si>
  <si>
    <t>Aura Falia Putri</t>
  </si>
  <si>
    <t>RIZKA WAHYU NINGSIH</t>
  </si>
  <si>
    <t>Hana Solihat</t>
  </si>
  <si>
    <t>IIF KHOLIFAH</t>
  </si>
  <si>
    <t>MARINA MAHARANI</t>
  </si>
  <si>
    <t>MUHAMAD DAFFA ALAMSYAH</t>
  </si>
  <si>
    <t>M. FAISAL IHWAN</t>
  </si>
  <si>
    <t>Muhammad Yaffi Raditya Khansa</t>
  </si>
  <si>
    <t>ABDUL HASAN NASORI</t>
  </si>
  <si>
    <t>MAHASIM</t>
  </si>
  <si>
    <t>AULIA NUR AFIFAH</t>
  </si>
  <si>
    <t>Rahma Azzahra</t>
  </si>
  <si>
    <t>FARHAN RASSYA FARDIANSYAH</t>
  </si>
  <si>
    <t>MUHAMMAD ARIEL ALFA RIZKI</t>
  </si>
  <si>
    <t>ARISAH</t>
  </si>
  <si>
    <t>NANDA SOLEHAH</t>
  </si>
  <si>
    <t>Firdaus Satrio Utomo</t>
  </si>
  <si>
    <t>KISAH MASNIAH</t>
  </si>
  <si>
    <t>DANA CATUR HARTOYO</t>
  </si>
  <si>
    <t>AULIYA FATHIHATUNNISA NUGROHO</t>
  </si>
  <si>
    <t>Dohri Sipahudin</t>
  </si>
  <si>
    <t>ASNAWATI</t>
  </si>
  <si>
    <t>NOVA KAMELIA</t>
  </si>
  <si>
    <t>INDI OKTAVIA FITRI</t>
  </si>
  <si>
    <t>ILHAM MAULANA</t>
  </si>
  <si>
    <t>BRIAN RAFA ADE RACHMANTO</t>
  </si>
  <si>
    <t>Zalfa Nisrina</t>
  </si>
  <si>
    <t>Sherly Oktavia Indriani</t>
  </si>
  <si>
    <t>HAYDI APRILIA</t>
  </si>
  <si>
    <t>Dafairro Abbil Gunawan</t>
  </si>
  <si>
    <t>Norma Jelita Munthe</t>
  </si>
  <si>
    <t>MAUDI HUSNUN FATINA</t>
  </si>
  <si>
    <t>Suherman</t>
  </si>
  <si>
    <t>Amanda Putri Amalia</t>
  </si>
  <si>
    <t>GITA LORENZA KHASANAH PUTRI</t>
  </si>
  <si>
    <t>Nurul Hajjar Paramita</t>
  </si>
  <si>
    <t>JUJUN JUNAEDI</t>
  </si>
  <si>
    <t>Nesya Nurwalidaini</t>
  </si>
  <si>
    <t>KYARA NAFISA</t>
  </si>
  <si>
    <t>Ferdi Firmansyah</t>
  </si>
  <si>
    <t>PUTRI INDRIANI</t>
  </si>
  <si>
    <t>Dewi Maisaroh</t>
  </si>
  <si>
    <t>NAZLA NURHALIZA</t>
  </si>
  <si>
    <t>Satria Arrizaqiz Zakwan</t>
  </si>
  <si>
    <t>AULIA FITRI ANISA</t>
  </si>
  <si>
    <t>NASYWA NISRINA ZALFAA</t>
  </si>
  <si>
    <t>ST. ANISA RAMADHANI</t>
  </si>
  <si>
    <t>SHEZY SOLEVINA PUTRI</t>
  </si>
  <si>
    <t>Ibrahim Aulia Azzam</t>
  </si>
  <si>
    <t>THORIQ AZIZ DWISYAHPUTRA</t>
  </si>
  <si>
    <t>Dwi Oktaviani</t>
  </si>
  <si>
    <t>NAZWA MAULIDIA SYIFA</t>
  </si>
  <si>
    <t>Deva Agustin</t>
  </si>
  <si>
    <t>Sabrina Imannisa</t>
  </si>
  <si>
    <t>CICILIA NORMANOVIANA YULIASTUTI</t>
  </si>
  <si>
    <t>Farda Fahira</t>
  </si>
  <si>
    <t>ABDUL MUID MAINAKI</t>
  </si>
  <si>
    <t>Daniello Eka Saputra</t>
  </si>
  <si>
    <t>Hanif Zaidan</t>
  </si>
  <si>
    <t>SITI MAULIDA</t>
  </si>
  <si>
    <t>NAZWA TRI RAHMADANI</t>
  </si>
  <si>
    <t>SITI KHOIROTUN NISA</t>
  </si>
  <si>
    <t>Muhammad Daffa' Naufal</t>
  </si>
  <si>
    <t>ANGGUN APRIANI</t>
  </si>
  <si>
    <t>Muhammad Raihan</t>
  </si>
  <si>
    <t>Haidar Ali</t>
  </si>
  <si>
    <t>Shindu Nata Wijaya</t>
  </si>
  <si>
    <t>Yasya Fathul Huda Nugroho</t>
  </si>
  <si>
    <t>MELANI MARIAH MUHARROMAH</t>
  </si>
  <si>
    <t>FARHAN MAWALUDIN</t>
  </si>
  <si>
    <t>Siti Naimah</t>
  </si>
  <si>
    <t>SAFITRI</t>
  </si>
  <si>
    <t>MUHAMAD NISWAN</t>
  </si>
  <si>
    <t>SRI LESTARI HANDAYANI</t>
  </si>
  <si>
    <t>SITI MUNTAPIROH</t>
  </si>
  <si>
    <t>DEWI WULANSARI</t>
  </si>
  <si>
    <t>TB. SAKHA ARIF FATH YASIN</t>
  </si>
  <si>
    <t>ADITYA MAULANA</t>
  </si>
  <si>
    <t>NAZWA NURFALAH</t>
  </si>
  <si>
    <t>FERY HERDIAN</t>
  </si>
  <si>
    <t>RAMDHANI JAYA KUSUMA</t>
  </si>
  <si>
    <t>Khansa Nur Adilah</t>
  </si>
  <si>
    <t>DECTEEN WULANDARI</t>
  </si>
  <si>
    <t>TRY LESTARI HIDAYAT</t>
  </si>
  <si>
    <t>SALSA NABILA</t>
  </si>
  <si>
    <t>ADZRA RILIMAHDIYAH</t>
  </si>
  <si>
    <t>Muhamad Fathan Firdaus</t>
  </si>
  <si>
    <t>Arum Handayani</t>
  </si>
  <si>
    <t>AKRAM DHEO FIRZATULLAH</t>
  </si>
  <si>
    <t>ARIA BUDJANA SADEWA</t>
  </si>
  <si>
    <t>Puja Sri Kurnia</t>
  </si>
  <si>
    <t>RISTA NOVIANTI</t>
  </si>
  <si>
    <t>DEANA ULANDARI</t>
  </si>
  <si>
    <t>TABITA ALFA PUTRI</t>
  </si>
  <si>
    <t>LINTANG HERDIANA PUTRI</t>
  </si>
  <si>
    <t>Putri Andika Ramadhani</t>
  </si>
  <si>
    <t>SAMROTUL PUADAH</t>
  </si>
  <si>
    <t>juditha putri cailah</t>
  </si>
  <si>
    <t>NAFIS ABDUL HAFIDZ ARRIDHO</t>
  </si>
  <si>
    <t>NANDA IBRAHIM</t>
  </si>
  <si>
    <t>Umima</t>
  </si>
  <si>
    <t>Wiwit Mahyani</t>
  </si>
  <si>
    <t>RACHMAH FADILAH</t>
  </si>
  <si>
    <t>RIZKI AZI</t>
  </si>
  <si>
    <t>INA ROSDIANA</t>
  </si>
  <si>
    <t>DAMAR AL-FAZRIN</t>
  </si>
  <si>
    <t>MUHAMMAD RAIHAN RAFINDRA</t>
  </si>
  <si>
    <t>KOMANG WINDI YUNIANTARI</t>
  </si>
  <si>
    <t>YURISA DWI ANDARANI</t>
  </si>
  <si>
    <t>NAYLA ANWAR PUTRI</t>
  </si>
  <si>
    <t>NIA DAHLIA</t>
  </si>
  <si>
    <t>AYU WULANDARI</t>
  </si>
  <si>
    <t>Galang Cahya Aditiya</t>
  </si>
  <si>
    <t>Jingga Sri Dewi</t>
  </si>
  <si>
    <t>Ananda Difayani</t>
  </si>
  <si>
    <t>MUHAMMAD SUFYAN ATTSAURY</t>
  </si>
  <si>
    <t>REVALIANA ANSO</t>
  </si>
  <si>
    <t>TUKI PRANATA</t>
  </si>
  <si>
    <t>MUHAMMAD SHASYAN PERISAIKU</t>
  </si>
  <si>
    <t>REFI MEIKA AMELIA</t>
  </si>
  <si>
    <t>ARYA RAMADHANI</t>
  </si>
  <si>
    <t>Ahia Philip Fujita Sitepu</t>
  </si>
  <si>
    <t>Pocut Aliya Mumtaz</t>
  </si>
  <si>
    <t>EVA EMIRDA</t>
  </si>
  <si>
    <t>Dinda Oktavia</t>
  </si>
  <si>
    <t>MONA RUSLIANA</t>
  </si>
  <si>
    <t>NOVI</t>
  </si>
  <si>
    <t>AHMAD FARHAN FUADI</t>
  </si>
  <si>
    <t>PUSPITA SULISTYIA MAHARANI</t>
  </si>
  <si>
    <t>MUHAMAD DAFIT PRATAMA</t>
  </si>
  <si>
    <t>Teguh Pangestu</t>
  </si>
  <si>
    <t>JAKA RAGIEL MULYA</t>
  </si>
  <si>
    <t>Raihan Hasna Fauzia</t>
  </si>
  <si>
    <t>MUSTIKA ANGGRAENI</t>
  </si>
  <si>
    <t>KAISYA FAUZATHUL</t>
  </si>
  <si>
    <t>TRI MAULIDA FATMALIA PUTRI</t>
  </si>
  <si>
    <t>Divta Tri Nurkholifah</t>
  </si>
  <si>
    <t>Rd Genta Nurul Ardi</t>
  </si>
  <si>
    <t>MUHAMMAD ATHAYA AKBAR FAUZI</t>
  </si>
  <si>
    <t>Azizah Siti Nurafiah</t>
  </si>
  <si>
    <t>AHMAD SYAKUR GIFFARI</t>
  </si>
  <si>
    <t>ABIGAIL CECILIA SIHOMBING</t>
  </si>
  <si>
    <t>MAUZEL MEBROVA FASHA NUGRAHA</t>
  </si>
  <si>
    <t>GIBRAN RASYAD FAJARI</t>
  </si>
  <si>
    <t>AMELIA WIJAYA</t>
  </si>
  <si>
    <t>RAFY ABDILAH MARTA</t>
  </si>
  <si>
    <t>ELANG MUHAMAD BINTANG TIMUR</t>
  </si>
  <si>
    <t>MUHAMMAD RIZKY SAPUTRA</t>
  </si>
  <si>
    <t>FARHAN ANAALLAILY</t>
  </si>
  <si>
    <t>Siti Muizah</t>
  </si>
  <si>
    <t>ABDUL MUAD MAENAKA</t>
  </si>
  <si>
    <t>Rifki Rizqullah Arafat</t>
  </si>
  <si>
    <t>RAIHAN TAQY KUSUMA</t>
  </si>
  <si>
    <t>ANESYA AMEILA RIZKI PRATIWI</t>
  </si>
  <si>
    <t>FITRI DWI CAHYANI</t>
  </si>
  <si>
    <t>DONITA NURBAYA</t>
  </si>
  <si>
    <t>NEYSA AINNAYA SHAFIRA</t>
  </si>
  <si>
    <t>ANISA NURFADILAH</t>
  </si>
  <si>
    <t>DINA DESTIANI DWI</t>
  </si>
  <si>
    <t>MASRIYUDIN</t>
  </si>
  <si>
    <t>DHINI AMALYA PUTRI</t>
  </si>
  <si>
    <t>DIVA PUTRA PRATAMA</t>
  </si>
  <si>
    <t>INDRIATI DHIYA ULHAQ</t>
  </si>
  <si>
    <t>NUR ALIZAH ZANNAH</t>
  </si>
  <si>
    <t>IIF ABDI MUNIF</t>
  </si>
  <si>
    <t>RAFLI SAPUTRA RAMDHANI</t>
  </si>
  <si>
    <t>SITI NURHALIZAH</t>
  </si>
  <si>
    <t>Abdul Aziz Alhidyan</t>
  </si>
  <si>
    <t>Farrel Ardhan Fabiano</t>
  </si>
  <si>
    <t>Risma Ayu Sari</t>
  </si>
  <si>
    <t>ANGGA RAEINALDI</t>
  </si>
  <si>
    <t>AULIA NAMIRA</t>
  </si>
  <si>
    <t>INA SORAYA</t>
  </si>
  <si>
    <t>Andika Rashif Junaedi</t>
  </si>
  <si>
    <t>ABIAN KUSUMAEDY</t>
  </si>
  <si>
    <t>SITI AULIA HAMIDAH</t>
  </si>
  <si>
    <t>AGAN RISTA JATI</t>
  </si>
  <si>
    <t>SRI SUTANTI</t>
  </si>
  <si>
    <t>Rovino Alghafari</t>
  </si>
  <si>
    <t>Elsya Dwi Damayanti</t>
  </si>
  <si>
    <t>Nispi Romdiah</t>
  </si>
  <si>
    <t>MOCH. ZAKI ALWANI</t>
  </si>
  <si>
    <t>MUHAMAD TIO DZIKRI</t>
  </si>
  <si>
    <t>AFRIDA MAHARANI</t>
  </si>
  <si>
    <t>FEFI FEBRIA YANTI AZHARI</t>
  </si>
  <si>
    <t>RIZKA AMANDA</t>
  </si>
  <si>
    <t>SURYADI AGUSTI</t>
  </si>
  <si>
    <t>GHAIDA DWI RAMADHANI FAZA</t>
  </si>
  <si>
    <t>WAFIQ ALYA AFIFAH</t>
  </si>
  <si>
    <t>Deviana Wangsa Putri</t>
  </si>
  <si>
    <t>Isni Oktaviani</t>
  </si>
  <si>
    <t>NURUL HIKMAH JULIANI</t>
  </si>
  <si>
    <t>Yuma Rangga Malela</t>
  </si>
  <si>
    <t>Miftah Hidayat</t>
  </si>
  <si>
    <t>Derinne Firlianty</t>
  </si>
  <si>
    <t>FERA OKTAPIA</t>
  </si>
  <si>
    <t>NAZWA AMELIA</t>
  </si>
  <si>
    <t>NASWA PRATAMA</t>
  </si>
  <si>
    <t>Shofiatun nisa</t>
  </si>
  <si>
    <t>Irdia Sijabat</t>
  </si>
  <si>
    <t>Ratu Sindy Nuraisyah</t>
  </si>
  <si>
    <t>SUCI SRI RACHMAWATI</t>
  </si>
  <si>
    <t>LUPYTA DWI AMILA RUSTANDI</t>
  </si>
  <si>
    <t>SYAQILA REFALINA</t>
  </si>
  <si>
    <t>SYAIDINA ALI</t>
  </si>
  <si>
    <t>Naila Malca Amadia Yusa</t>
  </si>
  <si>
    <t>SITI FERA UTAMI</t>
  </si>
  <si>
    <t>ANDHINI YULIANTI</t>
  </si>
  <si>
    <t>MUHAMMAD FAUZAN IBNU HADI</t>
  </si>
  <si>
    <t>GAIDAH MUTMAINAH</t>
  </si>
  <si>
    <t>WAWA NURWAJNI</t>
  </si>
  <si>
    <t>M. Senna Andriansyah Ramadhan</t>
  </si>
  <si>
    <t>REGITA FAHRA MAHARANI SUHARDHY</t>
  </si>
  <si>
    <t>Rivana Tri Aulia</t>
  </si>
  <si>
    <t>ELI ERNAWATI</t>
  </si>
  <si>
    <t>ABDUL MAJID</t>
  </si>
  <si>
    <t>Kristin Masmur S</t>
  </si>
  <si>
    <t>Husniya Afsari</t>
  </si>
  <si>
    <t>Gilang Ramadhan</t>
  </si>
  <si>
    <t>Ihda Nur Musyafa</t>
  </si>
  <si>
    <t>Usamah Abdul Aziz</t>
  </si>
  <si>
    <t>SITI NADIYATUDDIYANAH</t>
  </si>
  <si>
    <t>NAZWA KHOIRUNISA</t>
  </si>
  <si>
    <t>NOERMANHADI RASYID WIGUNA</t>
  </si>
  <si>
    <t>WILLY HANDRI</t>
  </si>
  <si>
    <t>AZZAHRA MARSYA ARDELIA</t>
  </si>
  <si>
    <t>NESHA ATHIFA PUTRI</t>
  </si>
  <si>
    <t>SHELIN HAPYTIARY</t>
  </si>
  <si>
    <t>Nandita Anggraini Anisafitri</t>
  </si>
  <si>
    <t>Enjel</t>
  </si>
  <si>
    <t>Dewi Putri Maharani</t>
  </si>
  <si>
    <t>MUHAMMAD ZAKY FAHMI</t>
  </si>
  <si>
    <t>NURSIDROTIN</t>
  </si>
  <si>
    <t>Faiza Raihany</t>
  </si>
  <si>
    <t>MUHAMMAD RAFI MINARDI</t>
  </si>
  <si>
    <t>Zaki Dwi Kurniawan</t>
  </si>
  <si>
    <t>DAVI DWI JULIO</t>
  </si>
  <si>
    <t>Daffa Shidqi Ayyasy</t>
  </si>
  <si>
    <t>MUSNIROH</t>
  </si>
  <si>
    <t>Serli Asari</t>
  </si>
  <si>
    <t>MUSAQOPUL FIKRI</t>
  </si>
  <si>
    <t>Keyza Kharisma Hamada</t>
  </si>
  <si>
    <t>Eva Hudiafa</t>
  </si>
  <si>
    <t>MUHAMMAD ARYADILLAH</t>
  </si>
  <si>
    <t>Aqila Sahla Fadhilatunnisa</t>
  </si>
  <si>
    <t>DEAN KRISHNA ALARICK</t>
  </si>
  <si>
    <t>HIJRAH NURKHOLIFAH</t>
  </si>
  <si>
    <t>DEA ANANDA HERLIANI</t>
  </si>
  <si>
    <t>Syafika Ramadhani</t>
  </si>
  <si>
    <t>Fina Nuraprilia</t>
  </si>
  <si>
    <t>KONITA FAUZIAH</t>
  </si>
  <si>
    <t>FIKA AMALIA</t>
  </si>
  <si>
    <t>Anisa Nurazizah</t>
  </si>
  <si>
    <t>JUEDI</t>
  </si>
  <si>
    <t>LAURA AURELLIA FAYZA KUSUMAPUTRI</t>
  </si>
  <si>
    <t>AVI MAULANA</t>
  </si>
  <si>
    <t>MUHAMMAD WILDAN ATQYA</t>
  </si>
  <si>
    <t>GISKA ANINDIA</t>
  </si>
  <si>
    <t>Hajijah</t>
  </si>
  <si>
    <t>Astri Dwi Restini</t>
  </si>
  <si>
    <t>ADITYA PUTRA FIRDAUS</t>
  </si>
  <si>
    <t>RAFI SYAHRI RAMDAN</t>
  </si>
  <si>
    <t>RIAN NURHADI</t>
  </si>
  <si>
    <t>Monica Hana Resti</t>
  </si>
  <si>
    <t>Azhar Fadillah</t>
  </si>
  <si>
    <t>MUFLIHAH</t>
  </si>
  <si>
    <t>Rizky Putra Hikmawan</t>
  </si>
  <si>
    <t>NARA PURNAMASARI</t>
  </si>
  <si>
    <t>Rahmaalya Herunnisa</t>
  </si>
  <si>
    <t>Dimida Zahwa Meilla Mardi</t>
  </si>
  <si>
    <t>ALLYA SUCI PRATIWI</t>
  </si>
  <si>
    <t>SABINA MAHARANI</t>
  </si>
  <si>
    <t>SITI LUTFIAH SAFITRI</t>
  </si>
  <si>
    <t>Rhendi Maulana Darmawan</t>
  </si>
  <si>
    <t>DWI ROHANIYAH</t>
  </si>
  <si>
    <t>Siti Nur Annida</t>
  </si>
  <si>
    <t>RISMA RAMAHYANTI</t>
  </si>
  <si>
    <t>Afrizal Fadhli Al-Ghifari</t>
  </si>
  <si>
    <t>MUHAMMAD HABIBUN NIZAR</t>
  </si>
  <si>
    <t>Anastasya Dwi Fahira</t>
  </si>
  <si>
    <t>ADNAN NAWAWI</t>
  </si>
  <si>
    <t>Afina Muthmainah</t>
  </si>
  <si>
    <t>AHMAD ANFA HUDORI</t>
  </si>
  <si>
    <t>TIKA USWATUN HASANAH</t>
  </si>
  <si>
    <t>NABILA SEPTIANI</t>
  </si>
  <si>
    <t>GHINA SHOFIYNUR RAMADHANI</t>
  </si>
  <si>
    <t>Salaisyah Azzahra Mahmudi</t>
  </si>
  <si>
    <t>MUHAMAD IRZA RAHMATULLAH</t>
  </si>
  <si>
    <t>NURUL FITRI AMALIA</t>
  </si>
  <si>
    <t>SRI MARWATI</t>
  </si>
  <si>
    <t>PARAMITA AGUSTIN</t>
  </si>
  <si>
    <t>NADIA ULFA</t>
  </si>
  <si>
    <t>ROSIDA PUTRI ANDINI</t>
  </si>
  <si>
    <t>LOLITA ALAMANDA</t>
  </si>
  <si>
    <t>Sandri Gunawan</t>
  </si>
  <si>
    <t>RAIHAN MUBAROK</t>
  </si>
  <si>
    <t>LUTFIAH RAHMADINI</t>
  </si>
  <si>
    <t>Nia Agustin</t>
  </si>
  <si>
    <t>RENZYAH AULIA RAMADHANI. MS</t>
  </si>
  <si>
    <t>Amelia Fajrina</t>
  </si>
  <si>
    <t>APRILLYANA ROSITA</t>
  </si>
  <si>
    <t>KHAERUL ANWAR</t>
  </si>
  <si>
    <t>SITI NURHOLIFAH</t>
  </si>
  <si>
    <t>FAISAL AKBAR MUNGGARAN</t>
  </si>
  <si>
    <t>ARINI PUTRI AZZAHRA</t>
  </si>
  <si>
    <t>MUHAMMAD NASIHUL UMAM</t>
  </si>
  <si>
    <t>Nur Chalisah</t>
  </si>
  <si>
    <t>FARID MAULANA</t>
  </si>
  <si>
    <t>AZALIA SALSABILA</t>
  </si>
  <si>
    <t>Cahyo Lanang Maulana</t>
  </si>
  <si>
    <t>SONATA MAHARDHIKA</t>
  </si>
  <si>
    <t>Siti Najwa Aulia</t>
  </si>
  <si>
    <t>MUHAMMAD HAEKAL NASER</t>
  </si>
  <si>
    <t>CHANDRA ILYAS</t>
  </si>
  <si>
    <t>MARDIATUN NISSA</t>
  </si>
  <si>
    <t>Anisa</t>
  </si>
  <si>
    <t>ERISMA SYIFA URAHMAH</t>
  </si>
  <si>
    <t>Maulana Faizar Rasyadan</t>
  </si>
  <si>
    <t>AULIA SALWA ABIMANYU</t>
  </si>
  <si>
    <t>Dini Fat Zhara Nuari</t>
  </si>
  <si>
    <t>MUHAMMAD ALIF MAULANA</t>
  </si>
  <si>
    <t>MOCHAMAD AHDZAN SYUHADA</t>
  </si>
  <si>
    <t>AMANDA SASIH KIRANA</t>
  </si>
  <si>
    <t>FAJWA RAHMADANNI NURMAWAN</t>
  </si>
  <si>
    <t>MUHAMAD ANSHORI</t>
  </si>
  <si>
    <t>TAJUL FAZZARI</t>
  </si>
  <si>
    <t>MUHAMMAD BINTANG MUNGGARAN</t>
  </si>
  <si>
    <t>Virgirianti Sukma Putri</t>
  </si>
  <si>
    <t>TIARA AMELIA</t>
  </si>
  <si>
    <t>Chika Afiana Adriani</t>
  </si>
  <si>
    <t>MOCHAMMAD ARYA ADITYA</t>
  </si>
  <si>
    <t>Mas Munfasiroh</t>
  </si>
  <si>
    <t>Gufron Maulana</t>
  </si>
  <si>
    <t>MUHAMMAD AHSAN RAMADHAN</t>
  </si>
  <si>
    <t>Sadam Pamungkas</t>
  </si>
  <si>
    <t>MOCH.FAQIH CAKRADIPURA</t>
  </si>
  <si>
    <t>Berlianda</t>
  </si>
  <si>
    <t>WULANDARI</t>
  </si>
  <si>
    <t>Abdy Darmansyah</t>
  </si>
  <si>
    <t>NAYLA ZEVA EL HAQQ</t>
  </si>
  <si>
    <t>MUHAMMAD QHODAVI AL-WAFA</t>
  </si>
  <si>
    <t>CITRA SEPTIA DEWI</t>
  </si>
  <si>
    <t>Lusi Farhanah</t>
  </si>
  <si>
    <t>Muhammad Ade Cevin Swandana</t>
  </si>
  <si>
    <t>Khashia Daffa Aulya</t>
  </si>
  <si>
    <t>Tegar Waraprada Khoiri</t>
  </si>
  <si>
    <t>EJA JAISYU MUHAMMADI</t>
  </si>
  <si>
    <t>ELIS SUSILAWATI</t>
  </si>
  <si>
    <t>RIZKA APRILIYANI</t>
  </si>
  <si>
    <t>Nabila Mariatul Qibtiyah</t>
  </si>
  <si>
    <t>TANIA KHALISHA</t>
  </si>
  <si>
    <t>NAILA ZHAFIRA</t>
  </si>
  <si>
    <t>ANGELI RAMADHANI</t>
  </si>
  <si>
    <t>TIA MONICA</t>
  </si>
  <si>
    <t>LAILI ROHMAWATI</t>
  </si>
  <si>
    <t>Muhamad Fahmi Rahmatulloh</t>
  </si>
  <si>
    <t>DELVINA RAISSA</t>
  </si>
  <si>
    <t>ANGGA MAULANA ANDERMAWAN</t>
  </si>
  <si>
    <t>Nisaul Istiqomah</t>
  </si>
  <si>
    <t>Abiyu Razaq</t>
  </si>
  <si>
    <t>PUTRI REGINA CAHYANI</t>
  </si>
  <si>
    <t>Nurotul Fais Abdillah</t>
  </si>
  <si>
    <t>Putri Juliarti</t>
  </si>
  <si>
    <t>NASYA SHIFRA INDIRA</t>
  </si>
  <si>
    <t>AZIZATUL MUFAKKIROH</t>
  </si>
  <si>
    <t>Izza Al Karim</t>
  </si>
  <si>
    <t>ARBI KHAIRA NAJA</t>
  </si>
  <si>
    <t>ALYA RAHMA AZKIA</t>
  </si>
  <si>
    <t>Tirta Surya Buana</t>
  </si>
  <si>
    <t>RUSMINI</t>
  </si>
  <si>
    <t>ABRAHAM MATTHEW ANANDA MARRO</t>
  </si>
  <si>
    <t>AURA SALSA AZZAHRA</t>
  </si>
  <si>
    <t>DIMAS SETYA BUDIARSO</t>
  </si>
  <si>
    <t>SITI EUIS SOPIAH</t>
  </si>
  <si>
    <t>NURMILAILLA</t>
  </si>
  <si>
    <t>AMELIA FAUZIAH</t>
  </si>
  <si>
    <t>Jimmy Ardi</t>
  </si>
  <si>
    <t>RIZAL QOMARUZZAMAN</t>
  </si>
  <si>
    <t>PUTRI KUSUMA</t>
  </si>
  <si>
    <t>M. Alwi Maulidan</t>
  </si>
  <si>
    <t>NABILA ARDI</t>
  </si>
  <si>
    <t>MUHAMMAD FATHURROHMAN FAUZI</t>
  </si>
  <si>
    <t>ALYA RIZKIYAH</t>
  </si>
  <si>
    <t>SOFIA SARI</t>
  </si>
  <si>
    <t>Sheila Shabrina</t>
  </si>
  <si>
    <t>LINTANG AYU TIMUJA</t>
  </si>
  <si>
    <t>WILDAN KEMAL MUSYAFFA</t>
  </si>
  <si>
    <t>Yasmine Diva Rizky</t>
  </si>
  <si>
    <t>Endrel Cahya Kumala</t>
  </si>
  <si>
    <t>MUHAMAD ILHAM KAMIL</t>
  </si>
  <si>
    <t>SITI ROHIMAHTUL HASANAH</t>
  </si>
  <si>
    <t>Cindy Octaviani</t>
  </si>
  <si>
    <t>INSY PUTRI DAROSA</t>
  </si>
  <si>
    <t>MUHAMMAD FARHAN</t>
  </si>
  <si>
    <t>Thariq Annajmutsaqib</t>
  </si>
  <si>
    <t>ADILLAH PASHA</t>
  </si>
  <si>
    <t>Razan Arta Makarim</t>
  </si>
  <si>
    <t>ANISSA NAZUA NATIJATUL AULIA</t>
  </si>
  <si>
    <t>INDIRA SYIFA</t>
  </si>
  <si>
    <t>MERIALDA ALIDHA</t>
  </si>
  <si>
    <t>VITA RIYANI</t>
  </si>
  <si>
    <t>NAUFAL HABIBURRAHMAN</t>
  </si>
  <si>
    <t>HANUM NUR'AINI</t>
  </si>
  <si>
    <t>FAJAR MAULANA</t>
  </si>
  <si>
    <t>MAULIDA NAFISAH</t>
  </si>
  <si>
    <t>Rika Hayatuna Dzil Izzati</t>
  </si>
  <si>
    <t>KAYLA DELONIX REGIA</t>
  </si>
  <si>
    <t>Supri Fadhil Al Bukhori</t>
  </si>
  <si>
    <t>Sherla Dara Rizky</t>
  </si>
  <si>
    <t>AZIFA PUTRI RAMADHANI</t>
  </si>
  <si>
    <t>Naura Athira Azalea</t>
  </si>
  <si>
    <t>Salsabila Anjalano</t>
  </si>
  <si>
    <t>JUNDIA MUHAMMAD RAFI</t>
  </si>
  <si>
    <t>NABAWI AL GHIFARI</t>
  </si>
  <si>
    <t>FARIZ DWI RENDRAGRAHA</t>
  </si>
  <si>
    <t>NAYLA FAJIRA</t>
  </si>
  <si>
    <t>IDHA RIANTI</t>
  </si>
  <si>
    <t>Yandi Fauzan</t>
  </si>
  <si>
    <t>KAYLA AISHA DENINDRA</t>
  </si>
  <si>
    <t>EYSA PUTRI ARLINDA</t>
  </si>
  <si>
    <t>MUFA MUFASIR</t>
  </si>
  <si>
    <t>NUR ALAM</t>
  </si>
  <si>
    <t>FINA OLIVIA YULIANTI</t>
  </si>
  <si>
    <t>FAHSYA ALDINA SHABILLA</t>
  </si>
  <si>
    <t>RIZKI SAEPUDIN</t>
  </si>
  <si>
    <t>Muhammad Arsya Zaky</t>
  </si>
  <si>
    <t>PUTRI RACHMAWATY</t>
  </si>
  <si>
    <t>SETYAWATI NURUL IZZATI</t>
  </si>
  <si>
    <t>Renaldi Ramadhani</t>
  </si>
  <si>
    <t>RONI SETIAWAN HASIBUAN</t>
  </si>
  <si>
    <t>Muhammad Fa'iz</t>
  </si>
  <si>
    <t>RIZKY ANDIKA SAPUTRA</t>
  </si>
  <si>
    <t>TB. AHMAD FADHLI</t>
  </si>
  <si>
    <t>FEBRIAN SYUHADA</t>
  </si>
  <si>
    <t>ALFA RIZSIANA NURDIN</t>
  </si>
  <si>
    <t>FARAZ FAZRUL FALAH</t>
  </si>
  <si>
    <t>PUTRI IQLIMA</t>
  </si>
  <si>
    <t>NAYLA FIRLITHA</t>
  </si>
  <si>
    <t>ANNISA NIRMALA NAZIFATURRAHMAH</t>
  </si>
  <si>
    <t>Cahaya Jiwa Anenda</t>
  </si>
  <si>
    <t>ISNAENI PUTERI WALUYO</t>
  </si>
  <si>
    <t>AHMAD ZIDNI HUDAYA</t>
  </si>
  <si>
    <t>MUHAMMAD SHOLEH FAUZAN</t>
  </si>
  <si>
    <t>Jihad Prayoga</t>
  </si>
  <si>
    <t>Devati Puspita Sari Al Mairah</t>
  </si>
  <si>
    <t>FAUZAN FADHOLI PUTRA</t>
  </si>
  <si>
    <t>Muhamad Andrean Nugraha</t>
  </si>
  <si>
    <t>BELLA RAHMA APRIANTI</t>
  </si>
  <si>
    <t>Rt. Fuji Yunia Lestari</t>
  </si>
  <si>
    <t>Hadi Rahmat Eka Putra</t>
  </si>
  <si>
    <t>YUNIA CINDY AMELIA</t>
  </si>
  <si>
    <t>Sihab Saeroji</t>
  </si>
  <si>
    <t>Ahmad Muhammad Bustomi</t>
  </si>
  <si>
    <t>AISYAH FITHRI AL HUMAIRA</t>
  </si>
  <si>
    <t>MUHAMMAD CHANDRA NUGRAHA</t>
  </si>
  <si>
    <t>KEVIN GABRIEL TAMBA</t>
  </si>
  <si>
    <t>MUHAMMAD ICHSAN FAUZI</t>
  </si>
  <si>
    <t>KEANU ARDA RIVANTO</t>
  </si>
  <si>
    <t>MUHAMMAD ADRIAN CAHYADI</t>
  </si>
  <si>
    <t>Zakyfahmi Harahap</t>
  </si>
  <si>
    <t>Nurul Jihan Salsabila</t>
  </si>
  <si>
    <t>SYAMSUL ANWAR</t>
  </si>
  <si>
    <t>DINAS ARSYA DWIPAYANA</t>
  </si>
  <si>
    <t>MUHAMMAD DEWA SAMPURNA PUTRA SILIWANGI</t>
  </si>
  <si>
    <t>ADI GUSTIADI</t>
  </si>
  <si>
    <t>Sherly Dara Rizki</t>
  </si>
  <si>
    <t>AZRIN NUR FAUZIAH</t>
  </si>
  <si>
    <t>ALIFIA NURFADILLAH</t>
  </si>
  <si>
    <t>Rindi Antika</t>
  </si>
  <si>
    <t>RT. SYIFA</t>
  </si>
  <si>
    <t>RUSDAN FAUZAN AZKA</t>
  </si>
  <si>
    <t>MUHAMMAD ZIDAN HEIQMATYAR</t>
  </si>
  <si>
    <t>IPALDI KUMA</t>
  </si>
  <si>
    <t>KARINA ZAHRA</t>
  </si>
  <si>
    <t>AFIFAH NURKHOLIDA</t>
  </si>
  <si>
    <t>SRI CAHYA TINTAN FUJI YANTI</t>
  </si>
  <si>
    <t>ADLAN FADHILAH TANJUNG</t>
  </si>
  <si>
    <t>Passya Assiffa Ramadani</t>
  </si>
  <si>
    <t>Syifa Septinia</t>
  </si>
  <si>
    <t>ALIFIA RINO PUTRI</t>
  </si>
  <si>
    <t>MUHAMMAD ANANDA RIFKI PRASETIO</t>
  </si>
  <si>
    <t>MUHAMAD LUTFI</t>
  </si>
  <si>
    <t>NATASYA</t>
  </si>
  <si>
    <t>SITI HAFSAH</t>
  </si>
  <si>
    <t>MUHAMMAD FAZRI NURHAYAT</t>
  </si>
  <si>
    <t>BUNGA RACHELIA DIANTI Br SINAGA</t>
  </si>
  <si>
    <t>MUHAMAD KHAERUL HADI</t>
  </si>
  <si>
    <t>WINJAYA DHARMA BAHARUDIN</t>
  </si>
  <si>
    <t>Fariduddin Mursyid Al a'rifi</t>
  </si>
  <si>
    <t>Putri Lia Azahra</t>
  </si>
  <si>
    <t>Farah Nur'aini Ramadhanti</t>
  </si>
  <si>
    <t>Faujah</t>
  </si>
  <si>
    <t>Rini Fitriani</t>
  </si>
  <si>
    <t>ARUM PATMAWATI</t>
  </si>
  <si>
    <t>OKTI WILDATUSSILMIAH</t>
  </si>
  <si>
    <t>Garcia Aprilia</t>
  </si>
  <si>
    <t>PUTRI AULIA RAHMA</t>
  </si>
  <si>
    <t>MUHAMMAD IKHSAN FATURROHIM</t>
  </si>
  <si>
    <t>Arinda Nur Fatmiyasih</t>
  </si>
  <si>
    <t>Farhan Kholifah Riyanto</t>
  </si>
  <si>
    <t>Reksha Alfarez Wiliansyah</t>
  </si>
  <si>
    <t>SITI NURKHOLISAH</t>
  </si>
  <si>
    <t>Aulia Tri Ayuningtias</t>
  </si>
  <si>
    <t>Khalisa Nabilah</t>
  </si>
  <si>
    <t>RAIHAN AHMAD MUSYAFFA</t>
  </si>
  <si>
    <t>WAKHIDA FAJAR ARDHIANI</t>
  </si>
  <si>
    <t>ANISA RAHAYU SHOLEHAH</t>
  </si>
  <si>
    <t>ARAFAH NISA AULIA</t>
  </si>
  <si>
    <t>ERDIN PRAYOGA</t>
  </si>
  <si>
    <t>HANNA FAWZA ALFIYYAH</t>
  </si>
  <si>
    <t>Syaira Azzahra Putri</t>
  </si>
  <si>
    <t>ALYYA RIZKA MAULIDA</t>
  </si>
  <si>
    <t>AMENDO WINSAMUEL SIAHAAN</t>
  </si>
  <si>
    <t>Dandy Fathurahman</t>
  </si>
  <si>
    <t>Rangga Haryadi Saputra</t>
  </si>
  <si>
    <t>ELIA ROSSA MAY PRIMA SINURAYA</t>
  </si>
  <si>
    <t>GINA FARIHAH</t>
  </si>
  <si>
    <t>MUHAMAD MUZAKI</t>
  </si>
  <si>
    <t>NABILA NUR RAHMA</t>
  </si>
  <si>
    <t>YULIANTI</t>
  </si>
  <si>
    <t>REFAH NUR PASYA</t>
  </si>
  <si>
    <t>Yunita Salsabilla Putri</t>
  </si>
  <si>
    <t>Nasywa Nabil Oktaviani</t>
  </si>
  <si>
    <t>NADIYANSYAH</t>
  </si>
  <si>
    <t>Satrio Ardian Sumantri</t>
  </si>
  <si>
    <t>MOCH. TEGUH PRAYUDHI</t>
  </si>
  <si>
    <t>TITI AJIZAH</t>
  </si>
  <si>
    <t>MAULANA YUSUF FARHAN</t>
  </si>
  <si>
    <t>Muhammad Rafi</t>
  </si>
  <si>
    <t>AYU AFIRA APRIYANI</t>
  </si>
  <si>
    <t>BOY VALENTINO SIHOMBING</t>
  </si>
  <si>
    <t>ALOYSIUS BASTIAN DEMETRI PUTRA</t>
  </si>
  <si>
    <t>REGITA NARIYAH NUR ANGGRAENI</t>
  </si>
  <si>
    <t>MUTIARA HAFIZHA</t>
  </si>
  <si>
    <t>FITRI NUR AINI</t>
  </si>
  <si>
    <t>Zikri Afryansyah Nuhsatamaputra</t>
  </si>
  <si>
    <t>Arif Rahman</t>
  </si>
  <si>
    <t>Aisyah Zeini Ilmi Demami</t>
  </si>
  <si>
    <t>REVA ADE JAYA</t>
  </si>
  <si>
    <t>KARINA ADITIA NINGRUM</t>
  </si>
  <si>
    <t>AGUS SETIAWAN</t>
  </si>
  <si>
    <t>ARYA PRASETYA AKBAR</t>
  </si>
  <si>
    <t>PUTRI SALSABILAH</t>
  </si>
  <si>
    <t>TAMARA GRESIA</t>
  </si>
  <si>
    <t>DOMINIQUE JACQUALINE TIRZA</t>
  </si>
  <si>
    <t>SITI FADHILA SYA'BANI</t>
  </si>
  <si>
    <t>FITRIA RAMADHANI</t>
  </si>
  <si>
    <t>RISMA DWINARNI</t>
  </si>
  <si>
    <t>REVA GIZA SHAQINA</t>
  </si>
  <si>
    <t>JUNIKE TRI PRAMOEDASARI</t>
  </si>
  <si>
    <t>Keehan Maahi Abdurahman</t>
  </si>
  <si>
    <t>Nisrina Rohadatul A'isy</t>
  </si>
  <si>
    <t>AGUNG SATRIO OKTAVIAN BUTAR BUTAR</t>
  </si>
  <si>
    <t>STEVEN REYNARD LUMBANTOBING</t>
  </si>
  <si>
    <t>SAKHOYA FAIRUS ABIYYAH</t>
  </si>
  <si>
    <t>Keisha Firdha Regina</t>
  </si>
  <si>
    <t>Safira Natasya</t>
  </si>
  <si>
    <t>TIKA UMI ZALIANI</t>
  </si>
  <si>
    <t>ANASTASYA AZAHRA</t>
  </si>
  <si>
    <t>M.ABDI AINUSYIROJ</t>
  </si>
  <si>
    <t>YOSEFINE ELISABETH DYAH NIRMA C.</t>
  </si>
  <si>
    <t>MAYLIA SAFITRI TANJUNG</t>
  </si>
  <si>
    <t>RAFA ALTHAAF SOBARI</t>
  </si>
  <si>
    <t>RAFLI SURYA SAPUTRA</t>
  </si>
  <si>
    <t>NABILA FAKHIRA</t>
  </si>
  <si>
    <t>PRADITA HARTONO PITRI</t>
  </si>
  <si>
    <t>Ilham Mudjapar Sidik</t>
  </si>
  <si>
    <t>NAJWA MUFIDAH HASIBUAN</t>
  </si>
  <si>
    <t>Hanif Mulya Azzam</t>
  </si>
  <si>
    <t>SYAHLA AWALUNNISA</t>
  </si>
  <si>
    <t>AJENG RORO SYANTI</t>
  </si>
  <si>
    <t>SILVA HUJAJIAH</t>
  </si>
  <si>
    <t>Najwa Nur Annisa</t>
  </si>
  <si>
    <t>RIEFKA HALIZA HAMIDI</t>
  </si>
  <si>
    <t>Jabbar Surya Prayoga</t>
  </si>
  <si>
    <t>Gita Asri Rani</t>
  </si>
  <si>
    <t>Sya'uqi Yasa</t>
  </si>
  <si>
    <t>MOH KEMAL AINUR ARDIANSYAH</t>
  </si>
  <si>
    <t>NAYA AKHWATUL JANNA</t>
  </si>
  <si>
    <t>FARHAN ANANDA ISKANDAR</t>
  </si>
  <si>
    <t>Dian Putri Maharani</t>
  </si>
  <si>
    <t>NABILLA PUTRI NURAINI</t>
  </si>
  <si>
    <t>RENDI ELIANWAR</t>
  </si>
  <si>
    <t>NISAQ ARIANI FAIDATUN MUNAWAROH</t>
  </si>
  <si>
    <t>NAUFAL ZULFAN FAHLEVI</t>
  </si>
  <si>
    <t>Fathi Farhat Alfarrasi</t>
  </si>
  <si>
    <t>AUFA NAZHIATUSYAHLA</t>
  </si>
  <si>
    <t>SITI NURFATIMAH</t>
  </si>
  <si>
    <t>LEWI EBENEZER HASUGIAN</t>
  </si>
  <si>
    <t>RIDWAN HANDOKO</t>
  </si>
  <si>
    <t>MEY PUSPITA DEWI MANULLANG</t>
  </si>
  <si>
    <t>AZRIL ILHAM NUR MUHAMAD</t>
  </si>
  <si>
    <t>Rafiqa Nur Madani</t>
  </si>
  <si>
    <t>JUWITA KIRANA WULANDARI</t>
  </si>
  <si>
    <t>MUHAMMAD DAFFA PRAYATA KUSUMA</t>
  </si>
  <si>
    <t>DWI MAULANA</t>
  </si>
  <si>
    <t>AISYAH YULIA PUTRI HAYAT</t>
  </si>
  <si>
    <t>ALMASHA PUSPITARANI</t>
  </si>
  <si>
    <t>DZULKARNAIN</t>
  </si>
  <si>
    <t>MUHAMMAD FAIZ BINTANG PRATAMA</t>
  </si>
  <si>
    <t>Khalisa Danish Putri Ridha</t>
  </si>
  <si>
    <t>Khori Nur Riani</t>
  </si>
  <si>
    <t>AULIYA AYU ERSITA</t>
  </si>
  <si>
    <t>JHONKELLY SIMAMORA</t>
  </si>
  <si>
    <t>DLORIF RIFQI AL MUSYAFFA</t>
  </si>
  <si>
    <t>AURELYA ELLEN EKA HENDRAWAN</t>
  </si>
  <si>
    <t>GRACE MARANATHA RENY ANGELINA</t>
  </si>
  <si>
    <t>MARULIZA YUSUF</t>
  </si>
  <si>
    <t>JAYA TAMA SIANTURI</t>
  </si>
  <si>
    <t>AQILAH HAYA NARINDRA</t>
  </si>
  <si>
    <t>DENDI PRAKOSO DARISTIANTO</t>
  </si>
  <si>
    <t>Shafira Auliana Salsabila</t>
  </si>
  <si>
    <t>ALIKA SYIFA ARDABILI</t>
  </si>
  <si>
    <t>INTAN RAHMADANI</t>
  </si>
  <si>
    <t>Faddla Daffa Irwansyah HBS</t>
  </si>
  <si>
    <t>Salsabila Raisah Saputri</t>
  </si>
  <si>
    <t>FABIAN ARZAQ SURYANSYAH</t>
  </si>
  <si>
    <t>HOTMAR DANIEL SITOMPUL</t>
  </si>
  <si>
    <t>SALSA PUTRI MAHARANI</t>
  </si>
  <si>
    <t>ACHMAD HUJAIRI</t>
  </si>
  <si>
    <t>HELMI RIVALJI</t>
  </si>
  <si>
    <t>Agus Arya Bhanu Apta</t>
  </si>
  <si>
    <t>Nur Cahya</t>
  </si>
  <si>
    <t>SITI NUR REZKI</t>
  </si>
  <si>
    <t>MUHAMMAD SURYA BASKARA</t>
  </si>
  <si>
    <t>Arista Puspa Mega</t>
  </si>
  <si>
    <t>DWI ANISA ANDRIYANI</t>
  </si>
  <si>
    <t>ADELIA AMARYLIS</t>
  </si>
  <si>
    <t>Apipah</t>
  </si>
  <si>
    <t>HAPIPAH</t>
  </si>
  <si>
    <t>NAURA NIKEN BERLIANA</t>
  </si>
  <si>
    <t>KHEYSA HUSNA KHASIFA ROMADHONI</t>
  </si>
  <si>
    <t>MUHAMMAD IHSAN GHANI</t>
  </si>
  <si>
    <t>RAHADI AKMAL</t>
  </si>
  <si>
    <t>HANA YATIRA</t>
  </si>
  <si>
    <t>AZMI MUHAMMAD KAMIL</t>
  </si>
  <si>
    <t>ZAHRA FIBRIYANI</t>
  </si>
  <si>
    <t>THIAFANY ALFIANIDA</t>
  </si>
  <si>
    <t>SATRIO YUDHOYONO</t>
  </si>
  <si>
    <t>Siti Rafika Dwiyanti</t>
  </si>
  <si>
    <t>AUNA NAURI HERYANTI</t>
  </si>
  <si>
    <t>LELIS REMINIS THERE GULO</t>
  </si>
  <si>
    <t>KARMILAH</t>
  </si>
  <si>
    <t>FAIZ DZAKWAN FACHRI</t>
  </si>
  <si>
    <t>NAUFAL AZMI</t>
  </si>
  <si>
    <t>Mutiara Lewi Siringo Ringo</t>
  </si>
  <si>
    <t>ATMELRINA MIRANTI</t>
  </si>
  <si>
    <t>AULIA ARSANTI</t>
  </si>
  <si>
    <t>Riska Julia</t>
  </si>
  <si>
    <t>AL FURQON</t>
  </si>
  <si>
    <t>Achmad Baihaqi</t>
  </si>
  <si>
    <t>FABIMA AUDREY BUSTAMI</t>
  </si>
  <si>
    <t>ENDAH MARSELLA</t>
  </si>
  <si>
    <t>CARISSA AZKA PRAMATYA</t>
  </si>
  <si>
    <t>EFERLIN SYIANE RUMAHPASAL</t>
  </si>
  <si>
    <t>SYIFA NURUL BAITI AZZAHRA</t>
  </si>
  <si>
    <t>ATHAYA FATHIN MUSYAFFA</t>
  </si>
  <si>
    <t>Siti Hamdiyah</t>
  </si>
  <si>
    <t>MAYSHA OCTAVIA</t>
  </si>
  <si>
    <t>Dear Keynesia</t>
  </si>
  <si>
    <t>SEPTIA DWI CAHYANI</t>
  </si>
  <si>
    <t>HAQQI SHAFA MAHARDIKA</t>
  </si>
  <si>
    <t>APRILIA BUDI MAYASARI</t>
  </si>
  <si>
    <t>FERRA TIANA RAMADHANI</t>
  </si>
  <si>
    <t>MUHAMMAD MAKENZSA RIZQI</t>
  </si>
  <si>
    <t>FELIANTI KUSUMANINGTYAS</t>
  </si>
  <si>
    <t>Muhammad Haykal Yahya</t>
  </si>
  <si>
    <t>ALVIA IZZATI DWIRIZQI</t>
  </si>
  <si>
    <t>Angie Amelia Artanti</t>
  </si>
  <si>
    <t>ANINDITA SOPHIA NELWAN</t>
  </si>
  <si>
    <t>Aghnia Muthya</t>
  </si>
  <si>
    <t>Usep Saefullah</t>
  </si>
  <si>
    <t>Salma Noora Zeba</t>
  </si>
  <si>
    <t>SHIFA APRILISIA</t>
  </si>
  <si>
    <t>SITI NURIYAH</t>
  </si>
  <si>
    <t>MELIANA PUTRI ANDAYASARI</t>
  </si>
  <si>
    <t>DWAPARA YOGA SAMUDRA</t>
  </si>
  <si>
    <t>DIRGA ALFARIZA</t>
  </si>
  <si>
    <t>JEREMY HIZKIA SIMANUNGKALIT</t>
  </si>
  <si>
    <t>Syerel Alvianka Syahra</t>
  </si>
  <si>
    <t>NURU SAMIROH</t>
  </si>
  <si>
    <t>JEFFRY TIMOTHY SIMANUNGKALIT</t>
  </si>
  <si>
    <t>FATHURIZKI WIJAYA</t>
  </si>
  <si>
    <t>Refaya Risa Putri Al Kahfi</t>
  </si>
  <si>
    <t>Muhammad Irfan Akmal</t>
  </si>
  <si>
    <t>Annisa Azzahrah Lubis</t>
  </si>
  <si>
    <t>NOVITA WIDYASARI</t>
  </si>
  <si>
    <t>INTAN RAHMAH AULIA</t>
  </si>
  <si>
    <t>EZA NUR LOVINA</t>
  </si>
  <si>
    <t>TALITHA ZAHRA DAMAYANTI</t>
  </si>
  <si>
    <t>IVAN BAGAS PRASETYO</t>
  </si>
  <si>
    <t>BUNAYYA AZZAKI</t>
  </si>
  <si>
    <t>ANDHIKA PUTRA MAHENDRA</t>
  </si>
  <si>
    <t>MAHPUD ZAKARIA</t>
  </si>
  <si>
    <t>MUHAMMAD BAGAS ALTHAAFAH</t>
  </si>
  <si>
    <t>DAFFA RAMADIANSYAH</t>
  </si>
  <si>
    <t>INDAH CAHYA RATRI LAKSMI KARTIKA MAHARANI</t>
  </si>
  <si>
    <t>REVITANIA AULIA ZAHRA</t>
  </si>
  <si>
    <t>ALVIONA MARLYANDA SAFITRI</t>
  </si>
  <si>
    <t>MUHAMMAD RIO HENDRIANSYAH</t>
  </si>
  <si>
    <t>Dwi Anggraeni</t>
  </si>
  <si>
    <t>Alya Nuraini</t>
  </si>
  <si>
    <t>Kevin Choeruzzaky Pratama</t>
  </si>
  <si>
    <t>Khalisa Raihana Almy</t>
  </si>
  <si>
    <t>Revalina Ferdika</t>
  </si>
  <si>
    <t>RIRIN RAHMAWATI</t>
  </si>
  <si>
    <t>ZAKIYATUL ALIYAH</t>
  </si>
  <si>
    <t>AZZA PUTI ANNISHA</t>
  </si>
  <si>
    <t>Nadiya Mulia Putri</t>
  </si>
  <si>
    <t>DALFAH AULIA NISA</t>
  </si>
  <si>
    <t>DESTIKA ALIFAH</t>
  </si>
  <si>
    <t>NAYLA MEISYAH AZZAHRA</t>
  </si>
  <si>
    <t>ADYATMA PUTRA SATYATMA</t>
  </si>
  <si>
    <t>YEHEZKIEL PEDRO ABEDNEGO</t>
  </si>
  <si>
    <t>YUSUFA MUTBI'RIDHWANARRAKHMAN</t>
  </si>
  <si>
    <t>Rahmah Wulandari</t>
  </si>
  <si>
    <t>YOWA SELVIA BAYU MUSTIKA</t>
  </si>
  <si>
    <t>RAHMA RIZQIA</t>
  </si>
  <si>
    <t>WAWAN NOVA SAPUTRA</t>
  </si>
  <si>
    <t>DZAKKI RISQULLAH ISMAIL</t>
  </si>
  <si>
    <t>Siti Nurjanah</t>
  </si>
  <si>
    <t>ARDIAN BALDAN KURNIAWAN</t>
  </si>
  <si>
    <t>NABILAH ARTANTI</t>
  </si>
  <si>
    <t>INDRI AWALIA PUTRI</t>
  </si>
  <si>
    <t>TREVORD RASHA SITORUS</t>
  </si>
  <si>
    <t>Daniya Putri Kurniawan</t>
  </si>
  <si>
    <t>NABILA SALSABILA RAMADHANI</t>
  </si>
  <si>
    <t>Sasha Bella Avrily</t>
  </si>
  <si>
    <t>STEVEN IMMANUEL MANURUNG</t>
  </si>
  <si>
    <t>GILANG ADITYA FIRMANSYAH</t>
  </si>
  <si>
    <t>ADJI WAHYU SATRIO UTOMO</t>
  </si>
  <si>
    <t>SASKIA</t>
  </si>
  <si>
    <t>NADYA AURELIANI THOHIR</t>
  </si>
  <si>
    <t>Amanda Dwi Alfianti</t>
  </si>
  <si>
    <t>MUHAMAD FIRMANSYAH</t>
  </si>
  <si>
    <t>SITI NURHAMIDAH</t>
  </si>
  <si>
    <t>Abiyyu Aulia Putra</t>
  </si>
  <si>
    <t>Raysya Zafira</t>
  </si>
  <si>
    <t>ATIKAH RAMADHANI</t>
  </si>
  <si>
    <t>MERLY ERIZA AULIA</t>
  </si>
  <si>
    <t>REISYA LOVA ADIYAD</t>
  </si>
  <si>
    <t>Ardiansyah</t>
  </si>
  <si>
    <t>ERIKA HAUSTIN FIRDAUS</t>
  </si>
  <si>
    <t>HILMA GALBY</t>
  </si>
  <si>
    <t>NABILA NATHANIA SUPRIATNA</t>
  </si>
  <si>
    <t>ZAKY ALI RAMADHAN</t>
  </si>
  <si>
    <t>SINTYA NUR ROCHMAH</t>
  </si>
  <si>
    <t>Bagus Rezkyana Hermawan</t>
  </si>
  <si>
    <t>RIFQI DWI NUGROHO</t>
  </si>
  <si>
    <t>Bill Vigo Carter sarira</t>
  </si>
  <si>
    <t>Eka Wulandari Nur Subekti</t>
  </si>
  <si>
    <t>MITHA AURA RENGGANIS</t>
  </si>
  <si>
    <t>FAZLI NASHWAN YUSUF</t>
  </si>
  <si>
    <t>Mahesworo Kuswandi</t>
  </si>
  <si>
    <t>Cahyo Ramadani</t>
  </si>
  <si>
    <t>RIZKI SEPTIAN MAHERLI</t>
  </si>
  <si>
    <t>MOHAMMAD HAFIDZ FADHLURRAHMAN PUTRA</t>
  </si>
  <si>
    <t>DZAKWAN TAMIR RAHMAT</t>
  </si>
  <si>
    <t>SALSABILA KHOIRUNNISA</t>
  </si>
  <si>
    <t>ALIF AKBAR RAMADHAN</t>
  </si>
  <si>
    <t>ELVINA DEWI AMBARWATI</t>
  </si>
  <si>
    <t>ANNA RAISCHELL HOL</t>
  </si>
  <si>
    <t>Muhamad Febriansyah</t>
  </si>
  <si>
    <t>RANGGI RATUNAPANALAR</t>
  </si>
  <si>
    <t>SARAH NABILAH</t>
  </si>
  <si>
    <t>LIDYA</t>
  </si>
  <si>
    <t>MOHAMMAD IQBAL NURHIDAYAT</t>
  </si>
  <si>
    <t>IRA AI FAJRIAH</t>
  </si>
  <si>
    <t>SATRIO</t>
  </si>
  <si>
    <t>Mia Shabrina</t>
  </si>
  <si>
    <t>KAYLA DINIYYATUL AGHNIA</t>
  </si>
  <si>
    <t>Muhammad Fiqri Rosa</t>
  </si>
  <si>
    <t>ANNISA NUR SATIFA</t>
  </si>
  <si>
    <t>RAIHAN</t>
  </si>
  <si>
    <t>Gita Yolanda Sampurno</t>
  </si>
  <si>
    <t>IRHAMNAYA LAILATUL HANIF</t>
  </si>
  <si>
    <t>LIDYA SITI UTAMI</t>
  </si>
  <si>
    <t>Ferdi Herdiansyah</t>
  </si>
  <si>
    <t>TIARA RAMADHANI</t>
  </si>
  <si>
    <t>DINI SEPTIANI</t>
  </si>
  <si>
    <t>RIZKA AMELIA DEWI</t>
  </si>
  <si>
    <t>Lutfi Apriyadi</t>
  </si>
  <si>
    <t>KEYSHA RIANDANI PUTRI</t>
  </si>
  <si>
    <t>Rizki Asnur Ramadhan</t>
  </si>
  <si>
    <t>SEPTI ANDRAYANI</t>
  </si>
  <si>
    <t>Muhammad Zacky Putra Farhan</t>
  </si>
  <si>
    <t>Kahfi Muzzamil Siddiq</t>
  </si>
  <si>
    <t>NADILA</t>
  </si>
  <si>
    <t>REGITA MARSHA</t>
  </si>
  <si>
    <t>MUHAMMAD DAFFA' AHZA PRATAMA</t>
  </si>
  <si>
    <t>DENALLA ABDILLA IMAMU</t>
  </si>
  <si>
    <t>MUHAMMAD IRSYAD MAULANA AKMAL</t>
  </si>
  <si>
    <t>RISKA NOVIANTI</t>
  </si>
  <si>
    <t>MELLYSA SEPTRIANI</t>
  </si>
  <si>
    <t>Wanda Dwi Lestari</t>
  </si>
  <si>
    <t>ABDUH HANIF HAKIM</t>
  </si>
  <si>
    <t>ESA RIZKI FIRNANDA</t>
  </si>
  <si>
    <t>HABIB FAUZAN NASUTION</t>
  </si>
  <si>
    <t>INTAN ARTIKA MAHARANI</t>
  </si>
  <si>
    <t>Yohana Taruli Ambarita</t>
  </si>
  <si>
    <t>Muhamad Eko Prasetio</t>
  </si>
  <si>
    <t>RHEVAIRA KAYLA ZHAFIRAH</t>
  </si>
  <si>
    <t>NUR FITRIANI</t>
  </si>
  <si>
    <t>Dion Mahendra</t>
  </si>
  <si>
    <t>QONITA MAYLA HADI</t>
  </si>
  <si>
    <t>AMELIA KUMALA DEWI</t>
  </si>
  <si>
    <t>ELLINA RAHMAH HAFIDZOH</t>
  </si>
  <si>
    <t>AMANDA FEBRIYANTI HIDAYAT</t>
  </si>
  <si>
    <t>RIDHO RAMADHAN ALFARIZI</t>
  </si>
  <si>
    <t>Isnu Hadi Wijaya</t>
  </si>
  <si>
    <t>DINA AGATHA WINDY</t>
  </si>
  <si>
    <t>ANGGI RISTY OKTAVIA</t>
  </si>
  <si>
    <t>Mohammad Yazid Zidane</t>
  </si>
  <si>
    <t>WALI RAHMAN AZ ZUHRI</t>
  </si>
  <si>
    <t>TANTI AULIA</t>
  </si>
  <si>
    <t>Sehan Fathur Rohman</t>
  </si>
  <si>
    <t>Rista Nabilla Agustina</t>
  </si>
  <si>
    <t>ANNISA PUTRI UTAMI</t>
  </si>
  <si>
    <t>NADIRO AL AZRA</t>
  </si>
  <si>
    <t>FITRIAH ANANDA DEWI</t>
  </si>
  <si>
    <t>NAYLA AURHITZA INDAH PRITASARI</t>
  </si>
  <si>
    <t>MOCHAMMAD AFZALNOR ARSYAD</t>
  </si>
  <si>
    <t>AULIA YASMIN MAHARANI</t>
  </si>
  <si>
    <t>SYIFA AULIA</t>
  </si>
  <si>
    <t>ANGGA SAPUTRA</t>
  </si>
  <si>
    <t>Aulia Rahmadani</t>
  </si>
  <si>
    <t>Salsabilla Khalda Roudatul Aisy</t>
  </si>
  <si>
    <t>MUHAMAD RAFLI ZAM-ZAMI</t>
  </si>
  <si>
    <t>RADHI FAVIANAJLA YULIANTO</t>
  </si>
  <si>
    <t>ANNISA NUR ZAHRA</t>
  </si>
  <si>
    <t>SADIDA AZKA HIDAYATI</t>
  </si>
  <si>
    <t>FARAH QANITAH</t>
  </si>
  <si>
    <t>Fathiril Haq</t>
  </si>
  <si>
    <t>Isnawati</t>
  </si>
  <si>
    <t>FIRSTY TALITHA YOHKO</t>
  </si>
  <si>
    <t>FAJAR RAMADHAN</t>
  </si>
  <si>
    <t>ANNISA TRI LATHIFAH</t>
  </si>
  <si>
    <t>Naufal Haidar</t>
  </si>
  <si>
    <t>ALFIRA DYAH NUR SAFITRI</t>
  </si>
  <si>
    <t>SITI NURFADZILLAH</t>
  </si>
  <si>
    <t>INDAH FITRIYANI</t>
  </si>
  <si>
    <t>NAILI MAFAAZA</t>
  </si>
  <si>
    <t>DEANGGA ARINSA</t>
  </si>
  <si>
    <t>ZULFA DWI RAHMADANI</t>
  </si>
  <si>
    <t>SITI BERLIANA LESTARI</t>
  </si>
  <si>
    <t>ASTERINA AKBARIANI SUSENO</t>
  </si>
  <si>
    <t>Muhammad Hilmi Aaqilah</t>
  </si>
  <si>
    <t>DINI AULIA RIYANTI NINGSIH</t>
  </si>
  <si>
    <t>LULU LUTFIAH</t>
  </si>
  <si>
    <t>Annisa Rahmawati</t>
  </si>
  <si>
    <t>WARDHATUL LAILA</t>
  </si>
  <si>
    <t>Mariza Anasytasha</t>
  </si>
  <si>
    <t>Muhamad Anggara Ramadhan</t>
  </si>
  <si>
    <t>Nisa Pebrianti</t>
  </si>
  <si>
    <t>AYU AGUSTINA</t>
  </si>
  <si>
    <t>Chairunisa Maharani</t>
  </si>
  <si>
    <t>UFARA MAYKASYAHRANI AZZAHROH</t>
  </si>
  <si>
    <t>MARIA JESSICA RULINA MUNTHE</t>
  </si>
  <si>
    <t>Khalishah Zahra Khairina</t>
  </si>
  <si>
    <t>ALIFIA DANISWARA ANANTO</t>
  </si>
  <si>
    <t>Mohammad Naufal Alghiffary</t>
  </si>
  <si>
    <t>KAYLA ALISHA RAMADHANI</t>
  </si>
  <si>
    <t>Muhammad Daffa Isnaldi</t>
  </si>
  <si>
    <t>IVANNA NADIA LIMANTHA</t>
  </si>
  <si>
    <t>Daniswara Satya Pramudita Harimurti</t>
  </si>
  <si>
    <t>NADIAH ZAAFARANI</t>
  </si>
  <si>
    <t>REFALDO ANANDA</t>
  </si>
  <si>
    <t>HEBRON APRIANDO</t>
  </si>
  <si>
    <t>MARSYA CRISTINA SIMATUPANG</t>
  </si>
  <si>
    <t>ANANDA SHIFA ARYAPUTRI</t>
  </si>
  <si>
    <t>Putri Nur Fadillah</t>
  </si>
  <si>
    <t>KAYLA DORA IFTACHULLAH</t>
  </si>
  <si>
    <t>ADILA ADAWIYAH</t>
  </si>
  <si>
    <t>AZIZUL HAKIM</t>
  </si>
  <si>
    <t>RATU ZAHRA GUSTIARA</t>
  </si>
  <si>
    <t>INTAN WAHYU AGUSTINA</t>
  </si>
  <si>
    <t>ANDREAS DAMAR BAGUS KUSUMO</t>
  </si>
  <si>
    <t>Syakila Shahrin</t>
  </si>
  <si>
    <t>Ririn Rindriyani Durrotun Nisa</t>
  </si>
  <si>
    <t>SHELBY AURELL</t>
  </si>
  <si>
    <t>SYAPALIND PUTRA PRATAMA</t>
  </si>
  <si>
    <t>Nur Chahya Ningsih</t>
  </si>
  <si>
    <t>Shaffa Tanti Yupravita</t>
  </si>
  <si>
    <t>Dzakwan Irawan</t>
  </si>
  <si>
    <t>SITI NADIA RAHMAN</t>
  </si>
  <si>
    <t>TALITHA NISRINAWATI</t>
  </si>
  <si>
    <t>WIDYA MAHATI</t>
  </si>
  <si>
    <t>Dewi Alimah Alya Nabila</t>
  </si>
  <si>
    <t>DHINI HERLIANI</t>
  </si>
  <si>
    <t>NAMIRA FARADIBHA</t>
  </si>
  <si>
    <t>AHMAD AZIS NURRAHMAN</t>
  </si>
  <si>
    <t>LUTHFI FAJAR AL'RAFIF</t>
  </si>
  <si>
    <t>Syarifah Sani Putri Harahap</t>
  </si>
  <si>
    <t>INDAH NURMALA SARI</t>
  </si>
  <si>
    <t>ANDINI SALSALITA NUGRAHA</t>
  </si>
  <si>
    <t>SYAHRUL FIRMAN SYAH</t>
  </si>
  <si>
    <t>VASULIA NUR FITRI</t>
  </si>
  <si>
    <t>Sasya Amalia</t>
  </si>
  <si>
    <t>NAILA FAUZIAH</t>
  </si>
  <si>
    <t>LADYANI ZALIANTI</t>
  </si>
  <si>
    <t>DEVINA PUTRI WARDANI</t>
  </si>
  <si>
    <t>Azzahra Fitri Ramadhanti</t>
  </si>
  <si>
    <t>EZRA DWI YANTI SILALAHI</t>
  </si>
  <si>
    <t>Juwita Herlinaini</t>
  </si>
  <si>
    <t>DWINARTI MARBUN</t>
  </si>
  <si>
    <t>Jihan Kayla Al Rasyid</t>
  </si>
  <si>
    <t>LUWISA PUTRI</t>
  </si>
  <si>
    <t>Diya Asmi Aulia</t>
  </si>
  <si>
    <t>Bunga Mutiara Aidha Kusnanto</t>
  </si>
  <si>
    <t>Ravy Muhammad Aryatama</t>
  </si>
  <si>
    <t>AMELIA PRATAMA</t>
  </si>
  <si>
    <t>VALYSHA ZHONAREVA</t>
  </si>
  <si>
    <t>ALLYA NURSABRINA</t>
  </si>
  <si>
    <t>NAYLA FELISHA</t>
  </si>
  <si>
    <t>ENI RAHMAWATI</t>
  </si>
  <si>
    <t>RAMADA RAHMADITYA</t>
  </si>
  <si>
    <t>Adelia Fajriyani</t>
  </si>
  <si>
    <t>Mutiara Cantika Putri</t>
  </si>
  <si>
    <t>NABILA NASYWA FATIYAH</t>
  </si>
  <si>
    <t>KAYLA PRIMANANDA</t>
  </si>
  <si>
    <t>ELVINA NOVALIANTI LALA</t>
  </si>
  <si>
    <t>Yamanda Aisyah Luption Putri</t>
  </si>
  <si>
    <t>HERA AFRILIA GINTING</t>
  </si>
  <si>
    <t>Ardelia Nahdah Nurnudiya</t>
  </si>
  <si>
    <t>Ananda Khansa Sayidina</t>
  </si>
  <si>
    <t>SALSABILA SEKAR NURSOBAH</t>
  </si>
  <si>
    <t>FATHIYAH SALSABILAH</t>
  </si>
  <si>
    <t>GYA CAHYA PRATIWI</t>
  </si>
  <si>
    <t>Nabila Eka Zalianti</t>
  </si>
  <si>
    <t>Naya Karenina</t>
  </si>
  <si>
    <t>FADIA ROSA AMALIA</t>
  </si>
  <si>
    <t>RIMA DWI FITRIA</t>
  </si>
  <si>
    <t>Muhamad Ferdy Setiawan</t>
  </si>
  <si>
    <t>CELLIANA RAHMA AZZAHRA</t>
  </si>
  <si>
    <t>MUHAMMAD DANANIRI</t>
  </si>
  <si>
    <t>SYAHLA AULIANDARA BILQIST</t>
  </si>
  <si>
    <t>ALIM MUHAMMAD FIQRI</t>
  </si>
  <si>
    <t>ANITA SINDI WAHYUDI</t>
  </si>
  <si>
    <t>HABIBI NUR RAMADHANI</t>
  </si>
  <si>
    <t>DAFA ADITYA DAMARA</t>
  </si>
  <si>
    <t>ZAHRAH SALSABILA</t>
  </si>
  <si>
    <t>Fajar Shidiq</t>
  </si>
  <si>
    <t>Baihaqi Samudera Sastra</t>
  </si>
  <si>
    <t>LUCKY WIDIANTO</t>
  </si>
  <si>
    <t>SALMA</t>
  </si>
  <si>
    <t>MUHAMMAD DZAKY SETYADIN</t>
  </si>
  <si>
    <t>MUHAMMAD RAFI PUTRA ERDANI</t>
  </si>
  <si>
    <t>Faisal Hafidz</t>
  </si>
  <si>
    <t>MUHAMMAD ALIF MULFRI</t>
  </si>
  <si>
    <t>SUCI ADELLIYAH</t>
  </si>
  <si>
    <t>MUHAMMAD ADJIE AKBAR</t>
  </si>
  <si>
    <t>Ratna Kinanti</t>
  </si>
  <si>
    <t>ASRI AINUN NAFSIYATI</t>
  </si>
  <si>
    <t>MAYRA AYUDITYA SYACHPUTRI</t>
  </si>
  <si>
    <t>Sri Larasati Dewi</t>
  </si>
  <si>
    <t>MUHAMMAD SYACHDEWA</t>
  </si>
  <si>
    <t>Muhammad Rifa'I Farmahsyad</t>
  </si>
  <si>
    <t>Hopipah</t>
  </si>
  <si>
    <t>HILMAN AULIA KAMIL</t>
  </si>
  <si>
    <t>NUR AWALUNA SA'DIAH</t>
  </si>
  <si>
    <t>WAFAH RAMADHANI</t>
  </si>
  <si>
    <t>AMEALIEA PRIHATININGSIH MALANDY'S</t>
  </si>
  <si>
    <t>Salma Aulia Saffinah</t>
  </si>
  <si>
    <t>SHABRINA NUR FADHILAH</t>
  </si>
  <si>
    <t>Shafly Adji Mahardita</t>
  </si>
  <si>
    <t>AZIZI MUTTAQIN</t>
  </si>
  <si>
    <t>PEBRIANI</t>
  </si>
  <si>
    <t>HANDIKA SATRIO</t>
  </si>
  <si>
    <t>NABILA AGISTA MARDANI</t>
  </si>
  <si>
    <t>Qonita Lintang Dhiya Ulhaq</t>
  </si>
  <si>
    <t>Krisna Apriliandika Gusti Karyadi</t>
  </si>
  <si>
    <t>TUBAGUS RIZIK HIKMATUL FADILLAH</t>
  </si>
  <si>
    <t>KEVIN TRIALDHI</t>
  </si>
  <si>
    <t>KHOIRUL JUANSYAH</t>
  </si>
  <si>
    <t>ADHI PRAMANA HARYAWAN SIMANJUNTAK</t>
  </si>
  <si>
    <t>Azra Aulia Rahma</t>
  </si>
  <si>
    <t>Ghaitsa Zahira Syifa</t>
  </si>
  <si>
    <t>YASMIN MEUTHIA YAHYA</t>
  </si>
  <si>
    <t>Fa'iq Abdullah Al-Iskafi</t>
  </si>
  <si>
    <t>VIRLI TIRTA</t>
  </si>
  <si>
    <t>Khulwah Salsabila</t>
  </si>
  <si>
    <t>RIZAL FAUZAN AHMADSYEH</t>
  </si>
  <si>
    <t>DIMAS BILLY SATRIO</t>
  </si>
  <si>
    <t>Adelyne Najdah Safitri</t>
  </si>
  <si>
    <t>SALMAN ALGIFARI</t>
  </si>
  <si>
    <t>Divina Lavenia</t>
  </si>
  <si>
    <t>ANINDYA MAHESWARI</t>
  </si>
  <si>
    <t>JAUHAR BAHI</t>
  </si>
  <si>
    <t>Benedictus Dimas Cahyo Prihastono</t>
  </si>
  <si>
    <t>MUHAMAD ANGGER SULANJAR</t>
  </si>
  <si>
    <t>Atsilah Thifaal</t>
  </si>
  <si>
    <t>Ismatulloh</t>
  </si>
  <si>
    <t>LILY AMMARA FAZILA</t>
  </si>
  <si>
    <t>ANGGI ELISABETH</t>
  </si>
  <si>
    <t>PRAMUDYA MUHAMMAD HABIB YONASIS</t>
  </si>
  <si>
    <t>Dewi Ratu Hapsari Jati</t>
  </si>
  <si>
    <t>KHARISMA PUTRI SULISTYOWATI</t>
  </si>
  <si>
    <t>DWI NOVITA LESTARI</t>
  </si>
  <si>
    <t>DIO MAHESA PUTRA</t>
  </si>
  <si>
    <t>AUFA CANDRA ROMADHON</t>
  </si>
  <si>
    <t>Narita Fadhilah Rahmawati</t>
  </si>
  <si>
    <t>FARHAN PRAYUDA</t>
  </si>
  <si>
    <t>Luthfi Ardhiona</t>
  </si>
  <si>
    <t>AMELLYA SITI NURJANAH</t>
  </si>
  <si>
    <t>ZASKIA AMELIA NINGRUM</t>
  </si>
  <si>
    <t>RAGIL PUJI WDIASTUTI</t>
  </si>
  <si>
    <t>DIMAS BAGUS PRABOWO</t>
  </si>
  <si>
    <t>RIETA TRIANA</t>
  </si>
  <si>
    <t>AMANDA ZAHRA RAMADHANI</t>
  </si>
  <si>
    <t>ADELIA SILVIANA</t>
  </si>
  <si>
    <t>DESY ALFIANA</t>
  </si>
  <si>
    <t>RIO APRIYANSYAH</t>
  </si>
  <si>
    <t>Imelda Regina</t>
  </si>
  <si>
    <t>MUHAMMAD RAKHA HUTAMA FIRDAUZ</t>
  </si>
  <si>
    <t>Hasyid Abiy Husainy</t>
  </si>
  <si>
    <t>CLARISSA ATHALIA NURHAPSARI</t>
  </si>
  <si>
    <t>Anindya Kamal</t>
  </si>
  <si>
    <t>Bunga kasih Dewi Fatimah</t>
  </si>
  <si>
    <t>MUHAMMAD FAIZ ALFARISI</t>
  </si>
  <si>
    <t>AISHKA FAIRANA</t>
  </si>
  <si>
    <t>Adinda Aulia Azhawara</t>
  </si>
  <si>
    <t>Aldi Saputra</t>
  </si>
  <si>
    <t>Erlien Fersino Kalingga</t>
  </si>
  <si>
    <t>Cahyo Sandy Nugroho</t>
  </si>
  <si>
    <t>Nazli Yasakha Sindapati</t>
  </si>
  <si>
    <t>Nadya Amelia Putri</t>
  </si>
  <si>
    <t>ADI CANDRA CAHYADI</t>
  </si>
  <si>
    <t>ERVIOLETA ANGELITA SARI</t>
  </si>
  <si>
    <t>Nur Fadhillah</t>
  </si>
  <si>
    <t>Maylani Natasya</t>
  </si>
  <si>
    <t>Panji Amengkujati</t>
  </si>
  <si>
    <t>SLAMET RIYADHI</t>
  </si>
  <si>
    <t>AZIZAH RAHMAH</t>
  </si>
  <si>
    <t>RAFI AKHTAR RAMADHANA</t>
  </si>
  <si>
    <t>ARMARETHA KHAIRUNNISA</t>
  </si>
  <si>
    <t>SYIFA FADILAH</t>
  </si>
  <si>
    <t>DIANA NUR KAMILAH</t>
  </si>
  <si>
    <t>NAZWA KAMILA RAHMAWATI</t>
  </si>
  <si>
    <t>MOCHAMAD BINTANG AYRA LUKMAN</t>
  </si>
  <si>
    <t>ALPINA DWIYANTI</t>
  </si>
  <si>
    <t>HENING RETNO NINGATI</t>
  </si>
  <si>
    <t>ESTHER CAROLINE SIANIPAR</t>
  </si>
  <si>
    <t>UMINA MARSYARO</t>
  </si>
  <si>
    <t>Alvyn Aryaputra Kolopaking</t>
  </si>
  <si>
    <t>ARINDRA SIWI DAMAIYANTI</t>
  </si>
  <si>
    <t>MARLON LIE</t>
  </si>
  <si>
    <t>WAFA IZZAH ASY - SYAHIDAH</t>
  </si>
  <si>
    <t>Alzena Fayi Luthfi Itfinah</t>
  </si>
  <si>
    <t>NAJMAH KHANSA SUMAYAH</t>
  </si>
  <si>
    <t>SITI SUHAYAH</t>
  </si>
  <si>
    <t>Kaspar Arie Karimata Kasih Sinambela</t>
  </si>
  <si>
    <t>MUHAMAD GIAN DWI ARRAHMAN</t>
  </si>
  <si>
    <t>KARUNIA DWI RAMADHANTY SATRIAWAN</t>
  </si>
  <si>
    <t>Audi Danang Ramadhan</t>
  </si>
  <si>
    <t>Aprilia Tyaswari</t>
  </si>
  <si>
    <t>Nadia Putri Anjani</t>
  </si>
  <si>
    <t>RIFALDO FIKTOR PARLUHUTAN PASARIBU</t>
  </si>
  <si>
    <t>SINDI ARYANTI</t>
  </si>
  <si>
    <t>NAURA DHIA ILMI</t>
  </si>
  <si>
    <t>Ardiansyah Dimas Ksatria</t>
  </si>
  <si>
    <t>ADAM RAMADHAN</t>
  </si>
  <si>
    <t>AMARA SAPTA NADIRA</t>
  </si>
  <si>
    <t>Amelia Dwi Rahmawati</t>
  </si>
  <si>
    <t>Muhammad Fathurrizki</t>
  </si>
  <si>
    <t>Bagus Mahardika Sukamto</t>
  </si>
  <si>
    <t>SITI HANA</t>
  </si>
  <si>
    <t>MUHAMMAD FAJNA IQBAL</t>
  </si>
  <si>
    <t>R. SITI SHAQINA RAMADHANI AFFANDI</t>
  </si>
  <si>
    <t>AHMAD FATHUR AHKAM</t>
  </si>
  <si>
    <t>RYAN IRZA AULIANSYAH</t>
  </si>
  <si>
    <t>DYAH ANGGER RESPITHARATRI</t>
  </si>
  <si>
    <t>MUHAMMAD ALLIF</t>
  </si>
  <si>
    <t>MUHAMMAD HUMAM RIZKIMU'AFIY ALBAR</t>
  </si>
  <si>
    <t>Aron Mumpuni Gultom</t>
  </si>
  <si>
    <t>FARHAN WIRAWAN</t>
  </si>
  <si>
    <t>DIANA DEBORA GINTING</t>
  </si>
  <si>
    <t>Akmal Zaki</t>
  </si>
  <si>
    <t>Bintang Parlindungan Lanuary Limbong</t>
  </si>
  <si>
    <t>JOHANNA KASIH SETIAWATY</t>
  </si>
  <si>
    <t>Jesslyn Elberta Siki</t>
  </si>
  <si>
    <t>TESSYA</t>
  </si>
  <si>
    <t>MUHAMMAD YASER FITRAH SAHNUN</t>
  </si>
  <si>
    <t>RONALDI STEFANES</t>
  </si>
  <si>
    <t>MUHAMMAD ALIF FADHIL</t>
  </si>
  <si>
    <t>NAUFAL MUZAKKY</t>
  </si>
  <si>
    <t>Kautsar Alif Meidin Zalvi</t>
  </si>
  <si>
    <t>TRYAS ADITYA KARDI</t>
  </si>
  <si>
    <t>Muhammad Jamil Najib</t>
  </si>
  <si>
    <t>Nazwa Fitriani</t>
  </si>
  <si>
    <t>CLEO ARDINA PUTRI</t>
  </si>
  <si>
    <t>CINDY SAHARANI PUTRIE</t>
  </si>
  <si>
    <t>Citra Sofia Virnanda</t>
  </si>
  <si>
    <t>Muhammad Fajar</t>
  </si>
  <si>
    <t>NAJWA MAGHFIRAH</t>
  </si>
  <si>
    <t>SALSA BILA ZEN</t>
  </si>
  <si>
    <t>SELAMAT WAHYUDI</t>
  </si>
  <si>
    <t>CHINTIA MARAMIS</t>
  </si>
  <si>
    <t>GHISELLA ALEYDA PRAMESWARY</t>
  </si>
  <si>
    <t>MUHAMMAD BAGAS ANANDA PRATAMA</t>
  </si>
  <si>
    <t>ATHIRA AMARILYS GUSMAN</t>
  </si>
  <si>
    <t>ADIRA DWI FAJARANI</t>
  </si>
  <si>
    <t>Muhammad Dava Ramadhansyah</t>
  </si>
  <si>
    <t>REFARAH FAHIRA BUDIMAN</t>
  </si>
  <si>
    <t>NAJWA JESSAR</t>
  </si>
  <si>
    <t>TIO NADIA FEBIYANITA</t>
  </si>
  <si>
    <t>NUR HUDA ANGGARAHMA</t>
  </si>
  <si>
    <t>Ahnaf Dzul Hazmi Zaenuri</t>
  </si>
  <si>
    <t>Fadly Kurnia Shandi</t>
  </si>
  <si>
    <t>Roby Hafidz Alfareza</t>
  </si>
  <si>
    <t>FAISAL ADRIANSYAH</t>
  </si>
  <si>
    <t>SITI LAELATUL SADIYAH</t>
  </si>
  <si>
    <t>NADIRA RAHMA TUSSADIAH</t>
  </si>
  <si>
    <t>Lutfiah Syafiqoh</t>
  </si>
  <si>
    <t>MUHAMMAD RAIHAN ZAKWAN</t>
  </si>
  <si>
    <t>KRISNA TRIANGGADA ISMAIL</t>
  </si>
  <si>
    <t>MUHAMMAD KHALID AWALUDIEN SULTHAN</t>
  </si>
  <si>
    <t>NAUFALIAN HAFIDZ</t>
  </si>
  <si>
    <t>Vani Viantika</t>
  </si>
  <si>
    <t>Syifa Syahidah</t>
  </si>
  <si>
    <t>HALIZA KUSUMA DEWI</t>
  </si>
  <si>
    <t>MUHAMMAD HARTAWAN AL ROSSID</t>
  </si>
  <si>
    <t>MOCHAMAD IBADIROHMAN SHAFLY</t>
  </si>
  <si>
    <t>MUTHLIATUL AZIZAH AZ ZAHRA</t>
  </si>
  <si>
    <t>pingkan</t>
  </si>
  <si>
    <t>SHEVA PUTRI EKA SUPRAPTO</t>
  </si>
  <si>
    <t>HANA HUSNUL KHATIMAH</t>
  </si>
  <si>
    <t>MAIA KHAILA FARISA</t>
  </si>
  <si>
    <t>ZAHGRINA DEWI</t>
  </si>
  <si>
    <t>SISILIA AMANDA</t>
  </si>
  <si>
    <t>MUHAMAD FIKRI</t>
  </si>
  <si>
    <t>SALSA AULIANI</t>
  </si>
  <si>
    <t>MUHAMMAD FADHIL GINASTIAR</t>
  </si>
  <si>
    <t>TIARA ZAHIRA SALSABILLA</t>
  </si>
  <si>
    <t>INTAN NUR'AINI</t>
  </si>
  <si>
    <t>MUHAMMAD NAZRIEL ILHHAM</t>
  </si>
  <si>
    <t>MUHAMMAD SHAFWAN ADMAJA</t>
  </si>
  <si>
    <t>Fajri Muhammad Ikhwan Priatama</t>
  </si>
  <si>
    <t>Muhammad Dafa Ramadhan</t>
  </si>
  <si>
    <t>PUSPITA WULANDARI</t>
  </si>
  <si>
    <t>MUHAMMAD RIZKI FAUZI</t>
  </si>
  <si>
    <t>MAULIA NASHWA FITRIANA</t>
  </si>
  <si>
    <t>IRA SRI HANDAYANI TUALEKA</t>
  </si>
  <si>
    <t>Salwa Khoirunisa Aryani</t>
  </si>
  <si>
    <t>Muhammad Fadhil Atala</t>
  </si>
  <si>
    <t>RATU AMANDA ROSITA</t>
  </si>
  <si>
    <t>AMELLIA SALSABILA</t>
  </si>
  <si>
    <t>KAFHAYA ANNISA RAMADHANI</t>
  </si>
  <si>
    <t>SEPTIANI ALYA NINGTIAS</t>
  </si>
  <si>
    <t>MUHAMMAD RIZKY RAMADHAN</t>
  </si>
  <si>
    <t>MUHAMMAD HIFZHI</t>
  </si>
  <si>
    <t>FADILLAH YUSUF MUHARAM</t>
  </si>
  <si>
    <t>DZAKY EDREA ADINATA</t>
  </si>
  <si>
    <t>FAKHRY ILYAS</t>
  </si>
  <si>
    <t>RIFKY AHMAD ALFHARIZI</t>
  </si>
  <si>
    <t>INDRIYANI</t>
  </si>
  <si>
    <t>Syauqi Muhammad Yasyfi</t>
  </si>
  <si>
    <t>FARISAH RIZQHA PRAMONO</t>
  </si>
  <si>
    <t>NAWANGSARI FADHILAH</t>
  </si>
  <si>
    <t>Azizah zahra</t>
  </si>
  <si>
    <t>Vara Agitya Eka Prawita</t>
  </si>
  <si>
    <t>EMBUN MARTAWATI</t>
  </si>
  <si>
    <t>REISYAH HAFIZH AMALIA ANDRIANI PUTRI</t>
  </si>
  <si>
    <t>GILBERT YOHANNES RIZKI SILABAN</t>
  </si>
  <si>
    <t>KAYLA ALICEA FERDIANSYAH</t>
  </si>
  <si>
    <t>Karina Febriani</t>
  </si>
  <si>
    <t>Maria Greissela</t>
  </si>
  <si>
    <t>FIRDA ZAENATUL FADHILAH</t>
  </si>
  <si>
    <t>RAFA THAHIRAH</t>
  </si>
  <si>
    <t>APRILIA ARTIKASARI</t>
  </si>
  <si>
    <t>RUTH STEPANIE SAIDA LUMBANTORUAN</t>
  </si>
  <si>
    <t>APRIL LIA PERMATA RACHMAN</t>
  </si>
  <si>
    <t>Bagas Lipur Panggalih</t>
  </si>
  <si>
    <t>Natalia Lubis</t>
  </si>
  <si>
    <t>ANISA</t>
  </si>
  <si>
    <t>Nayla Zalma Rachman</t>
  </si>
  <si>
    <t>Laura</t>
  </si>
  <si>
    <t>RAMALIYANA NUR MAQFIROH</t>
  </si>
  <si>
    <t>Najwa Sila Aulia</t>
  </si>
  <si>
    <t>AHMAD RIZA RABBANI</t>
  </si>
  <si>
    <t>SYIFA DAFILA FATHIR</t>
  </si>
  <si>
    <t>VERONA SEKAR AGUNG YOESMARA</t>
  </si>
  <si>
    <t>Ardian Nurarifin</t>
  </si>
  <si>
    <t>FATIMAH ZAHRA TUSSA'DIYAH</t>
  </si>
  <si>
    <t>FALLUJAH ANISA NIKMATUL HIDAYAH</t>
  </si>
  <si>
    <t>NAYLA NURZALFA</t>
  </si>
  <si>
    <t>VIVI VIANITA ARIFAH</t>
  </si>
  <si>
    <t>PUTRI AULIA RAMADHANI</t>
  </si>
  <si>
    <t>SIMON SILITONGA</t>
  </si>
  <si>
    <t>Mutiara Salsabilla</t>
  </si>
  <si>
    <t>SUCI RAHMA DEWI</t>
  </si>
  <si>
    <t>MUTHIA ZAHRA</t>
  </si>
  <si>
    <t>VANESHA DIFA ARDHANA AL-FAIZAH</t>
  </si>
  <si>
    <t>Arya Fattah Herdiana</t>
  </si>
  <si>
    <t>STEVEN RIZKI</t>
  </si>
  <si>
    <t>AZZAHRA KAILA SHAHIFAH</t>
  </si>
  <si>
    <t>DIAH AYU SAFITRI</t>
  </si>
  <si>
    <t>SITI AFIFAH IQLIMA NURUL AINI</t>
  </si>
  <si>
    <t>WIRDAN AHKAM</t>
  </si>
  <si>
    <t>AIDA NURROHMAH</t>
  </si>
  <si>
    <t>TRISYA CHOSIYAH WATI</t>
  </si>
  <si>
    <t>ENNY JOAN TAMA</t>
  </si>
  <si>
    <t>Marsyella Resti Bastian</t>
  </si>
  <si>
    <t>DEWITA EKA YANI</t>
  </si>
  <si>
    <t>NISRINA AULIA ZAHIRA</t>
  </si>
  <si>
    <t>ANDRI PRATAMA</t>
  </si>
  <si>
    <t>Dina Cahyani</t>
  </si>
  <si>
    <t>RADITYA MIFTACHURRAHMAT HAFIS</t>
  </si>
  <si>
    <t>Edgar Sien Pakpahan</t>
  </si>
  <si>
    <t>NOVELINA AMANDA PUTRI</t>
  </si>
  <si>
    <t>SALWA ANISA SHAFIYAH</t>
  </si>
  <si>
    <t>FADGHAM LABIQ</t>
  </si>
  <si>
    <t>AISYAH MAULIA APRIANI</t>
  </si>
  <si>
    <t>BAGUS PRANANTA LODYA</t>
  </si>
  <si>
    <t>Irsyad Ahmad</t>
  </si>
  <si>
    <t>LIVIA EKA SABILLA</t>
  </si>
  <si>
    <t>CHASTINE KANZ HARTONO</t>
  </si>
  <si>
    <t>AQILA NADWAH ARIFAH</t>
  </si>
  <si>
    <t>MUHAMMAD ZHEERVA AS SAJJAD</t>
  </si>
  <si>
    <t>PRASETYO LUMBAN GAOL</t>
  </si>
  <si>
    <t>NANDITA AULIA ZAHRA</t>
  </si>
  <si>
    <t>Jasmine Aurelia Putri</t>
  </si>
  <si>
    <t>MUTIA FAHRIDA</t>
  </si>
  <si>
    <t>TURSINA ADELIA PUTRI</t>
  </si>
  <si>
    <t>RIFAL FAUZAN LESMANA PUTRA</t>
  </si>
  <si>
    <t>NISRINA PUTRI RAJWA</t>
  </si>
  <si>
    <t>Rismaduma Goretty Pirmayanti Manurung</t>
  </si>
  <si>
    <t>FANI EKA PRASASTI PUTRI</t>
  </si>
  <si>
    <t>SITI RUBIATUL ADAWIYAH</t>
  </si>
  <si>
    <t>DINDA PUTRI AULIA SUMARSONO</t>
  </si>
  <si>
    <t>BAGAS SEPTIAN PRATAMA</t>
  </si>
  <si>
    <t>MUHAMAD PAHRUL ROZIK</t>
  </si>
  <si>
    <t>ARRUM NURHALIFAH</t>
  </si>
  <si>
    <t>ELISABET CLAUDYA S SILABAN</t>
  </si>
  <si>
    <t>Bagus Waskito</t>
  </si>
  <si>
    <t>Mentari Dhiyaa Pertiwi</t>
  </si>
  <si>
    <t>Sutiawati</t>
  </si>
  <si>
    <t>Yoga Tri Pangestu</t>
  </si>
  <si>
    <t>Adelia Herawati R</t>
  </si>
  <si>
    <t>ADKHILNA FISILMI FITRI</t>
  </si>
  <si>
    <t>DZAKWAN ABIYYI RAHMAT SHANDY</t>
  </si>
  <si>
    <t>DINI LINE NADIA</t>
  </si>
  <si>
    <t>Hanifa Hary Saputri</t>
  </si>
  <si>
    <t>MOCHAMAD RAFLY SETIAWAN</t>
  </si>
  <si>
    <t>STEPHANIE MILANDRA</t>
  </si>
  <si>
    <t>Alya Rahmah Sita</t>
  </si>
  <si>
    <t>DEA SULASTRI IRWAN</t>
  </si>
  <si>
    <t>KHARISMA NUR LUKMANA</t>
  </si>
  <si>
    <t>CAHYA PUTRI ANDINI</t>
  </si>
  <si>
    <t>Zahwa Aprilia Putri Winary</t>
  </si>
  <si>
    <t>SEPTIA MAYANGSARI</t>
  </si>
  <si>
    <t>Sabrina Nadya Octaviani</t>
  </si>
  <si>
    <t>SALMA NUR HANIYAH</t>
  </si>
  <si>
    <t>WARDHA SHALSABILLA</t>
  </si>
  <si>
    <t>DYNA JUNIATI</t>
  </si>
  <si>
    <t>FADHLI RIZQIA KAMIL</t>
  </si>
  <si>
    <t>ESTER IMMA AR PANGGABEAN</t>
  </si>
  <si>
    <t>MUHAMMAD ADIB NAJIBI</t>
  </si>
  <si>
    <t>Ryu Ikhsanta Fatahillah Barus</t>
  </si>
  <si>
    <t>MUHAMMAD SHOLIHIN IBRAHIM</t>
  </si>
  <si>
    <t>Rifqi Thomi Aziz</t>
  </si>
  <si>
    <t>ELIZABETH MARGARETHA SILALAHI</t>
  </si>
  <si>
    <t>NAIRA DWISHINTA AMMARA</t>
  </si>
  <si>
    <t>Agham Haryanto Putra</t>
  </si>
  <si>
    <t>INDRI PRIYANI</t>
  </si>
  <si>
    <t>ABI BAYU ERMAWAN</t>
  </si>
  <si>
    <t>KRISTINA AMALIA</t>
  </si>
  <si>
    <t>JESSICA RISNAULI SIAHAAN</t>
  </si>
  <si>
    <t>DZAKI FADHIL JAHADA</t>
  </si>
  <si>
    <t>NAURA AZKA SAFFANAH</t>
  </si>
  <si>
    <t>CHANILA MISYA SUBKHAN</t>
  </si>
  <si>
    <t>NAZMAH RAMADHANI</t>
  </si>
  <si>
    <t>DIAZ FARDIANSYAH MUMTAZ</t>
  </si>
  <si>
    <t>MAULIDYA PUTRI SABINA</t>
  </si>
  <si>
    <t>SYIFA AZZAHRA SALSABILA</t>
  </si>
  <si>
    <t>SYERLINA SYAFAAT</t>
  </si>
  <si>
    <t>MUHAMMAD NUR</t>
  </si>
  <si>
    <t>SATRIA PUTRA HARTONO</t>
  </si>
  <si>
    <t>Athqia Bintang Akbar</t>
  </si>
  <si>
    <t>Rafa Addin Hanif</t>
  </si>
  <si>
    <t>MUHAMMAD HARUN ARROSYID</t>
  </si>
  <si>
    <t>DHIKA BINTAN ELIM PRATAMA</t>
  </si>
  <si>
    <t>FATIMAH AZZAHRA</t>
  </si>
  <si>
    <t>REZA DWI RAHMADANI</t>
  </si>
  <si>
    <t>Akmal Fadillah</t>
  </si>
  <si>
    <t>ARSYAH WIJAYA</t>
  </si>
  <si>
    <t>SHOFIE NAYLA ALIE</t>
  </si>
  <si>
    <t>Muhammad Dzaki</t>
  </si>
  <si>
    <t>MUHAMAD RAFLI AL-GHIFARI</t>
  </si>
  <si>
    <t>VANIA AZZAHRA</t>
  </si>
  <si>
    <t>GHEFIRA ZAHIRA SHOFA</t>
  </si>
  <si>
    <t>AYU NAVISATUS SANIYAH</t>
  </si>
  <si>
    <t>ADI RASANDI</t>
  </si>
  <si>
    <t>MUHAMMAD I'ZAAZ NUR IKHSAN</t>
  </si>
  <si>
    <t>Ardelia Safitri Wardani</t>
  </si>
  <si>
    <t>MUHAMMAD SHAHAF PRATAMA</t>
  </si>
  <si>
    <t>Noviza Chairunisa</t>
  </si>
  <si>
    <t>NADIRA ZELIA MAIDA</t>
  </si>
  <si>
    <t>AZZAHRA YUSRINA SABILLA</t>
  </si>
  <si>
    <t>SYAHDA RANIA HARYANTO</t>
  </si>
  <si>
    <t>MUHAMMAD SATRIO ADHI WICAKSONO</t>
  </si>
  <si>
    <t>Nadia Tita Aulia</t>
  </si>
  <si>
    <t>Muhamad Salman Al Farisi</t>
  </si>
  <si>
    <t>VINCENTIUS DWI PRAKOSO</t>
  </si>
  <si>
    <t>NALLA AZZAHRA MANDAI</t>
  </si>
  <si>
    <t>RAYHAN MUZAKI</t>
  </si>
  <si>
    <t>A'THA DHAFA BAYU SETYA</t>
  </si>
  <si>
    <t>FATHIR PUTRA FREDY ANSHA</t>
  </si>
  <si>
    <t>Salma Syakira Azzahra</t>
  </si>
  <si>
    <t>MUHAMMAD ARIK AL-HAFIDZ</t>
  </si>
  <si>
    <t>farah zahidah setiawan</t>
  </si>
  <si>
    <t>AJENG AULIA RAHMA PUTRI</t>
  </si>
  <si>
    <t>DESHYARA FRIZMA AULIA</t>
  </si>
  <si>
    <t>RIKA BAROKA</t>
  </si>
  <si>
    <t>FAARIS MUFIID 'ALAA'UDDIN</t>
  </si>
  <si>
    <t>AULIA RAYA CHAERUNNISA</t>
  </si>
  <si>
    <t>SAFFANAH DHIYAAN</t>
  </si>
  <si>
    <t>RAFLY PUTRA DARMAWAN</t>
  </si>
  <si>
    <t>NATHANAEL ALEXANDER SILALAHI</t>
  </si>
  <si>
    <t>RHAMADITYA OKTAVIANO SURYO ADI</t>
  </si>
  <si>
    <t>Aisyah Qonita Aziz</t>
  </si>
  <si>
    <t>GHINA ASHIILA MAJID</t>
  </si>
  <si>
    <t>FADHIL HULAEMI</t>
  </si>
  <si>
    <t>ARI BAITUL MAISAH</t>
  </si>
  <si>
    <t>DWI INDAH NUR'AINI</t>
  </si>
  <si>
    <t>Wahyu Saputra</t>
  </si>
  <si>
    <t>VIVI RAHMADANI LESTARI</t>
  </si>
  <si>
    <t>KARINA LESTARI</t>
  </si>
  <si>
    <t>Stefan Maulana Kurniawan</t>
  </si>
  <si>
    <t>Aulia Elga Putri Mishali</t>
  </si>
  <si>
    <t>MUHAMMAD FAIQ RABBANI</t>
  </si>
  <si>
    <t>Afiful Ikhwan</t>
  </si>
  <si>
    <t>SELVI NURFADLI</t>
  </si>
  <si>
    <t>ADZWAR MUFAQIH</t>
  </si>
  <si>
    <t>FIKRI NURFAIZ KHARISMAWAN</t>
  </si>
  <si>
    <t>RAFIF NAUFAL ZULFARABI</t>
  </si>
  <si>
    <t>AULIA ZAHIRAH VIRKI</t>
  </si>
  <si>
    <t>FILZAH SYIFANI DEYA</t>
  </si>
  <si>
    <t>DICKY RAHESCA TARIGAN</t>
  </si>
  <si>
    <t>Muhammad Hadzami</t>
  </si>
  <si>
    <t>Naranatha Rikho Maulana Yusuf</t>
  </si>
  <si>
    <t>Amanda Ruti</t>
  </si>
  <si>
    <t>Indah Wulan Sari</t>
  </si>
  <si>
    <t>SALSYABILA AULIA HASANAH</t>
  </si>
  <si>
    <t>Silvia Marindra</t>
  </si>
  <si>
    <t>RENO KURNIAWAN</t>
  </si>
  <si>
    <t>Intan Kurniastuti</t>
  </si>
  <si>
    <t>REISYA NISRINA DANTI</t>
  </si>
  <si>
    <t>ANDYNA SAVIRA AYUNINGTYAS</t>
  </si>
  <si>
    <t>TIARA ZAVIERA</t>
  </si>
  <si>
    <t>Nabila Fitri Yani Putri</t>
  </si>
  <si>
    <t>INA SELFIANA</t>
  </si>
  <si>
    <t>SEKAR FITRIANI</t>
  </si>
  <si>
    <t>Azzam Mubarok Sidik</t>
  </si>
  <si>
    <t>MALISA ABIANTI PURBA TANJUNG</t>
  </si>
  <si>
    <t>Rofi Yufira Rosanda</t>
  </si>
  <si>
    <t>Bafasya Fawzia Wibowo</t>
  </si>
  <si>
    <t>AZ-ZAHRA SETIAWAN</t>
  </si>
  <si>
    <t>Eka Puspita Sari</t>
  </si>
  <si>
    <t>Salwa Rahmadani</t>
  </si>
  <si>
    <t>MUHAMMAD IZZATUL ISLAM</t>
  </si>
  <si>
    <t>MAYDINA LESTARI</t>
  </si>
  <si>
    <t>SAFINA HUMAIRA HARAHAP</t>
  </si>
  <si>
    <t>STEVINA PUTRI LEI</t>
  </si>
  <si>
    <t>FANNY TRI ADINDA</t>
  </si>
  <si>
    <t>KENNEN DIBYA PRATAMA</t>
  </si>
  <si>
    <t>Bitya Jessie Ruth W BR Purba</t>
  </si>
  <si>
    <t>MUHAMMAD RAFI RIZKI RAHMAN</t>
  </si>
  <si>
    <t>SELVI AULIA</t>
  </si>
  <si>
    <t>AMIRUL ISNAEN</t>
  </si>
  <si>
    <t>SHAFINA MARITA FATISYA</t>
  </si>
  <si>
    <t>ALFITO FAHTUR RAHMAN</t>
  </si>
  <si>
    <t>MUHAMMAD DAFFI MAULANA</t>
  </si>
  <si>
    <t>RUBEN THEOFILUS CHRYSOSTOMUS</t>
  </si>
  <si>
    <t>FADIAH ADILA</t>
  </si>
  <si>
    <t>RADEN MUHAMAD REZEKI ALHAZA</t>
  </si>
  <si>
    <t>RAFIQ IBRAHIM RANTISI BACHTIAR</t>
  </si>
  <si>
    <t>NAQA PUTRA DAHANDRA</t>
  </si>
  <si>
    <t>Yansen Yehuda Tarigan</t>
  </si>
  <si>
    <t>CHRISTIAN FIRDOTUA PANGIHUTAN SINAGA</t>
  </si>
  <si>
    <t>Sadam Raka Putra</t>
  </si>
  <si>
    <t>Naufal Rabbani</t>
  </si>
  <si>
    <t>ROON RICHERA GIRSANG</t>
  </si>
  <si>
    <t>Riyan Aditya</t>
  </si>
  <si>
    <t>ATHALLAH PUTRA WAHYUDIN</t>
  </si>
  <si>
    <t>FAUZAN RAMADHAN</t>
  </si>
  <si>
    <t>Riegresta Rut Corleten</t>
  </si>
  <si>
    <t>Muhamad Zilal Aziz</t>
  </si>
  <si>
    <t>Habil Hisyam</t>
  </si>
  <si>
    <t>ERLAND GUNAWAN</t>
  </si>
  <si>
    <t>ADRIAN ALFATIH</t>
  </si>
  <si>
    <t>NADIATUSYIFA</t>
  </si>
  <si>
    <t>MAYSARAH</t>
  </si>
  <si>
    <t>YOGA TRI HERMAWAN</t>
  </si>
  <si>
    <t>AZMIL ZAIDAN</t>
  </si>
  <si>
    <t>Nur Wahid Hidayat</t>
  </si>
  <si>
    <t>DIZKA ANGEL NAOMI RITONGA</t>
  </si>
  <si>
    <t>Fathimah Az Zahra</t>
  </si>
  <si>
    <t>ADINDA SALSABILA</t>
  </si>
  <si>
    <t>ADELIA FUTRI</t>
  </si>
  <si>
    <t>ARUL RAMANDA PUTRA</t>
  </si>
  <si>
    <t>ICHSAN FATHI ALRIANTARA</t>
  </si>
  <si>
    <t>TARISSA PUTRI MAHARANI</t>
  </si>
  <si>
    <t>Ahmad Sofiyan Hadi</t>
  </si>
  <si>
    <t>MUHAMMAD IRHAM HABIBI</t>
  </si>
  <si>
    <t>IFAN SUJIANTO</t>
  </si>
  <si>
    <t>Ahmad Farras Alpasha</t>
  </si>
  <si>
    <t>NUR HALIMAH KHOIRUNNISA</t>
  </si>
  <si>
    <t>RAHMANDA FITRIAWATI</t>
  </si>
  <si>
    <t>Daniansyah Ramadhan</t>
  </si>
  <si>
    <t>TRIYA ANITA</t>
  </si>
  <si>
    <t>Lithania L. Samosir</t>
  </si>
  <si>
    <t>MUHAMAD AKBAR AULIA</t>
  </si>
  <si>
    <t>FAISAL ZAKY MADANY</t>
  </si>
  <si>
    <t>JESSY AULIA IFANA</t>
  </si>
  <si>
    <t>ANISA KURNIA RAMADHANI</t>
  </si>
  <si>
    <t>RAMDHAN WIJAYA</t>
  </si>
  <si>
    <t>DIANA AYU ZULFA</t>
  </si>
  <si>
    <t>Andi Pratama Aji</t>
  </si>
  <si>
    <t>Rafael Yehuda Sitorus</t>
  </si>
  <si>
    <t>Mimosa Syifa</t>
  </si>
  <si>
    <t>DINDA AMALIA RIZKI</t>
  </si>
  <si>
    <t>DEVON BADIA CHRISTIAN SILAEN</t>
  </si>
  <si>
    <t>FARAH AZLALIYAH</t>
  </si>
  <si>
    <t>MARWAH HAZIZAH ILYAS</t>
  </si>
  <si>
    <t>Era Afika Saputri</t>
  </si>
  <si>
    <t>ASTRIA NOVIANTI NUGROHO</t>
  </si>
  <si>
    <t>NYNDYA AISYKA RAHMADHANI</t>
  </si>
  <si>
    <t>EZRA KALYLA</t>
  </si>
  <si>
    <t>MUHAMMAD IQBAL ALAIK</t>
  </si>
  <si>
    <t>Muhammad Habibie Lubis</t>
  </si>
  <si>
    <t>REVINANDA AULIA</t>
  </si>
  <si>
    <t>SERI WULAN SARI</t>
  </si>
  <si>
    <t>GHINA NURAZIZAH</t>
  </si>
  <si>
    <t>ANDHIKA RAMADHAN</t>
  </si>
  <si>
    <t>NUR FARADILAH</t>
  </si>
  <si>
    <t>Alisya Triyani</t>
  </si>
  <si>
    <t>AFZA DZAKIRA</t>
  </si>
  <si>
    <t>JIHAN AZZAHRA BILQIS</t>
  </si>
  <si>
    <t>Alia Zafira</t>
  </si>
  <si>
    <t>Fikry Fauzand</t>
  </si>
  <si>
    <t>AULIYA MIFTAHURRIZQI</t>
  </si>
  <si>
    <t>Reginald Tristant Fenedine</t>
  </si>
  <si>
    <t>FAUZIAH RAHMANI</t>
  </si>
  <si>
    <t>Diva Hamnia Putri</t>
  </si>
  <si>
    <t>MUHAMMAD YUSRIZAL</t>
  </si>
  <si>
    <t>NAUFAL PANCAR NUGRAHA</t>
  </si>
  <si>
    <t>JESSICA YOLANDA AUGUSTA</t>
  </si>
  <si>
    <t>ALIFVIA SEKAR LARASATI</t>
  </si>
  <si>
    <t>ABIDULLAH</t>
  </si>
  <si>
    <t>DHIA GHAISAN ALIYAN DANISH</t>
  </si>
  <si>
    <t>TIRTA ARUM CEMPAKA PUTRI</t>
  </si>
  <si>
    <t>Muhammad Ilham</t>
  </si>
  <si>
    <t>Khesya Ratu Tifani</t>
  </si>
  <si>
    <t>NABIL MAULANA HANIF</t>
  </si>
  <si>
    <t>RUDI AJI SANTOSO</t>
  </si>
  <si>
    <t>Tubagus Mikal Jibran</t>
  </si>
  <si>
    <t>Helly Tajus Sakthiawan</t>
  </si>
  <si>
    <t>Fitri Fauziah</t>
  </si>
  <si>
    <t>AZHAR SURURI</t>
  </si>
  <si>
    <t>Olvi Davina Riyanto</t>
  </si>
  <si>
    <t>Endy Tarigan</t>
  </si>
  <si>
    <t>PUTRI TSURAYYA KAMILAH</t>
  </si>
  <si>
    <t>ARINDA GRACELLA</t>
  </si>
  <si>
    <t>M ROFIF AL FAQIH</t>
  </si>
  <si>
    <t>ADITYA WILDAN DARUSMAN</t>
  </si>
  <si>
    <t>MICHAEL DANIEL SINURAT</t>
  </si>
  <si>
    <t>GHITHRIFAN DHERIEL LUBIS</t>
  </si>
  <si>
    <t>DHANDY MUHAMMAD NOER ZACHRI</t>
  </si>
  <si>
    <t>Regina Indriani Kavarera</t>
  </si>
  <si>
    <t>REZZIE SULTAN ALZHAFIR ARDHIYANTO</t>
  </si>
  <si>
    <t>JOSAFAT WILLY STEFAN</t>
  </si>
  <si>
    <t>BRIGITA PUTRI MARITO</t>
  </si>
  <si>
    <t>AHMAD MUHAMMAD RAIHANSYAH</t>
  </si>
  <si>
    <t>BENGAWAN RENO FALAH AZIZ</t>
  </si>
  <si>
    <t>PUTRI AULIA</t>
  </si>
  <si>
    <t>FIKA SYLVIANI</t>
  </si>
  <si>
    <t>KAMILIYA SALSABILA ATMANTO</t>
  </si>
  <si>
    <t>DIYAS BELLIA PUTRI</t>
  </si>
  <si>
    <t>ALFIYANI PUTRI KOMALASARI</t>
  </si>
  <si>
    <t>SYALSYA YULFIANI NURUL ZAHRA</t>
  </si>
  <si>
    <t>GRAND ACE JORDAN</t>
  </si>
  <si>
    <t>INDAH DWI AGUSTI</t>
  </si>
  <si>
    <t>NUR AMALAH</t>
  </si>
  <si>
    <t>MORENO FEBRIAN</t>
  </si>
  <si>
    <t>LINTANG PUJI LESTARI</t>
  </si>
  <si>
    <t>ARIEF AFRIANSYAH</t>
  </si>
  <si>
    <t>AMANDA NAURAFIFAH</t>
  </si>
  <si>
    <t>AMELIA PUTRI ERRIKA</t>
  </si>
  <si>
    <t>Rozellyn Hardy</t>
  </si>
  <si>
    <t>FARHAN ARDIANSYAH</t>
  </si>
  <si>
    <t>SAHRUL WIJAYA MAGFIROH</t>
  </si>
  <si>
    <t>DIARY FARAMUSTIKA SETYA</t>
  </si>
  <si>
    <t>MUTIARA MUTMAINAH</t>
  </si>
  <si>
    <t>ADITYA PANCA</t>
  </si>
  <si>
    <t>DZAKWAN DYAS PERMANA</t>
  </si>
  <si>
    <t>PUTRI SINTA DEWI</t>
  </si>
  <si>
    <t>MUHAMMAD DAFFA RAMIS AZHARY</t>
  </si>
  <si>
    <t>CINTABI DWI PRATIWI</t>
  </si>
  <si>
    <t>BRYANT REZA PAHLEVI</t>
  </si>
  <si>
    <t>DINAR FEBBYANA</t>
  </si>
  <si>
    <t>nadine arzetta putri</t>
  </si>
  <si>
    <t>MUHAMMAD KAZHIMI ALKHATAMI</t>
  </si>
  <si>
    <t>ALIF MUHAMMAD LUTHFI</t>
  </si>
  <si>
    <t>BUNGA ASTRIANI ASMARA</t>
  </si>
  <si>
    <t>ZAHARA MU'TASIMAH BILLAH</t>
  </si>
  <si>
    <t>Fransiskus Xaferius Patricio Mulyo Wijanarko</t>
  </si>
  <si>
    <t>YUNINDA TRIYATNE</t>
  </si>
  <si>
    <t>Rachel Zefanya Caesario</t>
  </si>
  <si>
    <t>RIEMAYA MARTIZA SULAEMAN</t>
  </si>
  <si>
    <t>REFIRMA TRIBAOA HUTAPEA</t>
  </si>
  <si>
    <t>Ayu Lusita</t>
  </si>
  <si>
    <t>INTAN FEBRIANTI</t>
  </si>
  <si>
    <t>Qeitbey Anshari</t>
  </si>
  <si>
    <t>MUHAMMAD ILYASYAH</t>
  </si>
  <si>
    <t>MUHAMAD ANWAR</t>
  </si>
  <si>
    <t>ADITYA PRATAMA PUTRA</t>
  </si>
  <si>
    <t>Dewi Febriany Aulia Putri</t>
  </si>
  <si>
    <t>AZHRILER LINTANG</t>
  </si>
  <si>
    <t>KEYLA AZZAHRA AURYNA DAHLAN</t>
  </si>
  <si>
    <t>Ammarsyah Zhaky Nur Saputra</t>
  </si>
  <si>
    <t>Muhammad Raffi Satria</t>
  </si>
  <si>
    <t>CALISTA AZ ZAHRA' NIRMALA</t>
  </si>
  <si>
    <t>NAUFAL AYDIN RAFIF</t>
  </si>
  <si>
    <t>NOVITA YULLIANTI</t>
  </si>
  <si>
    <t>ADYSTIANA AZALIA PUTRI</t>
  </si>
  <si>
    <t>RAINDRA IBRAHIM</t>
  </si>
  <si>
    <t>Naftali Vanesta Silalahi</t>
  </si>
  <si>
    <t>Maulida Rahmadini</t>
  </si>
  <si>
    <t>Atalie Zahra Bandini</t>
  </si>
  <si>
    <t>Deva Radia Saputri</t>
  </si>
  <si>
    <t>IQLIMA MALIKA PUTRI</t>
  </si>
  <si>
    <t>ARIF GILANG RAMADHAN</t>
  </si>
  <si>
    <t>Fadli Ibrahim Maulana</t>
  </si>
  <si>
    <t>MEI DAMAIYANTI MANULLANG</t>
  </si>
  <si>
    <t>Elvi Alviyah</t>
  </si>
  <si>
    <t>Alifa Azzahra</t>
  </si>
  <si>
    <t>RANI AMALLIA</t>
  </si>
  <si>
    <t>Arya Dzaky Baihaqi</t>
  </si>
  <si>
    <t>Salsabila Azzahra</t>
  </si>
  <si>
    <t>RIVAN FARREL ARDANU</t>
  </si>
  <si>
    <t>Raka Herdika Ramadhan</t>
  </si>
  <si>
    <t>ZALFA NADHIFAH UMAIMAH SIREGAR</t>
  </si>
  <si>
    <t>GIDEON BATUBARA</t>
  </si>
  <si>
    <t>GUNAWAN NURCAHYO</t>
  </si>
  <si>
    <t>Fani Abel Meitasya</t>
  </si>
  <si>
    <t>Hanan Ardra Dwiastama</t>
  </si>
  <si>
    <t>GERRARD HOWARD SIHOMBING</t>
  </si>
  <si>
    <t>MUHAMMAD JIDAN</t>
  </si>
  <si>
    <t>HURY NUR FAUZIAH</t>
  </si>
  <si>
    <t>THIFFAL HAKIM SULAIMAN</t>
  </si>
  <si>
    <t>ADINDA SOFIA NABILA</t>
  </si>
  <si>
    <t>HERLIN SULISTYO RINI</t>
  </si>
  <si>
    <t>BERLIANIS NAJWA SALSABILA</t>
  </si>
  <si>
    <t>HATRA PUTRIPRATAMI ANANDANI</t>
  </si>
  <si>
    <t>DIFA' SULTHON FA'ATHIR</t>
  </si>
  <si>
    <t>NAUFAL MUHAMMAD ALFAJRI</t>
  </si>
  <si>
    <t>Mohammad Daaru Shafa Kartapringga</t>
  </si>
  <si>
    <t>RAJENDRA IMAM BASKARA TEJA</t>
  </si>
  <si>
    <t>MUTIA KHAIRUNISA</t>
  </si>
  <si>
    <t>ZAHRA ALIEFA RAMADHANTY</t>
  </si>
  <si>
    <t>SYERLI ROSANIA</t>
  </si>
  <si>
    <t>MUTIA ALHAK</t>
  </si>
  <si>
    <t>ERIZ NUR ABDILAH</t>
  </si>
  <si>
    <t>Nada Nafisah</t>
  </si>
  <si>
    <t>DEA AYUMAR RIANDA</t>
  </si>
  <si>
    <t>SATRIO HADI PRATAMA</t>
  </si>
  <si>
    <t>Retno Asih Nurjannah</t>
  </si>
  <si>
    <t>Najwa Aulia Jasmyne</t>
  </si>
  <si>
    <t>FIRSTIARA SYAHADA PUTRI</t>
  </si>
  <si>
    <t>Rindiantika</t>
  </si>
  <si>
    <t>ELISABET TAMPUBOLON</t>
  </si>
  <si>
    <t>HERVIANI FANDISKA</t>
  </si>
  <si>
    <t>NABILLA ZAHWA AZ-ZAHRA</t>
  </si>
  <si>
    <t>NAJWA AZAHRA</t>
  </si>
  <si>
    <t>Septiana</t>
  </si>
  <si>
    <t>RAYA AHMAD RAMADHAN</t>
  </si>
  <si>
    <t>Tarra Aulia Mulyana</t>
  </si>
  <si>
    <t>Ariya tama</t>
  </si>
  <si>
    <t>ANGELICA PUSPA ANDINIE</t>
  </si>
  <si>
    <t>Mannik Ayu Rahmadhea Gustin</t>
  </si>
  <si>
    <t>Muhammad Zacky As'ary</t>
  </si>
  <si>
    <t>FAVIAN BINTANG BATARTA</t>
  </si>
  <si>
    <t>FELDA ADZRA MUSYAROFAH</t>
  </si>
  <si>
    <t>ILHAM PUTRA SETYA NUGROHO</t>
  </si>
  <si>
    <t>FARAH ADIBAH</t>
  </si>
  <si>
    <t>AMELIA ROBINA SALSABILA</t>
  </si>
  <si>
    <t>CHIQUITA NATASHA SUHERMAN</t>
  </si>
  <si>
    <t>MUHAMMAD SHOLEH</t>
  </si>
  <si>
    <t>PUSPA SA'IDAH</t>
  </si>
  <si>
    <t>SUCI AINUN NABILA</t>
  </si>
  <si>
    <t>Aufaa Farhan Mishbaah Hauzaan</t>
  </si>
  <si>
    <t>HERAWATI</t>
  </si>
  <si>
    <t>NASYWA NUR ANDIFAH</t>
  </si>
  <si>
    <t>Septian Dwi Handoko</t>
  </si>
  <si>
    <t>Alya Arfiani</t>
  </si>
  <si>
    <t>YUNITA INDAH SARI</t>
  </si>
  <si>
    <t>NURHALIZA</t>
  </si>
  <si>
    <t>ADITYA YUSUF</t>
  </si>
  <si>
    <t>Khaerunissa All Husna</t>
  </si>
  <si>
    <t>ANNISA YASMINA ZAHRA</t>
  </si>
  <si>
    <t>ABID DIMAS ALBARIQ</t>
  </si>
  <si>
    <t>Inang</t>
  </si>
  <si>
    <t>STEFANI DITA AURELIA</t>
  </si>
  <si>
    <t>Manossa Javas Windriya</t>
  </si>
  <si>
    <t>ANGGIE GHANIYYA PUTRI</t>
  </si>
  <si>
    <t>TCHOUTANG SANDJO ARNAZ</t>
  </si>
  <si>
    <t>DAFFA ANDITA SISWANTO</t>
  </si>
  <si>
    <t>FELANI DIVA NURZAHWA</t>
  </si>
  <si>
    <t>JAZZY JACKSON SUSILO</t>
  </si>
  <si>
    <t>NOVIYANTY SITANGGANG</t>
  </si>
  <si>
    <t>Mysha Alesha Muslim</t>
  </si>
  <si>
    <t>Ilham Nurma Arifin</t>
  </si>
  <si>
    <t>ALYA AMELIA</t>
  </si>
  <si>
    <t>Ernanda Ilham Rahmadani</t>
  </si>
  <si>
    <t>GALIH PRATAMA</t>
  </si>
  <si>
    <t>RAY ADI NUGRAHA</t>
  </si>
  <si>
    <t>Novia Amanda Safitri</t>
  </si>
  <si>
    <t>FATHUR PERDANA ZATY</t>
  </si>
  <si>
    <t>Azalia Puspa Amanta</t>
  </si>
  <si>
    <t>DWI AFRIANTI</t>
  </si>
  <si>
    <t>CHANIA SALSABILA PANJAITAN</t>
  </si>
  <si>
    <t>GRACE ERINA</t>
  </si>
  <si>
    <t>NAZHIIRAH ANAYA JUNDIANA</t>
  </si>
  <si>
    <t>TRI NURUL AIDA</t>
  </si>
  <si>
    <t>INDHANA PUTRI QIFAYAH</t>
  </si>
  <si>
    <t>MI AFIFAH NIKMAH</t>
  </si>
  <si>
    <t>DIMAS SUPRIYADI</t>
  </si>
  <si>
    <t>Siti Nur Rahmayanti</t>
  </si>
  <si>
    <t>AULIA NAFA DEWANTI</t>
  </si>
  <si>
    <t>ILHAM FATHONI</t>
  </si>
  <si>
    <t>MUHAMMAD RAFLI ILHAM</t>
  </si>
  <si>
    <t>HABIBI MAULANA AL-FATHIN</t>
  </si>
  <si>
    <t>NAJWA NUR ATHIYAH</t>
  </si>
  <si>
    <t>JAUZA FARHAH AHMADINIAH</t>
  </si>
  <si>
    <t>YOLANDA ROSIANNA SIMBOLON</t>
  </si>
  <si>
    <t>AKMAL SAPUTRA</t>
  </si>
  <si>
    <t>DINDA RINDIANTIKA SETIYAWARDANI</t>
  </si>
  <si>
    <t>RADHITYA NOOR ARYAWIDI</t>
  </si>
  <si>
    <t>MUHAMMAD ZAKI BAGUS PRIANTORO</t>
  </si>
  <si>
    <t>DARIEL INZHAGI PUTRA</t>
  </si>
  <si>
    <t>Christopher Marvell</t>
  </si>
  <si>
    <t>MUTIA LILIAN OKTAVIYANI</t>
  </si>
  <si>
    <t>AFNI RIFANI</t>
  </si>
  <si>
    <t>AGNES RONA INDAH NAINGGOLAN</t>
  </si>
  <si>
    <t>MUHAMMAD ANWAR ROSYIDIN</t>
  </si>
  <si>
    <t>ALFATIKA ALYA ANANDA</t>
  </si>
  <si>
    <t>MOHAMMAD RIZAL ARIFIN</t>
  </si>
  <si>
    <t>TRIA SAOMA NOVIYANTI</t>
  </si>
  <si>
    <t>ZALFA SYAFIERA</t>
  </si>
  <si>
    <t>Muhammad Hilmi Yazid</t>
  </si>
  <si>
    <t>Sunita Hamzah</t>
  </si>
  <si>
    <t>ANDIENI TATA PRASTYA</t>
  </si>
  <si>
    <t>M. RIFKY ARDIANTO</t>
  </si>
  <si>
    <t>KEZIA SAYUNE BOANG MANALU</t>
  </si>
  <si>
    <t>MAULANA HIDAYATULLOH</t>
  </si>
  <si>
    <t>DWI LUTFIAH AINI</t>
  </si>
  <si>
    <t>MAULIDA BULAN KAMILAH</t>
  </si>
  <si>
    <t>FEBRI TAUFIK IRIAWAN</t>
  </si>
  <si>
    <t>DEBORA SHINTA LIONY LIMBONG</t>
  </si>
  <si>
    <t>ARDY IRWANSYAH</t>
  </si>
  <si>
    <t>JULIAN ILHAM BINTANG</t>
  </si>
  <si>
    <t>HARIKA HALIM</t>
  </si>
  <si>
    <t>SHABILAH ARAZI</t>
  </si>
  <si>
    <t>JANEVA INGRID GABRIELLA HUTAURUK</t>
  </si>
  <si>
    <t>arya ramadhani putra pratama</t>
  </si>
  <si>
    <t>Nia Kurniawati</t>
  </si>
  <si>
    <t>FILSA OKTA AULIA</t>
  </si>
  <si>
    <t>ANDHIKA RAMADHANI KUSUMA</t>
  </si>
  <si>
    <t>DELLA TITASARI</t>
  </si>
  <si>
    <t>STEVEN REINHARDT SIMANJUNTAK</t>
  </si>
  <si>
    <t>BENGGOL ANDRIAN</t>
  </si>
  <si>
    <t>INDRI ANGGRAENI</t>
  </si>
  <si>
    <t>Najwa Salma Difa</t>
  </si>
  <si>
    <t>RESTRIARAVIRIANTY DEWI PUSPANINGRUM</t>
  </si>
  <si>
    <t>Yayang Rinjani</t>
  </si>
  <si>
    <t>Siti Hajijah</t>
  </si>
  <si>
    <t>Zahrah Abida</t>
  </si>
  <si>
    <t>NABILA NAILI</t>
  </si>
  <si>
    <t>Mirza Mahdi</t>
  </si>
  <si>
    <t>INE NUR ZAHRA</t>
  </si>
  <si>
    <t>Abdillah Nur At Thaariq</t>
  </si>
  <si>
    <t>NADIA SALSABILA</t>
  </si>
  <si>
    <t>HANIN MUMTAZAH PUTRI WIDYANINGTYAS</t>
  </si>
  <si>
    <t>WAFAA NI'MATUZAKIYAH</t>
  </si>
  <si>
    <t>MUHAMMAD AZZAM ISTISYHAD</t>
  </si>
  <si>
    <t>ADE FEBRIANTI NURWIN</t>
  </si>
  <si>
    <t>NABILA AASIYAH PUTRI BENJAMIN</t>
  </si>
  <si>
    <t>MARA SALIH PUTRA SITUMORANG</t>
  </si>
  <si>
    <t>ANNISA PUTRI RAMADHINI</t>
  </si>
  <si>
    <t>AISYAH DWI MAHARANI</t>
  </si>
  <si>
    <t>MUHAMMAD ANDRI RIZAL PRATAMA</t>
  </si>
  <si>
    <t>Muhammad hafizh arrauf nurdin</t>
  </si>
  <si>
    <t>WAHDANIYAH PRATIWI</t>
  </si>
  <si>
    <t>Anis Nur Ismawat</t>
  </si>
  <si>
    <t>SABIENA NURISNAEN SOFYAN</t>
  </si>
  <si>
    <t>RENATA AGNES TASYA SILITONGA</t>
  </si>
  <si>
    <t>Akhyar Rabbani Azka</t>
  </si>
  <si>
    <t>FITRI MAHARANI</t>
  </si>
  <si>
    <t>MUHAMMAD KHOIRUL NASYRI HASIBUAN</t>
  </si>
  <si>
    <t>APRILLIA</t>
  </si>
  <si>
    <t>RADITYA IRAWAN</t>
  </si>
  <si>
    <t>Anna Elfryda Sijabat</t>
  </si>
  <si>
    <t>Natasya Dwi Nanda</t>
  </si>
  <si>
    <t>Dede Ilham Efendi</t>
  </si>
  <si>
    <t>PRADIPA HUDA NARYAMA</t>
  </si>
  <si>
    <t>IBNU PRAMUDYA ISKANDAR</t>
  </si>
  <si>
    <t>Muhammad Alvin Faizs</t>
  </si>
  <si>
    <t>ELSHA WIDYA NOVA</t>
  </si>
  <si>
    <t>FAUZAN MARULI ATANTO</t>
  </si>
  <si>
    <t>FELISIA PUTRI SURANTO</t>
  </si>
  <si>
    <t>AMISHA SULISTIA CLARESTA</t>
  </si>
  <si>
    <t>BRYAN MUHAMMAD ADAM</t>
  </si>
  <si>
    <t>ROYHAN RAMADHAN</t>
  </si>
  <si>
    <t>REVALJO</t>
  </si>
  <si>
    <t>AHMAD YUDHISTIRO</t>
  </si>
  <si>
    <t>IHSANI KEISHA SALSABILA</t>
  </si>
  <si>
    <t>Galih Dwi Darmawan</t>
  </si>
  <si>
    <t>Anjelita Putri Prasetya</t>
  </si>
  <si>
    <t>PUTRA PALAPA AL'ASAD</t>
  </si>
  <si>
    <t>Ferdy Septiana Hidayat</t>
  </si>
  <si>
    <t>RAHADIAN SURYA RAMADHAN</t>
  </si>
  <si>
    <t>Muhammad Rifqi Adillah</t>
  </si>
  <si>
    <t>MUHAMAD FIRMAN REGI PRASETIYO</t>
  </si>
  <si>
    <t>Kheysa Maurelliza Fatin</t>
  </si>
  <si>
    <t>ORYZA SATIVA FAHIRA RAHMA</t>
  </si>
  <si>
    <t>RAHMA CANTIKA DEWI</t>
  </si>
  <si>
    <t>Putri Rahayu</t>
  </si>
  <si>
    <t>ABDUL MUHIT</t>
  </si>
  <si>
    <t>AISHA RAHMAWATI SUHAILI</t>
  </si>
  <si>
    <t>Nabila Hajaroh Hasanatun</t>
  </si>
  <si>
    <t>ASYRI ABGHI RAHMAH</t>
  </si>
  <si>
    <t>Brigita Natalia Sowina Naibaho</t>
  </si>
  <si>
    <t>Gjupea Ebio Sheeba Asih</t>
  </si>
  <si>
    <t>ALMA ZIKRA HUMAIRA</t>
  </si>
  <si>
    <t>Taghsya Nadhira</t>
  </si>
  <si>
    <t>Resal Abdi Alhaqi</t>
  </si>
  <si>
    <t>NABILA RIZKI FIRDAUS</t>
  </si>
  <si>
    <t>IZHAR ALIMNI</t>
  </si>
  <si>
    <t>SOFIYAH EKA HANI</t>
  </si>
  <si>
    <t>Nanda Kurniani</t>
  </si>
  <si>
    <t>MUHAMMAD RAFLI ALBI</t>
  </si>
  <si>
    <t>MARISSA SHAFIRA H</t>
  </si>
  <si>
    <t>Hanif Riza Zaydan Ar Rabbani</t>
  </si>
  <si>
    <t>NAIRA SALWA QABILA PERTIWI</t>
  </si>
  <si>
    <t>Muhammad  Fadhil Hifdzurrahman</t>
  </si>
  <si>
    <t>SOVI AYUDIA PUTRI</t>
  </si>
  <si>
    <t>FANDYAMAN ANUGERAH FAOMASI LASE</t>
  </si>
  <si>
    <t>Nasywa Rahadatul Aisyi</t>
  </si>
  <si>
    <t>Muhammad Syifa Ghazaly</t>
  </si>
  <si>
    <t>Naomi Setyaningsih</t>
  </si>
  <si>
    <t>ZAHRA QURROTUL AINI</t>
  </si>
  <si>
    <t>Rayhan Jatnika Putera Rukmantara</t>
  </si>
  <si>
    <t>SAID MURSALIN</t>
  </si>
  <si>
    <t>Salma Hanim Rafifa</t>
  </si>
  <si>
    <t>ADZKA KARIMAH NURHALIZA</t>
  </si>
  <si>
    <t>Aqiila Abdi Syakura</t>
  </si>
  <si>
    <t>ANDARAMURTI ANINDITA</t>
  </si>
  <si>
    <t>SAFIA HIROMI YULIANA</t>
  </si>
  <si>
    <t>QURROTU AENI FADILLAH</t>
  </si>
  <si>
    <t>Akhdan Ismail Hakim</t>
  </si>
  <si>
    <t>ARKAN BINTANG GUNAWAN</t>
  </si>
  <si>
    <t>ERIKA FERONIKA</t>
  </si>
  <si>
    <t>MUHAMMAD DAFFA ATHALA</t>
  </si>
  <si>
    <t>Nabila Cintya Putri Yulianti</t>
  </si>
  <si>
    <t>VALMAI CERELIA SAMPURNA</t>
  </si>
  <si>
    <t>FITRI RAHMAWATI SYAHWAL</t>
  </si>
  <si>
    <t>ASRI PUJI LESTARI</t>
  </si>
  <si>
    <t>Sabiq Muhammad Ul-Haq</t>
  </si>
  <si>
    <t>Evita Purnama Sari</t>
  </si>
  <si>
    <t>Rival Eldika Putra</t>
  </si>
  <si>
    <t>Al Thaaf Rafael Bunaansyah</t>
  </si>
  <si>
    <t>SABRINA KUSUMA DWI</t>
  </si>
  <si>
    <t>JIDAN JULIAN PUTRA</t>
  </si>
  <si>
    <t>FATHIA RAMADHANI</t>
  </si>
  <si>
    <t>IDA DWI LESTARI BR PURBA</t>
  </si>
  <si>
    <t>ALIFAH NURSOFWATUL QOLBI</t>
  </si>
  <si>
    <t>ARDI PRASETIO</t>
  </si>
  <si>
    <t>FITRI NURHASANAH</t>
  </si>
  <si>
    <t>Muhammad Anshorulloh</t>
  </si>
  <si>
    <t>NADIA SILVIA MEGA</t>
  </si>
  <si>
    <t>HAMDAN SIPA MUBAROK</t>
  </si>
  <si>
    <t>NOVIATUZAHRA</t>
  </si>
  <si>
    <t>Muhamad Akhdan Arrosyid</t>
  </si>
  <si>
    <t>FHAUZY ZULVIKRY HIDAYAT</t>
  </si>
  <si>
    <t>Faiza Nawra Ramadhani</t>
  </si>
  <si>
    <t>HILMY LUTHFI ROSADI</t>
  </si>
  <si>
    <t>Mutia Rahma Sidqia</t>
  </si>
  <si>
    <t>Naila Hasna Afra Aisyah</t>
  </si>
  <si>
    <t>Al Fitra Lugiena Taura</t>
  </si>
  <si>
    <t>Maya siti novita</t>
  </si>
  <si>
    <t>ARIADNY ADJANI BUDIMAN</t>
  </si>
  <si>
    <t>ADELIA CIKA PRAMUDITA</t>
  </si>
  <si>
    <t>Laila Fasya</t>
  </si>
  <si>
    <t>Tsania Nurul Mawaddah</t>
  </si>
  <si>
    <t>Rizal Surya Dwi Lingga</t>
  </si>
  <si>
    <t>Syifa Azzahra</t>
  </si>
  <si>
    <t>MUHAMAD ABDUSSALAM</t>
  </si>
  <si>
    <t>EKA ALFIANTO</t>
  </si>
  <si>
    <t>NUNIK ELPANA ANISA</t>
  </si>
  <si>
    <t>Novena Elisabet Manalu</t>
  </si>
  <si>
    <t>Fathia Nasha</t>
  </si>
  <si>
    <t>Najwa Muflihah</t>
  </si>
  <si>
    <t>Nisrina Wafi Nayla Ikhsan</t>
  </si>
  <si>
    <t>DINAR ARIANI PUTRI</t>
  </si>
  <si>
    <t>SAHLA QOLBIYYA ZAHIRA</t>
  </si>
  <si>
    <t>MUHAMMAD RAFLI CHUDORI</t>
  </si>
  <si>
    <t>MUTHIA TRI BUANA</t>
  </si>
  <si>
    <t>AQILATUL LATHIFAH</t>
  </si>
  <si>
    <t>Sifa</t>
  </si>
  <si>
    <t>SITI LAYSA NURFAUZIYAH</t>
  </si>
  <si>
    <t>ADELIA RAYA AINURIZKA SALSABILLA</t>
  </si>
  <si>
    <t>REFA MAULIA</t>
  </si>
  <si>
    <t>Ayu Rahma Dhina</t>
  </si>
  <si>
    <t>Gladys Andromeda Bilqis</t>
  </si>
  <si>
    <t>Vhia Aulia Salsabilla</t>
  </si>
  <si>
    <t>GALUH OKTARIYANA</t>
  </si>
  <si>
    <t>CINDY MAULINA</t>
  </si>
  <si>
    <t>NIA SEPTIANI</t>
  </si>
  <si>
    <t>Siti Rizky Fauziah</t>
  </si>
  <si>
    <t>MAUHIBATUL KAMILAH</t>
  </si>
  <si>
    <t>ELVIRA KHAIRUNNISA</t>
  </si>
  <si>
    <t>Difa Sabrina Azzahra</t>
  </si>
  <si>
    <t>MOHAMMED ADAM ZULFA</t>
  </si>
  <si>
    <t>Yunani</t>
  </si>
  <si>
    <t>Nadia Romadona</t>
  </si>
  <si>
    <t>NAFAHUL MARATUS SHOLIHAH</t>
  </si>
  <si>
    <t>Adelia Inayah Mujahatno</t>
  </si>
  <si>
    <t>ORRYSTA DWI MEYRANI</t>
  </si>
  <si>
    <t>RATU AURA HENDRIKA MEDIASARI</t>
  </si>
  <si>
    <t>AFINA NAUFAR TSANIA</t>
  </si>
  <si>
    <t>ULPI NURJANAH</t>
  </si>
  <si>
    <t>Nada Sheli Yuniati</t>
  </si>
  <si>
    <t>Herda Lishana</t>
  </si>
  <si>
    <t>RAFII RIZQI RAMADHAN</t>
  </si>
  <si>
    <t>Veisa Najwa Tionika</t>
  </si>
  <si>
    <t>VIOLA ZABRINA FEBIYANTI</t>
  </si>
  <si>
    <t>SHAFA AQILAH ANDIANI</t>
  </si>
  <si>
    <t>Viola Oktavia Rahmat</t>
  </si>
  <si>
    <t>Nurul Rohmah Febriyanti</t>
  </si>
  <si>
    <t>INAAYATUL MUFLIHAH</t>
  </si>
  <si>
    <t>KIA NAZWA ANELA</t>
  </si>
  <si>
    <t>MUHAMAD HISYAM</t>
  </si>
  <si>
    <t>NADYA MAGHFIRA</t>
  </si>
  <si>
    <t>Irfan Ardiansyah</t>
  </si>
  <si>
    <t>Muhamad Nur Muwahidin</t>
  </si>
  <si>
    <t>MUHAMMAD ADIANA MAZID</t>
  </si>
  <si>
    <t>Muhammad Aiman</t>
  </si>
  <si>
    <t>DEWI WULANDARI</t>
  </si>
  <si>
    <t>RIFKY FAUZI</t>
  </si>
  <si>
    <t>ICHASYA PUTRI NABILAH</t>
  </si>
  <si>
    <t>PUTRI NURCHOLIFIAH AJR</t>
  </si>
  <si>
    <t>Dzakaa Akbar Alhafizh</t>
  </si>
  <si>
    <t>Dandi Romadoni</t>
  </si>
  <si>
    <t>Muhammad Alfari Hadya Fernanda</t>
  </si>
  <si>
    <t>Reuina Sapti Azzahra</t>
  </si>
  <si>
    <t>NABILAH ANIQAH PUTRI</t>
  </si>
  <si>
    <t>ANISA SEPTIYANA PUTRI</t>
  </si>
  <si>
    <t>RIFALDI ABYANSYAH</t>
  </si>
  <si>
    <t>Tasya Audi Yumna</t>
  </si>
  <si>
    <t>AISYA PUTRI SALSABILA</t>
  </si>
  <si>
    <t>Sisky Maharani</t>
  </si>
  <si>
    <t>Adynda Zullya Rahman</t>
  </si>
  <si>
    <t>GYZA MITA RENGGADIPUTRI SULAEMAN</t>
  </si>
  <si>
    <t>Meira Aisha Shofiya</t>
  </si>
  <si>
    <t>Nadhia Alfia Tsurayya</t>
  </si>
  <si>
    <t>MONICA MUNTHE</t>
  </si>
  <si>
    <t>AULIANI FITRI</t>
  </si>
  <si>
    <t>YOLANDA MAZMURIA MANURUNG</t>
  </si>
  <si>
    <t>Citra Nurlaila Mufarihah</t>
  </si>
  <si>
    <t>CUT KAYLA AULIA</t>
  </si>
  <si>
    <t>MADANIA AISYA LATIFA</t>
  </si>
  <si>
    <t>ADINDA AMELIA SYARIFUDIN</t>
  </si>
  <si>
    <t>SITI FAUZIAH</t>
  </si>
  <si>
    <t>MUHAMAD FADLI HAMIDI</t>
  </si>
  <si>
    <t>ALFATH RAHMANA PUTRA</t>
  </si>
  <si>
    <t>NIZAR ZAKI FAHREZI</t>
  </si>
  <si>
    <t>AKHLAH NURTANIA</t>
  </si>
  <si>
    <t>AHAD AGIL UBAEDILAH</t>
  </si>
  <si>
    <t>SALMA IRFAQUZZAHRO</t>
  </si>
  <si>
    <t>Fachry Akbar Alamsyah</t>
  </si>
  <si>
    <t>NADILA TRI WAHYUNI</t>
  </si>
  <si>
    <t>SITI RAHMA FITRIYANI AWALUDIN</t>
  </si>
  <si>
    <t>FADHLINA MARDIYAH</t>
  </si>
  <si>
    <t>RAYHAN PUTRA SASMITA</t>
  </si>
  <si>
    <t>SELINA APRILIA MAULIDINA</t>
  </si>
  <si>
    <t>Fitri Handayani</t>
  </si>
  <si>
    <t>MUHAMAD FAIRUZI RAMADHANI</t>
  </si>
  <si>
    <t>NAJWA SYABILA ZAHRA HANDANA</t>
  </si>
  <si>
    <t>Maya Maulida Shelviana</t>
  </si>
  <si>
    <t>LAILA RIHHADATUL AISY</t>
  </si>
  <si>
    <t>Fauzia Noreen Deden</t>
  </si>
  <si>
    <t>NADYA MAULIDA</t>
  </si>
  <si>
    <t>Aisyah Nur Larasati Saroyo</t>
  </si>
  <si>
    <t>RAFFA ACHMAD SALADIN</t>
  </si>
  <si>
    <t>M. NABILLA PUTRA HARDIAN</t>
  </si>
  <si>
    <t>NISRINA FATIN NADRA</t>
  </si>
  <si>
    <t>Dev Endra Yamadipati Aji Pangestu</t>
  </si>
  <si>
    <t>Ayasha Naura</t>
  </si>
  <si>
    <t>ALIFYA PUTRI MURDYANI</t>
  </si>
  <si>
    <t>RETNO PRATIWI</t>
  </si>
  <si>
    <t>Nayla Sekar Kinasih</t>
  </si>
  <si>
    <t>RENGGA PRIHADIPTAMA</t>
  </si>
  <si>
    <t>AHMAD RIFQI MAULANA SURURI</t>
  </si>
  <si>
    <t>Santana Arvasena Hakim</t>
  </si>
  <si>
    <t>REZA ADITYA SYAHRONI</t>
  </si>
  <si>
    <t>Ihwan Nurhakim</t>
  </si>
  <si>
    <t>REVALISHA SANJAYA PUTRI</t>
  </si>
  <si>
    <t>BTARI LILLES ADJANI DI HARYANTO</t>
  </si>
  <si>
    <t>AINISA LIANA PUTRI</t>
  </si>
  <si>
    <t>FIRYAL NIDA RABBANI</t>
  </si>
  <si>
    <t>Sandy Panca Nugraha</t>
  </si>
  <si>
    <t>AHMAD FAISAL</t>
  </si>
  <si>
    <t>ROHUF FITRY MADAINDI NAESAP</t>
  </si>
  <si>
    <t>MOCHAMMAD ARLANGGA</t>
  </si>
  <si>
    <t>Naufal Rafi Fauzi</t>
  </si>
  <si>
    <t>INDY AMELIA HENNA MAWELO</t>
  </si>
  <si>
    <t>MUTIARA NAJWA AGUSTIN</t>
  </si>
  <si>
    <t>SHAFA NAILA PUTRI</t>
  </si>
  <si>
    <t>WARDATUL ABYADIYAH</t>
  </si>
  <si>
    <t>Putri Astrid Pelisa</t>
  </si>
  <si>
    <t>ELANG MAHESA PUTRA</t>
  </si>
  <si>
    <t>Baharudin Yusup Hanafi</t>
  </si>
  <si>
    <t>AGHLIA HAYATUL QOLBI</t>
  </si>
  <si>
    <t>AYU NINGTIAS ADINDA PUTRI</t>
  </si>
  <si>
    <t>LINTA NALURITA ANWAR</t>
  </si>
  <si>
    <t>DIAS SALMA AMALIA PUTRI RAMADHAN</t>
  </si>
  <si>
    <t>SITI NURAIDA</t>
  </si>
  <si>
    <t>SALSHABILLAH SAEPUDIN</t>
  </si>
  <si>
    <t>MUHAMMAD ILHAM DAFFA</t>
  </si>
  <si>
    <t>ZAHMA FRADA AISYAH</t>
  </si>
  <si>
    <t>NASYWA RAHADATUL'AISYI</t>
  </si>
  <si>
    <t>Marlina Restu Sulistiowati</t>
  </si>
  <si>
    <t>Rafi Adha Firjatulloh</t>
  </si>
  <si>
    <t>ALYA SALSABILA</t>
  </si>
  <si>
    <t>SYAHIRA ARETHA KARISMA</t>
  </si>
  <si>
    <t>KAMAN JAYA SAPUTRA</t>
  </si>
  <si>
    <t>RAHMA KOSWARA FITRIANI</t>
  </si>
  <si>
    <t>Elsa Rahmawati</t>
  </si>
  <si>
    <t>SYAFIIQ ABDURRAHIIM</t>
  </si>
  <si>
    <t>MOCHAMMAD RANDY PRATAMA</t>
  </si>
  <si>
    <t>MUHAMAD AKMAL ALFARIZQI</t>
  </si>
  <si>
    <t>R. Nariyah Arwinda Wirabrata</t>
  </si>
  <si>
    <t>NOEL ADITYA JONATHAN SAMOSIR</t>
  </si>
  <si>
    <t>AISHA ZAHWA SHABIRA</t>
  </si>
  <si>
    <t>REIVA ARRINZANI</t>
  </si>
  <si>
    <t>Fawwas Kholilullah</t>
  </si>
  <si>
    <t>Ahmad Insan Kamil</t>
  </si>
  <si>
    <t>ZIDNI ILMAN</t>
  </si>
  <si>
    <t>NANDA HAURA APRILIANTI</t>
  </si>
  <si>
    <t>AMIRA FUAIDA</t>
  </si>
  <si>
    <t>BUNGA AMELIA ANJANA PUTRI RIZARANI</t>
  </si>
  <si>
    <t>Sri Rahmawati Mahardika</t>
  </si>
  <si>
    <t>Zaidatun Najiha</t>
  </si>
  <si>
    <t>MIFTAH MAAJID MUSYAFFA</t>
  </si>
  <si>
    <t>Ghina Ariby Yanfa Asyauqiy</t>
  </si>
  <si>
    <t>Sabilla Najmi setyawan</t>
  </si>
  <si>
    <t>Muhammad Fahmi Ilman Hafiza</t>
  </si>
  <si>
    <t>VIBBIT FALLARINA IBRAHIM</t>
  </si>
  <si>
    <t>MUHAMMAD NIZAR FIRDAUS</t>
  </si>
  <si>
    <t>COMALA LUKITA NOVILIANTY MANALU</t>
  </si>
  <si>
    <t>ALIF ZAKY SUPRIADI</t>
  </si>
  <si>
    <t>PRISA MARTIZA</t>
  </si>
  <si>
    <t>MUMU FATIMAH</t>
  </si>
  <si>
    <t>NABILA KHOIRIYAH LARASATI</t>
  </si>
  <si>
    <t>NAGITA AULIA AL ISLAMI</t>
  </si>
  <si>
    <t>Rajendra Negara Kertagama</t>
  </si>
  <si>
    <t>NAILAH KAMILAH BINTANG NASUTION</t>
  </si>
  <si>
    <t>AISYAH MACHIQA ILMI</t>
  </si>
  <si>
    <t>MAULIKA NURALISIA</t>
  </si>
  <si>
    <t>MUHAMAD BACHTIAR AWALUDIN</t>
  </si>
  <si>
    <t>NAZWA YASINTA</t>
  </si>
  <si>
    <t>MUHAMMAD KAILA RIZQMANAL</t>
  </si>
  <si>
    <t>ARYA ELSA MAHENDRA</t>
  </si>
  <si>
    <t>TEDY RAYMONT SITANGGANG</t>
  </si>
  <si>
    <t>YABES BAGAS MARCIANO</t>
  </si>
  <si>
    <t>WINDY HANDAYANI</t>
  </si>
  <si>
    <t>AGUNG SETYA BUDI</t>
  </si>
  <si>
    <t>RIDA SHEYAMI NURHIDAYAH</t>
  </si>
  <si>
    <t>RAKA TESAR PRAMYOGO</t>
  </si>
  <si>
    <t>AJID MAULANA YUSUF</t>
  </si>
  <si>
    <t>Rasya Azzahra Ramadhani</t>
  </si>
  <si>
    <t>SITI SHANIA FEBRIYANTI NUR RAHID</t>
  </si>
  <si>
    <t>Jahrina</t>
  </si>
  <si>
    <t>MILA NURJAMILAH</t>
  </si>
  <si>
    <t>Jajang Hari Setiadi</t>
  </si>
  <si>
    <t>NANDA SALPANA ALFADILA</t>
  </si>
  <si>
    <t>PUJA PUJIATUN</t>
  </si>
  <si>
    <t>DISKA ARIFDAH YUNAEDI</t>
  </si>
  <si>
    <t>YUNI SRI WAHYUNI</t>
  </si>
  <si>
    <t>Muhamad Rizki Dwi Andika</t>
  </si>
  <si>
    <t>RAHADITHA DAMAYANTI BASKANDAR</t>
  </si>
  <si>
    <t>SHANDY ANDRIANSYAH</t>
  </si>
  <si>
    <t>Muhammad Namier Badzlin</t>
  </si>
  <si>
    <t>Dwi Ratna Komalasari</t>
  </si>
  <si>
    <t>Gresica Milani Putri Dianty</t>
  </si>
  <si>
    <t>MUHAMAD ABILAH</t>
  </si>
  <si>
    <t>WINDU PUTRA PRATAMA</t>
  </si>
  <si>
    <t>AULIA DWI FATHONAH</t>
  </si>
  <si>
    <t>VIONA NANDA LESTARY</t>
  </si>
  <si>
    <t>Salsa Amalia Firda</t>
  </si>
  <si>
    <t>ANGGIA SALSABILA FAUZIAH</t>
  </si>
  <si>
    <t>NADEA AMELIANA ZAFIRA</t>
  </si>
  <si>
    <t>KEN ARYA WICAKSANA</t>
  </si>
  <si>
    <t>Fadillah Febi Herawati</t>
  </si>
  <si>
    <t>Almira Riva Az Zahra</t>
  </si>
  <si>
    <t>Abdulhadi Muntashir</t>
  </si>
  <si>
    <t>ARFIAN PUJI PRATAMA</t>
  </si>
  <si>
    <t>RUTH OKTAVIANI</t>
  </si>
  <si>
    <t>RIZKI BUDIYANTO</t>
  </si>
  <si>
    <t>M. Mardiansa</t>
  </si>
  <si>
    <t>Panji Angga Saputra</t>
  </si>
  <si>
    <t>Anggun Anni Nur Janah</t>
  </si>
  <si>
    <t>ZAHRA RAHMALIA</t>
  </si>
  <si>
    <t>Rafli Febrian Susilo</t>
  </si>
  <si>
    <t>Shinta Nur Oktavia</t>
  </si>
  <si>
    <t>ULIL ALBAB</t>
  </si>
  <si>
    <t>Nadine Fitri Novita</t>
  </si>
  <si>
    <t>GIVAN MAULANA AL HABSYI</t>
  </si>
  <si>
    <t>VILLAH PRAMUDYANAIM AL AMIN</t>
  </si>
  <si>
    <t>Martha Dinda Sari Simamora</t>
  </si>
  <si>
    <t>WIHDATUL NUR AZIZAH</t>
  </si>
  <si>
    <t>NABILA LAILI SYA'BANA</t>
  </si>
  <si>
    <t>Muhamad Noval Zaini</t>
  </si>
  <si>
    <t>ANGGUN PUTRI FAIZATUN</t>
  </si>
  <si>
    <t>MONIK YULIYANI</t>
  </si>
  <si>
    <t>Atha Firjatun Nasywa</t>
  </si>
  <si>
    <t>Rifdah Halimah</t>
  </si>
  <si>
    <t>DINDA PUTRI JAYANTI</t>
  </si>
  <si>
    <t>YUSUF AHSANUL AMAL</t>
  </si>
  <si>
    <t>KAMILA NURLATIFAH</t>
  </si>
  <si>
    <t>ULFATUL CHASANAH</t>
  </si>
  <si>
    <t>AKHMAD FIRMANSYAH PUTRA</t>
  </si>
  <si>
    <t>Ulinuha Azzahra</t>
  </si>
  <si>
    <t>DINAR YUNINDA RIFKA</t>
  </si>
  <si>
    <t>glenn muhammad zhafir</t>
  </si>
  <si>
    <t>Wasian Fauzi Nugroho</t>
  </si>
  <si>
    <t>STELLA NDARU ISMAYA JATIE</t>
  </si>
  <si>
    <t>Amanda Yosy Aurora</t>
  </si>
  <si>
    <t>AHMAD ABDULLAH SALIM</t>
  </si>
  <si>
    <t>AULIA MEIHWA NURELIANDAW QURROTA A'YUN</t>
  </si>
  <si>
    <t>Juan Agustiano Ali</t>
  </si>
  <si>
    <t>Nazala Tuffahati</t>
  </si>
  <si>
    <t>Muhammad Iqbal Khalid</t>
  </si>
  <si>
    <t>NADHIYA YASSEER PALESTINE KUSUMA</t>
  </si>
  <si>
    <t>Nazmie Nabilah</t>
  </si>
  <si>
    <t>MOH ADI WIRANATA</t>
  </si>
  <si>
    <t>CRISTIAN STEFANUS TAKASIHAENG</t>
  </si>
  <si>
    <t>Nadia Aisyah Putri Sugiharto</t>
  </si>
  <si>
    <t>MUHAMMAD RIZAL ADDRIAN</t>
  </si>
  <si>
    <t>Arifin</t>
  </si>
  <si>
    <t>HUMAM VITO RICO SIMANJUNTAK</t>
  </si>
  <si>
    <t>NADINE SALSYA NABILA NAINGGOLAN</t>
  </si>
  <si>
    <t>RAMDANI FAUZI</t>
  </si>
  <si>
    <t>Muh. Fikri Taufiq</t>
  </si>
  <si>
    <t>Fausiah Ramadhani</t>
  </si>
  <si>
    <t>ARIEFYAN RAHMAT</t>
  </si>
  <si>
    <t>HIKMA NUR SYADIFAH</t>
  </si>
  <si>
    <t>Katolik</t>
  </si>
  <si>
    <t>SMA IT AN Nawawi AL BANTANI</t>
  </si>
  <si>
    <t>SMAN 1 LOTU</t>
  </si>
  <si>
    <t>SMA NEGERI 1 BERASTAGI</t>
  </si>
  <si>
    <t>SMAN 2 PLUS PANYABUNGAN</t>
  </si>
  <si>
    <t>SMAN 4 PEMATANG SIANTAR</t>
  </si>
  <si>
    <t>SMKN 2 DOLOKSANGGUL</t>
  </si>
  <si>
    <t>SMA SWASTA BINTANG TIMUR 1 BALIGE</t>
  </si>
  <si>
    <t>SMAN 1 HABINSARAN</t>
  </si>
  <si>
    <t>SMAN 1 LUMBANJULU</t>
  </si>
  <si>
    <t>SMAN 1 KISARAN</t>
  </si>
  <si>
    <t>SMAN 1 SEI BAMBAN</t>
  </si>
  <si>
    <t>SMAN 1 PEGAGAN HILIR</t>
  </si>
  <si>
    <t>SMA NEGERI 1 GUNUNGSITOLI</t>
  </si>
  <si>
    <t>SMAN 4 MEDAN</t>
  </si>
  <si>
    <t>SMA NEGERI 1 SIDAMANIK</t>
  </si>
  <si>
    <t>SMA NEGERI 1 UJUNG PADANG</t>
  </si>
  <si>
    <t>SMAN 2 BALIGE</t>
  </si>
  <si>
    <t>SMAN 1 TARUTUNG</t>
  </si>
  <si>
    <t>SMAN 1 TANAH PINEM</t>
  </si>
  <si>
    <t>SMAN 1 DOLOK SANGGUL</t>
  </si>
  <si>
    <t>SMA NEGERI 1 BANDAR</t>
  </si>
  <si>
    <t>SMAN 1 BALIGE</t>
  </si>
  <si>
    <t>SMAN 2 PEMATANG SIANTAR</t>
  </si>
  <si>
    <t>SMAN 1 PEMATANG SIANTAR</t>
  </si>
  <si>
    <t>SMAN 1 SIPOHOLON</t>
  </si>
  <si>
    <t>SMAS BINTANG TIMUR RANTAUPRAPAT</t>
  </si>
  <si>
    <t>SMAN 3 PEMATANG SIANTAR</t>
  </si>
  <si>
    <t>SMAS RK ST MARIA PAKKAT</t>
  </si>
  <si>
    <t>SMAN 1 SILAEN</t>
  </si>
  <si>
    <t>SMAN 6 PEMATANGSIANTAR</t>
  </si>
  <si>
    <t>SMA NEGERI 1 SIANTAR</t>
  </si>
  <si>
    <t>SMAN 1 PANGURURAN</t>
  </si>
  <si>
    <t>SMAN 1 RONGGURNIHUTA</t>
  </si>
  <si>
    <t>MAS KHA DAHLAN</t>
  </si>
  <si>
    <t>SMAN 3 MANDAU</t>
  </si>
  <si>
    <t>SMAN 1 PAYAKUMBUH</t>
  </si>
  <si>
    <t>SMAN 7 TANJUNGPINANG</t>
  </si>
  <si>
    <t>SMAN 23 BATAM</t>
  </si>
  <si>
    <t>SMK NEGERI 1 BATAM</t>
  </si>
  <si>
    <t>MAN BATAM</t>
  </si>
  <si>
    <t>SMK BAGIMU NEGERIKU</t>
  </si>
  <si>
    <t>SMA NEGERI 1 AMPEK ANGKEK</t>
  </si>
  <si>
    <t>SMAN 1 BATU SANGKAR</t>
  </si>
  <si>
    <t>SMAN 2 SOLOK</t>
  </si>
  <si>
    <t>SMAN 4 PARIAMAN</t>
  </si>
  <si>
    <t>SMAN 2 SIJUNJUNG</t>
  </si>
  <si>
    <t>MAN INSAN CENDEKIA PADANG PARIAMAN</t>
  </si>
  <si>
    <t>SMAN 1 PARIAMAN</t>
  </si>
  <si>
    <t>SMAN 1 SIJUNJUNG</t>
  </si>
  <si>
    <t>SMA N 1 PASAMAN</t>
  </si>
  <si>
    <t>SMA NEGERI 1 BASO</t>
  </si>
  <si>
    <t>SMA ISLAM AL ISHLAH</t>
  </si>
  <si>
    <t>SMA TAHFIZHUL QUR AN SYECH AHMAD CHATIB</t>
  </si>
  <si>
    <t>SMAN 3 PADANG PANJANG</t>
  </si>
  <si>
    <t>SMAN 1 KOTA JAMBI</t>
  </si>
  <si>
    <t>SMAN 8 KOTA JAMBI</t>
  </si>
  <si>
    <t>SMAN 4 BENGKULU</t>
  </si>
  <si>
    <t>SMAN 1 PENDOPO</t>
  </si>
  <si>
    <t>SMAN 1 BENGKULU SELATAN</t>
  </si>
  <si>
    <t>MAN 1 KOTA BENGKULU</t>
  </si>
  <si>
    <t>SMAN 1 LAHAT</t>
  </si>
  <si>
    <t>SMAN 1 MESUJI RAYA</t>
  </si>
  <si>
    <t>SMAN 13 OGAN KOMERING ULU</t>
  </si>
  <si>
    <t>SMAN 1 BELINYU</t>
  </si>
  <si>
    <t>SMAN 1 PANGKAL PINANG</t>
  </si>
  <si>
    <t>SMAN 1 MEMBALONG</t>
  </si>
  <si>
    <t>MAN INSAN CENDEKIA BANGKA TENGAH</t>
  </si>
  <si>
    <t>SMAN 1 PESISIR TENGAH</t>
  </si>
  <si>
    <t>SMKN 1 KALIANDA</t>
  </si>
  <si>
    <t>SMKN 1 SUKADANA</t>
  </si>
  <si>
    <t>SMKS MUHAMMADIYAH GISTING</t>
  </si>
  <si>
    <t>SMAN 1 TERBANGGI BESAR</t>
  </si>
  <si>
    <t>SMA IT INSAN MULIA BOARDING SCHOOL PRINGSEWU</t>
  </si>
  <si>
    <t>SMAN 1 KOTABUMI</t>
  </si>
  <si>
    <t>SMAN 1 KALIANDA</t>
  </si>
  <si>
    <t>SMKN 2 KALIANDA</t>
  </si>
  <si>
    <t>MAN 1 LAMPUNG TIMUR</t>
  </si>
  <si>
    <t>SMKN 12 KABUPATEN TANGERANG</t>
  </si>
  <si>
    <t>MAS AL-KHAERIYAH JAWILAN</t>
  </si>
  <si>
    <t>SMK BUDI UTOMO</t>
  </si>
  <si>
    <t>SMKS AN NAHDLAH</t>
  </si>
  <si>
    <t>SMKS YP 17 CILEGON</t>
  </si>
  <si>
    <t>MAS AL-MIZAN</t>
  </si>
  <si>
    <t>SMKS INFORMATIKA SAFINATUNNAJAH</t>
  </si>
  <si>
    <t>MAN 4 TANGERANG</t>
  </si>
  <si>
    <t>SMAS MUHAMMADIYAH KOTA SRG</t>
  </si>
  <si>
    <t>MAS DAAR EL HAQ</t>
  </si>
  <si>
    <t>SMAS DARUL AHSAN</t>
  </si>
  <si>
    <t>MAS Darunnaim</t>
  </si>
  <si>
    <t>SMAS IT LA TAHZAN</t>
  </si>
  <si>
    <t>SMKS HASANUDIN 2 SERANG</t>
  </si>
  <si>
    <t>SMAS IT RAUDHATUL JANNAH</t>
  </si>
  <si>
    <t>MAS NURUL ALAMI</t>
  </si>
  <si>
    <t>SMK ISLAM KARYA MANDIRI</t>
  </si>
  <si>
    <t>MAS AL-RAHMAH</t>
  </si>
  <si>
    <t>SMKN 1 BULAKAMBA</t>
  </si>
  <si>
    <t>MAS PONDOK PESANTREN AL ISLAM</t>
  </si>
  <si>
    <t>SMAQT YANBUUL QURAN 1</t>
  </si>
  <si>
    <t>SMKS PGRI 3 KOTA SERANG</t>
  </si>
  <si>
    <t>MAS MIFTAHUN NAJAH LAMONGAN</t>
  </si>
  <si>
    <t>SMKS YP 17 KOTA SERANG</t>
  </si>
  <si>
    <t>SMAS TRI SUKSES</t>
  </si>
  <si>
    <t>SMKN 4 KOTA SERANG</t>
  </si>
  <si>
    <t>SMA IT Tunas Harapan Ilahi</t>
  </si>
  <si>
    <t>SMKS HUTAMA BEKASI</t>
  </si>
  <si>
    <t>SMAN 11 PANDEGLANG</t>
  </si>
  <si>
    <t>MAS DAARUL QOORIIN</t>
  </si>
  <si>
    <t>SMAN 26 KABUPATEN TANGERANG</t>
  </si>
  <si>
    <t>SMKS PASUNDAN 1 KOTA SERANG</t>
  </si>
  <si>
    <t>SMAN MUARA LAKITAN</t>
  </si>
  <si>
    <t>SMAS IT IBNU ABBAS</t>
  </si>
  <si>
    <t>SMAS TARSISIUS VIRETA</t>
  </si>
  <si>
    <t>SMKN 7 JAKARTA</t>
  </si>
  <si>
    <t>SMA ISLAM DARUTTAUFIQ</t>
  </si>
  <si>
    <t>SMAN 47 JAKARTA</t>
  </si>
  <si>
    <t>MAN 3 Lebak</t>
  </si>
  <si>
    <t>SMAN 12 PANDEGLANG</t>
  </si>
  <si>
    <t>SMA NEGERI 32 KABUPATEN TANGERANG</t>
  </si>
  <si>
    <t>SMKN 4 PANDEGLANG</t>
  </si>
  <si>
    <t>MAS NURUL MUHTADIN</t>
  </si>
  <si>
    <t>SMAIT BINA PEKERTI</t>
  </si>
  <si>
    <t>SMKS LAB BUSINESS SCHOOL</t>
  </si>
  <si>
    <t>PKBM MEKAR SARI WALANTAKA</t>
  </si>
  <si>
    <t>SMKS NUR EL FALAH</t>
  </si>
  <si>
    <t>SMKS PGRI 1 KOTA SERANG</t>
  </si>
  <si>
    <t>SMAN 1 RAJABASA</t>
  </si>
  <si>
    <t>SMKS AL MAARIF</t>
  </si>
  <si>
    <t>SMAN 1 KRAGILAN</t>
  </si>
  <si>
    <t>SMKN PERTANIAN</t>
  </si>
  <si>
    <t>SMAN 12 KABUPATEN TANGERANG</t>
  </si>
  <si>
    <t>SMKS AL IHYA</t>
  </si>
  <si>
    <t>SMKS PGRI 2 KOTA SERANG</t>
  </si>
  <si>
    <t>SEKOLAH KHUSUS YKDW 03</t>
  </si>
  <si>
    <t>SKh. AL KHAIRIYAH</t>
  </si>
  <si>
    <t>SMAN 1 PAMARAYAN</t>
  </si>
  <si>
    <t>SMAS ISLAM BANI TAMIM</t>
  </si>
  <si>
    <t>SMKS PGRI 109 TANGGERANG</t>
  </si>
  <si>
    <t>SMAN 1 PABUARAN</t>
  </si>
  <si>
    <t>SMAN 51 JAKARTA</t>
  </si>
  <si>
    <t>SMAS ISLAM AL AZHAR 6</t>
  </si>
  <si>
    <t>SMAS MUTIARA 17 AGUSTUS</t>
  </si>
  <si>
    <t>SMAN 1 LEUWIDAMAR</t>
  </si>
  <si>
    <t>SMAS CILEDUG AL-MUSADDADIYAH</t>
  </si>
  <si>
    <t>SMK NURUL HUDA</t>
  </si>
  <si>
    <t>SMKS INSAN MULYA KIBIN</t>
  </si>
  <si>
    <t>SMKN 9 TANGERANG</t>
  </si>
  <si>
    <t>MAN 4 Pandeglang</t>
  </si>
  <si>
    <t>SMAN 5 PANDEGLANG</t>
  </si>
  <si>
    <t>SMAS AL KHAIRIYAH 4</t>
  </si>
  <si>
    <t>SMAN 16 PANDEGLANG</t>
  </si>
  <si>
    <t>PKBM MERAH PUTIH</t>
  </si>
  <si>
    <t>SMKN 1 WARUNGGUNUNG</t>
  </si>
  <si>
    <t>SMKN 7 KOTA SERANG</t>
  </si>
  <si>
    <t>SMKN 11 PANDEGLANG</t>
  </si>
  <si>
    <t>SMAS ISLAM DARUL HASAN</t>
  </si>
  <si>
    <t>SMKN 6 KABUPATEN TANGERANG</t>
  </si>
  <si>
    <t>MAS DAARUL FALAH</t>
  </si>
  <si>
    <t>SMKN 1 SRAGI</t>
  </si>
  <si>
    <t>SMA NEGERI 1 ADIPALA</t>
  </si>
  <si>
    <t>MAS AL-KHAIRIYAH RANCARANJI</t>
  </si>
  <si>
    <t>SMAN 1 CIMARGA</t>
  </si>
  <si>
    <t>SMAN 1 BANDUNG</t>
  </si>
  <si>
    <t>SMK PU KABUPATEN LEBAK</t>
  </si>
  <si>
    <t>SMAS DAARUSSALAM</t>
  </si>
  <si>
    <t>MAS RAUDHATUT TULLAB</t>
  </si>
  <si>
    <t>SMAS IT AL FIDAA</t>
  </si>
  <si>
    <t>SMKN 2 RANGKASBITUNG</t>
  </si>
  <si>
    <t>SMAS KI HAJAR DEWANTORO</t>
  </si>
  <si>
    <t>SMA INKLUSI SCHOOL OF HUMAN</t>
  </si>
  <si>
    <t>SMKN 9 KABUPATEN TANGERANG</t>
  </si>
  <si>
    <t>SMKN 1 CINANGKA</t>
  </si>
  <si>
    <t>SMA AL MASAALIKUL ULUM</t>
  </si>
  <si>
    <t>MAS ASSA`ADAH DAHU</t>
  </si>
  <si>
    <t>MAN 3 PANDEGLANG</t>
  </si>
  <si>
    <t>SMA GLOBAL INDONESIA</t>
  </si>
  <si>
    <t>SMAS MUHAMMADIYAH CILEGON</t>
  </si>
  <si>
    <t>MAS MATHLA`UL ANWAR KEPUH</t>
  </si>
  <si>
    <t>MAS AL-KHAIRIYAH KARANGTENGAH</t>
  </si>
  <si>
    <t>SMAN 18 Pandeglang</t>
  </si>
  <si>
    <t>MAS Daarul Ulum Panyaungan</t>
  </si>
  <si>
    <t>SMK NEGERI 1 WARINGINKURUNG</t>
  </si>
  <si>
    <t>MAS AL-KHAIRIYAH PONTANG</t>
  </si>
  <si>
    <t>MAS DARUL ANWAR BOARDING SCHOOL</t>
  </si>
  <si>
    <t>SMAN 9 KABUPATEN TANGERANG</t>
  </si>
  <si>
    <t>MAS Cisampih</t>
  </si>
  <si>
    <t>SMAN 1 SIPAHUTAR</t>
  </si>
  <si>
    <t>SMAN 1 GOMBONG</t>
  </si>
  <si>
    <t>SMKS INTAN HUSADA KOTA SERANG</t>
  </si>
  <si>
    <t>SMAS PLUS ASSA ADAH</t>
  </si>
  <si>
    <t>SMAS PLUS AL-MA ARIF</t>
  </si>
  <si>
    <t>SMAN 8 PANDEGLANG</t>
  </si>
  <si>
    <t>SMAN 1 PANGGARANGAN</t>
  </si>
  <si>
    <t>SMKS YANISBA BOARDING SCHOOL PONTANG</t>
  </si>
  <si>
    <t>SMKN 1 BAYAH</t>
  </si>
  <si>
    <t>SMKN 1 CIRINTEN</t>
  </si>
  <si>
    <t>SMKN 1 TUNJUNG TEJA</t>
  </si>
  <si>
    <t>SMA KRISTEN KASIH KEMULIAAN</t>
  </si>
  <si>
    <t>SMAN NIBUNG</t>
  </si>
  <si>
    <t>SMAN 27 BANDUNG</t>
  </si>
  <si>
    <t>SMAN 29 KABUPATEN TANGERANG</t>
  </si>
  <si>
    <t>SMAS YAPISA KOPO</t>
  </si>
  <si>
    <t>SMKN 10 KABUPATEN TANGERANG</t>
  </si>
  <si>
    <t>MAN 2 KOTA SUKABUMI</t>
  </si>
  <si>
    <t>SMKS BAHARI CILEGON ABADI CILEGON</t>
  </si>
  <si>
    <t>MAS ANNIDA AL ISLAMY</t>
  </si>
  <si>
    <t>SMAS DAAR EL AZHAR RANGKASBITUNG</t>
  </si>
  <si>
    <t>SMAS INFORMATIKA</t>
  </si>
  <si>
    <t>SMKN 11 KABUPATEN TANGERANG</t>
  </si>
  <si>
    <t>SMAS BUDI MULYA</t>
  </si>
  <si>
    <t>SMA LA TANSA</t>
  </si>
  <si>
    <t>MA SABILURRAHMAN</t>
  </si>
  <si>
    <t>SMK NEGERI  1 PACET</t>
  </si>
  <si>
    <t>SMAS AL JIHAD</t>
  </si>
  <si>
    <t>MAS MIFTAHUL KHAER</t>
  </si>
  <si>
    <t>SMAN 50 JAKARTA</t>
  </si>
  <si>
    <t>SMA AL HIKMAH BOARDING SCHOOL BATU</t>
  </si>
  <si>
    <t>SMKS PGRI 1 TANGERANG</t>
  </si>
  <si>
    <t>SMAS YASPIH RAJEG</t>
  </si>
  <si>
    <t>SMAS AL HUSNA</t>
  </si>
  <si>
    <t>MAN 2 KOTA TANGERANG</t>
  </si>
  <si>
    <t>SMAN 2 MAJA</t>
  </si>
  <si>
    <t>SMA IT AL-QURANIYYAH</t>
  </si>
  <si>
    <t>SMKN 1 GUNUNGGURUH</t>
  </si>
  <si>
    <t>SMAS KRIDA NUSANTARA</t>
  </si>
  <si>
    <t>SMKS YARSI MEDIKA</t>
  </si>
  <si>
    <t>SMA NEGERI  1 CIRANJANG</t>
  </si>
  <si>
    <t>SMAS PERGURUAN BUDDHI</t>
  </si>
  <si>
    <t>SMAS INSAN CENDIKIA AL-MUJTABA</t>
  </si>
  <si>
    <t>SMAS YP KARYA</t>
  </si>
  <si>
    <t>SMKN 5 KABUPATEN TANGERANG</t>
  </si>
  <si>
    <t>SMK KI HAJAR DEWANTORO 2</t>
  </si>
  <si>
    <t>SMAS MARKUS</t>
  </si>
  <si>
    <t>SMKS FARMASI TANGGERANG 1</t>
  </si>
  <si>
    <t>SMAS PGRI LEGOK</t>
  </si>
  <si>
    <t>SMAN 1 PARUNG PANJANG</t>
  </si>
  <si>
    <t>SMK NEGERI 1 KOKAP</t>
  </si>
  <si>
    <t>SMKN 2 TANGERANG</t>
  </si>
  <si>
    <t>SMKN 2 PACITAN</t>
  </si>
  <si>
    <t>SMAS ASY SYUKRIYAH</t>
  </si>
  <si>
    <t>SMAS PGRI 22</t>
  </si>
  <si>
    <t>SMAS AL FASANAH</t>
  </si>
  <si>
    <t>SMKS IBNU MASKI</t>
  </si>
  <si>
    <t>SMAS YUPPENTEK 4</t>
  </si>
  <si>
    <t>SMK NEGERI 6 KOTA TANGERANG SELATAN</t>
  </si>
  <si>
    <t>SMKS KESEHATAN BINA INSAN CENDEKIA TANGERANG</t>
  </si>
  <si>
    <t>PKBM BMC</t>
  </si>
  <si>
    <t>SMAS ISLAM AZ ZAMIR</t>
  </si>
  <si>
    <t>SMAS KRISTEN KANAAN</t>
  </si>
  <si>
    <t>SMAN 25 KABUPATEN TANGERANG</t>
  </si>
  <si>
    <t>SMKS KESEHATAN UTAMA INSANI</t>
  </si>
  <si>
    <t>SMA IT Smart Syahida</t>
  </si>
  <si>
    <t>MAN 5 Tangerang</t>
  </si>
  <si>
    <t>SMAS AL HUSNA CURUG</t>
  </si>
  <si>
    <t>SMKN 8 TANGERANG</t>
  </si>
  <si>
    <t>SMAS HIRO</t>
  </si>
  <si>
    <t>SMA ISLAM AL JABBAR</t>
  </si>
  <si>
    <t>SMKS YUPPENTEK 1 TANGERANG</t>
  </si>
  <si>
    <t>SMAN 1 MEJAYAN</t>
  </si>
  <si>
    <t>MAN 5 BOGOR</t>
  </si>
  <si>
    <t>SMAS IT YAPIRA</t>
  </si>
  <si>
    <t>SMKN 56 JAKARTA</t>
  </si>
  <si>
    <t>SMAN 1 PAGUYANGAN</t>
  </si>
  <si>
    <t>SMKS PGRI 1 BALARAJA</t>
  </si>
  <si>
    <t>SMAIT LATANSA CENDEKIA</t>
  </si>
  <si>
    <t>SMKS BINA AM MAMUR</t>
  </si>
  <si>
    <t>SMAN 18 JAKARTA</t>
  </si>
  <si>
    <t>SMAS ISLAM CIKAL HARAPAN I</t>
  </si>
  <si>
    <t>MAS AL - KAMIL</t>
  </si>
  <si>
    <t>SMAS SANTA PATRICIA</t>
  </si>
  <si>
    <t>MAN 15 JAKARTA</t>
  </si>
  <si>
    <t>SMAS PANGUDI LUHUR II</t>
  </si>
  <si>
    <t>SMA Terpadu Baitul Hikmah</t>
  </si>
  <si>
    <t>SMAN 8 DEPOK</t>
  </si>
  <si>
    <t>MAN 3 JAKARTA</t>
  </si>
  <si>
    <t>SMAS BUNDA HATI KUDUS</t>
  </si>
  <si>
    <t>SMAS SULUH JAKARTA</t>
  </si>
  <si>
    <t>MAN 13 JAKARTA</t>
  </si>
  <si>
    <t>SMKS AR-RAHMA</t>
  </si>
  <si>
    <t>MAN 2 JAKARTA</t>
  </si>
  <si>
    <t>SMAS ISLAM DARUSALAM</t>
  </si>
  <si>
    <t>MAN 6 JAKARTA</t>
  </si>
  <si>
    <t>MAN 9 JAKARTA</t>
  </si>
  <si>
    <t>SMAN 39 JAKARTA</t>
  </si>
  <si>
    <t>SMAS IT THORIQ BIN ZIYAD</t>
  </si>
  <si>
    <t>SMA PRESTASI PRIMA</t>
  </si>
  <si>
    <t>SMAN 1 TAMBUN SELATAN</t>
  </si>
  <si>
    <t>SMAS BINTARA DEPOK</t>
  </si>
  <si>
    <t>SMAS IT DAARUL RAHMAN</t>
  </si>
  <si>
    <t>SMK GELORA INDUSTRI</t>
  </si>
  <si>
    <t>SMK TRI MULIA JAKARTA</t>
  </si>
  <si>
    <t>SMAS 2 YADIKA</t>
  </si>
  <si>
    <t>SMAN 2 KLARI</t>
  </si>
  <si>
    <t>SMAN 1 SETU</t>
  </si>
  <si>
    <t>SMAS ANGKASA 1 H PERDANAKUSUMA</t>
  </si>
  <si>
    <t>SMAN 12 JAKARTA</t>
  </si>
  <si>
    <t>SMAN 10 JAKARTA</t>
  </si>
  <si>
    <t>SMA MUHAMMADIYAH 3 JAKARTA</t>
  </si>
  <si>
    <t>SMAS MUHAMMADIYAH 23 JAKARTA</t>
  </si>
  <si>
    <t>SMKN 16 JAKARTA</t>
  </si>
  <si>
    <t>MAN 2 KOTA BEKASI</t>
  </si>
  <si>
    <t>SMA PUTRA BANGSA</t>
  </si>
  <si>
    <t>SMAS YADIKA 8 JATI MULYA</t>
  </si>
  <si>
    <t>SMAS YADIKA 11 BEKASI</t>
  </si>
  <si>
    <t>SMAS PERGURUAN RAKYAT 3 JAKARTA</t>
  </si>
  <si>
    <t>SMKN 6 TANGERANG</t>
  </si>
  <si>
    <t>SMAN 61 JAKARTA</t>
  </si>
  <si>
    <t>SMK BAKTI MANDIRI KOTA BEKASI</t>
  </si>
  <si>
    <t>SMAS INDOCEMENT</t>
  </si>
  <si>
    <t>MAN 4 Bekasi</t>
  </si>
  <si>
    <t>SMAN 20 JAKARTA</t>
  </si>
  <si>
    <t>SMKN 1 GUNUNGPUTRI</t>
  </si>
  <si>
    <t>MAN 22 JAKARTA</t>
  </si>
  <si>
    <t>SMAN 21 JAKARTA</t>
  </si>
  <si>
    <t>SMAN 3 KOTA DEPOK</t>
  </si>
  <si>
    <t>SMAS ST BELLARMINUS</t>
  </si>
  <si>
    <t>SMA IT TUNAS BANGSA</t>
  </si>
  <si>
    <t>SMAN 1 TARUMAJAYA</t>
  </si>
  <si>
    <t>SMKN 9 JAKARTA</t>
  </si>
  <si>
    <t>SMKS MAARIF NU 1 WANGON</t>
  </si>
  <si>
    <t>SMAN 2 TAMBUN UTARA</t>
  </si>
  <si>
    <t>SMAS SANTO YOSEPH JAKARTA</t>
  </si>
  <si>
    <t>SMKS AL MUHAJIRIN</t>
  </si>
  <si>
    <t>SMAS YASPEN TUGU IBU</t>
  </si>
  <si>
    <t>SMA NEGERI 1 LEUWISADENG</t>
  </si>
  <si>
    <t>MAN 2 Sukabumi</t>
  </si>
  <si>
    <t>SMKN 23 JAKARTA</t>
  </si>
  <si>
    <t>SMAN 8 TAMBUN SELATAN</t>
  </si>
  <si>
    <t>SMA NEGERI 9 TAMBUN SELATAN</t>
  </si>
  <si>
    <t>SMA AQL ISLAMIC SCHOOL</t>
  </si>
  <si>
    <t>SMKS MUTIARA BANGSA</t>
  </si>
  <si>
    <t>SMAN 4 BEKASI</t>
  </si>
  <si>
    <t>SMAS 1 BARUNAWATI</t>
  </si>
  <si>
    <t>SMKS BINA DHARMA</t>
  </si>
  <si>
    <t>SMKS JAKARTA 1</t>
  </si>
  <si>
    <t>SMKS PENERBANGAN ANGKASA</t>
  </si>
  <si>
    <t>SMAS ISLAM PB SOEDIRMAN</t>
  </si>
  <si>
    <t>SMAS ISLAM AS SYAFIIYAH 01 JAKARTA</t>
  </si>
  <si>
    <t>SMAN 3 BEKASI</t>
  </si>
  <si>
    <t>SMKS BARUNAWATI</t>
  </si>
  <si>
    <t>SMK Negeri 73 Jakarta</t>
  </si>
  <si>
    <t>SMAN 9 BEKASI</t>
  </si>
  <si>
    <t>MAN 3 Bogor</t>
  </si>
  <si>
    <t>SMAS ISLAM AN NIZHOMIYAH</t>
  </si>
  <si>
    <t>SMAN 7 KOTA DEPOK</t>
  </si>
  <si>
    <t>SMKS TIRTAJAYA</t>
  </si>
  <si>
    <t>SMAN 4 JAKARTA</t>
  </si>
  <si>
    <t>SMK NEGERI 63 JAKARTA</t>
  </si>
  <si>
    <t>SMKN 1 LOSARANG</t>
  </si>
  <si>
    <t>SMAS IT YAPIDH</t>
  </si>
  <si>
    <t>SMKN 48 JAKARTA</t>
  </si>
  <si>
    <t>PKBM HOMESCHOOLING PRIMAGAMA</t>
  </si>
  <si>
    <t>SMAS PSKD VII</t>
  </si>
  <si>
    <t>SMAN 107 JAKARTA</t>
  </si>
  <si>
    <t>SMAS ADZKIA ISLAMIC SCHOOL</t>
  </si>
  <si>
    <t>SMA AL UMANAA BOARDING SCHOOL</t>
  </si>
  <si>
    <t>SMKN 17 JAKARTA</t>
  </si>
  <si>
    <t>SMA NEGERI 2 CILEUNGSI</t>
  </si>
  <si>
    <t>SMAS IP YAKIN</t>
  </si>
  <si>
    <t>SMKS TAMAN SISWA 1 JAKARTA</t>
  </si>
  <si>
    <t>SMAS ISLAM ASSYAFIIYAH 02</t>
  </si>
  <si>
    <t>SMAS MUHAMMADIYAH 13 JAKARTA</t>
  </si>
  <si>
    <t>MAS AL INAYAH</t>
  </si>
  <si>
    <t>AL IRSYAD TENGARAN 2</t>
  </si>
  <si>
    <t>SMAN 1 LINTAU BUO</t>
  </si>
  <si>
    <t>SMKN 2 KOTA TANGERANG SELATAN</t>
  </si>
  <si>
    <t>SMAS SELAMAT PAGI BATU</t>
  </si>
  <si>
    <t>MAS AL HASSAN</t>
  </si>
  <si>
    <t>SMAS BUDI MULIA UTAMA JAKARTA</t>
  </si>
  <si>
    <t>SMK PUSTEK SERPONG</t>
  </si>
  <si>
    <t>SMA N 7 TAMBUN SELATAN</t>
  </si>
  <si>
    <t>SMAS FATHAN MUBINA</t>
  </si>
  <si>
    <t>SMAN 8 KOTA TANGERANG SELATAN</t>
  </si>
  <si>
    <t>SMA ISLAM TERPADU ALMAKA</t>
  </si>
  <si>
    <t>SMAS AL HASRA</t>
  </si>
  <si>
    <t>SMA Intelligentsia Nurul Ilmi Secondary School</t>
  </si>
  <si>
    <t>SMAN 3 MEDAN</t>
  </si>
  <si>
    <t>MAS AL HAMIDIYAH</t>
  </si>
  <si>
    <t>SMAS MUHAMMADIYAH 2 JAKARTA</t>
  </si>
  <si>
    <t>SMKS YADIKA 4</t>
  </si>
  <si>
    <t>SMAN 11 BEKASI</t>
  </si>
  <si>
    <t>SMA PLUS ISLAMIC VILLAGE</t>
  </si>
  <si>
    <t>SMAS KATHOLIK BINTANG KEJORA</t>
  </si>
  <si>
    <t>SMAS HANG TUAH 1 JAKARTA</t>
  </si>
  <si>
    <t>SMKN 9 KOTA BEKASI</t>
  </si>
  <si>
    <t>SMA NEGERI 21 KOTA BEKASI</t>
  </si>
  <si>
    <t>SMAN 18 BEKASI</t>
  </si>
  <si>
    <t>SMKS YAPEMRI DEPOK</t>
  </si>
  <si>
    <t>SMAS FAJRUL ISLAM</t>
  </si>
  <si>
    <t>MAN 3 JOMBANG</t>
  </si>
  <si>
    <t>SMAS BINA INSANI</t>
  </si>
  <si>
    <t>SMK LETRIS INDONESIA 2</t>
  </si>
  <si>
    <t>SMA KUN KARIMA</t>
  </si>
  <si>
    <t>SMA AL WILDAN ISLAMIC SCHOOL</t>
  </si>
  <si>
    <t>SMKS ISLAM AL HIKMAH</t>
  </si>
  <si>
    <t>SMKS SIERE CENDEKIA</t>
  </si>
  <si>
    <t>SMKS PONCOL</t>
  </si>
  <si>
    <t>SMA KRISTEN TUNAS BANGSA</t>
  </si>
  <si>
    <t>SMAS AL GHURABAA JAKARTA</t>
  </si>
  <si>
    <t>SMAS 17 AGUSTUS 45 JAKARTA</t>
  </si>
  <si>
    <t>SMKS KEMALA BHAYANGKARI 1 JAKARTA</t>
  </si>
  <si>
    <t>SMKS SEJAHTERA JAKARTA</t>
  </si>
  <si>
    <t>SMAS DARUNNAJAH</t>
  </si>
  <si>
    <t>MAS AL-AMANAH AL-GONTORY</t>
  </si>
  <si>
    <t>SMAS TAMAN MADYA I JAKARTA</t>
  </si>
  <si>
    <t>SMAN 103 JAKARTA</t>
  </si>
  <si>
    <t>SMKN 27 JAKARTA</t>
  </si>
  <si>
    <t>SMKS YP IPPI PETOJO</t>
  </si>
  <si>
    <t>SMAN 79 JAKARTA</t>
  </si>
  <si>
    <t>SMAS SUNDA KELAPA JAKARTA</t>
  </si>
  <si>
    <t>SMAN 26 JAKARTA</t>
  </si>
  <si>
    <t>SMKN 11 JAKARTA</t>
  </si>
  <si>
    <t>SMKN 39 JAKARTA</t>
  </si>
  <si>
    <t>SMAS MUHAMMADIYAH 1 JAKARTA</t>
  </si>
  <si>
    <t>SMAS TANJUNG PRIOK JAKARTA</t>
  </si>
  <si>
    <t>SMKN 15 JAKARTA</t>
  </si>
  <si>
    <t>SMAN 11 JAKARTA</t>
  </si>
  <si>
    <t>SMKS MUHAMMADIYAH 3 TANGERANG SELATAN</t>
  </si>
  <si>
    <t>SMKN 55 JAKARTA</t>
  </si>
  <si>
    <t>SMA NEGERI 4 BABELAN</t>
  </si>
  <si>
    <t>SMKS PGRI 11 CILEDUG</t>
  </si>
  <si>
    <t>SMAS PENABUR BINTARO</t>
  </si>
  <si>
    <t>SMAN 65 JAKARTA</t>
  </si>
  <si>
    <t>SMKS LETRIS INDONESIA</t>
  </si>
  <si>
    <t>SMA IT ADDAWAH</t>
  </si>
  <si>
    <t>MAS MIFTAHUL UMAM</t>
  </si>
  <si>
    <t>PKBM TANDA GENAP</t>
  </si>
  <si>
    <t>SMKS TELKOM SANDHY PUTRA JAKARTA</t>
  </si>
  <si>
    <t>SMAS MUHAMMADIYAH 15</t>
  </si>
  <si>
    <t>SMAN 38 JAKARTA</t>
  </si>
  <si>
    <t>SMK Islam Insan Mulia</t>
  </si>
  <si>
    <t>SMAS FATAHILLAH JAKARTA</t>
  </si>
  <si>
    <t>SMAS CAHAYA FADILAH</t>
  </si>
  <si>
    <t>PKBM SEMESTA ILMU</t>
  </si>
  <si>
    <t>MAN 19 JAKARTA</t>
  </si>
  <si>
    <t>PKBM GENERASI JUARA</t>
  </si>
  <si>
    <t>SMAS CENDERAWASIH II</t>
  </si>
  <si>
    <t>SMAS BPS&amp;K I</t>
  </si>
  <si>
    <t>SMKN 21 JAKARTA</t>
  </si>
  <si>
    <t>SMKS HANG TUAH 2</t>
  </si>
  <si>
    <t>SMKN 2 JAKARTA</t>
  </si>
  <si>
    <t>SMAN 70 JAKARTA</t>
  </si>
  <si>
    <t>SMAN 1 JAKARTA</t>
  </si>
  <si>
    <t>SMKN 6 JAKARTA</t>
  </si>
  <si>
    <t>SMAS YAPPENDA</t>
  </si>
  <si>
    <t>SMKN 5 TANGERANG</t>
  </si>
  <si>
    <t>SMAS TRIGUNA JAKARTA</t>
  </si>
  <si>
    <t>SMKN 18 JAKARTA</t>
  </si>
  <si>
    <t>SMAS SUMPAH PEMUDA</t>
  </si>
  <si>
    <t>SMAS AL KAMAL</t>
  </si>
  <si>
    <t>SMAS PLUS IBADURRAHMAN</t>
  </si>
  <si>
    <t>SMA AL ADZKAR</t>
  </si>
  <si>
    <t>SMKS PLUIT RAYA</t>
  </si>
  <si>
    <t>SMAS KARTINI 1 JAKARTA</t>
  </si>
  <si>
    <t>SMKN 29 JAKARTA</t>
  </si>
  <si>
    <t>SMAS MAHANAIM</t>
  </si>
  <si>
    <t>SMAS AL MUHAJIRIN JAKARTA</t>
  </si>
  <si>
    <t>SMAS IT AL HALIMIYAH JAKARTA</t>
  </si>
  <si>
    <t>SMAS FATAHILAH</t>
  </si>
  <si>
    <t>SMAS LAZUARDI GIS</t>
  </si>
  <si>
    <t>SMA PLUS LIWAUL FURQON</t>
  </si>
  <si>
    <t>SMKN 46 JAKARTA</t>
  </si>
  <si>
    <t>SMK NEGERI  KARANGPUCUNG</t>
  </si>
  <si>
    <t>SMAN 3 CIKARANG UTARA</t>
  </si>
  <si>
    <t>SMKN 1 KOTA BEKASI</t>
  </si>
  <si>
    <t>SMAS CORPATARIN JAKARTA</t>
  </si>
  <si>
    <t>SMAN 1 PANGKALAN</t>
  </si>
  <si>
    <t>SMAS IT AL BINAA</t>
  </si>
  <si>
    <t>SMAN 2 SUKATANI</t>
  </si>
  <si>
    <t>SMAN 1 RENGASDENGKLOK</t>
  </si>
  <si>
    <t>SMAS MUTIARA ISLAMI PLUS</t>
  </si>
  <si>
    <t>SMAN 1 DARANGDAN</t>
  </si>
  <si>
    <t>SMAN 1 CAMPAKA</t>
  </si>
  <si>
    <t>SMAN 2 PURWAKARTA</t>
  </si>
  <si>
    <t>MAN PURWAKARTA</t>
  </si>
  <si>
    <t>SMAS CINDERA MATA</t>
  </si>
  <si>
    <t>SMAN 1 KEDUNGWARINGIN</t>
  </si>
  <si>
    <t>MAN 1 Indramayu</t>
  </si>
  <si>
    <t>SMAN 1 JATIBARANG</t>
  </si>
  <si>
    <t>MAS KAFILA</t>
  </si>
  <si>
    <t>SMAN 1 PASAWAHAN</t>
  </si>
  <si>
    <t>SMA ISLAM AL-AZHAR 8</t>
  </si>
  <si>
    <t>SMAS KARTIKA XIX-1</t>
  </si>
  <si>
    <t>SMA PGII 1</t>
  </si>
  <si>
    <t>MAN 3 Garut</t>
  </si>
  <si>
    <t>SMAN 16 PADANG</t>
  </si>
  <si>
    <t>SMK NEGERI 2 KUNINGAN</t>
  </si>
  <si>
    <t>SMAN 1 CIKALONGWETAN</t>
  </si>
  <si>
    <t>MAN KOTA CIMAHI</t>
  </si>
  <si>
    <t>SMAN 3 SUKABUMI</t>
  </si>
  <si>
    <t>SMAS LABSCHOOL CIBUBUR</t>
  </si>
  <si>
    <t>SMAS ASSALAM SUKOHARJO</t>
  </si>
  <si>
    <t>SMAN 1 RANCAEKEK</t>
  </si>
  <si>
    <t>SMAN 1 JATIWANGI</t>
  </si>
  <si>
    <t>SMAS TAMAN ISLAM</t>
  </si>
  <si>
    <t>SMA BINA MUDA CICALENGKA</t>
  </si>
  <si>
    <t>MAS PERSIS TAROGONG</t>
  </si>
  <si>
    <t>SMAN 1 CIBARUSAH</t>
  </si>
  <si>
    <t>SMA Al-Ihsan Cimencrang Bandung</t>
  </si>
  <si>
    <t>SMAN 2 CIREBON</t>
  </si>
  <si>
    <t>SMAS KORPRI</t>
  </si>
  <si>
    <t>SMA NEGERI  1 CIBINONG</t>
  </si>
  <si>
    <t>SMA TRENMATIKA</t>
  </si>
  <si>
    <t>SMAN 7 GARUT</t>
  </si>
  <si>
    <t>SMA NEGERI  1 CIBEBER</t>
  </si>
  <si>
    <t>SMA Daarut Tauhiid Boarding School Putri</t>
  </si>
  <si>
    <t>SMK WIRASWASTA</t>
  </si>
  <si>
    <t>SMA NEGERI 1 CIMAHI</t>
  </si>
  <si>
    <t>SMAS TERPADU RIYADLUL ULUM</t>
  </si>
  <si>
    <t>SMA SIROJUL HUDA SUKAWENING</t>
  </si>
  <si>
    <t>SMKN 1 MAJALAYA</t>
  </si>
  <si>
    <t>SMA AL BIRUNI CERDAS MULIA</t>
  </si>
  <si>
    <t>SMAN 1 CIWARINGIN</t>
  </si>
  <si>
    <t>SMKS BISMILLAH</t>
  </si>
  <si>
    <t>SMAN 14 BANDUNG</t>
  </si>
  <si>
    <t>SMAN 1 CIPARAY</t>
  </si>
  <si>
    <t>MAS TAFRIZUL AHKAM CIKIRAI</t>
  </si>
  <si>
    <t>MAS EL ZAHIRA</t>
  </si>
  <si>
    <t>SMKN 1 CIPANAS</t>
  </si>
  <si>
    <t>SMAS AL KAHFI</t>
  </si>
  <si>
    <t>SMAN 1 JASINGA</t>
  </si>
  <si>
    <t>SMA BINA INSAN MANDIRI</t>
  </si>
  <si>
    <t>SMAN 10 BOGOR</t>
  </si>
  <si>
    <t>SMAN 1 CIGUDEG</t>
  </si>
  <si>
    <t>SMAS AMALIAH</t>
  </si>
  <si>
    <t>SMAS PGRI CIAWI</t>
  </si>
  <si>
    <t>SMKS ADI SANGGORO</t>
  </si>
  <si>
    <t>SMKN 1 BOJONG GEDE</t>
  </si>
  <si>
    <t>SMKN 4 BOGOR</t>
  </si>
  <si>
    <t>SMAS YPHB</t>
  </si>
  <si>
    <t>SMAS TARUNA TERPADU</t>
  </si>
  <si>
    <t>SMAN 1 JAMPANGTENGAH</t>
  </si>
  <si>
    <t>SMAN 1 CISAAT</t>
  </si>
  <si>
    <t>SMA NEGERI 1 warungkondang</t>
  </si>
  <si>
    <t>SMAN 1 CIAWI BOGOR</t>
  </si>
  <si>
    <t>SMAN 1 PAMIJAHAN</t>
  </si>
  <si>
    <t>SMAN 1 CIKEMBAR</t>
  </si>
  <si>
    <t>SMAS PASKALIS</t>
  </si>
  <si>
    <t>MAS MU ALLIMIEN MUHAMMADIYAH</t>
  </si>
  <si>
    <t>SMAN 1 MAJALENGKA</t>
  </si>
  <si>
    <t>SMAN 1 CIJERUK</t>
  </si>
  <si>
    <t>SMKS ANALIS KIMIA NUSA BANGSA BOGOR</t>
  </si>
  <si>
    <t>SMAN 1 BOGOR</t>
  </si>
  <si>
    <t>SMAN 7 BOGOR</t>
  </si>
  <si>
    <t>SMAS BP FAI UMJ</t>
  </si>
  <si>
    <t>SMAN 1 SUKARAJA</t>
  </si>
  <si>
    <t>SMKS MEKANIK CIBINONG</t>
  </si>
  <si>
    <t>SMA HARAPAN BANGSA</t>
  </si>
  <si>
    <t>MAN 1 KOTA BOGOR</t>
  </si>
  <si>
    <t>SMAS TADIKA PERTIWI</t>
  </si>
  <si>
    <t>SMAN 4 SUKABUMI</t>
  </si>
  <si>
    <t>SMAN 1 CIGALONTANG</t>
  </si>
  <si>
    <t>SMAN 1 CIAWI</t>
  </si>
  <si>
    <t>SMAN 1 SUMBER</t>
  </si>
  <si>
    <t>SMAN 1 GARUT</t>
  </si>
  <si>
    <t>SMAN 1 SINGAPARNA</t>
  </si>
  <si>
    <t>SMAN 1 ARJAWINANGUN</t>
  </si>
  <si>
    <t>SMAN 1 RANCAH</t>
  </si>
  <si>
    <t>SMAS AL IRSYAD AL ISLAMIYYAH</t>
  </si>
  <si>
    <t>SMKN 1 WADASLINTANG</t>
  </si>
  <si>
    <t>SMKN 1 PURWOKERTO</t>
  </si>
  <si>
    <t>SMA NEGERI 1 WANGON</t>
  </si>
  <si>
    <t>SMAN 1 SALEM</t>
  </si>
  <si>
    <t>MAN 3 CILACAP</t>
  </si>
  <si>
    <t>SMAS MUHAMMADIYAH 2 BOBOTSARI</t>
  </si>
  <si>
    <t>MAN 2 SURAKARTA</t>
  </si>
  <si>
    <t>SMAN 1 TUNJUNGAN</t>
  </si>
  <si>
    <t>SMKS BHINNEKA KARYA SIMO</t>
  </si>
  <si>
    <t>SMAIT AL HUDA</t>
  </si>
  <si>
    <t>SMKS IT SMART INFORMATIKA</t>
  </si>
  <si>
    <t>SMAN 1 JATINOM</t>
  </si>
  <si>
    <t>MAS MUALLIMAAT MUHAMMADIYAH</t>
  </si>
  <si>
    <t>SMKN 1 BREBES</t>
  </si>
  <si>
    <t>MAS SALAFIYAH</t>
  </si>
  <si>
    <t>SMA NEGERI 1 KEDUNGWUNI</t>
  </si>
  <si>
    <t>SMAN 1 TEGAL</t>
  </si>
  <si>
    <t>SMAN 1 BANTAR BOLANG</t>
  </si>
  <si>
    <t>MAS ABADIYAH</t>
  </si>
  <si>
    <t>SMAN 1 LARANGAN</t>
  </si>
  <si>
    <t>SMA NEGERI 1 TAYU</t>
  </si>
  <si>
    <t>SMKN 1 DEPOK</t>
  </si>
  <si>
    <t>SMAS IT ABU BAKAR</t>
  </si>
  <si>
    <t>MAN 1 BREBES</t>
  </si>
  <si>
    <t>SMA DOA BANGSA</t>
  </si>
  <si>
    <t>MAN 2 KEBUMEN</t>
  </si>
  <si>
    <t>SMAN 1 BULUSPESANTREN</t>
  </si>
  <si>
    <t>SMKN 1 ADIWERNA</t>
  </si>
  <si>
    <t>SMKN 1 KLATEN</t>
  </si>
  <si>
    <t>SMA NEGERI 2 BATANG</t>
  </si>
  <si>
    <t>SMA NEGERI MODAL BANGSA</t>
  </si>
  <si>
    <t>SMAN 1 CIKAMPEK</t>
  </si>
  <si>
    <t>SMAN 2 YOGYAKARTA</t>
  </si>
  <si>
    <t>MAN 4 BANYUWANGI</t>
  </si>
  <si>
    <t>SMAS KATOLIK COR YESU</t>
  </si>
  <si>
    <t>SMA ISLAM AL-AZHAR 2 JAKARTA</t>
  </si>
  <si>
    <t>SMA NEGERI 2 SETU</t>
  </si>
  <si>
    <t>SMA NEGERI 1 SEKARAN</t>
  </si>
  <si>
    <t>SMAN 1 CERME</t>
  </si>
  <si>
    <t>SMKS PGRI 1 GRESIK</t>
  </si>
  <si>
    <t>SMAN 1 TERENTANG</t>
  </si>
  <si>
    <t>SMAN 2 KUMAI</t>
  </si>
  <si>
    <t>SMAN 5 BALIKPAPAN SELATAN</t>
  </si>
  <si>
    <t>SMAN 1 PINRANG</t>
  </si>
  <si>
    <t>SMAN  8 PINRANG</t>
  </si>
  <si>
    <t>SMAN 11 MAKASSAR</t>
  </si>
  <si>
    <t>SMAN 1 BAU-BAU</t>
  </si>
  <si>
    <t>Kota Pematangsiantar</t>
  </si>
  <si>
    <t>Kota Gunungsitoli</t>
  </si>
  <si>
    <t>Kota Tanjungpinang</t>
  </si>
  <si>
    <t>Kota Semarang</t>
  </si>
  <si>
    <t>Kota Solok</t>
  </si>
  <si>
    <t>Kota Pariaman</t>
  </si>
  <si>
    <t>Kota Jambi</t>
  </si>
  <si>
    <t>Kota Bengkulu</t>
  </si>
  <si>
    <t>Kota Batu</t>
  </si>
  <si>
    <t>Kota Yogyakarta</t>
  </si>
  <si>
    <t>Kota Malang</t>
  </si>
  <si>
    <t>Kota Balikpapan</t>
  </si>
  <si>
    <t>Kota Baubau</t>
  </si>
  <si>
    <t>Bogor</t>
  </si>
  <si>
    <t>Nias Utara</t>
  </si>
  <si>
    <t>Karo</t>
  </si>
  <si>
    <t>Mandailing Natal</t>
  </si>
  <si>
    <t>Humbang Hasudutan</t>
  </si>
  <si>
    <t>Toba</t>
  </si>
  <si>
    <t>Asahan</t>
  </si>
  <si>
    <t>Serdang Bedagai</t>
  </si>
  <si>
    <t>Dairi</t>
  </si>
  <si>
    <t>Simalungun</t>
  </si>
  <si>
    <t>Tapanuli Utara</t>
  </si>
  <si>
    <t>Labuhan Batu</t>
  </si>
  <si>
    <t>Samosir</t>
  </si>
  <si>
    <t>Tapanuli Selatan</t>
  </si>
  <si>
    <t>Bengkalis</t>
  </si>
  <si>
    <t>Deli Serdang</t>
  </si>
  <si>
    <t>Tangerang</t>
  </si>
  <si>
    <t>Agam</t>
  </si>
  <si>
    <t>Tanah Datar</t>
  </si>
  <si>
    <t>Sijunjung</t>
  </si>
  <si>
    <t>Padang Pariaman</t>
  </si>
  <si>
    <t>Pasaman Barat</t>
  </si>
  <si>
    <t>Empat Lawang</t>
  </si>
  <si>
    <t>Bengkulu Selatan</t>
  </si>
  <si>
    <t>Lahat</t>
  </si>
  <si>
    <t>Ogan Komering Ilir</t>
  </si>
  <si>
    <t>Ogan Komering Ulu</t>
  </si>
  <si>
    <t>Bangka</t>
  </si>
  <si>
    <t>Belitung</t>
  </si>
  <si>
    <t>Bangka Tengah</t>
  </si>
  <si>
    <t>Pesisir Barat</t>
  </si>
  <si>
    <t>Lampung Timur</t>
  </si>
  <si>
    <t>Lampung Selatan</t>
  </si>
  <si>
    <t>Lampung Utara</t>
  </si>
  <si>
    <t>Tanggamus</t>
  </si>
  <si>
    <t>Lampung Tengah</t>
  </si>
  <si>
    <t>Pringsewu</t>
  </si>
  <si>
    <t>Kuningan</t>
  </si>
  <si>
    <t>Serang</t>
  </si>
  <si>
    <t>Pandeglang</t>
  </si>
  <si>
    <t>Jombang</t>
  </si>
  <si>
    <t>Lebak</t>
  </si>
  <si>
    <t>Brebes</t>
  </si>
  <si>
    <t>Pati</t>
  </si>
  <si>
    <t>Musi Rawas</t>
  </si>
  <si>
    <t>Klaten</t>
  </si>
  <si>
    <t>Cirebon</t>
  </si>
  <si>
    <t>Garut</t>
  </si>
  <si>
    <t>Cilacap</t>
  </si>
  <si>
    <t>Bekasi</t>
  </si>
  <si>
    <t>Kebumen</t>
  </si>
  <si>
    <t>Musi Rawas Utara</t>
  </si>
  <si>
    <t>Karawang</t>
  </si>
  <si>
    <t>Majalengka</t>
  </si>
  <si>
    <t>Cianjur</t>
  </si>
  <si>
    <t>Sukabumi</t>
  </si>
  <si>
    <t>Sukoharjo</t>
  </si>
  <si>
    <t>Kulon Progo</t>
  </si>
  <si>
    <t>Pacitan</t>
  </si>
  <si>
    <t>Madiun</t>
  </si>
  <si>
    <t>Indramayu</t>
  </si>
  <si>
    <t>Banyumas</t>
  </si>
  <si>
    <t>Ponorogo</t>
  </si>
  <si>
    <t>Purwakarta</t>
  </si>
  <si>
    <t>Bandung Barat</t>
  </si>
  <si>
    <t>Bandung</t>
  </si>
  <si>
    <t>Sumedang</t>
  </si>
  <si>
    <t>Nganjuk</t>
  </si>
  <si>
    <t>Tasikmalaya</t>
  </si>
  <si>
    <t>Ciamis</t>
  </si>
  <si>
    <t>Wonosobo</t>
  </si>
  <si>
    <t>Purbalingga</t>
  </si>
  <si>
    <t>Blora</t>
  </si>
  <si>
    <t>Boyolali</t>
  </si>
  <si>
    <t>Wonogiri</t>
  </si>
  <si>
    <t>Pekalongan</t>
  </si>
  <si>
    <t>Pemalang</t>
  </si>
  <si>
    <t>Sleman</t>
  </si>
  <si>
    <t>Tegal</t>
  </si>
  <si>
    <t>Batang</t>
  </si>
  <si>
    <t>Aceh Besar</t>
  </si>
  <si>
    <t>Banyuwangi</t>
  </si>
  <si>
    <t>Lamongan</t>
  </si>
  <si>
    <t>Gresik</t>
  </si>
  <si>
    <t>Kuburaya</t>
  </si>
  <si>
    <t>Kotawaringin Barat</t>
  </si>
  <si>
    <t>Pinrang</t>
  </si>
  <si>
    <t>Jawa Barat</t>
  </si>
  <si>
    <t>Sumatera Utara</t>
  </si>
  <si>
    <t>Riau</t>
  </si>
  <si>
    <t>Sumatera Barat</t>
  </si>
  <si>
    <t>Kepulauan Riau</t>
  </si>
  <si>
    <t>Banten</t>
  </si>
  <si>
    <t>Jawa Tengah</t>
  </si>
  <si>
    <t>Jambi</t>
  </si>
  <si>
    <t>Bengkulu</t>
  </si>
  <si>
    <t>Sumatera Selatan</t>
  </si>
  <si>
    <t>Kepulauan Bangka Belitung</t>
  </si>
  <si>
    <t>Lampung</t>
  </si>
  <si>
    <t>Jawa Timur</t>
  </si>
  <si>
    <t>D.K.I. Jakarta</t>
  </si>
  <si>
    <t>D.I. Yogyakarta</t>
  </si>
  <si>
    <t>Aceh</t>
  </si>
  <si>
    <t>Kalimantan Barat</t>
  </si>
  <si>
    <t>Kalimantan Tengah</t>
  </si>
  <si>
    <t>Kalimantan Timur</t>
  </si>
  <si>
    <t>Sulawesi Selatan</t>
  </si>
  <si>
    <t>Sulawesi Tenggara</t>
  </si>
  <si>
    <t>Swasta</t>
  </si>
  <si>
    <t>SMAN</t>
  </si>
  <si>
    <t>SMKN</t>
  </si>
  <si>
    <t>SMAS</t>
  </si>
  <si>
    <t>MAN</t>
  </si>
  <si>
    <t>SMKS</t>
  </si>
  <si>
    <t>SMAQT</t>
  </si>
  <si>
    <t>SMAIT</t>
  </si>
  <si>
    <t>PKBM</t>
  </si>
  <si>
    <t>SEKOLAH</t>
  </si>
  <si>
    <t>SKh.</t>
  </si>
  <si>
    <t>AL</t>
  </si>
  <si>
    <t>SPM</t>
  </si>
  <si>
    <t>MANAJEMEN PEMASARAN (D3)</t>
  </si>
  <si>
    <t>Count of nama</t>
  </si>
  <si>
    <t>jenjang</t>
  </si>
  <si>
    <t>No. Tes</t>
  </si>
  <si>
    <t>status</t>
  </si>
  <si>
    <t>no</t>
  </si>
  <si>
    <t>diterima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</si>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</sst>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DATABASE%20MHS/KODE%20FAKULT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3/0_SNBT/311_Statistik_Keketatan_Pro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  <cell r="J2">
            <v>11</v>
          </cell>
          <cell r="K2" t="str">
            <v xml:space="preserve">Hukum </v>
          </cell>
          <cell r="L2" t="str">
            <v>Hukum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  <cell r="J3">
            <v>22</v>
          </cell>
          <cell r="K3" t="str">
            <v xml:space="preserve">Keguruan dan Ilmu Pendidikan </v>
          </cell>
          <cell r="L3" t="str">
            <v>FKIP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  <cell r="J4">
            <v>22</v>
          </cell>
          <cell r="K4" t="str">
            <v xml:space="preserve">Keguruan dan Ilmu Pendidikan </v>
          </cell>
          <cell r="L4" t="str">
            <v>FKIP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  <cell r="J5">
            <v>22</v>
          </cell>
          <cell r="K5" t="str">
            <v xml:space="preserve">Keguruan dan Ilmu Pendidikan </v>
          </cell>
          <cell r="L5" t="str">
            <v>FKIP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  <cell r="J6">
            <v>22</v>
          </cell>
          <cell r="K6" t="str">
            <v xml:space="preserve">Keguruan dan Ilmu Pendidikan </v>
          </cell>
          <cell r="L6" t="str">
            <v>FKIP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  <cell r="J7">
            <v>22</v>
          </cell>
          <cell r="K7" t="str">
            <v xml:space="preserve">Keguruan dan Ilmu Pendidikan </v>
          </cell>
          <cell r="L7" t="str">
            <v>FKIP</v>
          </cell>
        </row>
        <row r="8">
          <cell r="C8" t="str">
            <v/>
          </cell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  <cell r="J8">
            <v>22</v>
          </cell>
          <cell r="K8" t="str">
            <v xml:space="preserve">Keguruan dan Ilmu Pendidikan </v>
          </cell>
          <cell r="L8" t="str">
            <v>FKIP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  <cell r="J9">
            <v>22</v>
          </cell>
          <cell r="K9" t="str">
            <v xml:space="preserve">Keguruan dan Ilmu Pendidikan </v>
          </cell>
          <cell r="L9" t="str">
            <v>FKIP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  <cell r="J10">
            <v>22</v>
          </cell>
          <cell r="K10" t="str">
            <v xml:space="preserve">Keguruan dan Ilmu Pendidikan </v>
          </cell>
          <cell r="L10" t="str">
            <v>FKIP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  <cell r="J11">
            <v>22</v>
          </cell>
          <cell r="K11" t="str">
            <v xml:space="preserve">Keguruan dan Ilmu Pendidikan </v>
          </cell>
          <cell r="L11" t="str">
            <v>FKIP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  <cell r="J12">
            <v>22</v>
          </cell>
          <cell r="K12" t="str">
            <v xml:space="preserve">Keguruan dan Ilmu Pendidikan </v>
          </cell>
          <cell r="L12" t="str">
            <v>FKIP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  <cell r="J13">
            <v>22</v>
          </cell>
          <cell r="K13" t="str">
            <v xml:space="preserve">Keguruan dan Ilmu Pendidikan </v>
          </cell>
          <cell r="L13" t="str">
            <v>FKIP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  <cell r="J14">
            <v>22</v>
          </cell>
          <cell r="K14" t="str">
            <v xml:space="preserve">Keguruan dan Ilmu Pendidikan </v>
          </cell>
          <cell r="L14" t="str">
            <v>FKIP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  <cell r="J15">
            <v>22</v>
          </cell>
          <cell r="K15" t="str">
            <v xml:space="preserve">Keguruan dan Ilmu Pendidikan </v>
          </cell>
          <cell r="L15" t="str">
            <v>FKIP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  <cell r="J16">
            <v>22</v>
          </cell>
          <cell r="K16" t="str">
            <v xml:space="preserve">Keguruan dan Ilmu Pendidikan </v>
          </cell>
          <cell r="L16" t="str">
            <v>FKIP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  <cell r="J17">
            <v>22</v>
          </cell>
          <cell r="K17" t="str">
            <v xml:space="preserve">Keguruan dan Ilmu Pendidikan </v>
          </cell>
          <cell r="L17" t="str">
            <v>FKIP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  <cell r="J18">
            <v>22</v>
          </cell>
          <cell r="K18" t="str">
            <v xml:space="preserve">Keguruan dan Ilmu Pendidikan </v>
          </cell>
          <cell r="L18" t="str">
            <v>FKIP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  <cell r="J19">
            <v>22</v>
          </cell>
          <cell r="K19" t="str">
            <v xml:space="preserve">Keguruan dan Ilmu Pendidikan </v>
          </cell>
          <cell r="L19" t="str">
            <v>FKIP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  <cell r="J20">
            <v>22</v>
          </cell>
          <cell r="K20" t="str">
            <v xml:space="preserve">Keguruan dan Ilmu Pendidikan </v>
          </cell>
          <cell r="L20" t="str">
            <v>FKIP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  <cell r="J21">
            <v>22</v>
          </cell>
          <cell r="K21" t="str">
            <v xml:space="preserve">Keguruan dan Ilmu Pendidikan </v>
          </cell>
          <cell r="L21" t="str">
            <v>FKIP</v>
          </cell>
        </row>
        <row r="22">
          <cell r="C22" t="str">
            <v/>
          </cell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  <cell r="J22">
            <v>33</v>
          </cell>
          <cell r="K22" t="str">
            <v xml:space="preserve">Teknik </v>
          </cell>
          <cell r="L22" t="str">
            <v>Teknik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  <cell r="J23">
            <v>33</v>
          </cell>
          <cell r="K23" t="str">
            <v xml:space="preserve">Teknik </v>
          </cell>
          <cell r="L23" t="str">
            <v>Teknik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  <cell r="J24">
            <v>33</v>
          </cell>
          <cell r="K24" t="str">
            <v xml:space="preserve">Teknik </v>
          </cell>
          <cell r="L24" t="str">
            <v>Teknik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  <cell r="J25">
            <v>33</v>
          </cell>
          <cell r="K25" t="str">
            <v xml:space="preserve">Teknik </v>
          </cell>
          <cell r="L25" t="str">
            <v>Teknik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  <cell r="J26">
            <v>33</v>
          </cell>
          <cell r="K26" t="str">
            <v xml:space="preserve">Teknik </v>
          </cell>
          <cell r="L26" t="str">
            <v>Teknik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  <cell r="J27">
            <v>33</v>
          </cell>
          <cell r="K27" t="str">
            <v xml:space="preserve">Teknik </v>
          </cell>
          <cell r="L27" t="str">
            <v>Teknik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  <cell r="J28">
            <v>33</v>
          </cell>
          <cell r="K28" t="str">
            <v xml:space="preserve">Teknik </v>
          </cell>
          <cell r="L28" t="str">
            <v>Teknik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  <cell r="J29">
            <v>33</v>
          </cell>
          <cell r="K29" t="str">
            <v xml:space="preserve">Teknik </v>
          </cell>
          <cell r="L29" t="str">
            <v>Teknik</v>
          </cell>
        </row>
        <row r="30">
          <cell r="C30">
            <v>311007</v>
          </cell>
          <cell r="D30">
            <v>3111076</v>
          </cell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  <cell r="J30">
            <v>44</v>
          </cell>
          <cell r="K30" t="str">
            <v xml:space="preserve">Pertanian </v>
          </cell>
          <cell r="L30" t="str">
            <v>Pertanian</v>
          </cell>
        </row>
        <row r="31">
          <cell r="C31">
            <v>311008</v>
          </cell>
          <cell r="D31">
            <v>3111084</v>
          </cell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  <cell r="J31">
            <v>44</v>
          </cell>
          <cell r="K31" t="str">
            <v xml:space="preserve">Pertanian </v>
          </cell>
          <cell r="L31" t="str">
            <v>Pertanian</v>
          </cell>
        </row>
        <row r="32">
          <cell r="C32">
            <v>311009</v>
          </cell>
          <cell r="D32">
            <v>3111092</v>
          </cell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  <cell r="J32">
            <v>44</v>
          </cell>
          <cell r="K32" t="str">
            <v xml:space="preserve">Pertanian </v>
          </cell>
          <cell r="L32" t="str">
            <v>Pertanian</v>
          </cell>
        </row>
        <row r="33">
          <cell r="C33">
            <v>311017</v>
          </cell>
          <cell r="D33">
            <v>3111173</v>
          </cell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  <cell r="J33">
            <v>44</v>
          </cell>
          <cell r="K33" t="str">
            <v xml:space="preserve">Pertanian </v>
          </cell>
          <cell r="L33" t="str">
            <v>Pertanian</v>
          </cell>
        </row>
        <row r="34">
          <cell r="C34">
            <v>311023</v>
          </cell>
          <cell r="D34">
            <v>3111231</v>
          </cell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  <cell r="J34">
            <v>44</v>
          </cell>
          <cell r="K34" t="str">
            <v xml:space="preserve">Pertanian </v>
          </cell>
          <cell r="L34" t="str">
            <v>Pertanian</v>
          </cell>
        </row>
        <row r="35">
          <cell r="C35">
            <v>311049</v>
          </cell>
          <cell r="E35">
            <v>4446</v>
          </cell>
          <cell r="F35" t="str">
            <v>Peternakan</v>
          </cell>
          <cell r="G35">
            <v>4446</v>
          </cell>
          <cell r="H35" t="str">
            <v>Strata 1 - Reguler</v>
          </cell>
          <cell r="I35" t="str">
            <v>S2</v>
          </cell>
          <cell r="J35">
            <v>44</v>
          </cell>
          <cell r="K35" t="str">
            <v xml:space="preserve">Pertanian </v>
          </cell>
          <cell r="L35" t="str">
            <v>Pertanian</v>
          </cell>
        </row>
        <row r="36">
          <cell r="C36">
            <v>311044</v>
          </cell>
          <cell r="E36">
            <v>5501</v>
          </cell>
          <cell r="F36" t="str">
            <v>Akuntansi D3</v>
          </cell>
          <cell r="G36">
            <v>5501</v>
          </cell>
          <cell r="H36" t="str">
            <v>Diploma 3 - Reguler</v>
          </cell>
          <cell r="I36" t="str">
            <v>D3</v>
          </cell>
          <cell r="J36">
            <v>55</v>
          </cell>
          <cell r="K36" t="str">
            <v xml:space="preserve">Ekonomi </v>
          </cell>
          <cell r="L36" t="str">
            <v>FEB</v>
          </cell>
        </row>
        <row r="37">
          <cell r="C37">
            <v>311047</v>
          </cell>
          <cell r="E37">
            <v>5502</v>
          </cell>
          <cell r="F37" t="str">
            <v>Manajemen Pemasaran (D3)</v>
          </cell>
          <cell r="G37">
            <v>5502</v>
          </cell>
          <cell r="H37" t="str">
            <v>Diploma 3 - Reguler</v>
          </cell>
          <cell r="I37" t="str">
            <v>D3</v>
          </cell>
          <cell r="J37">
            <v>55</v>
          </cell>
          <cell r="K37" t="str">
            <v xml:space="preserve">Ekonomi </v>
          </cell>
          <cell r="L37" t="str">
            <v>FEB</v>
          </cell>
        </row>
        <row r="38">
          <cell r="C38">
            <v>311048</v>
          </cell>
          <cell r="E38">
            <v>5503</v>
          </cell>
          <cell r="F38" t="str">
            <v>Perpajakan</v>
          </cell>
          <cell r="G38">
            <v>5503</v>
          </cell>
          <cell r="H38" t="str">
            <v>Diploma 3 - Reguler</v>
          </cell>
          <cell r="I38" t="str">
            <v>D3</v>
          </cell>
          <cell r="J38">
            <v>55</v>
          </cell>
          <cell r="K38" t="str">
            <v xml:space="preserve">Ekonomi </v>
          </cell>
          <cell r="L38" t="str">
            <v>FEB</v>
          </cell>
        </row>
        <row r="39">
          <cell r="C39">
            <v>311045</v>
          </cell>
          <cell r="E39">
            <v>5504</v>
          </cell>
          <cell r="F39" t="str">
            <v>Perbankan dan Keuangan</v>
          </cell>
          <cell r="G39">
            <v>5504</v>
          </cell>
          <cell r="H39" t="str">
            <v>Diploma 3 - Reguler</v>
          </cell>
          <cell r="I39" t="str">
            <v>D3</v>
          </cell>
          <cell r="J39">
            <v>55</v>
          </cell>
          <cell r="K39" t="str">
            <v xml:space="preserve">Ekonomi </v>
          </cell>
          <cell r="L39" t="str">
            <v>FEB</v>
          </cell>
        </row>
        <row r="40">
          <cell r="C40">
            <v>311025</v>
          </cell>
          <cell r="D40">
            <v>3112025</v>
          </cell>
          <cell r="E40">
            <v>5551</v>
          </cell>
          <cell r="F40" t="str">
            <v>Manajemen</v>
          </cell>
          <cell r="G40">
            <v>5551</v>
          </cell>
          <cell r="H40" t="str">
            <v>Strata 1 - Reguler</v>
          </cell>
          <cell r="I40" t="str">
            <v>S1</v>
          </cell>
          <cell r="J40">
            <v>55</v>
          </cell>
          <cell r="K40" t="str">
            <v xml:space="preserve">Ekonomi </v>
          </cell>
          <cell r="L40" t="str">
            <v>FEB</v>
          </cell>
        </row>
        <row r="41">
          <cell r="C41">
            <v>311026</v>
          </cell>
          <cell r="D41">
            <v>3112033</v>
          </cell>
          <cell r="E41">
            <v>5552</v>
          </cell>
          <cell r="F41" t="str">
            <v>Akuntansi</v>
          </cell>
          <cell r="G41">
            <v>5552</v>
          </cell>
          <cell r="H41" t="str">
            <v>Strata 1 - Reguler</v>
          </cell>
          <cell r="I41" t="str">
            <v>S1</v>
          </cell>
          <cell r="J41">
            <v>55</v>
          </cell>
          <cell r="K41" t="str">
            <v xml:space="preserve">Ekonomi </v>
          </cell>
          <cell r="L41" t="str">
            <v>FEB</v>
          </cell>
        </row>
        <row r="42">
          <cell r="C42">
            <v>311027</v>
          </cell>
          <cell r="D42">
            <v>3112041</v>
          </cell>
          <cell r="E42">
            <v>5553</v>
          </cell>
          <cell r="F42" t="str">
            <v>Ilmu Ekonomi Pembangunan</v>
          </cell>
          <cell r="G42">
            <v>5553</v>
          </cell>
          <cell r="H42" t="str">
            <v>Strata 1 - Reguler</v>
          </cell>
          <cell r="I42" t="str">
            <v>S1</v>
          </cell>
          <cell r="J42">
            <v>55</v>
          </cell>
          <cell r="K42" t="str">
            <v xml:space="preserve">Ekonomi </v>
          </cell>
          <cell r="L42" t="str">
            <v>FEB</v>
          </cell>
        </row>
        <row r="43">
          <cell r="C43">
            <v>311035</v>
          </cell>
          <cell r="D43">
            <v>3112122</v>
          </cell>
          <cell r="E43">
            <v>5554</v>
          </cell>
          <cell r="F43" t="str">
            <v>Ekonomi Syariah</v>
          </cell>
          <cell r="G43">
            <v>5554</v>
          </cell>
          <cell r="H43" t="str">
            <v>Strata 1 - Reguler</v>
          </cell>
          <cell r="I43" t="str">
            <v>S1</v>
          </cell>
          <cell r="J43">
            <v>55</v>
          </cell>
          <cell r="K43" t="str">
            <v xml:space="preserve">Ekonomi </v>
          </cell>
          <cell r="L43" t="str">
            <v>FEB</v>
          </cell>
        </row>
        <row r="44">
          <cell r="C44">
            <v>311028</v>
          </cell>
          <cell r="D44">
            <v>3112056</v>
          </cell>
          <cell r="E44">
            <v>6661</v>
          </cell>
          <cell r="F44" t="str">
            <v>Administrasi Publik</v>
          </cell>
          <cell r="G44">
            <v>6661</v>
          </cell>
          <cell r="H44" t="str">
            <v>Strata 1 - Reguler</v>
          </cell>
          <cell r="I44" t="str">
            <v>S1</v>
          </cell>
          <cell r="J44">
            <v>66</v>
          </cell>
          <cell r="K44" t="str">
            <v xml:space="preserve">Ilmu Sosial dan Ilmu Politik </v>
          </cell>
          <cell r="L44" t="str">
            <v>FISIP</v>
          </cell>
        </row>
        <row r="45">
          <cell r="C45">
            <v>311029</v>
          </cell>
          <cell r="D45">
            <v>3112064</v>
          </cell>
          <cell r="E45">
            <v>6662</v>
          </cell>
          <cell r="F45" t="str">
            <v>Ilmu Komunikasi</v>
          </cell>
          <cell r="G45">
            <v>6662</v>
          </cell>
          <cell r="H45" t="str">
            <v>Strata 1 - Reguler</v>
          </cell>
          <cell r="I45" t="str">
            <v>S1</v>
          </cell>
          <cell r="J45">
            <v>66</v>
          </cell>
          <cell r="K45" t="str">
            <v xml:space="preserve">Ilmu Sosial dan Ilmu Politik </v>
          </cell>
          <cell r="L45" t="str">
            <v>FISIP</v>
          </cell>
        </row>
        <row r="46">
          <cell r="C46">
            <v>311042</v>
          </cell>
          <cell r="D46">
            <v>3112192</v>
          </cell>
          <cell r="E46">
            <v>6670</v>
          </cell>
          <cell r="F46" t="str">
            <v>Ilmu Pemerintahan</v>
          </cell>
          <cell r="G46">
            <v>6670</v>
          </cell>
          <cell r="H46" t="str">
            <v>Strata 1 - Reguler</v>
          </cell>
          <cell r="I46" t="str">
            <v>S1</v>
          </cell>
          <cell r="J46">
            <v>66</v>
          </cell>
          <cell r="K46" t="str">
            <v xml:space="preserve">Ilmu Sosial dan Ilmu Politik </v>
          </cell>
          <cell r="L46" t="str">
            <v>FISIP</v>
          </cell>
        </row>
        <row r="47">
          <cell r="C47" t="str">
            <v/>
          </cell>
          <cell r="E47">
            <v>7771</v>
          </cell>
          <cell r="F47" t="str">
            <v>Pendidikan Bahasa Indonesia (S2)</v>
          </cell>
          <cell r="G47">
            <v>7771</v>
          </cell>
          <cell r="H47" t="str">
            <v>Strata 2 - Reguler</v>
          </cell>
          <cell r="I47" t="str">
            <v>S2</v>
          </cell>
          <cell r="J47">
            <v>77</v>
          </cell>
          <cell r="K47" t="str">
            <v xml:space="preserve">Pascasarjana </v>
          </cell>
          <cell r="L47" t="str">
            <v>Pascasarjana</v>
          </cell>
        </row>
        <row r="48">
          <cell r="C48" t="str">
            <v/>
          </cell>
          <cell r="E48">
            <v>7772</v>
          </cell>
          <cell r="F48" t="str">
            <v>Teknologi Pendidikan (S2)</v>
          </cell>
          <cell r="G48">
            <v>7772</v>
          </cell>
          <cell r="H48" t="str">
            <v>Strata 2 - Reguler</v>
          </cell>
          <cell r="I48" t="str">
            <v>S2</v>
          </cell>
          <cell r="J48">
            <v>77</v>
          </cell>
          <cell r="K48" t="str">
            <v xml:space="preserve">Pascasarjana </v>
          </cell>
          <cell r="L48" t="str">
            <v>Pascasarjana</v>
          </cell>
        </row>
        <row r="49">
          <cell r="C49" t="str">
            <v/>
          </cell>
          <cell r="E49">
            <v>7773</v>
          </cell>
          <cell r="F49" t="str">
            <v>Hukum (S2)</v>
          </cell>
          <cell r="G49">
            <v>7773</v>
          </cell>
          <cell r="H49" t="str">
            <v>Strata 2 - Reguler</v>
          </cell>
          <cell r="I49" t="str">
            <v>S2</v>
          </cell>
          <cell r="J49">
            <v>77</v>
          </cell>
          <cell r="K49" t="str">
            <v xml:space="preserve">Pascasarjana </v>
          </cell>
          <cell r="L49" t="str">
            <v>Pascasarjana</v>
          </cell>
        </row>
        <row r="50">
          <cell r="C50" t="str">
            <v/>
          </cell>
          <cell r="E50">
            <v>7774</v>
          </cell>
          <cell r="F50" t="str">
            <v>Magister Akuntansi</v>
          </cell>
          <cell r="G50">
            <v>7774</v>
          </cell>
          <cell r="H50" t="str">
            <v>Strata 2 - Reguler</v>
          </cell>
          <cell r="I50" t="str">
            <v>S2</v>
          </cell>
          <cell r="J50">
            <v>77</v>
          </cell>
          <cell r="K50" t="str">
            <v xml:space="preserve">Pascasarjana </v>
          </cell>
          <cell r="L50" t="str">
            <v>Pascasarjana</v>
          </cell>
        </row>
        <row r="51">
          <cell r="C51" t="str">
            <v/>
          </cell>
          <cell r="E51">
            <v>7775</v>
          </cell>
          <cell r="F51" t="str">
            <v>Magister Administrasi Publik</v>
          </cell>
          <cell r="G51">
            <v>7775</v>
          </cell>
          <cell r="H51" t="str">
            <v>Strata 2 - Reguler</v>
          </cell>
          <cell r="I51" t="str">
            <v>S2</v>
          </cell>
          <cell r="J51">
            <v>77</v>
          </cell>
          <cell r="K51" t="str">
            <v xml:space="preserve">Pascasarjana </v>
          </cell>
          <cell r="L51" t="str">
            <v>Pascasarjana</v>
          </cell>
        </row>
        <row r="52">
          <cell r="C52" t="str">
            <v/>
          </cell>
          <cell r="E52">
            <v>7776</v>
          </cell>
          <cell r="F52" t="str">
            <v>Magister Manajemen</v>
          </cell>
          <cell r="G52">
            <v>7776</v>
          </cell>
          <cell r="H52" t="str">
            <v>Strata 2 - Reguler</v>
          </cell>
          <cell r="I52" t="str">
            <v>S2</v>
          </cell>
          <cell r="J52">
            <v>77</v>
          </cell>
          <cell r="K52" t="str">
            <v xml:space="preserve">Pascasarjana </v>
          </cell>
          <cell r="L52" t="str">
            <v>Pascasarjana</v>
          </cell>
        </row>
        <row r="53">
          <cell r="E53">
            <v>7777</v>
          </cell>
          <cell r="F53" t="str">
            <v>Pendidikan Bahasa Inggris</v>
          </cell>
          <cell r="G53">
            <v>7777</v>
          </cell>
          <cell r="H53" t="str">
            <v>Strata 2 - Reguler</v>
          </cell>
          <cell r="I53" t="str">
            <v>S2</v>
          </cell>
          <cell r="J53">
            <v>77</v>
          </cell>
          <cell r="K53" t="str">
            <v xml:space="preserve">Pascasarjana </v>
          </cell>
          <cell r="L53" t="str">
            <v>Pascasarjana</v>
          </cell>
        </row>
        <row r="54">
          <cell r="C54" t="str">
            <v/>
          </cell>
          <cell r="E54">
            <v>7778</v>
          </cell>
          <cell r="F54" t="str">
            <v>Pendidikan Matematika S2</v>
          </cell>
          <cell r="G54">
            <v>7778</v>
          </cell>
          <cell r="H54" t="str">
            <v>Strata 2 - Reguler</v>
          </cell>
          <cell r="I54" t="str">
            <v>S2</v>
          </cell>
          <cell r="J54">
            <v>77</v>
          </cell>
          <cell r="K54" t="str">
            <v xml:space="preserve">Pascasarjana </v>
          </cell>
          <cell r="L54" t="str">
            <v>Pascasarjana</v>
          </cell>
        </row>
        <row r="55">
          <cell r="C55" t="str">
            <v/>
          </cell>
          <cell r="E55">
            <v>7779</v>
          </cell>
          <cell r="F55" t="str">
            <v>Ilmu Pertanian</v>
          </cell>
          <cell r="G55">
            <v>7779</v>
          </cell>
          <cell r="H55" t="str">
            <v>Strata 2 - Reguler</v>
          </cell>
          <cell r="I55" t="str">
            <v>S2</v>
          </cell>
          <cell r="J55">
            <v>77</v>
          </cell>
          <cell r="K55" t="str">
            <v xml:space="preserve">Pascasarjana </v>
          </cell>
          <cell r="L55" t="str">
            <v>Pascasarjana</v>
          </cell>
        </row>
        <row r="56">
          <cell r="C56" t="str">
            <v/>
          </cell>
          <cell r="E56">
            <v>7780</v>
          </cell>
          <cell r="F56" t="str">
            <v>Teknik Kimia (S2)</v>
          </cell>
          <cell r="G56">
            <v>7780</v>
          </cell>
          <cell r="H56" t="str">
            <v>Strata 2 - Reguler</v>
          </cell>
          <cell r="I56" t="str">
            <v>S2</v>
          </cell>
          <cell r="J56">
            <v>77</v>
          </cell>
          <cell r="K56" t="str">
            <v xml:space="preserve">Pascasarjana </v>
          </cell>
          <cell r="L56" t="str">
            <v>Pascasarjana</v>
          </cell>
        </row>
        <row r="57">
          <cell r="C57" t="str">
            <v/>
          </cell>
          <cell r="E57">
            <v>7781</v>
          </cell>
          <cell r="F57" t="str">
            <v>Ilmu Komunikasi (S2)</v>
          </cell>
          <cell r="G57">
            <v>7781</v>
          </cell>
          <cell r="H57" t="str">
            <v>Strata 2 - Reguler</v>
          </cell>
          <cell r="I57" t="str">
            <v>S2</v>
          </cell>
          <cell r="J57">
            <v>77</v>
          </cell>
          <cell r="K57" t="str">
            <v xml:space="preserve">Pascasarjana </v>
          </cell>
          <cell r="L57" t="str">
            <v>Pascasarjana</v>
          </cell>
        </row>
        <row r="58">
          <cell r="C58" t="str">
            <v/>
          </cell>
          <cell r="E58">
            <v>7782</v>
          </cell>
          <cell r="F58" t="str">
            <v>Pendidikan (S3)</v>
          </cell>
          <cell r="G58">
            <v>7782</v>
          </cell>
          <cell r="H58" t="str">
            <v>Strata 3 - Reguler</v>
          </cell>
          <cell r="I58" t="str">
            <v>S3</v>
          </cell>
          <cell r="J58">
            <v>77</v>
          </cell>
          <cell r="K58" t="str">
            <v xml:space="preserve">Pascasarjana </v>
          </cell>
          <cell r="L58" t="str">
            <v>Pascasarjana</v>
          </cell>
        </row>
        <row r="59">
          <cell r="C59">
            <v>311020</v>
          </cell>
          <cell r="D59">
            <v>3111207</v>
          </cell>
          <cell r="E59">
            <v>8881</v>
          </cell>
          <cell r="F59" t="str">
            <v>Kedokteran</v>
          </cell>
          <cell r="G59">
            <v>8881</v>
          </cell>
          <cell r="H59" t="str">
            <v>Strata 1 - Reguler</v>
          </cell>
          <cell r="I59" t="str">
            <v>S1</v>
          </cell>
          <cell r="J59">
            <v>88</v>
          </cell>
          <cell r="K59" t="str">
            <v>Kedokteran</v>
          </cell>
          <cell r="L59" t="str">
            <v>Kedokteran</v>
          </cell>
        </row>
        <row r="60">
          <cell r="C60">
            <v>311019</v>
          </cell>
          <cell r="D60">
            <v>3111196</v>
          </cell>
          <cell r="E60">
            <v>8882</v>
          </cell>
          <cell r="F60" t="str">
            <v>Gizi</v>
          </cell>
          <cell r="G60">
            <v>8882</v>
          </cell>
          <cell r="H60" t="str">
            <v>Strata 1 - Reguler</v>
          </cell>
          <cell r="I60" t="str">
            <v>S1</v>
          </cell>
          <cell r="J60">
            <v>88</v>
          </cell>
          <cell r="K60" t="str">
            <v>Kedokteran</v>
          </cell>
          <cell r="L60" t="str">
            <v>Kedokteran</v>
          </cell>
        </row>
        <row r="61">
          <cell r="C61">
            <v>311018</v>
          </cell>
          <cell r="D61">
            <v>3111181</v>
          </cell>
          <cell r="E61">
            <v>8883</v>
          </cell>
          <cell r="F61" t="str">
            <v>Ilmu Keolahragaan</v>
          </cell>
          <cell r="G61">
            <v>8883</v>
          </cell>
          <cell r="H61" t="str">
            <v>Strata 1 - Reguler</v>
          </cell>
          <cell r="I61" t="str">
            <v>S1</v>
          </cell>
          <cell r="J61">
            <v>88</v>
          </cell>
          <cell r="K61" t="str">
            <v>Kedokteran</v>
          </cell>
          <cell r="L61" t="str">
            <v>Kedokteran</v>
          </cell>
        </row>
        <row r="62">
          <cell r="C62">
            <v>311022</v>
          </cell>
          <cell r="D62">
            <v>3111223</v>
          </cell>
          <cell r="E62">
            <v>8884</v>
          </cell>
          <cell r="F62" t="str">
            <v>Keperawatan</v>
          </cell>
          <cell r="G62">
            <v>8884</v>
          </cell>
          <cell r="H62" t="str">
            <v>Strata 1 - Reguler</v>
          </cell>
          <cell r="I62" t="str">
            <v>S1</v>
          </cell>
          <cell r="J62">
            <v>88</v>
          </cell>
          <cell r="K62" t="str">
            <v>Kedokteran</v>
          </cell>
          <cell r="L62" t="str">
            <v>Kedokteran</v>
          </cell>
        </row>
        <row r="63">
          <cell r="C63" t="str">
            <v/>
          </cell>
          <cell r="E63">
            <v>223701</v>
          </cell>
          <cell r="F63" t="str">
            <v>PPG Fisika</v>
          </cell>
          <cell r="G63">
            <v>223701</v>
          </cell>
          <cell r="H63" t="str">
            <v>Profesi - Reguler</v>
          </cell>
          <cell r="I63" t="str">
            <v>Profesi</v>
          </cell>
          <cell r="J63">
            <v>22</v>
          </cell>
          <cell r="K63" t="str">
            <v xml:space="preserve">Keguruan dan Ilmu Pendidikan </v>
          </cell>
          <cell r="L63" t="str">
            <v>FKIP</v>
          </cell>
        </row>
        <row r="64">
          <cell r="C64" t="str">
            <v/>
          </cell>
          <cell r="E64">
            <v>223702</v>
          </cell>
          <cell r="F64" t="str">
            <v>PPG Kimia</v>
          </cell>
          <cell r="G64">
            <v>223702</v>
          </cell>
          <cell r="H64" t="str">
            <v>Profesi - Reguler</v>
          </cell>
          <cell r="I64" t="str">
            <v>Profesi</v>
          </cell>
          <cell r="J64">
            <v>22</v>
          </cell>
          <cell r="K64" t="str">
            <v xml:space="preserve">Keguruan dan Ilmu Pendidikan </v>
          </cell>
          <cell r="L64" t="str">
            <v>FKIP</v>
          </cell>
        </row>
        <row r="65">
          <cell r="C65" t="str">
            <v/>
          </cell>
          <cell r="E65">
            <v>223703</v>
          </cell>
          <cell r="F65" t="str">
            <v>PPG Bahasa Indonesia</v>
          </cell>
          <cell r="G65">
            <v>223703</v>
          </cell>
          <cell r="H65" t="str">
            <v>Profesi - Reguler</v>
          </cell>
          <cell r="I65" t="str">
            <v>Profesi</v>
          </cell>
          <cell r="J65">
            <v>22</v>
          </cell>
          <cell r="K65" t="str">
            <v xml:space="preserve">Keguruan dan Ilmu Pendidikan </v>
          </cell>
          <cell r="L65" t="str">
            <v>FKIP</v>
          </cell>
        </row>
        <row r="66">
          <cell r="C66" t="str">
            <v/>
          </cell>
          <cell r="E66">
            <v>223704</v>
          </cell>
          <cell r="F66" t="str">
            <v>PPG Bahasa Inggris</v>
          </cell>
          <cell r="G66">
            <v>223704</v>
          </cell>
          <cell r="H66" t="str">
            <v>Profesi - Reguler</v>
          </cell>
          <cell r="I66" t="str">
            <v>Profesi</v>
          </cell>
          <cell r="J66">
            <v>22</v>
          </cell>
          <cell r="K66" t="str">
            <v xml:space="preserve">Keguruan dan Ilmu Pendidikan </v>
          </cell>
          <cell r="L66" t="str">
            <v>FKIP</v>
          </cell>
        </row>
        <row r="67">
          <cell r="C67" t="str">
            <v/>
          </cell>
          <cell r="E67">
            <v>223705</v>
          </cell>
          <cell r="F67" t="str">
            <v>PPG Biologi</v>
          </cell>
          <cell r="G67">
            <v>223705</v>
          </cell>
          <cell r="H67" t="str">
            <v>Profesi - Reguler</v>
          </cell>
          <cell r="I67" t="str">
            <v>Profesi</v>
          </cell>
          <cell r="J67">
            <v>22</v>
          </cell>
          <cell r="K67" t="str">
            <v xml:space="preserve">Keguruan dan Ilmu Pendidikan </v>
          </cell>
          <cell r="L67" t="str">
            <v>FKIP</v>
          </cell>
        </row>
        <row r="68">
          <cell r="C68" t="str">
            <v/>
          </cell>
          <cell r="E68">
            <v>223706</v>
          </cell>
          <cell r="F68" t="str">
            <v>PPG Matematika</v>
          </cell>
          <cell r="G68">
            <v>223706</v>
          </cell>
          <cell r="H68" t="str">
            <v>Profesi - Reguler</v>
          </cell>
          <cell r="I68" t="str">
            <v>Profesi</v>
          </cell>
          <cell r="J68">
            <v>22</v>
          </cell>
          <cell r="K68" t="str">
            <v xml:space="preserve">Keguruan dan Ilmu Pendidikan </v>
          </cell>
          <cell r="L68" t="str">
            <v>FKIP</v>
          </cell>
        </row>
        <row r="69">
          <cell r="C69" t="str">
            <v/>
          </cell>
          <cell r="E69">
            <v>223707</v>
          </cell>
          <cell r="F69" t="str">
            <v>PPG Guru Sekolah Dasar</v>
          </cell>
          <cell r="G69">
            <v>223707</v>
          </cell>
          <cell r="H69" t="str">
            <v>Profesi - Reguler</v>
          </cell>
          <cell r="I69" t="str">
            <v>Profesi</v>
          </cell>
          <cell r="J69">
            <v>22</v>
          </cell>
          <cell r="K69" t="str">
            <v xml:space="preserve">Keguruan dan Ilmu Pendidikan </v>
          </cell>
          <cell r="L69" t="str">
            <v>FKIP</v>
          </cell>
        </row>
        <row r="70">
          <cell r="C70">
            <v>311043</v>
          </cell>
          <cell r="E70">
            <v>8801</v>
          </cell>
          <cell r="F70" t="str">
            <v>Keperawatan D3</v>
          </cell>
          <cell r="G70">
            <v>8801</v>
          </cell>
          <cell r="H70" t="str">
            <v>Diploma 3 - Reguler</v>
          </cell>
          <cell r="I70" t="str">
            <v>D3</v>
          </cell>
          <cell r="J70">
            <v>88</v>
          </cell>
          <cell r="K70" t="str">
            <v>Kedokteran</v>
          </cell>
          <cell r="L70" t="str">
            <v>Kedokteran</v>
          </cell>
        </row>
        <row r="71">
          <cell r="C71">
            <v>311043</v>
          </cell>
          <cell r="E71">
            <v>3440</v>
          </cell>
          <cell r="F71" t="str">
            <v>Keperawatan D3</v>
          </cell>
          <cell r="G71">
            <v>3440</v>
          </cell>
          <cell r="H71" t="str">
            <v>Diploma 3 - Reguler</v>
          </cell>
          <cell r="I71" t="str">
            <v>D3</v>
          </cell>
          <cell r="J71">
            <v>88</v>
          </cell>
          <cell r="K71" t="str">
            <v>Kedokteran</v>
          </cell>
          <cell r="L71" t="str">
            <v>Kedokteran</v>
          </cell>
        </row>
        <row r="72">
          <cell r="C72" t="str">
            <v/>
          </cell>
          <cell r="E72">
            <v>7783</v>
          </cell>
          <cell r="F72" t="str">
            <v>Ilmu Akuntansi Program Doktor</v>
          </cell>
          <cell r="G72">
            <v>7783</v>
          </cell>
          <cell r="H72" t="str">
            <v>Strata 3 - Reguler</v>
          </cell>
          <cell r="I72" t="str">
            <v>S3</v>
          </cell>
          <cell r="J72">
            <v>77</v>
          </cell>
          <cell r="K72" t="str">
            <v xml:space="preserve">Pascasarjana </v>
          </cell>
          <cell r="L72" t="str">
            <v>Pascasarjana</v>
          </cell>
        </row>
        <row r="73">
          <cell r="C73" t="str">
            <v/>
          </cell>
          <cell r="E73">
            <v>7784</v>
          </cell>
          <cell r="F73" t="str">
            <v>Pendidikan Dasar</v>
          </cell>
          <cell r="G73">
            <v>7784</v>
          </cell>
          <cell r="H73" t="str">
            <v>Strata 2 - Reguler</v>
          </cell>
          <cell r="I73" t="str">
            <v>S2</v>
          </cell>
        </row>
        <row r="74">
          <cell r="C74" t="str">
            <v/>
          </cell>
          <cell r="E74">
            <v>7785</v>
          </cell>
          <cell r="F74" t="str">
            <v>ILMU PERTANIAN (S3)</v>
          </cell>
          <cell r="G74">
            <v>7785</v>
          </cell>
          <cell r="H74" t="str">
            <v>Strata 3 - Reguler</v>
          </cell>
          <cell r="I74" t="str">
            <v>S3</v>
          </cell>
        </row>
        <row r="75">
          <cell r="C75" t="str">
            <v/>
          </cell>
          <cell r="E75">
            <v>7786</v>
          </cell>
          <cell r="F75" t="str">
            <v>MAGISTER EKONOMI</v>
          </cell>
          <cell r="G75">
            <v>7786</v>
          </cell>
          <cell r="H75" t="str">
            <v>Strata 2 - Reguler</v>
          </cell>
          <cell r="I75" t="str">
            <v>S2</v>
          </cell>
        </row>
        <row r="76">
          <cell r="C76" t="str">
            <v/>
          </cell>
          <cell r="E76">
            <v>7787</v>
          </cell>
          <cell r="F76" t="str">
            <v>Teknik Industri dan Manajemen</v>
          </cell>
          <cell r="G76">
            <v>7787</v>
          </cell>
          <cell r="H76" t="str">
            <v>Strata 2 - Reguler</v>
          </cell>
          <cell r="I76" t="str">
            <v>S2</v>
          </cell>
        </row>
        <row r="77">
          <cell r="C77" t="str">
            <v/>
          </cell>
          <cell r="E77">
            <v>7788</v>
          </cell>
          <cell r="F77" t="str">
            <v>Pendidikan Vokasi Keteknikan</v>
          </cell>
          <cell r="G77">
            <v>7788</v>
          </cell>
          <cell r="H77" t="str">
            <v>Strata 2 - Reguler</v>
          </cell>
          <cell r="I77" t="str">
            <v>S2</v>
          </cell>
        </row>
        <row r="78">
          <cell r="C78" t="str">
            <v/>
          </cell>
          <cell r="E78">
            <v>7789</v>
          </cell>
          <cell r="F78" t="str">
            <v>Studi Lingkungan</v>
          </cell>
          <cell r="G78">
            <v>7789</v>
          </cell>
          <cell r="H78" t="str">
            <v>Strata 2 - Reguler</v>
          </cell>
          <cell r="I78" t="str">
            <v>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311001</v>
          </cell>
          <cell r="C2" t="str">
            <v>TEKNIK MESIN</v>
          </cell>
          <cell r="D2">
            <v>346</v>
          </cell>
        </row>
        <row r="3">
          <cell r="B3">
            <v>311002</v>
          </cell>
          <cell r="C3" t="str">
            <v>TEKNIK ELEKTRO</v>
          </cell>
          <cell r="D3">
            <v>401</v>
          </cell>
        </row>
        <row r="4">
          <cell r="B4">
            <v>311003</v>
          </cell>
          <cell r="C4" t="str">
            <v>TEKNIK INDUSTRI</v>
          </cell>
          <cell r="D4">
            <v>769</v>
          </cell>
        </row>
        <row r="5">
          <cell r="B5">
            <v>311004</v>
          </cell>
          <cell r="C5" t="str">
            <v>TEKNIK METALURGI</v>
          </cell>
          <cell r="D5">
            <v>406</v>
          </cell>
        </row>
        <row r="6">
          <cell r="B6">
            <v>311005</v>
          </cell>
          <cell r="C6" t="str">
            <v>TEKNIK KIMIA</v>
          </cell>
          <cell r="D6">
            <v>321</v>
          </cell>
        </row>
        <row r="7">
          <cell r="B7">
            <v>311006</v>
          </cell>
          <cell r="C7" t="str">
            <v>TEKNIK SIPIL</v>
          </cell>
          <cell r="D7">
            <v>475</v>
          </cell>
        </row>
        <row r="8">
          <cell r="B8">
            <v>311007</v>
          </cell>
          <cell r="C8" t="str">
            <v>AGRIBISNIS</v>
          </cell>
          <cell r="D8">
            <v>412</v>
          </cell>
        </row>
        <row r="9">
          <cell r="B9">
            <v>311008</v>
          </cell>
          <cell r="C9" t="str">
            <v>AGROEKOTEKNOLOGI</v>
          </cell>
          <cell r="D9">
            <v>337</v>
          </cell>
        </row>
        <row r="10">
          <cell r="B10">
            <v>311009</v>
          </cell>
          <cell r="C10" t="str">
            <v>ILMU PERIKANAN</v>
          </cell>
          <cell r="D10">
            <v>240</v>
          </cell>
        </row>
        <row r="11">
          <cell r="B11">
            <v>311010</v>
          </cell>
          <cell r="C11" t="str">
            <v>PENDIDIKAN BIOLOGI</v>
          </cell>
          <cell r="D11">
            <v>197</v>
          </cell>
        </row>
        <row r="12">
          <cell r="B12">
            <v>311011</v>
          </cell>
          <cell r="C12" t="str">
            <v>PENDIDIKAN MATEMATIKA</v>
          </cell>
          <cell r="D12">
            <v>233</v>
          </cell>
        </row>
        <row r="13">
          <cell r="B13">
            <v>311012</v>
          </cell>
          <cell r="C13" t="str">
            <v>PENDIDIKAN VOKASIONAL TEKNIK ELEKTRO</v>
          </cell>
          <cell r="D13">
            <v>73</v>
          </cell>
        </row>
        <row r="14">
          <cell r="B14">
            <v>311013</v>
          </cell>
          <cell r="C14" t="str">
            <v>PENDIDIKAN VOKASIONAL TEKNIK MESIN</v>
          </cell>
          <cell r="D14">
            <v>69</v>
          </cell>
        </row>
        <row r="15">
          <cell r="B15">
            <v>311014</v>
          </cell>
          <cell r="C15" t="str">
            <v>PENDIDIKAN FISIKA</v>
          </cell>
          <cell r="D15">
            <v>97</v>
          </cell>
        </row>
        <row r="16">
          <cell r="B16">
            <v>311015</v>
          </cell>
          <cell r="C16" t="str">
            <v>PENDIDIKAN KIMIA</v>
          </cell>
          <cell r="D16">
            <v>90</v>
          </cell>
        </row>
        <row r="17">
          <cell r="B17">
            <v>311016</v>
          </cell>
          <cell r="C17" t="str">
            <v>PENDIDIKAN IPA</v>
          </cell>
          <cell r="D17">
            <v>126</v>
          </cell>
        </row>
        <row r="18">
          <cell r="B18">
            <v>311017</v>
          </cell>
          <cell r="C18" t="str">
            <v>TEKNOLOGI PANGAN</v>
          </cell>
          <cell r="D18">
            <v>471</v>
          </cell>
        </row>
        <row r="19">
          <cell r="B19">
            <v>311018</v>
          </cell>
          <cell r="C19" t="str">
            <v>ILMU KEOLAHRAGAAN</v>
          </cell>
          <cell r="D19">
            <v>82</v>
          </cell>
        </row>
        <row r="20">
          <cell r="B20">
            <v>311019</v>
          </cell>
          <cell r="C20" t="str">
            <v>GIZI</v>
          </cell>
          <cell r="D20">
            <v>527</v>
          </cell>
        </row>
        <row r="21">
          <cell r="B21">
            <v>311020</v>
          </cell>
          <cell r="C21" t="str">
            <v>KEDOKTERAN</v>
          </cell>
          <cell r="D21">
            <v>837</v>
          </cell>
        </row>
        <row r="22">
          <cell r="B22">
            <v>311021</v>
          </cell>
          <cell r="C22" t="str">
            <v>INFORMATIKA</v>
          </cell>
          <cell r="D22">
            <v>910</v>
          </cell>
        </row>
        <row r="23">
          <cell r="B23">
            <v>311022</v>
          </cell>
          <cell r="C23" t="str">
            <v>KEPERAWATAN</v>
          </cell>
          <cell r="D23">
            <v>587</v>
          </cell>
        </row>
        <row r="24">
          <cell r="B24">
            <v>311023</v>
          </cell>
          <cell r="C24" t="str">
            <v>ILMU KELAUTAN</v>
          </cell>
          <cell r="D24">
            <v>163</v>
          </cell>
        </row>
        <row r="25">
          <cell r="B25">
            <v>311024</v>
          </cell>
          <cell r="C25" t="str">
            <v>HUKUM</v>
          </cell>
          <cell r="D25">
            <v>1092</v>
          </cell>
        </row>
        <row r="26">
          <cell r="B26">
            <v>311025</v>
          </cell>
          <cell r="C26" t="str">
            <v>MANAJEMEN</v>
          </cell>
          <cell r="D26">
            <v>1226</v>
          </cell>
        </row>
        <row r="27">
          <cell r="B27">
            <v>311026</v>
          </cell>
          <cell r="C27" t="str">
            <v>AKUNTANSI</v>
          </cell>
          <cell r="D27">
            <v>866</v>
          </cell>
        </row>
        <row r="28">
          <cell r="B28">
            <v>311027</v>
          </cell>
          <cell r="C28" t="str">
            <v>EKONOMI PEMBANGUNAN</v>
          </cell>
          <cell r="D28">
            <v>308</v>
          </cell>
        </row>
        <row r="29">
          <cell r="B29">
            <v>311028</v>
          </cell>
          <cell r="C29" t="str">
            <v>ADMINISTRASI PUBLIK</v>
          </cell>
          <cell r="D29">
            <v>747</v>
          </cell>
        </row>
        <row r="30">
          <cell r="B30">
            <v>311029</v>
          </cell>
          <cell r="C30" t="str">
            <v>ILMU KOMUNIKASI</v>
          </cell>
          <cell r="D30">
            <v>1339</v>
          </cell>
        </row>
        <row r="31">
          <cell r="B31">
            <v>311030</v>
          </cell>
          <cell r="C31" t="str">
            <v>PENDIDIKAN NON FORMAL</v>
          </cell>
          <cell r="D31">
            <v>91</v>
          </cell>
        </row>
        <row r="32">
          <cell r="B32">
            <v>311031</v>
          </cell>
          <cell r="C32" t="str">
            <v>PENDIDIKAN BAHASA INDONESIA</v>
          </cell>
          <cell r="D32">
            <v>368</v>
          </cell>
        </row>
        <row r="33">
          <cell r="B33">
            <v>311032</v>
          </cell>
          <cell r="C33" t="str">
            <v>PENDIDIKAN BAHASA INGGRIS</v>
          </cell>
          <cell r="D33">
            <v>446</v>
          </cell>
        </row>
        <row r="34">
          <cell r="B34">
            <v>311033</v>
          </cell>
          <cell r="C34" t="str">
            <v>PENDIDIKAN GURU SEKOLAH DASAR</v>
          </cell>
          <cell r="D34">
            <v>616</v>
          </cell>
        </row>
        <row r="35">
          <cell r="B35">
            <v>311034</v>
          </cell>
          <cell r="C35" t="str">
            <v>PENDIDIKAN GURU PENDIDIKAN ANAK USIA DINI</v>
          </cell>
          <cell r="D35">
            <v>163</v>
          </cell>
        </row>
        <row r="36">
          <cell r="B36">
            <v>311035</v>
          </cell>
          <cell r="C36" t="str">
            <v>EKONOMI SYARIAH</v>
          </cell>
          <cell r="D36">
            <v>253</v>
          </cell>
        </row>
        <row r="37">
          <cell r="B37">
            <v>311036</v>
          </cell>
          <cell r="C37" t="str">
            <v>PENDIDIKAN SOSIOLOGI</v>
          </cell>
          <cell r="D37">
            <v>202</v>
          </cell>
        </row>
        <row r="38">
          <cell r="B38">
            <v>311037</v>
          </cell>
          <cell r="C38" t="str">
            <v>PENDIDIKAN SEJARAH</v>
          </cell>
          <cell r="D38">
            <v>180</v>
          </cell>
        </row>
        <row r="39">
          <cell r="B39">
            <v>311038</v>
          </cell>
          <cell r="C39" t="str">
            <v>PENDIDIKAN PANCASILA DAN KEWARGANEGARAAN</v>
          </cell>
          <cell r="D39">
            <v>159</v>
          </cell>
        </row>
        <row r="40">
          <cell r="B40">
            <v>311039</v>
          </cell>
          <cell r="C40" t="str">
            <v>PENDIDIKAN SENI PERTUNJUKAN</v>
          </cell>
          <cell r="D40">
            <v>36</v>
          </cell>
        </row>
        <row r="41">
          <cell r="B41">
            <v>311040</v>
          </cell>
          <cell r="C41" t="str">
            <v>BIMBINGAN DAN KONSELING</v>
          </cell>
          <cell r="D41">
            <v>508</v>
          </cell>
        </row>
        <row r="42">
          <cell r="B42">
            <v>311041</v>
          </cell>
          <cell r="C42" t="str">
            <v>PENDIDIKAN KHUSUS</v>
          </cell>
          <cell r="D42">
            <v>102</v>
          </cell>
        </row>
        <row r="43">
          <cell r="B43">
            <v>311042</v>
          </cell>
          <cell r="C43" t="str">
            <v>ILMU PEMERINTAHAN</v>
          </cell>
          <cell r="D43">
            <v>625</v>
          </cell>
        </row>
        <row r="44">
          <cell r="B44">
            <v>311043</v>
          </cell>
          <cell r="C44" t="str">
            <v>KEPERAWATAN</v>
          </cell>
          <cell r="D44">
            <v>271</v>
          </cell>
        </row>
        <row r="45">
          <cell r="B45">
            <v>311044</v>
          </cell>
          <cell r="C45" t="str">
            <v>AKUNTANSI</v>
          </cell>
          <cell r="D45">
            <v>66</v>
          </cell>
        </row>
        <row r="46">
          <cell r="B46">
            <v>311045</v>
          </cell>
          <cell r="C46" t="str">
            <v>PERBANKAN DAN KEUANGAN</v>
          </cell>
          <cell r="D46">
            <v>99</v>
          </cell>
        </row>
        <row r="47">
          <cell r="B47">
            <v>311047</v>
          </cell>
          <cell r="C47" t="str">
            <v>MANAJEMEN PEMASARAN</v>
          </cell>
          <cell r="D47">
            <v>88</v>
          </cell>
        </row>
        <row r="48">
          <cell r="B48">
            <v>311048</v>
          </cell>
          <cell r="C48" t="str">
            <v>PERPAJAKAN</v>
          </cell>
          <cell r="D48">
            <v>141</v>
          </cell>
        </row>
        <row r="49">
          <cell r="B49">
            <v>311049</v>
          </cell>
          <cell r="C49" t="str">
            <v>PETERNAKAN</v>
          </cell>
          <cell r="D49">
            <v>103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istrasi dan Statistik" refreshedDate="45098.420409375001" createdVersion="8" refreshedVersion="8" minRefreshableVersion="3" recordCount="3706" xr:uid="{A3F1A8DB-90D6-4D41-B1AB-9DBB5F91C2CD}">
  <cacheSource type="worksheet">
    <worksheetSource ref="A1:AB3707" sheet="data"/>
  </cacheSource>
  <cacheFields count="28">
    <cacheField name="no_pend" numFmtId="1">
      <sharedItems containsSemiMixedTypes="0" containsString="0" containsNumber="1" containsInteger="1" minValue="231210030410" maxValue="237120160341"/>
    </cacheField>
    <cacheField name="pilihan_prodi" numFmtId="0">
      <sharedItems containsSemiMixedTypes="0" containsString="0" containsNumber="1" containsInteger="1" minValue="1" maxValue="2" count="2">
        <n v="2"/>
        <n v="1"/>
      </sharedItems>
    </cacheField>
    <cacheField name="tahun_lulus" numFmtId="0">
      <sharedItems containsSemiMixedTypes="0" containsString="0" containsNumber="1" containsInteger="1" minValue="2020" maxValue="2022"/>
    </cacheField>
    <cacheField name="kode_prodi" numFmtId="0">
      <sharedItems containsSemiMixedTypes="0" containsString="0" containsNumber="1" containsInteger="1" minValue="311001" maxValue="311049" count="48">
        <n v="311009"/>
        <n v="311028"/>
        <n v="311024"/>
        <n v="311003"/>
        <n v="311004"/>
        <n v="311045"/>
        <n v="311012"/>
        <n v="311032"/>
        <n v="311042"/>
        <n v="311023"/>
        <n v="311029"/>
        <n v="311014"/>
        <n v="311006"/>
        <n v="311001"/>
        <n v="311017"/>
        <n v="311007"/>
        <n v="311008"/>
        <n v="311026"/>
        <n v="311021"/>
        <n v="311010"/>
        <n v="311015"/>
        <n v="311005"/>
        <n v="311041"/>
        <n v="311049"/>
        <n v="311040"/>
        <n v="311027"/>
        <n v="311002"/>
        <n v="311033"/>
        <n v="311019"/>
        <n v="311038"/>
        <n v="311031"/>
        <n v="311037"/>
        <n v="311020"/>
        <n v="311044"/>
        <n v="311043"/>
        <n v="311035"/>
        <n v="311047"/>
        <n v="311011"/>
        <n v="311034"/>
        <n v="311036"/>
        <n v="311025"/>
        <n v="311022"/>
        <n v="311048"/>
        <n v="311016"/>
        <n v="311013"/>
        <n v="311030"/>
        <n v="311018"/>
        <n v="311039"/>
      </sharedItems>
    </cacheField>
    <cacheField name="prodi" numFmtId="0">
      <sharedItems count="46">
        <s v="ILMU PERIKANAN"/>
        <s v="ADMINISTRASI PUBLIK"/>
        <s v="HUKUM (S1)"/>
        <s v="TEKNIK INDUSTRI"/>
        <s v="TEKNIK METALURGI"/>
        <s v="PERBANKAN DAN KEUANGAN"/>
        <s v="PENDIDIKAN VOKASIONAL TEKNIK ELEKTRO"/>
        <s v="PENDIDIKAN BAHASA INGGRIS"/>
        <s v="ILMU PEMERINTAHAN"/>
        <s v="ILMU KELAUTAN"/>
        <s v="ILMU KOMUNIKASI"/>
        <s v="PENDIDIKAN FISIKA"/>
        <s v="TEKNIK SIPIL"/>
        <s v="TEKNIK MESIN"/>
        <s v="TEKNOLOGI PANGAN"/>
        <s v="AGRIBISNIS"/>
        <s v="AGROEKOTEKNOLOGI"/>
        <s v="AKUNTANSI"/>
        <s v="INFORMATIKA"/>
        <s v="PENDIDIKAN BIOLOGI"/>
        <s v="PENDIDIKAN KIMIA"/>
        <s v="TEKNIK KIMIA"/>
        <s v="PENDIDIKAN KHUSUS"/>
        <s v="PETERNAKAN"/>
        <s v="BIMBINGAN DAN KONSELING"/>
        <s v="ILMU EKONOMI PEMBANGUNAN"/>
        <s v="TEKNIK ELEKTRO"/>
        <s v="PENDIDIKAN GURU SEKOLAH DASAR"/>
        <s v="GIZI"/>
        <s v="PENDIDIKAN PANCASILA DAN KEWARGANEGARAAN"/>
        <s v="PENDIDIKAN BAHASA INDONESIA (S1)"/>
        <s v="PENDIDIKAN SEJARAH"/>
        <s v="KEDOKTERAN"/>
        <s v="KEPERAWATAN"/>
        <s v="EKONOMI SYARIAH"/>
        <s v="MANAJEMEN PEMASARAN (D3)"/>
        <s v="PENDIDIKAN MATEMATIKA"/>
        <s v="PENDIDIKAN GURU PENDIDIKAN ANAK USIA DINI"/>
        <s v="PENDIDIKAN SOSIOLOGI"/>
        <s v="MANAJEMEN"/>
        <s v="PERPAJAKAN"/>
        <s v="PENDIDIKAN IPA"/>
        <s v="PENDIDIKAN VOKASIONAL TEKNIK MESIN"/>
        <s v="PENDIDIKAN NON FORMAL"/>
        <s v="ILMU KEOLAHRAGAAN"/>
        <s v="PENDIDIKAN SENI PERTUNJUKAN"/>
      </sharedItems>
    </cacheField>
    <cacheField name="fak" numFmtId="0">
      <sharedItems/>
    </cacheField>
    <cacheField name="fakultas" numFmtId="0">
      <sharedItems/>
    </cacheField>
    <cacheField name="nama" numFmtId="0">
      <sharedItems/>
    </cacheField>
    <cacheField name="jk" numFmtId="0">
      <sharedItems/>
    </cacheField>
    <cacheField name="tpt_lahir" numFmtId="0">
      <sharedItems containsNonDate="0" containsString="0" containsBlank="1"/>
    </cacheField>
    <cacheField name="tgl_lahir" numFmtId="0">
      <sharedItems containsNonDate="0" containsString="0" containsBlank="1"/>
    </cacheField>
    <cacheField name="agama" numFmtId="0">
      <sharedItems/>
    </cacheField>
    <cacheField name="almt_kota" numFmtId="0">
      <sharedItems containsNonDate="0" containsString="0" containsBlank="1"/>
    </cacheField>
    <cacheField name="almt_prov" numFmtId="0">
      <sharedItems containsNonDate="0" containsString="0" containsBlank="1"/>
    </cacheField>
    <cacheField name="nama_sklh" numFmtId="0">
      <sharedItems/>
    </cacheField>
    <cacheField name="jenis_sekolah" numFmtId="0">
      <sharedItems/>
    </cacheField>
    <cacheField name="negeri" numFmtId="0">
      <sharedItems/>
    </cacheField>
    <cacheField name="jns_sklh" numFmtId="0">
      <sharedItems/>
    </cacheField>
    <cacheField name="kota_sklh" numFmtId="0">
      <sharedItems/>
    </cacheField>
    <cacheField name="provinsi" numFmtId="0">
      <sharedItems/>
    </cacheField>
    <cacheField name="beasiswa" numFmtId="0">
      <sharedItems/>
    </cacheField>
    <cacheField name="pend_ortu" numFmtId="0">
      <sharedItems containsBlank="1"/>
    </cacheField>
    <cacheField name="pek_ayah" numFmtId="0">
      <sharedItems containsBlank="1"/>
    </cacheField>
    <cacheField name="pek_ibu" numFmtId="0">
      <sharedItems containsBlank="1"/>
    </cacheField>
    <cacheField name="penghasilan" numFmtId="0">
      <sharedItems containsNonDate="0" containsString="0" containsBlank="1"/>
    </cacheField>
    <cacheField name="registrasi" numFmtId="0">
      <sharedItems/>
    </cacheField>
    <cacheField name="peminat" numFmtId="0">
      <sharedItems containsBlank="1"/>
    </cacheField>
    <cacheField name="ni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6">
  <r>
    <n v="231210030410"/>
    <x v="0"/>
    <n v="2021"/>
    <x v="0"/>
    <x v="0"/>
    <s v="Pertanian"/>
    <s v="4_Pertanian"/>
    <s v="Muhammad Halim"/>
    <s v="L"/>
    <m/>
    <m/>
    <s v="Islam"/>
    <m/>
    <m/>
    <s v="SMA IT AN Nawawi AL BANTANI"/>
    <s v="SMA"/>
    <s v="Swasta"/>
    <s v="SMA"/>
    <s v="Bogor"/>
    <s v="Jawa Barat"/>
    <s v="Reguler"/>
    <s v="5_S1"/>
    <s v="Guru / dosen swasta"/>
    <s v="Tidak bekerja"/>
    <m/>
    <e v="#N/A"/>
    <e v="#N/A"/>
    <e v="#N/A"/>
  </r>
  <r>
    <n v="231210041333"/>
    <x v="0"/>
    <n v="2022"/>
    <x v="1"/>
    <x v="1"/>
    <s v="FISIP"/>
    <s v="6_FISIP"/>
    <s v="RIMURTI YUNENSI HAREFA"/>
    <s v="P"/>
    <m/>
    <m/>
    <s v="Kristen"/>
    <m/>
    <m/>
    <s v="SMAN 1 LOTU"/>
    <s v="SMAN"/>
    <s v="Negeri"/>
    <s v="SMA"/>
    <s v="Nias Utara"/>
    <s v="Sumatera Utara"/>
    <s v="KIP"/>
    <s v="1_SD"/>
    <s v="Tidak bekerja"/>
    <s v="Tidak bekerja"/>
    <m/>
    <e v="#N/A"/>
    <e v="#N/A"/>
    <e v="#N/A"/>
  </r>
  <r>
    <n v="231210060151"/>
    <x v="0"/>
    <n v="2022"/>
    <x v="2"/>
    <x v="2"/>
    <s v="Hukum"/>
    <s v="1_Hukum"/>
    <s v="DWI SA'IDAH BR KEMIT"/>
    <s v="P"/>
    <m/>
    <m/>
    <s v="Islam"/>
    <m/>
    <m/>
    <s v="SMA NEGERI 1 BERASTAGI"/>
    <s v="SMA"/>
    <s v="Negeri"/>
    <s v="SMA"/>
    <s v="Karo"/>
    <s v="Sumatera Utara"/>
    <s v="KIP"/>
    <s v="4_D3"/>
    <s v="Pegawai swasta bukan guru/dosen"/>
    <s v="Pegawai swasta bukan guru/dosen"/>
    <m/>
    <e v="#N/A"/>
    <e v="#N/A"/>
    <e v="#N/A"/>
  </r>
  <r>
    <n v="231210070658"/>
    <x v="0"/>
    <n v="2022"/>
    <x v="2"/>
    <x v="2"/>
    <s v="Hukum"/>
    <s v="1_Hukum"/>
    <s v="RAHMAD RAYHAN DIRA HARAHAP"/>
    <s v="L"/>
    <m/>
    <m/>
    <s v="Islam"/>
    <m/>
    <m/>
    <s v="SMAN 2 PLUS PANYABUNGAN"/>
    <s v="SMAN"/>
    <s v="Negeri"/>
    <s v="SMA"/>
    <s v="Mandailing Natal"/>
    <s v="Sumatera Utara"/>
    <s v="Reguler"/>
    <s v="5_S1"/>
    <s v="Pegawai swasta bukan guru/dosen"/>
    <s v="Lain-lain"/>
    <m/>
    <e v="#N/A"/>
    <e v="#N/A"/>
    <e v="#N/A"/>
  </r>
  <r>
    <n v="231210081293"/>
    <x v="0"/>
    <n v="2022"/>
    <x v="3"/>
    <x v="3"/>
    <s v="Teknik"/>
    <s v="3_Teknik"/>
    <s v="APFIA JESSLYN LOVINTA SITORUS"/>
    <s v="P"/>
    <m/>
    <m/>
    <s v="Kristen"/>
    <m/>
    <m/>
    <s v="SMAN 4 PEMATANG SIANTAR"/>
    <s v="SMAN"/>
    <s v="Negeri"/>
    <s v="SMA"/>
    <s v="Kota Pematangsiantar"/>
    <s v="Sumatera Utara"/>
    <s v="Reguler"/>
    <s v="1_SD"/>
    <s v="Tidak bekerja"/>
    <s v="Wiraswasta / Eksekutif / Pedagang"/>
    <m/>
    <e v="#N/A"/>
    <e v="#N/A"/>
    <e v="#N/A"/>
  </r>
  <r>
    <n v="231210091064"/>
    <x v="1"/>
    <n v="2022"/>
    <x v="2"/>
    <x v="2"/>
    <s v="Hukum"/>
    <s v="1_Hukum"/>
    <s v="KRISNA ORIANTO HUTAPEA"/>
    <s v="L"/>
    <m/>
    <m/>
    <s v="Kristen"/>
    <m/>
    <m/>
    <s v="SMKN 2 DOLOKSANGGUL"/>
    <s v="SMKN"/>
    <s v="Negeri"/>
    <s v="SMK"/>
    <s v="Humbang Hasudutan"/>
    <s v="Sumatera Utara"/>
    <s v="KIP"/>
    <m/>
    <m/>
    <m/>
    <m/>
    <e v="#N/A"/>
    <m/>
    <e v="#N/A"/>
  </r>
  <r>
    <n v="231210091263"/>
    <x v="0"/>
    <n v="2021"/>
    <x v="4"/>
    <x v="4"/>
    <s v="Teknik"/>
    <s v="3_Teknik"/>
    <s v="NICOLAS DIPPOS PANGONDIAN SIBUEA"/>
    <s v="L"/>
    <m/>
    <m/>
    <s v="Kristen"/>
    <m/>
    <m/>
    <s v="SMAS BUDI MULIA"/>
    <s v="SMAS"/>
    <s v="Swasta"/>
    <s v="SMA"/>
    <s v="Kota Pematangsiantar"/>
    <s v="Sumatera Utara"/>
    <s v="Reguler"/>
    <m/>
    <m/>
    <m/>
    <m/>
    <e v="#N/A"/>
    <m/>
    <e v="#N/A"/>
  </r>
  <r>
    <n v="231210091533"/>
    <x v="0"/>
    <n v="2021"/>
    <x v="5"/>
    <x v="5"/>
    <s v="FEB"/>
    <s v="5_FEB"/>
    <s v="PUTRI REALITA F. TAMBUNAN"/>
    <s v="P"/>
    <m/>
    <m/>
    <s v="Kristen"/>
    <m/>
    <m/>
    <s v="SMA SWASTA BINTANG TIMUR 1 BALIGE"/>
    <s v="SMA"/>
    <s v="Swasta"/>
    <s v="SMA"/>
    <s v="Toba"/>
    <s v="Sumatera Utara"/>
    <s v="Reguler"/>
    <m/>
    <m/>
    <m/>
    <m/>
    <e v="#N/A"/>
    <m/>
    <e v="#N/A"/>
  </r>
  <r>
    <n v="231210100679"/>
    <x v="0"/>
    <n v="2022"/>
    <x v="1"/>
    <x v="1"/>
    <s v="FISIP"/>
    <s v="6_FISIP"/>
    <s v="CRIS GIOVANY PASARIBU"/>
    <s v="L"/>
    <m/>
    <m/>
    <s v="Kristen"/>
    <m/>
    <m/>
    <s v="SMAN 1 HABINSARAN"/>
    <s v="SMAN"/>
    <s v="Negeri"/>
    <s v="SMA"/>
    <s v="Toba"/>
    <s v="Sumatera Utara"/>
    <s v="KIP"/>
    <m/>
    <m/>
    <m/>
    <m/>
    <e v="#N/A"/>
    <m/>
    <e v="#N/A"/>
  </r>
  <r>
    <n v="231210111251"/>
    <x v="0"/>
    <n v="2022"/>
    <x v="6"/>
    <x v="6"/>
    <s v="FKIP"/>
    <s v="2_FKIP"/>
    <s v="Paul Manurung"/>
    <s v="L"/>
    <m/>
    <m/>
    <s v="Kristen"/>
    <m/>
    <m/>
    <s v="SMAN 1 LUMBANJULU"/>
    <s v="SMAN"/>
    <s v="Negeri"/>
    <s v="SMA"/>
    <s v="Toba"/>
    <s v="Sumatera Utara"/>
    <s v="KIP"/>
    <m/>
    <m/>
    <m/>
    <m/>
    <e v="#N/A"/>
    <m/>
    <e v="#N/A"/>
  </r>
  <r>
    <n v="231210111305"/>
    <x v="1"/>
    <n v="2022"/>
    <x v="4"/>
    <x v="4"/>
    <s v="Teknik"/>
    <s v="3_Teknik"/>
    <s v="Mike Yakub Sipayung"/>
    <s v="L"/>
    <m/>
    <m/>
    <s v="Kristen"/>
    <m/>
    <m/>
    <s v="SMAN 1 KISARAN"/>
    <s v="SMAN"/>
    <s v="Negeri"/>
    <s v="SMA"/>
    <s v="Asahan"/>
    <s v="Sumatera Utara"/>
    <s v="Reguler"/>
    <m/>
    <m/>
    <m/>
    <m/>
    <e v="#N/A"/>
    <m/>
    <e v="#N/A"/>
  </r>
  <r>
    <n v="231210121352"/>
    <x v="0"/>
    <n v="2022"/>
    <x v="7"/>
    <x v="7"/>
    <s v="FKIP"/>
    <s v="2_FKIP"/>
    <s v="MEYLANI FALERIANA BR SITORUS"/>
    <s v="P"/>
    <m/>
    <m/>
    <s v="Kristen"/>
    <m/>
    <m/>
    <s v="SMAN 1 SEI BAMBAN"/>
    <s v="SMAN"/>
    <s v="Negeri"/>
    <s v="SMA"/>
    <s v="Serdang Bedagai"/>
    <s v="Sumatera Utara"/>
    <s v="Reguler"/>
    <m/>
    <m/>
    <m/>
    <m/>
    <e v="#N/A"/>
    <m/>
    <e v="#N/A"/>
  </r>
  <r>
    <n v="231210121517"/>
    <x v="0"/>
    <n v="2022"/>
    <x v="2"/>
    <x v="2"/>
    <s v="Hukum"/>
    <s v="1_Hukum"/>
    <s v="Miranda Siboro"/>
    <s v="P"/>
    <m/>
    <m/>
    <s v="Kristen"/>
    <m/>
    <m/>
    <s v="SMAN 1 PEGAGAN HILIR"/>
    <s v="SMAN"/>
    <s v="Negeri"/>
    <s v="SMA"/>
    <s v="Dairi"/>
    <s v="Sumatera Utara"/>
    <s v="KIP"/>
    <m/>
    <m/>
    <m/>
    <m/>
    <e v="#N/A"/>
    <m/>
    <e v="#N/A"/>
  </r>
  <r>
    <n v="231210150805"/>
    <x v="0"/>
    <n v="2022"/>
    <x v="8"/>
    <x v="8"/>
    <s v="FISIP"/>
    <s v="6_FISIP"/>
    <s v="Kristina Kuryestra Halawa"/>
    <s v="P"/>
    <m/>
    <m/>
    <s v="Katolik"/>
    <m/>
    <m/>
    <s v="SMA NEGERI 1 GUNUNGSITOLI"/>
    <s v="SMA"/>
    <s v="Negeri"/>
    <s v="SMA"/>
    <s v="Kota Gunungsitoli"/>
    <s v="Sumatera Utara"/>
    <s v="Reguler"/>
    <m/>
    <m/>
    <m/>
    <m/>
    <e v="#N/A"/>
    <m/>
    <e v="#N/A"/>
  </r>
  <r>
    <n v="231210151418"/>
    <x v="1"/>
    <n v="2022"/>
    <x v="9"/>
    <x v="9"/>
    <s v="Pertanian"/>
    <s v="4_Pertanian"/>
    <s v="Rita Arisma Banjarnahor"/>
    <s v="P"/>
    <m/>
    <m/>
    <s v="Kristen"/>
    <m/>
    <m/>
    <s v="SMAN 1 PEGAGAN HILIR"/>
    <s v="SMAN"/>
    <s v="Negeri"/>
    <s v="SMA"/>
    <s v="Dairi"/>
    <s v="Sumatera Utara"/>
    <s v="Reguler"/>
    <m/>
    <m/>
    <m/>
    <m/>
    <e v="#N/A"/>
    <m/>
    <e v="#N/A"/>
  </r>
  <r>
    <n v="231210151448"/>
    <x v="0"/>
    <n v="2022"/>
    <x v="2"/>
    <x v="2"/>
    <s v="Hukum"/>
    <s v="1_Hukum"/>
    <s v="EMIA ANANTA PUTRI JULIA"/>
    <s v="P"/>
    <m/>
    <m/>
    <s v="Islam"/>
    <m/>
    <m/>
    <s v="SMAN 4 MEDAN"/>
    <s v="SMAN"/>
    <s v="Negeri"/>
    <s v="SMA"/>
    <s v="Kota Medan"/>
    <s v="Sumatera Utara"/>
    <s v="Reguler"/>
    <m/>
    <m/>
    <m/>
    <m/>
    <e v="#N/A"/>
    <m/>
    <e v="#N/A"/>
  </r>
  <r>
    <n v="231210160755"/>
    <x v="0"/>
    <n v="2022"/>
    <x v="10"/>
    <x v="10"/>
    <s v="FISIP"/>
    <s v="6_FISIP"/>
    <s v="NADIA NINDISARI HULU"/>
    <s v="P"/>
    <m/>
    <m/>
    <s v="Kristen"/>
    <m/>
    <m/>
    <s v="SMA NEGERI 1 SIDAMANIK"/>
    <s v="SMA"/>
    <s v="Negeri"/>
    <s v="SMA"/>
    <s v="Simalungun"/>
    <s v="Sumatera Utara"/>
    <s v="KIP"/>
    <m/>
    <m/>
    <m/>
    <m/>
    <e v="#N/A"/>
    <m/>
    <e v="#N/A"/>
  </r>
  <r>
    <n v="231210161421"/>
    <x v="0"/>
    <n v="2022"/>
    <x v="11"/>
    <x v="11"/>
    <s v="FKIP"/>
    <s v="2_FKIP"/>
    <s v="Serelisa Naiborhu"/>
    <s v="P"/>
    <m/>
    <m/>
    <s v="Kristen"/>
    <m/>
    <m/>
    <s v="SMA NEGERI 1 UJUNG PADANG"/>
    <s v="SMA"/>
    <s v="Negeri"/>
    <s v="SMA"/>
    <s v="Simalungun"/>
    <s v="Sumatera Utara"/>
    <s v="Reguler"/>
    <m/>
    <m/>
    <m/>
    <m/>
    <e v="#N/A"/>
    <m/>
    <e v="#N/A"/>
  </r>
  <r>
    <n v="231210171605"/>
    <x v="0"/>
    <n v="2022"/>
    <x v="12"/>
    <x v="12"/>
    <s v="Teknik"/>
    <s v="3_Teknik"/>
    <s v="Dera Virnawati Boru Sirait"/>
    <s v="P"/>
    <m/>
    <m/>
    <s v="Islam"/>
    <m/>
    <m/>
    <s v="SMAN 2 BALIGE"/>
    <s v="SMAN"/>
    <s v="Negeri"/>
    <s v="SMA"/>
    <s v="Toba"/>
    <s v="Sumatera Utara"/>
    <s v="KIP"/>
    <m/>
    <m/>
    <m/>
    <m/>
    <e v="#N/A"/>
    <m/>
    <e v="#N/A"/>
  </r>
  <r>
    <n v="231210180546"/>
    <x v="1"/>
    <n v="2022"/>
    <x v="12"/>
    <x v="12"/>
    <s v="Teknik"/>
    <s v="3_Teknik"/>
    <s v="Veny L.S Hutagalung"/>
    <s v="P"/>
    <m/>
    <m/>
    <s v="Kristen"/>
    <m/>
    <m/>
    <s v="SMAN 1 TARUTUNG"/>
    <s v="SMAN"/>
    <s v="Negeri"/>
    <s v="SMA"/>
    <s v="Tapanuli Utara"/>
    <s v="Sumatera Utara"/>
    <s v="KIP"/>
    <m/>
    <m/>
    <m/>
    <m/>
    <e v="#N/A"/>
    <m/>
    <e v="#N/A"/>
  </r>
  <r>
    <n v="231210191298"/>
    <x v="0"/>
    <n v="2022"/>
    <x v="4"/>
    <x v="4"/>
    <s v="Teknik"/>
    <s v="3_Teknik"/>
    <s v="CHINDY ASTIKA PUTRI SILABAN"/>
    <s v="P"/>
    <m/>
    <m/>
    <s v="Kristen"/>
    <m/>
    <m/>
    <s v="SMAS SANTO PETRUS SIDIKALANG"/>
    <s v="SMAS"/>
    <s v="Swasta"/>
    <s v="SMA"/>
    <s v="Dairi"/>
    <s v="Sumatera Utara"/>
    <s v="Reguler"/>
    <m/>
    <m/>
    <m/>
    <m/>
    <e v="#N/A"/>
    <m/>
    <e v="#N/A"/>
  </r>
  <r>
    <n v="231210210177"/>
    <x v="0"/>
    <n v="2022"/>
    <x v="13"/>
    <x v="13"/>
    <s v="Teknik"/>
    <s v="3_Teknik"/>
    <s v="CARLOS HAGATA PINEM"/>
    <s v="L"/>
    <m/>
    <m/>
    <s v="Kristen"/>
    <m/>
    <m/>
    <s v="SMAN 1 TANAH PINEM"/>
    <s v="SMAN"/>
    <s v="Negeri"/>
    <s v="SMA"/>
    <s v="Dairi"/>
    <s v="Sumatera Utara"/>
    <s v="KIP"/>
    <m/>
    <m/>
    <m/>
    <m/>
    <e v="#N/A"/>
    <m/>
    <e v="#N/A"/>
  </r>
  <r>
    <n v="231210211386"/>
    <x v="1"/>
    <n v="2020"/>
    <x v="2"/>
    <x v="2"/>
    <s v="Hukum"/>
    <s v="1_Hukum"/>
    <s v="CLARA JUNIATI SRIWANGI PURBA"/>
    <s v="P"/>
    <m/>
    <m/>
    <s v="Kristen"/>
    <m/>
    <m/>
    <s v="SMAN 1 DOLOK SANGGUL"/>
    <s v="SMAN"/>
    <s v="Negeri"/>
    <s v="SMA"/>
    <s v="Humbang Hasudutan"/>
    <s v="Sumatera Utara"/>
    <s v="KIP"/>
    <m/>
    <m/>
    <m/>
    <m/>
    <e v="#N/A"/>
    <m/>
    <e v="#N/A"/>
  </r>
  <r>
    <n v="231210220439"/>
    <x v="1"/>
    <n v="2022"/>
    <x v="14"/>
    <x v="14"/>
    <s v="Pertanian"/>
    <s v="4_Pertanian"/>
    <s v="YULANDARI OKTAVIA HASIBUAN"/>
    <s v="P"/>
    <m/>
    <m/>
    <s v="Islam"/>
    <m/>
    <m/>
    <s v="SMA NEGERI 1 BANDAR"/>
    <s v="SMA"/>
    <s v="Negeri"/>
    <s v="SMA"/>
    <s v="Simalungun"/>
    <s v="Sumatera Utara"/>
    <s v="KIP"/>
    <m/>
    <m/>
    <m/>
    <m/>
    <e v="#N/A"/>
    <m/>
    <e v="#N/A"/>
  </r>
  <r>
    <n v="231210220618"/>
    <x v="0"/>
    <n v="2022"/>
    <x v="14"/>
    <x v="14"/>
    <s v="Pertanian"/>
    <s v="4_Pertanian"/>
    <s v="P.Santa Hillary Sitorus"/>
    <s v="P"/>
    <m/>
    <m/>
    <s v="Kristen"/>
    <m/>
    <m/>
    <s v="SMAN 1 BALIGE"/>
    <s v="SMAN"/>
    <s v="Negeri"/>
    <s v="SMA"/>
    <s v="Toba"/>
    <s v="Sumatera Utara"/>
    <s v="Reguler"/>
    <m/>
    <m/>
    <m/>
    <m/>
    <e v="#N/A"/>
    <m/>
    <e v="#N/A"/>
  </r>
  <r>
    <n v="231210231331"/>
    <x v="1"/>
    <n v="2022"/>
    <x v="15"/>
    <x v="15"/>
    <s v="Pertanian"/>
    <s v="4_Pertanian"/>
    <s v="Abiel Septiana Purba"/>
    <s v="P"/>
    <m/>
    <m/>
    <s v="Kristen"/>
    <m/>
    <m/>
    <s v="SMAN 2 PEMATANG SIANTAR"/>
    <s v="SMAN"/>
    <s v="Negeri"/>
    <s v="SMA"/>
    <s v="Kota Pematangsiantar"/>
    <s v="Sumatera Utara"/>
    <s v="KIP"/>
    <m/>
    <m/>
    <m/>
    <m/>
    <e v="#N/A"/>
    <m/>
    <e v="#N/A"/>
  </r>
  <r>
    <n v="231210240894"/>
    <x v="0"/>
    <n v="2022"/>
    <x v="2"/>
    <x v="2"/>
    <s v="Hukum"/>
    <s v="1_Hukum"/>
    <s v="DIAN TASYA SIAHAAN"/>
    <s v="P"/>
    <m/>
    <m/>
    <s v="Kristen"/>
    <m/>
    <m/>
    <s v="SMAN 1 PEMATANG SIANTAR"/>
    <s v="SMAN"/>
    <s v="Negeri"/>
    <s v="SMA"/>
    <s v="Kota Pematangsiantar"/>
    <s v="Sumatera Utara"/>
    <s v="KIP"/>
    <m/>
    <m/>
    <m/>
    <m/>
    <e v="#N/A"/>
    <m/>
    <e v="#N/A"/>
  </r>
  <r>
    <n v="231210250429"/>
    <x v="1"/>
    <n v="2022"/>
    <x v="16"/>
    <x v="16"/>
    <s v="Pertanian"/>
    <s v="4_Pertanian"/>
    <s v="Barapuli Pardomuan Silitonga"/>
    <s v="L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10251061"/>
    <x v="1"/>
    <n v="2022"/>
    <x v="8"/>
    <x v="8"/>
    <s v="FISIP"/>
    <s v="6_FISIP"/>
    <s v="Juwita Siregar"/>
    <s v="P"/>
    <m/>
    <m/>
    <s v="Kristen"/>
    <m/>
    <m/>
    <s v="SMAN 1 SIPOHOLON"/>
    <s v="SMAN"/>
    <s v="Negeri"/>
    <s v="SMA"/>
    <s v="Tapanuli Utara"/>
    <s v="Sumatera Utara"/>
    <s v="Reguler"/>
    <m/>
    <m/>
    <m/>
    <m/>
    <e v="#N/A"/>
    <m/>
    <e v="#N/A"/>
  </r>
  <r>
    <n v="231210251319"/>
    <x v="0"/>
    <n v="2022"/>
    <x v="16"/>
    <x v="16"/>
    <s v="Pertanian"/>
    <s v="4_Pertanian"/>
    <s v="Anita Sri Putri Simbolon"/>
    <s v="P"/>
    <m/>
    <m/>
    <s v="Kristen"/>
    <m/>
    <m/>
    <s v="SMAS BINTANG TIMUR RANTAUPRAPAT"/>
    <s v="SMAS"/>
    <s v="Swasta"/>
    <s v="SMA"/>
    <s v="Labuhan Batu"/>
    <s v="Sumatera Utara"/>
    <s v="Reguler"/>
    <m/>
    <m/>
    <m/>
    <m/>
    <e v="#N/A"/>
    <m/>
    <e v="#N/A"/>
  </r>
  <r>
    <n v="231210260071"/>
    <x v="0"/>
    <n v="2022"/>
    <x v="15"/>
    <x v="15"/>
    <s v="Pertanian"/>
    <s v="4_Pertanian"/>
    <s v="YOGA HANS YONATHAN SIMANIHURUK"/>
    <s v="L"/>
    <m/>
    <m/>
    <s v="Kristen"/>
    <m/>
    <m/>
    <s v="SMAN 3 PEMATANG SIANTAR"/>
    <s v="SMAN"/>
    <s v="Negeri"/>
    <s v="SMA"/>
    <s v="Kota Pematangsiantar"/>
    <s v="Sumatera Utara"/>
    <s v="Reguler"/>
    <m/>
    <m/>
    <m/>
    <m/>
    <e v="#N/A"/>
    <m/>
    <e v="#N/A"/>
  </r>
  <r>
    <n v="231210260137"/>
    <x v="0"/>
    <n v="2022"/>
    <x v="2"/>
    <x v="2"/>
    <s v="Hukum"/>
    <s v="1_Hukum"/>
    <s v="Regina Martha Yosefani Marbun"/>
    <s v="P"/>
    <m/>
    <m/>
    <s v="Katolik"/>
    <m/>
    <m/>
    <s v="SMAS RK ST MARIA PAKKAT"/>
    <s v="SMAS"/>
    <s v="Swasta"/>
    <s v="SMA"/>
    <s v="Humbang Hasudutan"/>
    <s v="Sumatera Utara"/>
    <s v="Reguler"/>
    <m/>
    <m/>
    <m/>
    <m/>
    <e v="#N/A"/>
    <m/>
    <e v="#N/A"/>
  </r>
  <r>
    <n v="231210260331"/>
    <x v="1"/>
    <n v="2021"/>
    <x v="13"/>
    <x v="13"/>
    <s v="Teknik"/>
    <s v="3_Teknik"/>
    <s v="GLEEN FAHMI SYAHREZA SIAGIAN"/>
    <s v="L"/>
    <m/>
    <m/>
    <s v="Islam"/>
    <m/>
    <m/>
    <s v="SMAN 1 SILAEN"/>
    <s v="SMAN"/>
    <s v="Negeri"/>
    <s v="SMA"/>
    <s v="Toba"/>
    <s v="Sumatera Utara"/>
    <s v="Reguler"/>
    <m/>
    <m/>
    <m/>
    <m/>
    <e v="#N/A"/>
    <m/>
    <e v="#N/A"/>
  </r>
  <r>
    <n v="231220040676"/>
    <x v="0"/>
    <n v="2022"/>
    <x v="0"/>
    <x v="0"/>
    <s v="Pertanian"/>
    <s v="4_Pertanian"/>
    <s v="SAHAT MARTUA SITORUS"/>
    <s v="L"/>
    <m/>
    <m/>
    <s v="Kristen"/>
    <m/>
    <m/>
    <s v="SMAN 6 PEMATANGSIANTAR"/>
    <s v="SMAN"/>
    <s v="Negeri"/>
    <s v="SMA"/>
    <s v="Kota Pematangsiantar"/>
    <s v="Sumatera Utara"/>
    <s v="Reguler"/>
    <m/>
    <m/>
    <m/>
    <m/>
    <e v="#N/A"/>
    <m/>
    <e v="#N/A"/>
  </r>
  <r>
    <n v="231220040830"/>
    <x v="0"/>
    <n v="2022"/>
    <x v="17"/>
    <x v="17"/>
    <s v="FEB"/>
    <s v="5_FEB"/>
    <s v="AULIA APRIANTY SILABAN"/>
    <s v="P"/>
    <m/>
    <m/>
    <s v="Islam"/>
    <m/>
    <m/>
    <s v="SMAN 1 SIDIKALANG"/>
    <s v="SMAN"/>
    <s v="Negeri"/>
    <s v="SMA"/>
    <s v="Dairi"/>
    <s v="Sumatera Utara"/>
    <s v="KIP"/>
    <m/>
    <m/>
    <m/>
    <m/>
    <e v="#N/A"/>
    <m/>
    <e v="#N/A"/>
  </r>
  <r>
    <n v="231220041258"/>
    <x v="0"/>
    <n v="2022"/>
    <x v="18"/>
    <x v="18"/>
    <s v="Teknik"/>
    <s v="3_Teknik"/>
    <s v="GRACE TABITHA SIMANUNGKALIT"/>
    <s v="P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20051206"/>
    <x v="1"/>
    <n v="2022"/>
    <x v="19"/>
    <x v="19"/>
    <s v="FKIP"/>
    <s v="2_FKIP"/>
    <s v="ARTA FIRDAULI DOLOKSARIBU"/>
    <s v="P"/>
    <m/>
    <m/>
    <s v="Kristen"/>
    <m/>
    <m/>
    <s v="SMA NEGERI 1 SIANTAR"/>
    <s v="SMA"/>
    <s v="Negeri"/>
    <s v="SMA"/>
    <s v="Simalungun"/>
    <s v="Sumatera Utara"/>
    <s v="Reguler"/>
    <m/>
    <m/>
    <m/>
    <m/>
    <e v="#N/A"/>
    <m/>
    <e v="#N/A"/>
  </r>
  <r>
    <n v="231220051237"/>
    <x v="0"/>
    <n v="2022"/>
    <x v="16"/>
    <x v="16"/>
    <s v="Pertanian"/>
    <s v="4_Pertanian"/>
    <s v="NAOMI ADELINA SIAHAAN"/>
    <s v="P"/>
    <m/>
    <m/>
    <s v="Kristen"/>
    <m/>
    <m/>
    <s v="SMA NEGERI 1 SIDAMANIK"/>
    <s v="SMA"/>
    <s v="Negeri"/>
    <s v="SMA"/>
    <s v="Simalungun"/>
    <s v="Sumatera Utara"/>
    <s v="Reguler"/>
    <m/>
    <m/>
    <m/>
    <m/>
    <e v="#N/A"/>
    <m/>
    <e v="#N/A"/>
  </r>
  <r>
    <n v="231220070352"/>
    <x v="1"/>
    <n v="2022"/>
    <x v="10"/>
    <x v="10"/>
    <s v="FISIP"/>
    <s v="6_FISIP"/>
    <s v="ALDI IHSAN HARAHAP"/>
    <s v="L"/>
    <m/>
    <m/>
    <s v="Islam"/>
    <m/>
    <m/>
    <s v="MAN 1 PADANGSIDIMPUAN"/>
    <s v="MAN"/>
    <s v="Negeri"/>
    <s v="MA"/>
    <s v="Kota Padang Sidimpuan"/>
    <s v="Sumatera Utara"/>
    <s v="KIP"/>
    <m/>
    <m/>
    <m/>
    <m/>
    <e v="#N/A"/>
    <m/>
    <e v="#N/A"/>
  </r>
  <r>
    <n v="231220071071"/>
    <x v="1"/>
    <n v="2020"/>
    <x v="2"/>
    <x v="2"/>
    <s v="Hukum"/>
    <s v="1_Hukum"/>
    <s v="Boy Yeusy Sinurat"/>
    <s v="L"/>
    <m/>
    <m/>
    <s v="Katolik"/>
    <m/>
    <m/>
    <s v="SMAN 1 PANGURURAN"/>
    <s v="SMAN"/>
    <s v="Negeri"/>
    <s v="SMA"/>
    <s v="Samosir"/>
    <s v="Sumatera Utara"/>
    <s v="Reguler"/>
    <m/>
    <m/>
    <m/>
    <m/>
    <e v="#N/A"/>
    <m/>
    <e v="#N/A"/>
  </r>
  <r>
    <n v="231220100309"/>
    <x v="1"/>
    <n v="2022"/>
    <x v="20"/>
    <x v="20"/>
    <s v="FKIP"/>
    <s v="2_FKIP"/>
    <s v="LERISMA LEHON SINURAT"/>
    <s v="P"/>
    <m/>
    <m/>
    <s v="Katolik"/>
    <m/>
    <m/>
    <s v="SMAN 1 RONGGURNIHUTA"/>
    <s v="SMAN"/>
    <s v="Negeri"/>
    <s v="SMA"/>
    <s v="Samosir"/>
    <s v="Sumatera Utara"/>
    <s v="KIP"/>
    <m/>
    <m/>
    <m/>
    <m/>
    <e v="#N/A"/>
    <m/>
    <e v="#N/A"/>
  </r>
  <r>
    <n v="231310050708"/>
    <x v="0"/>
    <n v="2022"/>
    <x v="0"/>
    <x v="0"/>
    <s v="Pertanian"/>
    <s v="4_Pertanian"/>
    <s v="ARI ZASWARA HASIBUAN"/>
    <s v="L"/>
    <m/>
    <m/>
    <s v="Islam"/>
    <m/>
    <m/>
    <s v="MAS KHA DAHLAN"/>
    <s v="MAS"/>
    <s v="Swasta"/>
    <s v="MA"/>
    <s v="Tapanuli Selatan"/>
    <s v="Sumatera Utara"/>
    <s v="Reguler"/>
    <m/>
    <m/>
    <m/>
    <m/>
    <e v="#N/A"/>
    <m/>
    <e v="#N/A"/>
  </r>
  <r>
    <n v="231310060047"/>
    <x v="0"/>
    <n v="2021"/>
    <x v="4"/>
    <x v="4"/>
    <s v="Teknik"/>
    <s v="3_Teknik"/>
    <s v="YAFI ALWI"/>
    <s v="L"/>
    <m/>
    <m/>
    <s v="Islam"/>
    <m/>
    <m/>
    <s v="SMAN 3 MANDAU"/>
    <s v="SMAN"/>
    <s v="Negeri"/>
    <s v="SMA"/>
    <s v="Bengkalis"/>
    <s v="Riau"/>
    <s v="KIP"/>
    <m/>
    <m/>
    <m/>
    <m/>
    <e v="#N/A"/>
    <m/>
    <e v="#N/A"/>
  </r>
  <r>
    <n v="231310080911"/>
    <x v="0"/>
    <n v="2022"/>
    <x v="16"/>
    <x v="16"/>
    <s v="Pertanian"/>
    <s v="4_Pertanian"/>
    <s v="GUIDO VALENTINUS BARUS"/>
    <s v="L"/>
    <m/>
    <m/>
    <s v="Katolik"/>
    <m/>
    <m/>
    <s v="SMAS SATU PADU BOARDING SCHOOL"/>
    <s v="SMAS"/>
    <s v="Swasta"/>
    <s v="SMA"/>
    <s v="Deli Serdang"/>
    <s v="Sumatera Utara"/>
    <s v="Reguler"/>
    <m/>
    <m/>
    <m/>
    <m/>
    <e v="#N/A"/>
    <m/>
    <e v="#N/A"/>
  </r>
  <r>
    <n v="231310160572"/>
    <x v="0"/>
    <n v="2022"/>
    <x v="21"/>
    <x v="21"/>
    <s v="Teknik"/>
    <s v="3_Teknik"/>
    <s v="MUHAMMAD HAYKAL IRFI PRATAMA"/>
    <s v="L"/>
    <m/>
    <m/>
    <s v="Islam"/>
    <m/>
    <m/>
    <s v="SMAN 1 PAYAKUMBUH"/>
    <s v="SMAN"/>
    <s v="Negeri"/>
    <s v="SMA"/>
    <s v="Kota Payakumbuh"/>
    <s v="Sumatera Barat"/>
    <s v="Reguler"/>
    <m/>
    <m/>
    <m/>
    <m/>
    <e v="#N/A"/>
    <m/>
    <e v="#N/A"/>
  </r>
  <r>
    <n v="231310270479"/>
    <x v="0"/>
    <n v="2022"/>
    <x v="22"/>
    <x v="22"/>
    <s v="FKIP"/>
    <s v="2_FKIP"/>
    <s v="NADIRA KANZA"/>
    <s v="P"/>
    <m/>
    <m/>
    <s v="Islam"/>
    <m/>
    <m/>
    <s v="MAN 2 PEKANBARU"/>
    <s v="MAN"/>
    <s v="Negeri"/>
    <s v="MA"/>
    <s v="Kota Pekanbaru"/>
    <s v="Riau"/>
    <s v="Reguler"/>
    <m/>
    <m/>
    <m/>
    <m/>
    <e v="#N/A"/>
    <m/>
    <e v="#N/A"/>
  </r>
  <r>
    <n v="231330100072"/>
    <x v="0"/>
    <n v="2021"/>
    <x v="1"/>
    <x v="1"/>
    <s v="FISIP"/>
    <s v="6_FISIP"/>
    <s v="Ismaya Gisella Sancaka"/>
    <s v="P"/>
    <m/>
    <m/>
    <s v="Islam"/>
    <m/>
    <m/>
    <s v="SMAN 7 TANJUNGPINANG"/>
    <s v="SMAN"/>
    <s v="Negeri"/>
    <s v="SMA"/>
    <s v="Kota Tanjungpinang"/>
    <s v="Kepulauan Riau"/>
    <s v="Reguler"/>
    <m/>
    <m/>
    <m/>
    <m/>
    <e v="#N/A"/>
    <m/>
    <e v="#N/A"/>
  </r>
  <r>
    <n v="231330130010"/>
    <x v="0"/>
    <n v="2021"/>
    <x v="2"/>
    <x v="2"/>
    <s v="Hukum"/>
    <s v="1_Hukum"/>
    <s v="Fani Oktasari"/>
    <s v="P"/>
    <m/>
    <m/>
    <s v="Islam"/>
    <m/>
    <m/>
    <s v="SMAN 23 BATAM"/>
    <s v="SMAN"/>
    <s v="Negeri"/>
    <s v="SMA"/>
    <s v="Kota Batam"/>
    <s v="Kepulauan Riau"/>
    <s v="Reguler"/>
    <m/>
    <m/>
    <m/>
    <m/>
    <e v="#N/A"/>
    <m/>
    <e v="#N/A"/>
  </r>
  <r>
    <n v="231330140100"/>
    <x v="1"/>
    <n v="2022"/>
    <x v="4"/>
    <x v="4"/>
    <s v="Teknik"/>
    <s v="3_Teknik"/>
    <s v="JONATHAN MANALU"/>
    <s v="L"/>
    <m/>
    <m/>
    <s v="Kristen"/>
    <m/>
    <m/>
    <s v="SMK NEGERI 1 BATAM"/>
    <s v="SMK"/>
    <s v="Swasta"/>
    <s v="SMK"/>
    <s v="Kota Batam"/>
    <s v="Kepulauan Riau"/>
    <s v="KIP"/>
    <m/>
    <m/>
    <m/>
    <m/>
    <e v="#N/A"/>
    <m/>
    <e v="#N/A"/>
  </r>
  <r>
    <n v="231330220101"/>
    <x v="1"/>
    <n v="2021"/>
    <x v="9"/>
    <x v="9"/>
    <s v="Pertanian"/>
    <s v="4_Pertanian"/>
    <s v="BARETTA ARI NAULI TINAMBUNAN"/>
    <s v="P"/>
    <m/>
    <m/>
    <s v="Kristen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1331010024"/>
    <x v="0"/>
    <n v="2022"/>
    <x v="14"/>
    <x v="14"/>
    <s v="Pertanian"/>
    <s v="4_Pertanian"/>
    <s v="HAYLA INTAN PURNAMA"/>
    <s v="P"/>
    <m/>
    <m/>
    <s v="Islam"/>
    <m/>
    <m/>
    <s v="SMAN 8 BATAM"/>
    <s v="SMAN"/>
    <s v="Negeri"/>
    <s v="SMA"/>
    <s v="Kota Batam"/>
    <s v="Kepulauan Riau"/>
    <s v="Reguler"/>
    <m/>
    <m/>
    <m/>
    <m/>
    <e v="#N/A"/>
    <m/>
    <e v="#N/A"/>
  </r>
  <r>
    <n v="231331040093"/>
    <x v="0"/>
    <n v="2022"/>
    <x v="23"/>
    <x v="23"/>
    <s v="Pertanian"/>
    <s v="4_Pertanian"/>
    <s v="NAZWA HASANAH SAFIRA ALBANTANI"/>
    <s v="P"/>
    <m/>
    <m/>
    <s v="Islam"/>
    <m/>
    <m/>
    <s v="MAN BATAM"/>
    <s v="MAN"/>
    <s v="Negeri"/>
    <s v="MA"/>
    <s v="Kota Batam"/>
    <s v="Kepulauan Riau"/>
    <s v="Reguler"/>
    <m/>
    <m/>
    <m/>
    <m/>
    <e v="#N/A"/>
    <m/>
    <e v="#N/A"/>
  </r>
  <r>
    <n v="231331060009"/>
    <x v="1"/>
    <n v="2021"/>
    <x v="24"/>
    <x v="24"/>
    <s v="FKIP"/>
    <s v="2_FKIP"/>
    <s v="CAROLINA SIMANUNGKALIT"/>
    <s v="P"/>
    <m/>
    <m/>
    <s v="Kristen"/>
    <m/>
    <m/>
    <s v="SMK BAGIMU NEGERIKU"/>
    <s v="SMK"/>
    <s v="Swasta"/>
    <s v="SMK"/>
    <s v="Kota Semarang"/>
    <s v="Jawa Tengah"/>
    <s v="Reguler"/>
    <m/>
    <m/>
    <m/>
    <m/>
    <e v="#N/A"/>
    <m/>
    <e v="#N/A"/>
  </r>
  <r>
    <n v="231331070095"/>
    <x v="0"/>
    <n v="2022"/>
    <x v="15"/>
    <x v="15"/>
    <s v="Pertanian"/>
    <s v="4_Pertanian"/>
    <s v="ANNISA NUR AZIZAH"/>
    <s v="P"/>
    <m/>
    <m/>
    <s v="Islam"/>
    <m/>
    <m/>
    <s v="SMAN 4 BATAM"/>
    <s v="SMAN"/>
    <s v="Negeri"/>
    <s v="SMA"/>
    <s v="Kota Batam"/>
    <s v="Kepulauan Riau"/>
    <s v="Reguler"/>
    <m/>
    <m/>
    <m/>
    <m/>
    <e v="#N/A"/>
    <m/>
    <e v="#N/A"/>
  </r>
  <r>
    <n v="231410031199"/>
    <x v="0"/>
    <n v="2022"/>
    <x v="13"/>
    <x v="13"/>
    <s v="Teknik"/>
    <s v="3_Teknik"/>
    <s v="FADHIL MUHAMMAD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10060458"/>
    <x v="0"/>
    <n v="2022"/>
    <x v="2"/>
    <x v="2"/>
    <s v="Hukum"/>
    <s v="1_Hukum"/>
    <s v="Bimillati Arifanny Ikhwana"/>
    <s v="P"/>
    <m/>
    <m/>
    <s v="Islam"/>
    <m/>
    <m/>
    <s v="SMAN 1 BATU SANGKAR"/>
    <s v="SMAN"/>
    <s v="Negeri"/>
    <s v="SMA"/>
    <s v="Tanah Datar"/>
    <s v="Sumatera Barat"/>
    <s v="Reguler"/>
    <m/>
    <m/>
    <m/>
    <m/>
    <e v="#N/A"/>
    <m/>
    <e v="#N/A"/>
  </r>
  <r>
    <n v="231410060518"/>
    <x v="0"/>
    <n v="2022"/>
    <x v="16"/>
    <x v="16"/>
    <s v="Pertanian"/>
    <s v="4_Pertanian"/>
    <s v="SHINTA OKTARI"/>
    <s v="P"/>
    <m/>
    <m/>
    <s v="Islam"/>
    <m/>
    <m/>
    <s v="SMAN 2 SOLOK"/>
    <s v="SMAN"/>
    <s v="Negeri"/>
    <s v="SMA"/>
    <s v="Kota Solok"/>
    <s v="Sumatera Barat"/>
    <s v="KIP"/>
    <m/>
    <m/>
    <m/>
    <m/>
    <e v="#N/A"/>
    <m/>
    <e v="#N/A"/>
  </r>
  <r>
    <n v="231410071185"/>
    <x v="0"/>
    <n v="2021"/>
    <x v="2"/>
    <x v="2"/>
    <s v="Hukum"/>
    <s v="1_Hukum"/>
    <s v="HEKAL LUTFI RAZAK"/>
    <s v="L"/>
    <m/>
    <m/>
    <s v="Islam"/>
    <m/>
    <m/>
    <s v="SMAN 3 BUKITTINGGI"/>
    <s v="SMAN"/>
    <s v="Negeri"/>
    <s v="SMA"/>
    <s v="Kota Bukittinggi"/>
    <s v="Sumatera Barat"/>
    <s v="Reguler"/>
    <m/>
    <m/>
    <m/>
    <m/>
    <e v="#N/A"/>
    <m/>
    <e v="#N/A"/>
  </r>
  <r>
    <n v="231420010945"/>
    <x v="1"/>
    <n v="2020"/>
    <x v="2"/>
    <x v="2"/>
    <s v="Hukum"/>
    <s v="1_Hukum"/>
    <s v="TEGAR GUSTI ANGGARA"/>
    <s v="L"/>
    <m/>
    <m/>
    <s v="Islam"/>
    <m/>
    <m/>
    <s v="SMAN 4 PARIAMAN"/>
    <s v="SMAN"/>
    <s v="Negeri"/>
    <s v="SMA"/>
    <s v="Kota Pariaman"/>
    <s v="Sumatera Barat"/>
    <s v="KIP"/>
    <m/>
    <m/>
    <m/>
    <m/>
    <e v="#N/A"/>
    <m/>
    <e v="#N/A"/>
  </r>
  <r>
    <n v="231420060973"/>
    <x v="0"/>
    <n v="2022"/>
    <x v="12"/>
    <x v="12"/>
    <s v="Teknik"/>
    <s v="3_Teknik"/>
    <s v="AHMAD BARRY NAUVAL"/>
    <s v="L"/>
    <m/>
    <m/>
    <s v="Islam"/>
    <m/>
    <m/>
    <s v="SMA NEGERI 1 AMPEK ANGKEK"/>
    <s v="SMA"/>
    <s v="Negeri"/>
    <s v="SMA"/>
    <s v="Agam"/>
    <s v="Sumatera Barat"/>
    <s v="Reguler"/>
    <m/>
    <m/>
    <m/>
    <m/>
    <e v="#N/A"/>
    <m/>
    <e v="#N/A"/>
  </r>
  <r>
    <n v="231420090264"/>
    <x v="0"/>
    <n v="2022"/>
    <x v="25"/>
    <x v="25"/>
    <s v="FEB"/>
    <s v="5_FEB"/>
    <s v="SATRIA NURTIAS"/>
    <s v="L"/>
    <m/>
    <m/>
    <s v="Islam"/>
    <m/>
    <m/>
    <s v="SMAN 2 SIJUNJUNG"/>
    <s v="SMAN"/>
    <s v="Negeri"/>
    <s v="SMA"/>
    <s v="Sijunjung"/>
    <s v="Sumatera Barat"/>
    <s v="Reguler"/>
    <m/>
    <m/>
    <m/>
    <m/>
    <e v="#N/A"/>
    <m/>
    <e v="#N/A"/>
  </r>
  <r>
    <n v="231420110593"/>
    <x v="0"/>
    <n v="2022"/>
    <x v="13"/>
    <x v="13"/>
    <s v="Teknik"/>
    <s v="3_Teknik"/>
    <s v="KASPUL ANWAR NASUTION"/>
    <s v="L"/>
    <m/>
    <m/>
    <s v="Islam"/>
    <m/>
    <m/>
    <s v="MAN INSAN CENDEKIA PADANG PARIAMAN"/>
    <s v="MAN"/>
    <s v="Negeri"/>
    <s v="MA"/>
    <s v="Padang Pariaman"/>
    <s v="Sumatera Barat"/>
    <s v="KIP"/>
    <m/>
    <m/>
    <m/>
    <m/>
    <e v="#N/A"/>
    <m/>
    <e v="#N/A"/>
  </r>
  <r>
    <n v="231420111425"/>
    <x v="1"/>
    <n v="2022"/>
    <x v="14"/>
    <x v="14"/>
    <s v="Pertanian"/>
    <s v="4_Pertanian"/>
    <s v="SUCI NUR RAUDA"/>
    <s v="P"/>
    <m/>
    <m/>
    <s v="Islam"/>
    <m/>
    <m/>
    <s v="SMAN 1 PARIAMAN"/>
    <s v="SMAN"/>
    <s v="Negeri"/>
    <s v="SMA"/>
    <s v="Kota Pariaman"/>
    <s v="Sumatera Barat"/>
    <s v="Reguler"/>
    <m/>
    <m/>
    <m/>
    <m/>
    <e v="#N/A"/>
    <m/>
    <e v="#N/A"/>
  </r>
  <r>
    <n v="231420120770"/>
    <x v="1"/>
    <n v="2022"/>
    <x v="26"/>
    <x v="26"/>
    <s v="Teknik"/>
    <s v="3_Teknik"/>
    <s v="TIKA OLTAVIA RAMADANI"/>
    <s v="P"/>
    <m/>
    <m/>
    <s v="Islam"/>
    <m/>
    <m/>
    <s v="SMAN 1 SIJUNJUNG"/>
    <s v="SMAN"/>
    <s v="Negeri"/>
    <s v="SMA"/>
    <s v="Sijunjung"/>
    <s v="Sumatera Barat"/>
    <s v="KIP"/>
    <m/>
    <m/>
    <m/>
    <m/>
    <e v="#N/A"/>
    <m/>
    <e v="#N/A"/>
  </r>
  <r>
    <n v="231420130859"/>
    <x v="1"/>
    <n v="2022"/>
    <x v="3"/>
    <x v="3"/>
    <s v="Teknik"/>
    <s v="3_Teknik"/>
    <s v="NAZHARA ZULKHASTIAR"/>
    <s v="P"/>
    <m/>
    <m/>
    <s v="Islam"/>
    <m/>
    <m/>
    <s v="SMAN 1 PARIAMAN"/>
    <s v="SMAN"/>
    <s v="Negeri"/>
    <s v="SMA"/>
    <s v="Kota Pariaman"/>
    <s v="Sumatera Barat"/>
    <s v="KIP"/>
    <m/>
    <m/>
    <m/>
    <m/>
    <e v="#N/A"/>
    <m/>
    <e v="#N/A"/>
  </r>
  <r>
    <n v="231420140218"/>
    <x v="0"/>
    <n v="2020"/>
    <x v="10"/>
    <x v="10"/>
    <s v="FISIP"/>
    <s v="6_FISIP"/>
    <s v="Islah Surya Fernandes"/>
    <s v="L"/>
    <m/>
    <m/>
    <s v="Islam"/>
    <m/>
    <m/>
    <s v="SMA N 1 PASAMAN"/>
    <s v="SMA"/>
    <s v="Swasta"/>
    <s v="SMA"/>
    <s v="Pasaman Barat"/>
    <s v="Sumatera Barat"/>
    <s v="Reguler"/>
    <m/>
    <m/>
    <m/>
    <m/>
    <e v="#N/A"/>
    <m/>
    <e v="#N/A"/>
  </r>
  <r>
    <n v="231430010073"/>
    <x v="1"/>
    <n v="2022"/>
    <x v="13"/>
    <x v="13"/>
    <s v="Teknik"/>
    <s v="3_Teknik"/>
    <s v="TIA OKTAVIANNA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20143"/>
    <x v="0"/>
    <n v="2022"/>
    <x v="16"/>
    <x v="16"/>
    <s v="Pertanian"/>
    <s v="4_Pertanian"/>
    <s v="NAJWA RIZKA HUMAIRAH"/>
    <s v="P"/>
    <m/>
    <m/>
    <s v="Islam"/>
    <m/>
    <m/>
    <s v="SMA ISLAM AL ISHLAH"/>
    <s v="SMA"/>
    <s v="Swasta"/>
    <s v="SMA"/>
    <s v="Kota Bukittinggi"/>
    <s v="Sumatera Barat"/>
    <s v="Reguler"/>
    <m/>
    <m/>
    <m/>
    <m/>
    <e v="#N/A"/>
    <m/>
    <e v="#N/A"/>
  </r>
  <r>
    <n v="231430050077"/>
    <x v="0"/>
    <n v="2022"/>
    <x v="26"/>
    <x v="26"/>
    <s v="Teknik"/>
    <s v="3_Teknik"/>
    <s v="Muhammad Ikhsan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30070093"/>
    <x v="0"/>
    <n v="2022"/>
    <x v="3"/>
    <x v="3"/>
    <s v="Teknik"/>
    <s v="3_Teknik"/>
    <s v="Desy Azzahri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90184"/>
    <x v="0"/>
    <n v="2022"/>
    <x v="12"/>
    <x v="12"/>
    <s v="Teknik"/>
    <s v="3_Teknik"/>
    <s v="Muhammad Farras Mufadhdhal"/>
    <s v="L"/>
    <m/>
    <m/>
    <s v="Islam"/>
    <m/>
    <m/>
    <s v="SMA TAHFIZHUL QUR AN SYECH AHMAD CHATIB"/>
    <s v="SMA"/>
    <s v="Swasta"/>
    <s v="SMA"/>
    <s v="Agam"/>
    <s v="Sumatera Barat"/>
    <s v="Reguler"/>
    <m/>
    <m/>
    <m/>
    <m/>
    <e v="#N/A"/>
    <m/>
    <e v="#N/A"/>
  </r>
  <r>
    <n v="231430110138"/>
    <x v="0"/>
    <n v="2022"/>
    <x v="13"/>
    <x v="13"/>
    <s v="Teknik"/>
    <s v="3_Teknik"/>
    <s v="Shaldi Arisyadi"/>
    <s v="L"/>
    <m/>
    <m/>
    <s v="Islam"/>
    <m/>
    <m/>
    <s v="SMAN 1 PADANG PANJANG"/>
    <s v="SMAN"/>
    <s v="Negeri"/>
    <s v="SMA"/>
    <s v="Kota Padang Panjang"/>
    <s v="Sumatera Barat"/>
    <s v="Reguler"/>
    <m/>
    <m/>
    <m/>
    <m/>
    <e v="#N/A"/>
    <m/>
    <e v="#N/A"/>
  </r>
  <r>
    <n v="231430130024"/>
    <x v="0"/>
    <n v="2022"/>
    <x v="2"/>
    <x v="2"/>
    <s v="Hukum"/>
    <s v="1_Hukum"/>
    <s v="KHAIRUNNISA RAHMA RI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430130211"/>
    <x v="0"/>
    <n v="2022"/>
    <x v="16"/>
    <x v="16"/>
    <s v="Pertanian"/>
    <s v="4_Pertanian"/>
    <s v="MAULIDA TRIMAFA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510010161"/>
    <x v="1"/>
    <n v="2022"/>
    <x v="15"/>
    <x v="15"/>
    <s v="Pertanian"/>
    <s v="4_Pertanian"/>
    <s v="ZAHWA THORIQ MIFTAHUSSIDIQ"/>
    <s v="L"/>
    <m/>
    <m/>
    <s v="Islam"/>
    <m/>
    <m/>
    <s v="SMAN 1 KOTA JAMBI"/>
    <s v="SMAN"/>
    <s v="Negeri"/>
    <s v="SMA"/>
    <s v="Kota Jambi"/>
    <s v="Jambi"/>
    <s v="Reguler"/>
    <m/>
    <m/>
    <m/>
    <m/>
    <e v="#N/A"/>
    <m/>
    <e v="#N/A"/>
  </r>
  <r>
    <n v="231510210164"/>
    <x v="0"/>
    <n v="2021"/>
    <x v="10"/>
    <x v="10"/>
    <s v="FISIP"/>
    <s v="6_FISIP"/>
    <s v="Mifta Ul Husna"/>
    <s v="P"/>
    <m/>
    <m/>
    <s v="Islam"/>
    <m/>
    <m/>
    <s v="SMAN 8 KOTA JAMBI"/>
    <s v="SMAN"/>
    <s v="Negeri"/>
    <s v="SMA"/>
    <s v="Kota Jambi"/>
    <s v="Jambi"/>
    <s v="KIP"/>
    <m/>
    <m/>
    <m/>
    <m/>
    <e v="#N/A"/>
    <m/>
    <e v="#N/A"/>
  </r>
  <r>
    <n v="231610070195"/>
    <x v="1"/>
    <n v="2022"/>
    <x v="15"/>
    <x v="15"/>
    <s v="Pertanian"/>
    <s v="4_Pertanian"/>
    <s v="KHAIRUNNISA HAPSARI"/>
    <s v="P"/>
    <m/>
    <m/>
    <s v="Islam"/>
    <m/>
    <m/>
    <s v="SMAN 4 BENGKULU"/>
    <s v="SMAN"/>
    <s v="Negeri"/>
    <s v="SMA"/>
    <s v="Kota Bengkulu"/>
    <s v="Bengkulu"/>
    <s v="Reguler"/>
    <m/>
    <m/>
    <m/>
    <m/>
    <e v="#N/A"/>
    <m/>
    <e v="#N/A"/>
  </r>
  <r>
    <n v="231610070407"/>
    <x v="0"/>
    <n v="2022"/>
    <x v="15"/>
    <x v="15"/>
    <s v="Pertanian"/>
    <s v="4_Pertanian"/>
    <s v="Robi Yansa Saputra"/>
    <s v="L"/>
    <m/>
    <m/>
    <s v="Islam"/>
    <m/>
    <m/>
    <s v="SMAN 1 PENDOPO"/>
    <s v="SMAN"/>
    <s v="Negeri"/>
    <s v="SMA"/>
    <s v="Empat Lawang"/>
    <s v="Sumatera Selatan"/>
    <s v="KIP"/>
    <m/>
    <m/>
    <m/>
    <m/>
    <e v="#N/A"/>
    <m/>
    <e v="#N/A"/>
  </r>
  <r>
    <n v="231610120033"/>
    <x v="0"/>
    <n v="2022"/>
    <x v="19"/>
    <x v="19"/>
    <s v="FKIP"/>
    <s v="2_FKIP"/>
    <s v="AMIRAH PUTI SALSABILAH"/>
    <s v="P"/>
    <m/>
    <m/>
    <s v="Islam"/>
    <m/>
    <m/>
    <s v="SMAN 1 BENGKULU SELATAN"/>
    <s v="SMAN"/>
    <s v="Negeri"/>
    <s v="SMA"/>
    <s v="Bengkulu Selatan"/>
    <s v="Bengkulu"/>
    <s v="Reguler"/>
    <m/>
    <m/>
    <m/>
    <m/>
    <e v="#N/A"/>
    <m/>
    <e v="#N/A"/>
  </r>
  <r>
    <n v="231610120384"/>
    <x v="0"/>
    <n v="2022"/>
    <x v="4"/>
    <x v="4"/>
    <s v="Teknik"/>
    <s v="3_Teknik"/>
    <s v="MUHAMMAD RAJULU MUFIDAN"/>
    <s v="L"/>
    <m/>
    <m/>
    <s v="Islam"/>
    <m/>
    <m/>
    <s v="MAN 1 KOTA BENGKULU"/>
    <s v="MAN"/>
    <s v="Negeri"/>
    <s v="MA"/>
    <s v="Kota Bengkulu"/>
    <s v="Bengkulu"/>
    <s v="Reguler"/>
    <m/>
    <m/>
    <m/>
    <m/>
    <e v="#N/A"/>
    <m/>
    <e v="#N/A"/>
  </r>
  <r>
    <n v="231710050184"/>
    <x v="0"/>
    <n v="2022"/>
    <x v="8"/>
    <x v="8"/>
    <s v="FISIP"/>
    <s v="6_FISIP"/>
    <s v="Melisa Olivia"/>
    <s v="P"/>
    <m/>
    <m/>
    <s v="Islam"/>
    <m/>
    <m/>
    <s v="SMAN 1 LAHAT"/>
    <s v="SMAN"/>
    <s v="Negeri"/>
    <s v="SMA"/>
    <s v="Lahat"/>
    <s v="Sumatera Selatan"/>
    <s v="Reguler"/>
    <m/>
    <m/>
    <m/>
    <m/>
    <e v="#N/A"/>
    <m/>
    <e v="#N/A"/>
  </r>
  <r>
    <n v="231710061470"/>
    <x v="0"/>
    <n v="2022"/>
    <x v="4"/>
    <x v="4"/>
    <s v="Teknik"/>
    <s v="3_Teknik"/>
    <s v="Ardhian Giri Prapanca Lubis"/>
    <s v="L"/>
    <m/>
    <m/>
    <s v="Islam"/>
    <m/>
    <m/>
    <s v="SMAN 1 MESUJI RAYA"/>
    <s v="SMAN"/>
    <s v="Negeri"/>
    <s v="SMA"/>
    <s v="Ogan Komering Ilir"/>
    <s v="Sumatera Selatan"/>
    <s v="KIP"/>
    <m/>
    <m/>
    <m/>
    <m/>
    <e v="#N/A"/>
    <m/>
    <e v="#N/A"/>
  </r>
  <r>
    <n v="231710070648"/>
    <x v="1"/>
    <n v="2022"/>
    <x v="12"/>
    <x v="12"/>
    <s v="Teknik"/>
    <s v="3_Teknik"/>
    <s v="Dandi"/>
    <s v="L"/>
    <m/>
    <m/>
    <s v="Islam"/>
    <m/>
    <m/>
    <s v="SMAN 13 OGAN KOMERING ULU"/>
    <s v="SMAN"/>
    <s v="Negeri"/>
    <s v="SMA"/>
    <s v="Ogan Komering Ulu"/>
    <s v="Sumatera Selatan"/>
    <s v="KIP"/>
    <m/>
    <m/>
    <m/>
    <m/>
    <e v="#N/A"/>
    <m/>
    <e v="#N/A"/>
  </r>
  <r>
    <n v="231810050034"/>
    <x v="0"/>
    <n v="2022"/>
    <x v="27"/>
    <x v="27"/>
    <s v="FKIP"/>
    <s v="2_FKIP"/>
    <s v="BRILIANTI ISMAILA"/>
    <s v="P"/>
    <m/>
    <m/>
    <s v="Islam"/>
    <m/>
    <m/>
    <s v="SMAN 1 BELINYU"/>
    <s v="SMAN"/>
    <s v="Negeri"/>
    <s v="SMA"/>
    <s v="Bangka"/>
    <s v="Kepulauan Bangka Belitung"/>
    <s v="KIP"/>
    <m/>
    <m/>
    <m/>
    <m/>
    <e v="#N/A"/>
    <m/>
    <e v="#N/A"/>
  </r>
  <r>
    <n v="231810150187"/>
    <x v="0"/>
    <n v="2022"/>
    <x v="28"/>
    <x v="28"/>
    <s v="Kedokteran"/>
    <s v="8_Kedokteran"/>
    <s v="NAFISA ZAYYAN AULIA"/>
    <s v="P"/>
    <m/>
    <m/>
    <s v="Islam"/>
    <m/>
    <m/>
    <s v="SMAN 1 PANGKAL PINANG"/>
    <s v="SMAN"/>
    <s v="Negeri"/>
    <s v="SMA"/>
    <s v="Kota Pangkalpinang"/>
    <s v="Kepulauan Bangka Belitung"/>
    <s v="Reguler"/>
    <m/>
    <m/>
    <m/>
    <m/>
    <e v="#N/A"/>
    <m/>
    <e v="#N/A"/>
  </r>
  <r>
    <n v="231811010079"/>
    <x v="0"/>
    <n v="2022"/>
    <x v="29"/>
    <x v="29"/>
    <s v="FKIP"/>
    <s v="2_FKIP"/>
    <s v="SRIAYU PURWA LESTARI"/>
    <s v="P"/>
    <m/>
    <m/>
    <s v="Islam"/>
    <m/>
    <m/>
    <s v="SMAN 1 TANJUNG PANDAN"/>
    <s v="SMAN"/>
    <s v="Negeri"/>
    <s v="SMA"/>
    <s v="Belitung"/>
    <s v="Kepulauan Bangka Belitung"/>
    <s v="KIP"/>
    <m/>
    <m/>
    <m/>
    <m/>
    <e v="#N/A"/>
    <m/>
    <e v="#N/A"/>
  </r>
  <r>
    <n v="231811020066"/>
    <x v="1"/>
    <n v="2022"/>
    <x v="2"/>
    <x v="2"/>
    <s v="Hukum"/>
    <s v="1_Hukum"/>
    <s v="INDRA FERDIAN"/>
    <s v="L"/>
    <m/>
    <m/>
    <s v="Islam"/>
    <m/>
    <m/>
    <s v="SMAN 1 MEMBALONG"/>
    <s v="SMAN"/>
    <s v="Negeri"/>
    <s v="SMA"/>
    <s v="Belitung"/>
    <s v="Kepulauan Bangka Belitung"/>
    <s v="Reguler"/>
    <m/>
    <m/>
    <m/>
    <m/>
    <e v="#N/A"/>
    <m/>
    <e v="#N/A"/>
  </r>
  <r>
    <n v="231811040090"/>
    <x v="1"/>
    <n v="2022"/>
    <x v="30"/>
    <x v="30"/>
    <s v="FKIP"/>
    <s v="2_FKIP"/>
    <s v="TIARA ASHIFA"/>
    <s v="P"/>
    <m/>
    <m/>
    <s v="Islam"/>
    <m/>
    <m/>
    <s v="MAN INSAN CENDEKIA BANGKA TENGAH"/>
    <s v="MAN"/>
    <s v="Negeri"/>
    <s v="MA"/>
    <s v="Bangka Tengah"/>
    <s v="Kepulauan Bangka Belitung"/>
    <s v="Reguler"/>
    <m/>
    <m/>
    <m/>
    <m/>
    <e v="#N/A"/>
    <m/>
    <e v="#N/A"/>
  </r>
  <r>
    <n v="231910010513"/>
    <x v="0"/>
    <n v="2021"/>
    <x v="31"/>
    <x v="31"/>
    <s v="FKIP"/>
    <s v="2_FKIP"/>
    <s v="NADIA ELFHANI"/>
    <s v="P"/>
    <m/>
    <m/>
    <s v="Islam"/>
    <m/>
    <m/>
    <s v="SMAN 1 PESISIR TENGAH"/>
    <s v="SMAN"/>
    <s v="Negeri"/>
    <s v="SMA"/>
    <s v="Pesisir Barat"/>
    <s v="Lampung"/>
    <s v="Reguler"/>
    <m/>
    <m/>
    <m/>
    <m/>
    <e v="#N/A"/>
    <m/>
    <e v="#N/A"/>
  </r>
  <r>
    <n v="231910020785"/>
    <x v="1"/>
    <n v="2022"/>
    <x v="15"/>
    <x v="15"/>
    <s v="Pertanian"/>
    <s v="4_Pertanian"/>
    <s v="FARHAN ILHAM RAMADHAN"/>
    <s v="L"/>
    <m/>
    <m/>
    <s v="Islam"/>
    <m/>
    <m/>
    <s v="SMAN 1 WAY JEPARA"/>
    <s v="SMAN"/>
    <s v="Negeri"/>
    <s v="SMA"/>
    <s v="Lampung Timur"/>
    <s v="Lampung"/>
    <s v="Reguler"/>
    <m/>
    <m/>
    <m/>
    <m/>
    <e v="#N/A"/>
    <m/>
    <e v="#N/A"/>
  </r>
  <r>
    <n v="231910040282"/>
    <x v="0"/>
    <n v="2022"/>
    <x v="8"/>
    <x v="8"/>
    <s v="FISIP"/>
    <s v="6_FISIP"/>
    <s v="RIZKI ANANDA"/>
    <s v="L"/>
    <m/>
    <m/>
    <s v="Islam"/>
    <m/>
    <m/>
    <s v="SMKN 1 KALIANDA"/>
    <s v="SMKN"/>
    <s v="Negeri"/>
    <s v="SMK"/>
    <s v="Lampung Selatan"/>
    <s v="Lampung"/>
    <s v="KIP"/>
    <m/>
    <m/>
    <m/>
    <m/>
    <e v="#N/A"/>
    <m/>
    <e v="#N/A"/>
  </r>
  <r>
    <n v="231910040726"/>
    <x v="1"/>
    <n v="2022"/>
    <x v="18"/>
    <x v="18"/>
    <s v="Teknik"/>
    <s v="3_Teknik"/>
    <s v="MANISA BACHTIAR"/>
    <s v="P"/>
    <m/>
    <m/>
    <s v="Islam"/>
    <m/>
    <m/>
    <s v="SMKN 1 SUKADANA"/>
    <s v="SMKN"/>
    <s v="Negeri"/>
    <s v="SMK"/>
    <s v="Lampung Timur"/>
    <s v="Lampung"/>
    <s v="KIP"/>
    <m/>
    <m/>
    <m/>
    <m/>
    <e v="#N/A"/>
    <m/>
    <e v="#N/A"/>
  </r>
  <r>
    <n v="231910040775"/>
    <x v="0"/>
    <n v="2022"/>
    <x v="6"/>
    <x v="6"/>
    <s v="FKIP"/>
    <s v="2_FKIP"/>
    <s v="Nadita Dwi Pramestia"/>
    <s v="P"/>
    <m/>
    <m/>
    <s v="Islam"/>
    <m/>
    <m/>
    <s v="SMKN 1 KOTABUMI"/>
    <s v="SMKN"/>
    <s v="Negeri"/>
    <s v="SMK"/>
    <s v="Lampung Utara"/>
    <s v="Lampung"/>
    <s v="Reguler"/>
    <m/>
    <m/>
    <m/>
    <m/>
    <e v="#N/A"/>
    <m/>
    <e v="#N/A"/>
  </r>
  <r>
    <n v="231910050130"/>
    <x v="0"/>
    <n v="2022"/>
    <x v="2"/>
    <x v="2"/>
    <s v="Hukum"/>
    <s v="1_Hukum"/>
    <s v="AMANDA SEPTIANI"/>
    <s v="P"/>
    <m/>
    <m/>
    <s v="Islam"/>
    <m/>
    <m/>
    <s v="SMAN 2 KALIANDA"/>
    <s v="SMAN"/>
    <s v="Negeri"/>
    <s v="SMA"/>
    <s v="Lampung Selatan"/>
    <s v="Lampung"/>
    <s v="Reguler"/>
    <m/>
    <m/>
    <m/>
    <m/>
    <e v="#N/A"/>
    <m/>
    <e v="#N/A"/>
  </r>
  <r>
    <n v="231910050561"/>
    <x v="1"/>
    <n v="2022"/>
    <x v="6"/>
    <x v="6"/>
    <s v="FKIP"/>
    <s v="2_FKIP"/>
    <s v="DESTA ADJI SAPUTRA"/>
    <s v="L"/>
    <m/>
    <m/>
    <s v="Islam"/>
    <m/>
    <m/>
    <s v="SMKS MUHAMMADIYAH GISTING"/>
    <s v="SMKS"/>
    <s v="Swasta"/>
    <s v="SMK"/>
    <s v="Tanggamus"/>
    <s v="Lampung"/>
    <s v="Reguler"/>
    <m/>
    <m/>
    <m/>
    <m/>
    <e v="#N/A"/>
    <m/>
    <e v="#N/A"/>
  </r>
  <r>
    <n v="231910120770"/>
    <x v="0"/>
    <n v="2022"/>
    <x v="15"/>
    <x v="15"/>
    <s v="Pertanian"/>
    <s v="4_Pertanian"/>
    <s v="AVRILYA INDAH RIYANTIKA PUTRI"/>
    <s v="P"/>
    <m/>
    <m/>
    <s v="Islam"/>
    <m/>
    <m/>
    <s v="SMAN 1 TERBANGGI BESAR"/>
    <s v="SMAN"/>
    <s v="Negeri"/>
    <s v="SMA"/>
    <s v="Lampung Tengah"/>
    <s v="Lampung"/>
    <s v="Reguler"/>
    <m/>
    <m/>
    <m/>
    <m/>
    <e v="#N/A"/>
    <m/>
    <e v="#N/A"/>
  </r>
  <r>
    <n v="231910170790"/>
    <x v="0"/>
    <n v="2022"/>
    <x v="2"/>
    <x v="2"/>
    <s v="Hukum"/>
    <s v="1_Hukum"/>
    <s v="Jihan Nursakinah"/>
    <s v="P"/>
    <m/>
    <m/>
    <s v="Islam"/>
    <m/>
    <m/>
    <s v="SMA IT INSAN MULIA BOARDING SCHOOL PRINGSEWU"/>
    <s v="SMA"/>
    <s v="Swasta"/>
    <s v="SMA"/>
    <s v="Pringsewu"/>
    <s v="Lampung"/>
    <s v="Reguler"/>
    <m/>
    <m/>
    <m/>
    <m/>
    <e v="#N/A"/>
    <m/>
    <e v="#N/A"/>
  </r>
  <r>
    <n v="231910180132"/>
    <x v="0"/>
    <n v="2020"/>
    <x v="32"/>
    <x v="32"/>
    <s v="Kedokteran"/>
    <s v="8_Kedokteran"/>
    <s v="Avisina Bahirani"/>
    <s v="P"/>
    <m/>
    <m/>
    <s v="Islam"/>
    <m/>
    <m/>
    <s v="MAS HUSNUL KHOTIMAH"/>
    <s v="MAS"/>
    <s v="Swasta"/>
    <s v="MA"/>
    <s v="Kuningan"/>
    <s v="Jawa Barat"/>
    <s v="Reguler"/>
    <m/>
    <m/>
    <m/>
    <m/>
    <e v="#N/A"/>
    <m/>
    <e v="#N/A"/>
  </r>
  <r>
    <n v="231910180255"/>
    <x v="1"/>
    <n v="2022"/>
    <x v="16"/>
    <x v="16"/>
    <s v="Pertanian"/>
    <s v="4_Pertanian"/>
    <s v="M. Dafa Alhafis"/>
    <s v="L"/>
    <m/>
    <m/>
    <s v="Islam"/>
    <m/>
    <m/>
    <s v="SMAN 1 KOTABUMI"/>
    <s v="SMAN"/>
    <s v="Negeri"/>
    <s v="SMA"/>
    <s v="Lampung Utara"/>
    <s v="Lampung"/>
    <s v="Reguler"/>
    <m/>
    <m/>
    <m/>
    <m/>
    <e v="#N/A"/>
    <m/>
    <e v="#N/A"/>
  </r>
  <r>
    <n v="231910180737"/>
    <x v="1"/>
    <n v="2021"/>
    <x v="33"/>
    <x v="17"/>
    <s v="FEB"/>
    <s v="5_FEB"/>
    <s v="FILZA KHAERANI"/>
    <s v="P"/>
    <m/>
    <m/>
    <s v="Islam"/>
    <m/>
    <m/>
    <s v="SMAN 1 KALIANDA"/>
    <s v="SMAN"/>
    <s v="Negeri"/>
    <s v="SMA"/>
    <s v="Lampung Selatan"/>
    <s v="Lampung"/>
    <s v="KIP"/>
    <m/>
    <m/>
    <m/>
    <m/>
    <e v="#N/A"/>
    <m/>
    <e v="#N/A"/>
  </r>
  <r>
    <n v="231910190374"/>
    <x v="0"/>
    <n v="2022"/>
    <x v="34"/>
    <x v="33"/>
    <s v="Kedokteran"/>
    <s v="8_Kedokteran"/>
    <s v="GHOFUR ABDI LURI"/>
    <s v="L"/>
    <m/>
    <m/>
    <s v="Islam"/>
    <m/>
    <m/>
    <s v="SMAN 2 KALIANDA"/>
    <s v="SMAN"/>
    <s v="Negeri"/>
    <s v="SMA"/>
    <s v="Lampung Selatan"/>
    <s v="Lampung"/>
    <s v="KIP"/>
    <m/>
    <m/>
    <m/>
    <m/>
    <e v="#N/A"/>
    <m/>
    <e v="#N/A"/>
  </r>
  <r>
    <n v="231910190784"/>
    <x v="1"/>
    <n v="2021"/>
    <x v="35"/>
    <x v="34"/>
    <s v="FEB"/>
    <s v="5_FEB"/>
    <s v="Rabiatul Hafido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1910200246"/>
    <x v="0"/>
    <n v="2021"/>
    <x v="2"/>
    <x v="2"/>
    <s v="Hukum"/>
    <s v="1_Hukum"/>
    <s v="RIDHO EDWAR BAHRI"/>
    <s v="L"/>
    <m/>
    <m/>
    <s v="Islam"/>
    <m/>
    <m/>
    <s v="SMAN 1 KALIANDA"/>
    <s v="SMAN"/>
    <s v="Negeri"/>
    <s v="SMA"/>
    <s v="Lampung Selatan"/>
    <s v="Lampung"/>
    <s v="Reguler"/>
    <m/>
    <m/>
    <m/>
    <m/>
    <e v="#N/A"/>
    <m/>
    <e v="#N/A"/>
  </r>
  <r>
    <n v="231920030235"/>
    <x v="1"/>
    <n v="2021"/>
    <x v="13"/>
    <x v="13"/>
    <s v="Teknik"/>
    <s v="3_Teknik"/>
    <s v="MIFTAH AL AZHAR"/>
    <s v="L"/>
    <m/>
    <m/>
    <s v="Islam"/>
    <m/>
    <m/>
    <s v="SMKN 2 KALIANDA"/>
    <s v="SMKN"/>
    <s v="Negeri"/>
    <s v="SMK"/>
    <s v="Lampung Selatan"/>
    <s v="Lampung"/>
    <s v="KIP"/>
    <m/>
    <m/>
    <m/>
    <m/>
    <e v="#N/A"/>
    <m/>
    <e v="#N/A"/>
  </r>
  <r>
    <n v="231920050273"/>
    <x v="0"/>
    <n v="2022"/>
    <x v="12"/>
    <x v="12"/>
    <s v="Teknik"/>
    <s v="3_Teknik"/>
    <s v="OKSY BERLIAN TILAMEO"/>
    <s v="P"/>
    <m/>
    <m/>
    <s v="Islam"/>
    <m/>
    <m/>
    <s v="MAN 1 LAMPUNG TIMUR"/>
    <s v="MAN"/>
    <s v="Negeri"/>
    <s v="MA"/>
    <s v="Lampung Timur"/>
    <s v="Lampung"/>
    <s v="Reguler"/>
    <m/>
    <m/>
    <m/>
    <m/>
    <e v="#N/A"/>
    <m/>
    <e v="#N/A"/>
  </r>
  <r>
    <n v="233110010002"/>
    <x v="0"/>
    <n v="2022"/>
    <x v="36"/>
    <x v="35"/>
    <s v="FEB"/>
    <s v="5_FEB"/>
    <s v="REGINA JUITA ASRI"/>
    <s v="P"/>
    <m/>
    <m/>
    <s v="Kristen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10006"/>
    <x v="0"/>
    <n v="2022"/>
    <x v="37"/>
    <x v="36"/>
    <s v="FKIP"/>
    <s v="2_FKIP"/>
    <s v="RASSYA NUR ATIK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13"/>
    <x v="1"/>
    <n v="2021"/>
    <x v="2"/>
    <x v="2"/>
    <s v="Hukum"/>
    <s v="1_Hukum"/>
    <s v="Tubagus Daffa Faris Al Faru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10029"/>
    <x v="1"/>
    <n v="2020"/>
    <x v="7"/>
    <x v="7"/>
    <s v="FKIP"/>
    <s v="2_FKIP"/>
    <s v="ADILAH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010032"/>
    <x v="0"/>
    <n v="2022"/>
    <x v="26"/>
    <x v="26"/>
    <s v="Teknik"/>
    <s v="3_Teknik"/>
    <s v="Naila Fadhila Azzahra"/>
    <s v="P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10035"/>
    <x v="1"/>
    <n v="2022"/>
    <x v="2"/>
    <x v="2"/>
    <s v="Hukum"/>
    <s v="1_Hukum"/>
    <s v="MUHAMAD FATHU RAMADAN"/>
    <s v="L"/>
    <m/>
    <m/>
    <s v="Islam"/>
    <m/>
    <m/>
    <s v="MAS AL-KHAERIYAH JAWILAN"/>
    <s v="MAS"/>
    <s v="Swasta"/>
    <s v="MA"/>
    <s v="Serang"/>
    <s v="Banten"/>
    <s v="Reguler"/>
    <m/>
    <m/>
    <m/>
    <m/>
    <e v="#N/A"/>
    <m/>
    <e v="#N/A"/>
  </r>
  <r>
    <n v="233110010036"/>
    <x v="0"/>
    <n v="2022"/>
    <x v="27"/>
    <x v="27"/>
    <s v="FKIP"/>
    <s v="2_FKIP"/>
    <s v="HANA ADHWA JAU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40"/>
    <x v="1"/>
    <n v="2022"/>
    <x v="34"/>
    <x v="33"/>
    <s v="Kedokteran"/>
    <s v="8_Kedokteran"/>
    <s v="MARYANA ANDI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041"/>
    <x v="0"/>
    <n v="2021"/>
    <x v="2"/>
    <x v="2"/>
    <s v="Hukum"/>
    <s v="1_Hukum"/>
    <s v="MUHAMMAD BAGAS HERNANDO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010045"/>
    <x v="1"/>
    <n v="2021"/>
    <x v="2"/>
    <x v="2"/>
    <s v="Hukum"/>
    <s v="1_Hukum"/>
    <s v="Javier Ahnaf Zahr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046"/>
    <x v="1"/>
    <n v="2022"/>
    <x v="2"/>
    <x v="2"/>
    <s v="Hukum"/>
    <s v="1_Hukum"/>
    <s v="Nabila Azzah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49"/>
    <x v="0"/>
    <n v="2021"/>
    <x v="10"/>
    <x v="10"/>
    <s v="FISIP"/>
    <s v="6_FISIP"/>
    <s v="Muhammad Fitran Al-Razy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10052"/>
    <x v="1"/>
    <n v="2022"/>
    <x v="8"/>
    <x v="8"/>
    <s v="FISIP"/>
    <s v="6_FISIP"/>
    <s v="RIZKA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62"/>
    <x v="0"/>
    <n v="2021"/>
    <x v="36"/>
    <x v="35"/>
    <s v="FEB"/>
    <s v="5_FEB"/>
    <s v="ABDURROHMAN AL MAKHULI"/>
    <s v="L"/>
    <m/>
    <m/>
    <s v="Islam"/>
    <m/>
    <m/>
    <s v="SMK BUDI UTOMO"/>
    <s v="SMK"/>
    <s v="Swasta"/>
    <s v="SMK"/>
    <s v="Jombang"/>
    <s v="Jawa Timur"/>
    <s v="KIP"/>
    <m/>
    <m/>
    <m/>
    <m/>
    <e v="#N/A"/>
    <m/>
    <e v="#N/A"/>
  </r>
  <r>
    <n v="233110010066"/>
    <x v="0"/>
    <n v="2022"/>
    <x v="38"/>
    <x v="37"/>
    <s v="FKIP"/>
    <s v="2_FKIP"/>
    <s v="AMELIA ISTRIYANINGRUM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10071"/>
    <x v="1"/>
    <n v="2022"/>
    <x v="15"/>
    <x v="15"/>
    <s v="Pertanian"/>
    <s v="4_Pertanian"/>
    <s v="Iqbal Hakim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072"/>
    <x v="1"/>
    <n v="2022"/>
    <x v="2"/>
    <x v="2"/>
    <s v="Hukum"/>
    <s v="1_Hukum"/>
    <s v="SILWA LATADA"/>
    <s v="L"/>
    <m/>
    <m/>
    <s v="Islam"/>
    <m/>
    <m/>
    <s v="SMKS AN NAHDLAH"/>
    <s v="SMKS"/>
    <s v="Swasta"/>
    <s v="SMK"/>
    <s v="Pandeglang"/>
    <s v="Banten"/>
    <s v="Reguler"/>
    <m/>
    <m/>
    <m/>
    <m/>
    <e v="#N/A"/>
    <m/>
    <e v="#N/A"/>
  </r>
  <r>
    <n v="233110010073"/>
    <x v="1"/>
    <n v="2021"/>
    <x v="17"/>
    <x v="17"/>
    <s v="FEB"/>
    <s v="5_FEB"/>
    <s v="Jolanda juliana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085"/>
    <x v="0"/>
    <n v="2022"/>
    <x v="39"/>
    <x v="38"/>
    <s v="FKIP"/>
    <s v="2_FKIP"/>
    <s v="MUHAMMAD GHUFRON AL FAT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88"/>
    <x v="1"/>
    <n v="2021"/>
    <x v="40"/>
    <x v="39"/>
    <s v="FEB"/>
    <s v="5_FEB"/>
    <s v="RIKA ANDINI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10098"/>
    <x v="0"/>
    <n v="2021"/>
    <x v="9"/>
    <x v="9"/>
    <s v="Pertanian"/>
    <s v="4_Pertanian"/>
    <s v="Ahmad Fauzi Hikam"/>
    <s v="L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0010102"/>
    <x v="0"/>
    <n v="2022"/>
    <x v="27"/>
    <x v="27"/>
    <s v="FKIP"/>
    <s v="2_FKIP"/>
    <s v="SALM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108"/>
    <x v="1"/>
    <n v="2021"/>
    <x v="19"/>
    <x v="19"/>
    <s v="FKIP"/>
    <s v="2_FKIP"/>
    <s v="SALMA NUZILA RAHMAH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10119"/>
    <x v="1"/>
    <n v="2022"/>
    <x v="25"/>
    <x v="25"/>
    <s v="FEB"/>
    <s v="5_FEB"/>
    <s v="Rizka Ameli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124"/>
    <x v="1"/>
    <n v="2022"/>
    <x v="40"/>
    <x v="39"/>
    <s v="FEB"/>
    <s v="5_FEB"/>
    <s v="RYANTI CANTIKA"/>
    <s v="P"/>
    <m/>
    <m/>
    <s v="Islam"/>
    <m/>
    <m/>
    <s v="SMKS INFORMATIKA SAFINATUNNAJAH"/>
    <s v="SMKS"/>
    <s v="Swasta"/>
    <s v="SMK"/>
    <s v="Serang"/>
    <s v="Banten"/>
    <s v="KIP"/>
    <m/>
    <m/>
    <m/>
    <m/>
    <e v="#N/A"/>
    <m/>
    <e v="#N/A"/>
  </r>
  <r>
    <n v="233110010125"/>
    <x v="1"/>
    <n v="2022"/>
    <x v="18"/>
    <x v="18"/>
    <s v="Teknik"/>
    <s v="3_Teknik"/>
    <s v="RIPAN LAKSMANA PUT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28"/>
    <x v="1"/>
    <n v="2021"/>
    <x v="26"/>
    <x v="26"/>
    <s v="Teknik"/>
    <s v="3_Teknik"/>
    <s v="MUHAMMAD IKHYAL FADHL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31"/>
    <x v="0"/>
    <n v="2022"/>
    <x v="40"/>
    <x v="39"/>
    <s v="FEB"/>
    <s v="5_FEB"/>
    <s v="Muhammad Novri Al-zan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38"/>
    <x v="0"/>
    <n v="2022"/>
    <x v="0"/>
    <x v="0"/>
    <s v="Pertanian"/>
    <s v="4_Pertanian"/>
    <s v="Muhammad Fariz Nur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145"/>
    <x v="0"/>
    <n v="2022"/>
    <x v="2"/>
    <x v="2"/>
    <s v="Hukum"/>
    <s v="1_Hukum"/>
    <s v="RIZKA NAINA FATIKHASA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10146"/>
    <x v="0"/>
    <n v="2021"/>
    <x v="36"/>
    <x v="35"/>
    <s v="FEB"/>
    <s v="5_FEB"/>
    <s v="Audia Raudzlatul Firdaus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52"/>
    <x v="0"/>
    <n v="2022"/>
    <x v="21"/>
    <x v="21"/>
    <s v="Teknik"/>
    <s v="3_Teknik"/>
    <s v="DIEN DURROTUN NASHAH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165"/>
    <x v="1"/>
    <n v="2021"/>
    <x v="41"/>
    <x v="33"/>
    <s v="Kedokteran"/>
    <s v="8_Kedokteran"/>
    <s v="Anis Masfufah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167"/>
    <x v="1"/>
    <n v="2022"/>
    <x v="0"/>
    <x v="0"/>
    <s v="Pertanian"/>
    <s v="4_Pertanian"/>
    <s v="MUHAMAD MUIS"/>
    <s v="L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10170"/>
    <x v="0"/>
    <n v="2022"/>
    <x v="36"/>
    <x v="35"/>
    <s v="FEB"/>
    <s v="5_FEB"/>
    <s v="Anita Rufaidah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10173"/>
    <x v="1"/>
    <n v="2022"/>
    <x v="12"/>
    <x v="12"/>
    <s v="Teknik"/>
    <s v="3_Teknik"/>
    <s v="MAULANA MUSYAFF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176"/>
    <x v="1"/>
    <n v="2022"/>
    <x v="19"/>
    <x v="19"/>
    <s v="FKIP"/>
    <s v="2_FKIP"/>
    <s v="AVIANTI FEB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78"/>
    <x v="0"/>
    <n v="2022"/>
    <x v="24"/>
    <x v="24"/>
    <s v="FKIP"/>
    <s v="2_FKIP"/>
    <s v="Berliana Afrila Jasmine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79"/>
    <x v="1"/>
    <n v="2022"/>
    <x v="10"/>
    <x v="10"/>
    <s v="FISIP"/>
    <s v="6_FISIP"/>
    <s v="Hafidz Nafi Maul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187"/>
    <x v="1"/>
    <n v="2022"/>
    <x v="12"/>
    <x v="12"/>
    <s v="Teknik"/>
    <s v="3_Teknik"/>
    <s v="SYALSABILAH ZAHRA ATHA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91"/>
    <x v="1"/>
    <n v="2022"/>
    <x v="40"/>
    <x v="39"/>
    <s v="FEB"/>
    <s v="5_FEB"/>
    <s v="Regina Trista Herlinda Seran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211"/>
    <x v="0"/>
    <n v="2022"/>
    <x v="13"/>
    <x v="13"/>
    <s v="Teknik"/>
    <s v="3_Teknik"/>
    <s v="ARRAUFAN AFWUANTIANO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010222"/>
    <x v="1"/>
    <n v="2022"/>
    <x v="3"/>
    <x v="3"/>
    <s v="Teknik"/>
    <s v="3_Teknik"/>
    <s v="RADIT ADITIA ATMAJ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10223"/>
    <x v="1"/>
    <n v="2022"/>
    <x v="19"/>
    <x v="19"/>
    <s v="FKIP"/>
    <s v="2_FKIP"/>
    <s v="RR. EFYA SALMA SULISTY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228"/>
    <x v="0"/>
    <n v="2021"/>
    <x v="39"/>
    <x v="38"/>
    <s v="FKIP"/>
    <s v="2_FKIP"/>
    <s v="FEBY MIFTAH AZMI KHAIRO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010622"/>
    <x v="0"/>
    <n v="2022"/>
    <x v="38"/>
    <x v="37"/>
    <s v="FKIP"/>
    <s v="2_FKIP"/>
    <s v="RATU NAYLA AZAHR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10625"/>
    <x v="1"/>
    <n v="2022"/>
    <x v="3"/>
    <x v="3"/>
    <s v="Teknik"/>
    <s v="3_Teknik"/>
    <s v="Muhammad Kaka Ramadh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10626"/>
    <x v="1"/>
    <n v="2022"/>
    <x v="13"/>
    <x v="13"/>
    <s v="Teknik"/>
    <s v="3_Teknik"/>
    <s v="Sarifudi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31"/>
    <x v="1"/>
    <n v="2021"/>
    <x v="24"/>
    <x v="24"/>
    <s v="FKIP"/>
    <s v="2_FKIP"/>
    <s v="Huril In Aisy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632"/>
    <x v="0"/>
    <n v="2021"/>
    <x v="17"/>
    <x v="17"/>
    <s v="FEB"/>
    <s v="5_FEB"/>
    <s v="Irdina Nuril Latif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10638"/>
    <x v="0"/>
    <n v="2022"/>
    <x v="42"/>
    <x v="40"/>
    <s v="FEB"/>
    <s v="5_FEB"/>
    <s v="MUHAMMAD DHIKA RIDWAN"/>
    <s v="L"/>
    <m/>
    <m/>
    <s v="Islam"/>
    <m/>
    <m/>
    <s v="MAS DAAR EL HAQ"/>
    <s v="MAS"/>
    <s v="Swasta"/>
    <s v="MA"/>
    <s v="Lebak"/>
    <s v="Banten"/>
    <s v="Reguler"/>
    <m/>
    <m/>
    <m/>
    <m/>
    <e v="#N/A"/>
    <m/>
    <e v="#N/A"/>
  </r>
  <r>
    <n v="233110010642"/>
    <x v="0"/>
    <n v="2022"/>
    <x v="40"/>
    <x v="39"/>
    <s v="FEB"/>
    <s v="5_FEB"/>
    <s v="ABDU RIJAL SHOFWAN"/>
    <s v="L"/>
    <m/>
    <m/>
    <s v="Islam"/>
    <m/>
    <m/>
    <s v="MAS Mathla`ul Anwar Malingping"/>
    <s v="MAS"/>
    <s v="Swasta"/>
    <s v="MA"/>
    <s v="Lebak"/>
    <s v="Banten"/>
    <s v="Reguler"/>
    <m/>
    <m/>
    <m/>
    <m/>
    <e v="#N/A"/>
    <m/>
    <e v="#N/A"/>
  </r>
  <r>
    <n v="233110010646"/>
    <x v="0"/>
    <n v="2022"/>
    <x v="15"/>
    <x v="15"/>
    <s v="Pertanian"/>
    <s v="4_Pertanian"/>
    <s v="MUHAMMAD ALIF RIZQ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651"/>
    <x v="0"/>
    <n v="2021"/>
    <x v="27"/>
    <x v="27"/>
    <s v="FKIP"/>
    <s v="2_FKIP"/>
    <s v="SITI NAHDIYATUL FAIZAH"/>
    <s v="P"/>
    <m/>
    <m/>
    <s v="Islam"/>
    <m/>
    <m/>
    <s v="SMAS DARUL AHSAN"/>
    <s v="SMAS"/>
    <s v="Swasta"/>
    <s v="SMA"/>
    <s v="Tangerang"/>
    <s v="Banten"/>
    <s v="Reguler"/>
    <m/>
    <m/>
    <m/>
    <m/>
    <e v="#N/A"/>
    <m/>
    <e v="#N/A"/>
  </r>
  <r>
    <n v="233110010657"/>
    <x v="0"/>
    <n v="2022"/>
    <x v="43"/>
    <x v="41"/>
    <s v="FKIP"/>
    <s v="2_FKIP"/>
    <s v="FITRI AULIA RAHMAH"/>
    <s v="P"/>
    <m/>
    <m/>
    <s v="Islam"/>
    <m/>
    <m/>
    <s v="MAS Darunnaim"/>
    <s v="MAS"/>
    <s v="Swasta"/>
    <s v="MA"/>
    <s v="Lebak"/>
    <s v="Banten"/>
    <s v="Reguler"/>
    <m/>
    <m/>
    <m/>
    <m/>
    <e v="#N/A"/>
    <m/>
    <e v="#N/A"/>
  </r>
  <r>
    <n v="233110010659"/>
    <x v="1"/>
    <n v="2022"/>
    <x v="10"/>
    <x v="10"/>
    <s v="FISIP"/>
    <s v="6_FISIP"/>
    <s v="M. Tedi Kurniaw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10665"/>
    <x v="1"/>
    <n v="2022"/>
    <x v="9"/>
    <x v="9"/>
    <s v="Pertanian"/>
    <s v="4_Pertanian"/>
    <s v="WILANIZRA MEGA BAHANA YOLANDO PUTRA"/>
    <s v="L"/>
    <m/>
    <m/>
    <s v="Islam"/>
    <m/>
    <m/>
    <s v="SMAS IT LA TAHZAN"/>
    <s v="SMAS"/>
    <s v="Swasta"/>
    <s v="SMA"/>
    <s v="Serang"/>
    <s v="Banten"/>
    <s v="Reguler"/>
    <m/>
    <m/>
    <m/>
    <m/>
    <e v="#N/A"/>
    <m/>
    <e v="#N/A"/>
  </r>
  <r>
    <n v="233110010667"/>
    <x v="0"/>
    <n v="2022"/>
    <x v="21"/>
    <x v="21"/>
    <s v="Teknik"/>
    <s v="3_Teknik"/>
    <s v="ARIFA KARTIKA CAH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678"/>
    <x v="1"/>
    <n v="2022"/>
    <x v="30"/>
    <x v="30"/>
    <s v="FKIP"/>
    <s v="2_FKIP"/>
    <s v="Yasser Kamal Khozin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110010682"/>
    <x v="0"/>
    <n v="2021"/>
    <x v="0"/>
    <x v="0"/>
    <s v="Pertanian"/>
    <s v="4_Pertanian"/>
    <s v="Muhamad Syarifudin Maulana"/>
    <s v="L"/>
    <m/>
    <m/>
    <s v="Islam"/>
    <m/>
    <m/>
    <s v="SMKS HASANUDIN 2 SERANG"/>
    <s v="SMKS"/>
    <s v="Swasta"/>
    <s v="SMK"/>
    <s v="Kota Serang"/>
    <s v="Banten"/>
    <s v="Reguler"/>
    <m/>
    <m/>
    <m/>
    <m/>
    <e v="#N/A"/>
    <m/>
    <e v="#N/A"/>
  </r>
  <r>
    <n v="233110010692"/>
    <x v="0"/>
    <n v="2022"/>
    <x v="2"/>
    <x v="2"/>
    <s v="Hukum"/>
    <s v="1_Hukum"/>
    <s v="ZIDNY CHAIRANLY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10693"/>
    <x v="0"/>
    <n v="2021"/>
    <x v="2"/>
    <x v="2"/>
    <s v="Hukum"/>
    <s v="1_Hukum"/>
    <s v="Alma Dauli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96"/>
    <x v="0"/>
    <n v="2021"/>
    <x v="3"/>
    <x v="3"/>
    <s v="Teknik"/>
    <s v="3_Teknik"/>
    <s v="BAYU RIZKY ANGGORO"/>
    <s v="L"/>
    <m/>
    <m/>
    <s v="Islam"/>
    <m/>
    <m/>
    <s v="SMA QUR AN INSAN PRATAMA"/>
    <s v="SMA"/>
    <s v="Swasta"/>
    <s v="SMA"/>
    <s v="Tangerang"/>
    <s v="Banten"/>
    <s v="Reguler"/>
    <m/>
    <m/>
    <m/>
    <m/>
    <e v="#N/A"/>
    <m/>
    <e v="#N/A"/>
  </r>
  <r>
    <n v="233110010698"/>
    <x v="1"/>
    <n v="2021"/>
    <x v="26"/>
    <x v="26"/>
    <s v="Teknik"/>
    <s v="3_Teknik"/>
    <s v="Ardi Febriansyah"/>
    <s v="L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0010699"/>
    <x v="0"/>
    <n v="2022"/>
    <x v="10"/>
    <x v="10"/>
    <s v="FISIP"/>
    <s v="6_FISIP"/>
    <s v="ADELIA PUTRI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703"/>
    <x v="1"/>
    <n v="2021"/>
    <x v="35"/>
    <x v="34"/>
    <s v="FEB"/>
    <s v="5_FEB"/>
    <s v="GHAIDA HUMAIRO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10704"/>
    <x v="0"/>
    <n v="2022"/>
    <x v="5"/>
    <x v="5"/>
    <s v="FEB"/>
    <s v="5_FEB"/>
    <s v="NADYA PERMATA PUTRI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10705"/>
    <x v="1"/>
    <n v="2021"/>
    <x v="7"/>
    <x v="7"/>
    <s v="FKIP"/>
    <s v="2_FKIP"/>
    <s v="SASIN DIFA PEBYDWIN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09"/>
    <x v="0"/>
    <n v="2022"/>
    <x v="8"/>
    <x v="8"/>
    <s v="FISIP"/>
    <s v="6_FISIP"/>
    <s v="ADILIA ROSAL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10710"/>
    <x v="0"/>
    <n v="2021"/>
    <x v="5"/>
    <x v="5"/>
    <s v="FEB"/>
    <s v="5_FEB"/>
    <s v="Azzah Nur Mahdiyyah"/>
    <s v="P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10731"/>
    <x v="1"/>
    <n v="2022"/>
    <x v="26"/>
    <x v="26"/>
    <s v="Teknik"/>
    <s v="3_Teknik"/>
    <s v="Muhammad Azkal Azki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736"/>
    <x v="1"/>
    <n v="2020"/>
    <x v="41"/>
    <x v="33"/>
    <s v="Kedokteran"/>
    <s v="8_Kedokteran"/>
    <s v="SOLEH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10745"/>
    <x v="0"/>
    <n v="2022"/>
    <x v="26"/>
    <x v="26"/>
    <s v="Teknik"/>
    <s v="3_Teknik"/>
    <s v="RESTU FIRM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748"/>
    <x v="0"/>
    <n v="2021"/>
    <x v="10"/>
    <x v="10"/>
    <s v="FISIP"/>
    <s v="6_FISIP"/>
    <s v="ELIN ELIYANA"/>
    <s v="P"/>
    <m/>
    <m/>
    <s v="Islam"/>
    <m/>
    <m/>
    <s v="MAS NURUL ALAMI"/>
    <s v="MAS"/>
    <s v="Swasta"/>
    <s v="MA"/>
    <s v="Serang"/>
    <s v="Banten"/>
    <s v="Reguler"/>
    <m/>
    <m/>
    <m/>
    <m/>
    <e v="#N/A"/>
    <m/>
    <e v="#N/A"/>
  </r>
  <r>
    <n v="233110010754"/>
    <x v="1"/>
    <n v="2022"/>
    <x v="37"/>
    <x v="36"/>
    <s v="FKIP"/>
    <s v="2_FKIP"/>
    <s v="LINDA FADILAH FUTRI"/>
    <s v="P"/>
    <m/>
    <m/>
    <s v="Islam"/>
    <m/>
    <m/>
    <s v="SMK ISLAM KARYA MANDIRI"/>
    <s v="SMK"/>
    <s v="Swasta"/>
    <s v="SMK"/>
    <s v="Serang"/>
    <s v="Banten"/>
    <s v="Reguler"/>
    <m/>
    <m/>
    <m/>
    <m/>
    <e v="#N/A"/>
    <m/>
    <e v="#N/A"/>
  </r>
  <r>
    <n v="233110010773"/>
    <x v="1"/>
    <n v="2020"/>
    <x v="2"/>
    <x v="2"/>
    <s v="Hukum"/>
    <s v="1_Hukum"/>
    <s v="Almas Roaina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10786"/>
    <x v="0"/>
    <n v="2021"/>
    <x v="2"/>
    <x v="2"/>
    <s v="Hukum"/>
    <s v="1_Hukum"/>
    <s v="BAGAS PRASETYA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89"/>
    <x v="1"/>
    <n v="2021"/>
    <x v="20"/>
    <x v="20"/>
    <s v="FKIP"/>
    <s v="2_FKIP"/>
    <s v="Beta Febriyant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10791"/>
    <x v="0"/>
    <n v="2021"/>
    <x v="4"/>
    <x v="4"/>
    <s v="Teknik"/>
    <s v="3_Teknik"/>
    <s v="SATOERA DZAFRIN KURNIAW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793"/>
    <x v="1"/>
    <n v="2022"/>
    <x v="13"/>
    <x v="13"/>
    <s v="Teknik"/>
    <s v="3_Teknik"/>
    <s v="MUHAMMAD TAUFIQ HIDAYAT"/>
    <s v="L"/>
    <m/>
    <m/>
    <s v="Islam"/>
    <m/>
    <m/>
    <s v="SMKN 1 BULAKAMBA"/>
    <s v="SMKN"/>
    <s v="Negeri"/>
    <s v="SMK"/>
    <s v="Brebes"/>
    <s v="Jawa Tengah"/>
    <s v="Reguler"/>
    <m/>
    <m/>
    <m/>
    <m/>
    <e v="#N/A"/>
    <m/>
    <e v="#N/A"/>
  </r>
  <r>
    <n v="233110010807"/>
    <x v="0"/>
    <n v="2022"/>
    <x v="28"/>
    <x v="28"/>
    <s v="Kedokteran"/>
    <s v="8_Kedokteran"/>
    <s v="Shabrina Nurhanin Putri Zam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819"/>
    <x v="1"/>
    <n v="2022"/>
    <x v="16"/>
    <x v="16"/>
    <s v="Pertanian"/>
    <s v="4_Pertanian"/>
    <s v="RIFKY ARDIANSYAH CAHYA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27"/>
    <x v="1"/>
    <n v="2021"/>
    <x v="7"/>
    <x v="7"/>
    <s v="FKIP"/>
    <s v="2_FKIP"/>
    <s v="QUROTA AINI"/>
    <s v="P"/>
    <m/>
    <m/>
    <s v="Islam"/>
    <m/>
    <m/>
    <s v="MAS PONDOK PESANTREN AL ISLAM"/>
    <s v="MAS"/>
    <s v="Swasta"/>
    <s v="MA"/>
    <s v="Kota Serang"/>
    <s v="Banten"/>
    <s v="KIP"/>
    <m/>
    <m/>
    <m/>
    <m/>
    <e v="#N/A"/>
    <m/>
    <e v="#N/A"/>
  </r>
  <r>
    <n v="233110010828"/>
    <x v="1"/>
    <n v="2022"/>
    <x v="16"/>
    <x v="16"/>
    <s v="Pertanian"/>
    <s v="4_Pertanian"/>
    <s v="FAWWAZ 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836"/>
    <x v="1"/>
    <n v="2022"/>
    <x v="39"/>
    <x v="38"/>
    <s v="FKIP"/>
    <s v="2_FKIP"/>
    <s v="MUTIARA SALSABIL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010839"/>
    <x v="0"/>
    <n v="2022"/>
    <x v="40"/>
    <x v="39"/>
    <s v="FEB"/>
    <s v="5_FEB"/>
    <s v="HIKMAH AMALIA SUSENO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847"/>
    <x v="0"/>
    <n v="2022"/>
    <x v="4"/>
    <x v="4"/>
    <s v="Teknik"/>
    <s v="3_Teknik"/>
    <s v="Putra Ammar Faiq Ramadh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848"/>
    <x v="1"/>
    <n v="2022"/>
    <x v="16"/>
    <x v="16"/>
    <s v="Pertanian"/>
    <s v="4_Pertanian"/>
    <s v="Fauzan Malik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851"/>
    <x v="0"/>
    <n v="2022"/>
    <x v="34"/>
    <x v="33"/>
    <s v="Kedokteran"/>
    <s v="8_Kedokteran"/>
    <s v="EVA CYNTHI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10861"/>
    <x v="0"/>
    <n v="2022"/>
    <x v="27"/>
    <x v="27"/>
    <s v="FKIP"/>
    <s v="2_FKIP"/>
    <s v="Rian Heryanto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10864"/>
    <x v="1"/>
    <n v="2021"/>
    <x v="27"/>
    <x v="27"/>
    <s v="FKIP"/>
    <s v="2_FKIP"/>
    <s v="Suhariyah"/>
    <s v="P"/>
    <m/>
    <m/>
    <s v="Islam"/>
    <m/>
    <m/>
    <s v="MAS AL-HASYIMIYAH"/>
    <s v="MAS"/>
    <s v="Swasta"/>
    <s v="MA"/>
    <s v="Kota Cilegon"/>
    <s v="Banten"/>
    <s v="KIP"/>
    <m/>
    <m/>
    <m/>
    <m/>
    <e v="#N/A"/>
    <m/>
    <e v="#N/A"/>
  </r>
  <r>
    <n v="233110010874"/>
    <x v="0"/>
    <n v="2022"/>
    <x v="24"/>
    <x v="24"/>
    <s v="FKIP"/>
    <s v="2_FKIP"/>
    <s v="FURQON AQIL"/>
    <s v="L"/>
    <m/>
    <m/>
    <s v="Islam"/>
    <m/>
    <m/>
    <s v="SMAQT YANBUUL QURAN 1"/>
    <s v="SMAQT"/>
    <s v="Swasta"/>
    <s v="SMA"/>
    <s v="Pati"/>
    <s v="Jawa Tengah"/>
    <s v="Reguler"/>
    <m/>
    <m/>
    <m/>
    <m/>
    <e v="#N/A"/>
    <m/>
    <e v="#N/A"/>
  </r>
  <r>
    <n v="233110010880"/>
    <x v="1"/>
    <n v="2022"/>
    <x v="40"/>
    <x v="39"/>
    <s v="FEB"/>
    <s v="5_FEB"/>
    <s v="MUJID ALFAI"/>
    <s v="L"/>
    <m/>
    <m/>
    <s v="Islam"/>
    <m/>
    <m/>
    <s v="SMAN 1 PADARINCANG"/>
    <s v="SMAN"/>
    <s v="Negeri"/>
    <s v="SMA"/>
    <s v="Serang"/>
    <s v="Banten"/>
    <s v="Reguler"/>
    <m/>
    <m/>
    <m/>
    <m/>
    <e v="#N/A"/>
    <m/>
    <e v="#N/A"/>
  </r>
  <r>
    <n v="233110010881"/>
    <x v="0"/>
    <n v="2020"/>
    <x v="7"/>
    <x v="7"/>
    <s v="FKIP"/>
    <s v="2_FKIP"/>
    <s v="Enon"/>
    <s v="P"/>
    <m/>
    <m/>
    <s v="Islam"/>
    <m/>
    <m/>
    <s v="SMKS PGRI 3 KOTA SERANG"/>
    <s v="SMKS"/>
    <s v="Swasta"/>
    <s v="SMK"/>
    <s v="Kota Serang"/>
    <s v="Banten"/>
    <s v="KIP"/>
    <m/>
    <m/>
    <m/>
    <m/>
    <e v="#N/A"/>
    <m/>
    <e v="#N/A"/>
  </r>
  <r>
    <n v="233110010885"/>
    <x v="0"/>
    <n v="2022"/>
    <x v="19"/>
    <x v="19"/>
    <s v="FKIP"/>
    <s v="2_FKIP"/>
    <s v="RINA ERFIYA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886"/>
    <x v="0"/>
    <n v="2022"/>
    <x v="40"/>
    <x v="39"/>
    <s v="FEB"/>
    <s v="5_FEB"/>
    <s v="ELSA DEMAK TAMPUBOLON"/>
    <s v="P"/>
    <m/>
    <m/>
    <s v="Kristen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10887"/>
    <x v="1"/>
    <n v="2022"/>
    <x v="11"/>
    <x v="11"/>
    <s v="FKIP"/>
    <s v="2_FKIP"/>
    <s v="ABIYYU OKTAVIAN MUSLIH"/>
    <s v="L"/>
    <m/>
    <m/>
    <s v="Islam"/>
    <m/>
    <m/>
    <s v="MAS MIFTAHUN NAJAH LAMONGAN"/>
    <s v="MAS"/>
    <s v="Swasta"/>
    <s v="MA"/>
    <s v="Serang"/>
    <s v="Banten"/>
    <s v="Reguler"/>
    <m/>
    <m/>
    <m/>
    <m/>
    <e v="#N/A"/>
    <m/>
    <e v="#N/A"/>
  </r>
  <r>
    <n v="233110010889"/>
    <x v="1"/>
    <n v="2022"/>
    <x v="18"/>
    <x v="18"/>
    <s v="Teknik"/>
    <s v="3_Teknik"/>
    <s v="RAMADHAN UMB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92"/>
    <x v="0"/>
    <n v="2022"/>
    <x v="3"/>
    <x v="3"/>
    <s v="Teknik"/>
    <s v="3_Teknik"/>
    <s v="Febby Nabil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897"/>
    <x v="0"/>
    <n v="2022"/>
    <x v="9"/>
    <x v="9"/>
    <s v="Pertanian"/>
    <s v="4_Pertanian"/>
    <s v="MUHAMAD NIAM BASTOM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010901"/>
    <x v="1"/>
    <n v="2022"/>
    <x v="15"/>
    <x v="15"/>
    <s v="Pertanian"/>
    <s v="4_Pertanian"/>
    <s v="ANDEVA RESTU PRI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904"/>
    <x v="0"/>
    <n v="2021"/>
    <x v="44"/>
    <x v="42"/>
    <s v="FKIP"/>
    <s v="2_FKIP"/>
    <s v="Ridwan Haqiki"/>
    <s v="L"/>
    <m/>
    <m/>
    <s v="Islam"/>
    <m/>
    <m/>
    <s v="SMKN 1 CIBEBER"/>
    <s v="SMKN"/>
    <s v="Negeri"/>
    <s v="SMK"/>
    <s v="Lebak"/>
    <s v="Banten"/>
    <s v="Reguler"/>
    <m/>
    <m/>
    <m/>
    <m/>
    <e v="#N/A"/>
    <m/>
    <e v="#N/A"/>
  </r>
  <r>
    <n v="233110010911"/>
    <x v="1"/>
    <n v="2021"/>
    <x v="11"/>
    <x v="11"/>
    <s v="FKIP"/>
    <s v="2_FKIP"/>
    <s v="Ridwan"/>
    <s v="L"/>
    <m/>
    <m/>
    <s v="Islam"/>
    <m/>
    <m/>
    <s v="SMAN 13 PANDEGLANG"/>
    <s v="SMAN"/>
    <s v="Negeri"/>
    <s v="SMA"/>
    <s v="Pandeglang"/>
    <s v="Banten"/>
    <s v="Reguler"/>
    <m/>
    <m/>
    <m/>
    <m/>
    <e v="#N/A"/>
    <m/>
    <e v="#N/A"/>
  </r>
  <r>
    <n v="233110010913"/>
    <x v="0"/>
    <n v="2021"/>
    <x v="10"/>
    <x v="10"/>
    <s v="FISIP"/>
    <s v="6_FISIP"/>
    <s v="Rahma Aziza"/>
    <s v="P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10916"/>
    <x v="1"/>
    <n v="2022"/>
    <x v="2"/>
    <x v="2"/>
    <s v="Hukum"/>
    <s v="1_Hukum"/>
    <s v="MUHAMAD AIDIL AKBAR ARRIDH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921"/>
    <x v="0"/>
    <n v="2022"/>
    <x v="18"/>
    <x v="18"/>
    <s v="Teknik"/>
    <s v="3_Teknik"/>
    <s v="KEVAN ALTAF AVANZA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10923"/>
    <x v="1"/>
    <n v="2021"/>
    <x v="19"/>
    <x v="19"/>
    <s v="FKIP"/>
    <s v="2_FKIP"/>
    <s v="DWI OCTAVIA RAMADANI"/>
    <s v="P"/>
    <m/>
    <m/>
    <s v="Islam"/>
    <m/>
    <m/>
    <s v="SMA FAJRUL KARIM"/>
    <s v="SMA"/>
    <s v="Swasta"/>
    <s v="SMA"/>
    <s v="Serang"/>
    <s v="Banten"/>
    <s v="Reguler"/>
    <m/>
    <m/>
    <m/>
    <m/>
    <e v="#N/A"/>
    <m/>
    <e v="#N/A"/>
  </r>
  <r>
    <n v="233110010934"/>
    <x v="0"/>
    <n v="2021"/>
    <x v="1"/>
    <x v="1"/>
    <s v="FISIP"/>
    <s v="6_FISIP"/>
    <s v="NAZLA DWI YANA PAHDI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941"/>
    <x v="1"/>
    <n v="2022"/>
    <x v="17"/>
    <x v="17"/>
    <s v="FEB"/>
    <s v="5_FEB"/>
    <s v="VERA INDRI AFRILLIYAN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52"/>
    <x v="1"/>
    <n v="2022"/>
    <x v="10"/>
    <x v="10"/>
    <s v="FISIP"/>
    <s v="6_FISIP"/>
    <s v="RAGIL NURHUD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954"/>
    <x v="1"/>
    <n v="2021"/>
    <x v="19"/>
    <x v="19"/>
    <s v="FKIP"/>
    <s v="2_FKIP"/>
    <s v="arini dias wulandari"/>
    <s v="P"/>
    <m/>
    <m/>
    <s v="Islam"/>
    <m/>
    <m/>
    <s v="SMAS TRI SUKSES"/>
    <s v="SMAS"/>
    <s v="Swasta"/>
    <s v="SMA"/>
    <s v="Lampung Selatan"/>
    <s v="Lampung"/>
    <s v="Reguler"/>
    <m/>
    <m/>
    <m/>
    <m/>
    <e v="#N/A"/>
    <m/>
    <e v="#N/A"/>
  </r>
  <r>
    <n v="233110010958"/>
    <x v="0"/>
    <n v="2022"/>
    <x v="37"/>
    <x v="36"/>
    <s v="FKIP"/>
    <s v="2_FKIP"/>
    <s v="NEZLA AMALIYAH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63"/>
    <x v="1"/>
    <n v="2022"/>
    <x v="12"/>
    <x v="12"/>
    <s v="Teknik"/>
    <s v="3_Teknik"/>
    <s v="MUHAMAD AL-FATH MUSYAFF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969"/>
    <x v="1"/>
    <n v="2022"/>
    <x v="12"/>
    <x v="12"/>
    <s v="Teknik"/>
    <s v="3_Teknik"/>
    <s v="NAJLA MUTHI'A RAHARJO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0020014"/>
    <x v="1"/>
    <n v="2022"/>
    <x v="2"/>
    <x v="2"/>
    <s v="Hukum"/>
    <s v="1_Hukum"/>
    <s v="MUHAMMAD AFRIZA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16"/>
    <x v="1"/>
    <n v="2021"/>
    <x v="10"/>
    <x v="10"/>
    <s v="FISIP"/>
    <s v="6_FISIP"/>
    <s v="Ratu Elmira Aziz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023"/>
    <x v="0"/>
    <n v="2022"/>
    <x v="15"/>
    <x v="15"/>
    <s v="Pertanian"/>
    <s v="4_Pertanian"/>
    <s v="NURMALA SAR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033"/>
    <x v="1"/>
    <n v="2022"/>
    <x v="40"/>
    <x v="39"/>
    <s v="FEB"/>
    <s v="5_FEB"/>
    <s v="Delvit Surya Tandynata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035"/>
    <x v="1"/>
    <n v="2022"/>
    <x v="3"/>
    <x v="3"/>
    <s v="Teknik"/>
    <s v="3_Teknik"/>
    <s v="Aleyda Phar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042"/>
    <x v="0"/>
    <n v="2021"/>
    <x v="10"/>
    <x v="10"/>
    <s v="FISIP"/>
    <s v="6_FISIP"/>
    <s v="VRYLIE PUTRI ANDRY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046"/>
    <x v="0"/>
    <n v="2021"/>
    <x v="23"/>
    <x v="23"/>
    <s v="Pertanian"/>
    <s v="4_Pertanian"/>
    <s v="MOCHAMAD FAHRI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20047"/>
    <x v="1"/>
    <n v="2022"/>
    <x v="2"/>
    <x v="2"/>
    <s v="Hukum"/>
    <s v="1_Hukum"/>
    <s v="DEDDY FAUZ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20053"/>
    <x v="1"/>
    <n v="2021"/>
    <x v="37"/>
    <x v="36"/>
    <s v="FKIP"/>
    <s v="2_FKIP"/>
    <s v="SYEFI YANA"/>
    <s v="P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20063"/>
    <x v="0"/>
    <n v="2022"/>
    <x v="12"/>
    <x v="12"/>
    <s v="Teknik"/>
    <s v="3_Teknik"/>
    <s v="IKFAL TSUNARDIE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20076"/>
    <x v="1"/>
    <n v="2022"/>
    <x v="18"/>
    <x v="18"/>
    <s v="Teknik"/>
    <s v="3_Teknik"/>
    <s v="HAFIDZ RAMADHAN GHIFFARI"/>
    <s v="L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0020083"/>
    <x v="0"/>
    <n v="2022"/>
    <x v="14"/>
    <x v="14"/>
    <s v="Pertanian"/>
    <s v="4_Pertanian"/>
    <s v="NEISHA SHAQUILA NABILA KAM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85"/>
    <x v="0"/>
    <n v="2022"/>
    <x v="21"/>
    <x v="21"/>
    <s v="Teknik"/>
    <s v="3_Teknik"/>
    <s v="Handaru Adi Yehoshua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110020086"/>
    <x v="1"/>
    <n v="2022"/>
    <x v="18"/>
    <x v="18"/>
    <s v="Teknik"/>
    <s v="3_Teknik"/>
    <s v="IRFAN HASAN ZAHRAW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20088"/>
    <x v="0"/>
    <n v="2022"/>
    <x v="40"/>
    <x v="39"/>
    <s v="FEB"/>
    <s v="5_FEB"/>
    <s v="NARITA MAULIDYA PUTRI"/>
    <s v="P"/>
    <m/>
    <m/>
    <s v="Islam"/>
    <m/>
    <m/>
    <s v="SMKS HUTAMA BEKASI"/>
    <s v="SMKS"/>
    <s v="Swasta"/>
    <s v="SMK"/>
    <s v="Kota Bekasi"/>
    <s v="Jawa Barat"/>
    <s v="Reguler"/>
    <m/>
    <m/>
    <m/>
    <m/>
    <e v="#N/A"/>
    <m/>
    <e v="#N/A"/>
  </r>
  <r>
    <n v="233110020092"/>
    <x v="0"/>
    <n v="2021"/>
    <x v="6"/>
    <x v="6"/>
    <s v="FKIP"/>
    <s v="2_FKIP"/>
    <s v="SABILA SOFYANA ZAHRA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20099"/>
    <x v="1"/>
    <n v="2022"/>
    <x v="10"/>
    <x v="10"/>
    <s v="FISIP"/>
    <s v="6_FISIP"/>
    <s v="SITI YULIYAN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00"/>
    <x v="0"/>
    <n v="2022"/>
    <x v="42"/>
    <x v="40"/>
    <s v="FEB"/>
    <s v="5_FEB"/>
    <s v="Rafa Hanifah Hardi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104"/>
    <x v="1"/>
    <n v="2022"/>
    <x v="37"/>
    <x v="36"/>
    <s v="FKIP"/>
    <s v="2_FKIP"/>
    <s v="DITA MEILEN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20106"/>
    <x v="0"/>
    <n v="2022"/>
    <x v="2"/>
    <x v="2"/>
    <s v="Hukum"/>
    <s v="1_Hukum"/>
    <s v="NURYANI"/>
    <s v="L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20111"/>
    <x v="0"/>
    <n v="2022"/>
    <x v="33"/>
    <x v="17"/>
    <s v="FEB"/>
    <s v="5_FEB"/>
    <s v="FADHILATUL FITROH"/>
    <s v="P"/>
    <m/>
    <m/>
    <s v="Islam"/>
    <m/>
    <m/>
    <s v="SMAN 11 PANDEGLANG"/>
    <s v="SMAN"/>
    <s v="Negeri"/>
    <s v="SMA"/>
    <s v="Pandeglang"/>
    <s v="Banten"/>
    <s v="KIP"/>
    <m/>
    <m/>
    <m/>
    <m/>
    <e v="#N/A"/>
    <m/>
    <e v="#N/A"/>
  </r>
  <r>
    <n v="233110020113"/>
    <x v="0"/>
    <n v="2022"/>
    <x v="39"/>
    <x v="38"/>
    <s v="FKIP"/>
    <s v="2_FKIP"/>
    <s v="Lilis Khairunis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20117"/>
    <x v="0"/>
    <n v="2022"/>
    <x v="23"/>
    <x v="23"/>
    <s v="Pertanian"/>
    <s v="4_Pertanian"/>
    <s v="Pandu Zacky Pra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24"/>
    <x v="1"/>
    <n v="2022"/>
    <x v="10"/>
    <x v="10"/>
    <s v="FISIP"/>
    <s v="6_FISIP"/>
    <s v="NAYALA AURANISHA NIRW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125"/>
    <x v="1"/>
    <n v="2021"/>
    <x v="30"/>
    <x v="30"/>
    <s v="FKIP"/>
    <s v="2_FKIP"/>
    <s v="TANTIE IMELDH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20127"/>
    <x v="1"/>
    <n v="2021"/>
    <x v="40"/>
    <x v="39"/>
    <s v="FEB"/>
    <s v="5_FEB"/>
    <s v="Rezi syafri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129"/>
    <x v="0"/>
    <n v="2022"/>
    <x v="11"/>
    <x v="11"/>
    <s v="FKIP"/>
    <s v="2_FKIP"/>
    <s v="HIKMAH HAFSAH LATIFAH ALBAB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131"/>
    <x v="1"/>
    <n v="2022"/>
    <x v="10"/>
    <x v="10"/>
    <s v="FISIP"/>
    <s v="6_FISIP"/>
    <s v="RAZKA SYAFIQ AQIL SUGAN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137"/>
    <x v="0"/>
    <n v="2022"/>
    <x v="42"/>
    <x v="40"/>
    <s v="FEB"/>
    <s v="5_FEB"/>
    <s v="Zalfaa' Puspadewi Anggrai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138"/>
    <x v="0"/>
    <n v="2021"/>
    <x v="18"/>
    <x v="18"/>
    <s v="Teknik"/>
    <s v="3_Teknik"/>
    <s v="Ananta pramudya alfarits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20141"/>
    <x v="1"/>
    <n v="2021"/>
    <x v="1"/>
    <x v="1"/>
    <s v="FISIP"/>
    <s v="6_FISIP"/>
    <s v="Iryanti Asdr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50"/>
    <x v="1"/>
    <n v="2022"/>
    <x v="10"/>
    <x v="10"/>
    <s v="FISIP"/>
    <s v="6_FISIP"/>
    <s v="RHESITA SASHI AULIANTY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54"/>
    <x v="1"/>
    <n v="2022"/>
    <x v="40"/>
    <x v="39"/>
    <s v="FEB"/>
    <s v="5_FEB"/>
    <s v="ZAID NURRAHMAN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110020157"/>
    <x v="1"/>
    <n v="2022"/>
    <x v="10"/>
    <x v="10"/>
    <s v="FISIP"/>
    <s v="6_FISIP"/>
    <s v="ALYAFYA OCTAF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158"/>
    <x v="0"/>
    <n v="2021"/>
    <x v="2"/>
    <x v="2"/>
    <s v="Hukum"/>
    <s v="1_Hukum"/>
    <s v="Sarip Hidayat"/>
    <s v="L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20163"/>
    <x v="1"/>
    <n v="2022"/>
    <x v="27"/>
    <x v="27"/>
    <s v="FKIP"/>
    <s v="2_FKIP"/>
    <s v="SOFIA ARI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165"/>
    <x v="1"/>
    <n v="2022"/>
    <x v="33"/>
    <x v="17"/>
    <s v="FEB"/>
    <s v="5_FEB"/>
    <s v="Permata Aulia Sekar Sar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166"/>
    <x v="1"/>
    <n v="2022"/>
    <x v="37"/>
    <x v="36"/>
    <s v="FKIP"/>
    <s v="2_FKIP"/>
    <s v="NAELI TAMAMAH"/>
    <s v="P"/>
    <m/>
    <m/>
    <s v="Islam"/>
    <m/>
    <m/>
    <s v="MAS DAARUL QOORIIN"/>
    <s v="MAS"/>
    <s v="Swasta"/>
    <s v="MA"/>
    <s v="Lebak"/>
    <s v="Banten"/>
    <s v="KIP"/>
    <m/>
    <m/>
    <m/>
    <m/>
    <e v="#N/A"/>
    <m/>
    <e v="#N/A"/>
  </r>
  <r>
    <n v="233110020167"/>
    <x v="1"/>
    <n v="2022"/>
    <x v="8"/>
    <x v="8"/>
    <s v="FISIP"/>
    <s v="6_FISIP"/>
    <s v="WULAN PUTRI AWALIY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20169"/>
    <x v="1"/>
    <n v="2022"/>
    <x v="10"/>
    <x v="10"/>
    <s v="FISIP"/>
    <s v="6_FISIP"/>
    <s v="SALSABILLA AULI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79"/>
    <x v="0"/>
    <n v="2022"/>
    <x v="9"/>
    <x v="9"/>
    <s v="Pertanian"/>
    <s v="4_Pertanian"/>
    <s v="Fadia Firdh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20185"/>
    <x v="1"/>
    <n v="2022"/>
    <x v="2"/>
    <x v="2"/>
    <s v="Hukum"/>
    <s v="1_Hukum"/>
    <s v="Louis Venansius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190"/>
    <x v="0"/>
    <n v="2022"/>
    <x v="4"/>
    <x v="4"/>
    <s v="Teknik"/>
    <s v="3_Teknik"/>
    <s v="DEWI SARI NUR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206"/>
    <x v="1"/>
    <n v="2022"/>
    <x v="15"/>
    <x v="15"/>
    <s v="Pertanian"/>
    <s v="4_Pertanian"/>
    <s v="Annisa Zunik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207"/>
    <x v="0"/>
    <n v="2022"/>
    <x v="18"/>
    <x v="18"/>
    <s v="Teknik"/>
    <s v="3_Teknik"/>
    <s v="Ali Nashrulloh Budiman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20224"/>
    <x v="1"/>
    <n v="2021"/>
    <x v="40"/>
    <x v="39"/>
    <s v="FEB"/>
    <s v="5_FEB"/>
    <s v="Nazla Auralian Cah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17"/>
    <x v="1"/>
    <n v="2022"/>
    <x v="2"/>
    <x v="2"/>
    <s v="Hukum"/>
    <s v="1_Hukum"/>
    <s v="IBRA MAUL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20627"/>
    <x v="0"/>
    <n v="2022"/>
    <x v="40"/>
    <x v="39"/>
    <s v="FEB"/>
    <s v="5_FEB"/>
    <s v="Dena Tri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632"/>
    <x v="0"/>
    <n v="2022"/>
    <x v="15"/>
    <x v="15"/>
    <s v="Pertanian"/>
    <s v="4_Pertanian"/>
    <s v="SUCI MUSTIKA SA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634"/>
    <x v="0"/>
    <n v="2021"/>
    <x v="25"/>
    <x v="25"/>
    <s v="FEB"/>
    <s v="5_FEB"/>
    <s v="Intan Nurain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20635"/>
    <x v="0"/>
    <n v="2022"/>
    <x v="3"/>
    <x v="3"/>
    <s v="Teknik"/>
    <s v="3_Teknik"/>
    <s v="Muhammad Faiz Ami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638"/>
    <x v="0"/>
    <n v="2022"/>
    <x v="4"/>
    <x v="4"/>
    <s v="Teknik"/>
    <s v="3_Teknik"/>
    <s v="BERLYANA PERMATA SAPUTRI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20639"/>
    <x v="1"/>
    <n v="2022"/>
    <x v="3"/>
    <x v="3"/>
    <s v="Teknik"/>
    <s v="3_Teknik"/>
    <s v="Muhammad Faisa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45"/>
    <x v="1"/>
    <n v="2020"/>
    <x v="42"/>
    <x v="40"/>
    <s v="FEB"/>
    <s v="5_FEB"/>
    <s v="ANISA LARASW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50"/>
    <x v="0"/>
    <n v="2022"/>
    <x v="42"/>
    <x v="40"/>
    <s v="FEB"/>
    <s v="5_FEB"/>
    <s v="DZAKY FAWWAZ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55"/>
    <x v="1"/>
    <n v="2022"/>
    <x v="38"/>
    <x v="37"/>
    <s v="FKIP"/>
    <s v="2_FKIP"/>
    <s v="NABILA NASYWA HANIF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658"/>
    <x v="1"/>
    <n v="2020"/>
    <x v="8"/>
    <x v="8"/>
    <s v="FISIP"/>
    <s v="6_FISIP"/>
    <s v="MINERVA LAISA SABATI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61"/>
    <x v="1"/>
    <n v="2020"/>
    <x v="6"/>
    <x v="6"/>
    <s v="FKIP"/>
    <s v="2_FKIP"/>
    <s v="ZAKI MUHAMAD IBRAHIM"/>
    <s v="L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020662"/>
    <x v="0"/>
    <n v="2022"/>
    <x v="13"/>
    <x v="13"/>
    <s v="Teknik"/>
    <s v="3_Teknik"/>
    <s v="Muhammad Qulbuddin Hikmatyar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20664"/>
    <x v="0"/>
    <n v="2022"/>
    <x v="20"/>
    <x v="20"/>
    <s v="FKIP"/>
    <s v="2_FKIP"/>
    <s v="PATRICIA PUTRI KISSYA RINTYANINGTYAS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669"/>
    <x v="0"/>
    <n v="2022"/>
    <x v="33"/>
    <x v="17"/>
    <s v="FEB"/>
    <s v="5_FEB"/>
    <s v="SALMA AURA PUTRI HIDAY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674"/>
    <x v="0"/>
    <n v="2022"/>
    <x v="0"/>
    <x v="0"/>
    <s v="Pertanian"/>
    <s v="4_Pertanian"/>
    <s v="Risqina Praw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87"/>
    <x v="1"/>
    <n v="2022"/>
    <x v="30"/>
    <x v="30"/>
    <s v="FKIP"/>
    <s v="2_FKIP"/>
    <s v="Nabil Handika Putra"/>
    <s v="L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020691"/>
    <x v="1"/>
    <n v="2022"/>
    <x v="40"/>
    <x v="39"/>
    <s v="FEB"/>
    <s v="5_FEB"/>
    <s v="Egi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20693"/>
    <x v="0"/>
    <n v="2022"/>
    <x v="45"/>
    <x v="43"/>
    <s v="FKIP"/>
    <s v="2_FKIP"/>
    <s v="ATIYAH"/>
    <s v="P"/>
    <m/>
    <m/>
    <s v="Islam"/>
    <m/>
    <m/>
    <s v="SMAS IT LA TAHZAN"/>
    <s v="SMAS"/>
    <s v="Swasta"/>
    <s v="SMA"/>
    <s v="Serang"/>
    <s v="Banten"/>
    <s v="KIP"/>
    <m/>
    <m/>
    <m/>
    <m/>
    <e v="#N/A"/>
    <m/>
    <e v="#N/A"/>
  </r>
  <r>
    <n v="233110020705"/>
    <x v="1"/>
    <n v="2021"/>
    <x v="30"/>
    <x v="30"/>
    <s v="FKIP"/>
    <s v="2_FKIP"/>
    <s v="Eka Sri Pratiw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020712"/>
    <x v="1"/>
    <n v="2022"/>
    <x v="37"/>
    <x v="36"/>
    <s v="FKIP"/>
    <s v="2_FKIP"/>
    <s v="AISYA OKTAN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20717"/>
    <x v="1"/>
    <n v="2021"/>
    <x v="27"/>
    <x v="27"/>
    <s v="FKIP"/>
    <s v="2_FKIP"/>
    <s v="Rosid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20718"/>
    <x v="1"/>
    <n v="2022"/>
    <x v="16"/>
    <x v="16"/>
    <s v="Pertanian"/>
    <s v="4_Pertanian"/>
    <s v="NASYA NAD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723"/>
    <x v="0"/>
    <n v="2022"/>
    <x v="0"/>
    <x v="0"/>
    <s v="Pertanian"/>
    <s v="4_Pertanian"/>
    <s v="SOFIANA FITRI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31"/>
    <x v="1"/>
    <n v="2022"/>
    <x v="2"/>
    <x v="2"/>
    <s v="Hukum"/>
    <s v="1_Hukum"/>
    <s v="TARRARIZA D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732"/>
    <x v="1"/>
    <n v="2022"/>
    <x v="22"/>
    <x v="22"/>
    <s v="FKIP"/>
    <s v="2_FKIP"/>
    <s v="Nova Nail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20739"/>
    <x v="0"/>
    <n v="2022"/>
    <x v="2"/>
    <x v="2"/>
    <s v="Hukum"/>
    <s v="1_Hukum"/>
    <s v="Achmad Hamie Nashrullah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41"/>
    <x v="1"/>
    <n v="2022"/>
    <x v="38"/>
    <x v="37"/>
    <s v="FKIP"/>
    <s v="2_FKIP"/>
    <s v="Ria Egiyani Putr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020753"/>
    <x v="0"/>
    <n v="2021"/>
    <x v="34"/>
    <x v="33"/>
    <s v="Kedokteran"/>
    <s v="8_Kedokteran"/>
    <s v="Nisrina Marwah"/>
    <s v="P"/>
    <m/>
    <m/>
    <s v="Islam"/>
    <m/>
    <m/>
    <s v="MAS DARUNNAJAH"/>
    <s v="MAS"/>
    <s v="Swasta"/>
    <s v="MA"/>
    <s v="Serang"/>
    <s v="Banten"/>
    <s v="KIP"/>
    <m/>
    <m/>
    <m/>
    <m/>
    <e v="#N/A"/>
    <m/>
    <e v="#N/A"/>
  </r>
  <r>
    <n v="233110020757"/>
    <x v="1"/>
    <n v="2022"/>
    <x v="37"/>
    <x v="36"/>
    <s v="FKIP"/>
    <s v="2_FKIP"/>
    <s v="CHEN ANAQU MUTIARA SEPT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763"/>
    <x v="1"/>
    <n v="2022"/>
    <x v="2"/>
    <x v="2"/>
    <s v="Hukum"/>
    <s v="1_Hukum"/>
    <s v="NASYIATUL ASY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20773"/>
    <x v="1"/>
    <n v="2021"/>
    <x v="40"/>
    <x v="39"/>
    <s v="FEB"/>
    <s v="5_FEB"/>
    <s v="ANDY DARMAN PRATAMA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20778"/>
    <x v="0"/>
    <n v="2022"/>
    <x v="21"/>
    <x v="21"/>
    <s v="Teknik"/>
    <s v="3_Teknik"/>
    <s v="JALU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20787"/>
    <x v="0"/>
    <n v="2022"/>
    <x v="23"/>
    <x v="23"/>
    <s v="Pertanian"/>
    <s v="4_Pertanian"/>
    <s v="KHAERUL AZWAR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799"/>
    <x v="0"/>
    <n v="2022"/>
    <x v="2"/>
    <x v="2"/>
    <s v="Hukum"/>
    <s v="1_Hukum"/>
    <s v="MUHAMMAD DZUL-FAQAR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01"/>
    <x v="1"/>
    <n v="2022"/>
    <x v="36"/>
    <x v="35"/>
    <s v="FEB"/>
    <s v="5_FEB"/>
    <s v="SYAFRINA DINNIAR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802"/>
    <x v="1"/>
    <n v="2020"/>
    <x v="8"/>
    <x v="8"/>
    <s v="FISIP"/>
    <s v="6_FISIP"/>
    <s v="MUHAMAD RAIHAN"/>
    <s v="L"/>
    <m/>
    <m/>
    <s v="Islam"/>
    <m/>
    <m/>
    <s v="SMAN 1 CILELES"/>
    <s v="SMAN"/>
    <s v="Negeri"/>
    <s v="SMA"/>
    <s v="Lebak"/>
    <s v="Banten"/>
    <s v="KIP"/>
    <m/>
    <m/>
    <m/>
    <m/>
    <e v="#N/A"/>
    <m/>
    <e v="#N/A"/>
  </r>
  <r>
    <n v="233110020815"/>
    <x v="0"/>
    <n v="2021"/>
    <x v="34"/>
    <x v="33"/>
    <s v="Kedokteran"/>
    <s v="8_Kedokteran"/>
    <s v="NESY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18"/>
    <x v="0"/>
    <n v="2022"/>
    <x v="2"/>
    <x v="2"/>
    <s v="Hukum"/>
    <s v="1_Hukum"/>
    <s v="NYI AYU INDRIANI SALSABILA ARDIANSYAH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020821"/>
    <x v="1"/>
    <n v="2021"/>
    <x v="2"/>
    <x v="2"/>
    <s v="Hukum"/>
    <s v="1_Hukum"/>
    <s v="ARDIO HARTANT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30"/>
    <x v="1"/>
    <n v="2022"/>
    <x v="10"/>
    <x v="10"/>
    <s v="FISIP"/>
    <s v="6_FISIP"/>
    <s v="NATASYA ZAHRA ANGGRAI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20833"/>
    <x v="0"/>
    <n v="2022"/>
    <x v="29"/>
    <x v="29"/>
    <s v="FKIP"/>
    <s v="2_FKIP"/>
    <s v="Asty Maulidina Nasfif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34"/>
    <x v="1"/>
    <n v="2022"/>
    <x v="24"/>
    <x v="24"/>
    <s v="FKIP"/>
    <s v="2_FKIP"/>
    <s v="Shabrina Khai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844"/>
    <x v="1"/>
    <n v="2021"/>
    <x v="22"/>
    <x v="22"/>
    <s v="FKIP"/>
    <s v="2_FKIP"/>
    <s v="ANDINI KAILA AURA SALSABILA SANDRY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20856"/>
    <x v="1"/>
    <n v="2021"/>
    <x v="40"/>
    <x v="39"/>
    <s v="FEB"/>
    <s v="5_FEB"/>
    <s v="Dira Anjalia"/>
    <s v="P"/>
    <m/>
    <m/>
    <s v="Islam"/>
    <m/>
    <m/>
    <s v="SMAN MUARA LAKITAN"/>
    <s v="SMAN"/>
    <s v="Negeri"/>
    <s v="SMA"/>
    <s v="Musi Rawas"/>
    <s v="Sumatera Selatan"/>
    <s v="KIP"/>
    <m/>
    <m/>
    <m/>
    <m/>
    <e v="#N/A"/>
    <m/>
    <e v="#N/A"/>
  </r>
  <r>
    <n v="233110020858"/>
    <x v="0"/>
    <n v="2022"/>
    <x v="0"/>
    <x v="0"/>
    <s v="Pertanian"/>
    <s v="4_Pertanian"/>
    <s v="NANDA DAROJATU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862"/>
    <x v="1"/>
    <n v="2022"/>
    <x v="4"/>
    <x v="4"/>
    <s v="Teknik"/>
    <s v="3_Teknik"/>
    <s v="AG MAUL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63"/>
    <x v="0"/>
    <n v="2022"/>
    <x v="4"/>
    <x v="4"/>
    <s v="Teknik"/>
    <s v="3_Teknik"/>
    <s v="Yesaya Owen Bona Tua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70"/>
    <x v="0"/>
    <n v="2022"/>
    <x v="43"/>
    <x v="41"/>
    <s v="FKIP"/>
    <s v="2_FKIP"/>
    <s v="MIA FARADIL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71"/>
    <x v="1"/>
    <n v="2022"/>
    <x v="22"/>
    <x v="22"/>
    <s v="FKIP"/>
    <s v="2_FKIP"/>
    <s v="PUTRI HENDRI  JULIANT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873"/>
    <x v="0"/>
    <n v="2022"/>
    <x v="8"/>
    <x v="8"/>
    <s v="FISIP"/>
    <s v="6_FISIP"/>
    <s v="MICO GIANERY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20875"/>
    <x v="1"/>
    <n v="2022"/>
    <x v="0"/>
    <x v="0"/>
    <s v="Pertanian"/>
    <s v="4_Pertanian"/>
    <s v="ABYLLAH HADI PRATAM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20876"/>
    <x v="0"/>
    <n v="2021"/>
    <x v="31"/>
    <x v="31"/>
    <s v="FKIP"/>
    <s v="2_FKIP"/>
    <s v="SABRIN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884"/>
    <x v="0"/>
    <n v="2022"/>
    <x v="2"/>
    <x v="2"/>
    <s v="Hukum"/>
    <s v="1_Hukum"/>
    <s v="Muhammad Ramadhan Naafi Resanto"/>
    <s v="L"/>
    <m/>
    <m/>
    <s v="Islam"/>
    <m/>
    <m/>
    <s v="SMAS IT IBNU ABBAS"/>
    <s v="SMAS"/>
    <s v="Swasta"/>
    <s v="SMA"/>
    <s v="Klaten"/>
    <s v="Jawa Tengah"/>
    <s v="Reguler"/>
    <m/>
    <m/>
    <m/>
    <m/>
    <e v="#N/A"/>
    <m/>
    <e v="#N/A"/>
  </r>
  <r>
    <n v="233110020889"/>
    <x v="0"/>
    <n v="2022"/>
    <x v="26"/>
    <x v="26"/>
    <s v="Teknik"/>
    <s v="3_Teknik"/>
    <s v="Naidasyahla Andi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91"/>
    <x v="0"/>
    <n v="2022"/>
    <x v="13"/>
    <x v="13"/>
    <s v="Teknik"/>
    <s v="3_Teknik"/>
    <s v="MUHAMMAD ILHAM IHSAN"/>
    <s v="L"/>
    <m/>
    <m/>
    <s v="Islam"/>
    <m/>
    <m/>
    <s v="SMAS TERPADU AL-QUDWAH"/>
    <s v="SMAS"/>
    <s v="Swasta"/>
    <s v="SMA"/>
    <s v="Lebak"/>
    <s v="Banten"/>
    <s v="KIP"/>
    <m/>
    <m/>
    <m/>
    <m/>
    <e v="#N/A"/>
    <m/>
    <e v="#N/A"/>
  </r>
  <r>
    <n v="233110020900"/>
    <x v="0"/>
    <n v="2021"/>
    <x v="45"/>
    <x v="43"/>
    <s v="FKIP"/>
    <s v="2_FKIP"/>
    <s v="SITI GIYANAH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20903"/>
    <x v="0"/>
    <n v="2022"/>
    <x v="3"/>
    <x v="3"/>
    <s v="Teknik"/>
    <s v="3_Teknik"/>
    <s v="SIFFAH LELY KURNIAWAT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20924"/>
    <x v="0"/>
    <n v="2022"/>
    <x v="21"/>
    <x v="21"/>
    <s v="Teknik"/>
    <s v="3_Teknik"/>
    <s v="MUHAMMAD FAUZAN AMIN"/>
    <s v="L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939"/>
    <x v="1"/>
    <n v="2022"/>
    <x v="17"/>
    <x v="17"/>
    <s v="FEB"/>
    <s v="5_FEB"/>
    <s v="MUHAMAD ZAKY HIDAY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41"/>
    <x v="0"/>
    <n v="2022"/>
    <x v="40"/>
    <x v="39"/>
    <s v="FEB"/>
    <s v="5_FEB"/>
    <s v="FRANSISCA EVELYN SILAEN"/>
    <s v="P"/>
    <m/>
    <m/>
    <s v="Katolik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0020942"/>
    <x v="1"/>
    <n v="2022"/>
    <x v="20"/>
    <x v="20"/>
    <s v="FKIP"/>
    <s v="2_FKIP"/>
    <s v="NURRANIA AGUSTI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20943"/>
    <x v="1"/>
    <n v="2021"/>
    <x v="40"/>
    <x v="39"/>
    <s v="FEB"/>
    <s v="5_FEB"/>
    <s v="NABYLLA ZAHR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20947"/>
    <x v="0"/>
    <n v="2022"/>
    <x v="28"/>
    <x v="28"/>
    <s v="Kedokteran"/>
    <s v="8_Kedokteran"/>
    <s v="Felisa Herma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956"/>
    <x v="1"/>
    <n v="2022"/>
    <x v="3"/>
    <x v="3"/>
    <s v="Teknik"/>
    <s v="3_Teknik"/>
    <s v="ADAM GILANG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20961"/>
    <x v="0"/>
    <n v="2022"/>
    <x v="31"/>
    <x v="31"/>
    <s v="FKIP"/>
    <s v="2_FKIP"/>
    <s v="TUBAGUS MUHAMMAD DAMAR ILHAM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69"/>
    <x v="0"/>
    <n v="2022"/>
    <x v="12"/>
    <x v="12"/>
    <s v="Teknik"/>
    <s v="3_Teknik"/>
    <s v="Kaulika Aliyah Deand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02"/>
    <x v="1"/>
    <n v="2022"/>
    <x v="25"/>
    <x v="25"/>
    <s v="FEB"/>
    <s v="5_FEB"/>
    <s v="AJENG HANA SEPTI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005"/>
    <x v="1"/>
    <n v="2022"/>
    <x v="2"/>
    <x v="2"/>
    <s v="Hukum"/>
    <s v="1_Hukum"/>
    <s v="CITRA ELFA HANDAYANI"/>
    <s v="P"/>
    <m/>
    <m/>
    <s v="Islam"/>
    <m/>
    <m/>
    <s v="SMKN 7 JAKARTA"/>
    <s v="SMKN"/>
    <s v="Negeri"/>
    <s v="SMK"/>
    <s v="Kota Jakarta Timur"/>
    <s v="D.K.I. Jakarta"/>
    <s v="Reguler"/>
    <m/>
    <m/>
    <m/>
    <m/>
    <e v="#N/A"/>
    <m/>
    <e v="#N/A"/>
  </r>
  <r>
    <n v="233110030008"/>
    <x v="1"/>
    <n v="2022"/>
    <x v="3"/>
    <x v="3"/>
    <s v="Teknik"/>
    <s v="3_Teknik"/>
    <s v="KHAIRUNNIS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011"/>
    <x v="0"/>
    <n v="2022"/>
    <x v="5"/>
    <x v="5"/>
    <s v="FEB"/>
    <s v="5_FEB"/>
    <s v="NAZMA AULIYA MAULIDIN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012"/>
    <x v="0"/>
    <n v="2022"/>
    <x v="38"/>
    <x v="37"/>
    <s v="FKIP"/>
    <s v="2_FKIP"/>
    <s v="KHOEROTUN NUFUS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30017"/>
    <x v="1"/>
    <n v="2022"/>
    <x v="4"/>
    <x v="4"/>
    <s v="Teknik"/>
    <s v="3_Teknik"/>
    <s v="AMMAR FAHMY ALMASARIE NAH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23"/>
    <x v="0"/>
    <n v="2022"/>
    <x v="19"/>
    <x v="19"/>
    <s v="FKIP"/>
    <s v="2_FKIP"/>
    <s v="AISYAH PUTRI SALSABIL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026"/>
    <x v="1"/>
    <n v="2022"/>
    <x v="7"/>
    <x v="7"/>
    <s v="FKIP"/>
    <s v="2_FKIP"/>
    <s v="TB. DIMAS FAKHRI ZAKIY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30038"/>
    <x v="1"/>
    <n v="2021"/>
    <x v="27"/>
    <x v="27"/>
    <s v="FKIP"/>
    <s v="2_FKIP"/>
    <s v="Pingki Sophi"/>
    <s v="P"/>
    <m/>
    <m/>
    <s v="Islam"/>
    <m/>
    <m/>
    <s v="SMA ISLAM DARUTTAUFIQ"/>
    <s v="SMA"/>
    <s v="Swasta"/>
    <s v="SMA"/>
    <s v="Serang"/>
    <s v="Banten"/>
    <s v="Reguler"/>
    <m/>
    <m/>
    <m/>
    <m/>
    <e v="#N/A"/>
    <m/>
    <e v="#N/A"/>
  </r>
  <r>
    <n v="233110030042"/>
    <x v="1"/>
    <n v="2021"/>
    <x v="29"/>
    <x v="29"/>
    <s v="FKIP"/>
    <s v="2_FKIP"/>
    <s v="ANNISA SALSABILLAH AULI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30044"/>
    <x v="0"/>
    <n v="2022"/>
    <x v="12"/>
    <x v="12"/>
    <s v="Teknik"/>
    <s v="3_Teknik"/>
    <s v="MAULANA ISLAMI AKB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045"/>
    <x v="0"/>
    <n v="2022"/>
    <x v="36"/>
    <x v="35"/>
    <s v="FEB"/>
    <s v="5_FEB"/>
    <s v="KHARISMA DWI PRAMES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047"/>
    <x v="1"/>
    <n v="2022"/>
    <x v="2"/>
    <x v="2"/>
    <s v="Hukum"/>
    <s v="1_Hukum"/>
    <s v="Hikmat Ardiansyah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30050"/>
    <x v="0"/>
    <n v="2022"/>
    <x v="11"/>
    <x v="11"/>
    <s v="FKIP"/>
    <s v="2_FKIP"/>
    <s v="AHMAD HAFIDUDIN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30051"/>
    <x v="0"/>
    <n v="2022"/>
    <x v="40"/>
    <x v="39"/>
    <s v="FEB"/>
    <s v="5_FEB"/>
    <s v="Sandra Aulia Andriani Putri"/>
    <s v="P"/>
    <m/>
    <m/>
    <s v="Islam"/>
    <m/>
    <m/>
    <s v="SMKS KUSUMA BANGSA"/>
    <s v="SMKS"/>
    <s v="Swasta"/>
    <s v="SMK"/>
    <s v="Tangerang"/>
    <s v="Banten"/>
    <s v="Reguler"/>
    <m/>
    <m/>
    <m/>
    <m/>
    <e v="#N/A"/>
    <m/>
    <e v="#N/A"/>
  </r>
  <r>
    <n v="233110030057"/>
    <x v="1"/>
    <n v="2021"/>
    <x v="3"/>
    <x v="3"/>
    <s v="Teknik"/>
    <s v="3_Teknik"/>
    <s v="Fauzan Azal Azliya"/>
    <s v="L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30060"/>
    <x v="0"/>
    <n v="2022"/>
    <x v="19"/>
    <x v="19"/>
    <s v="FKIP"/>
    <s v="2_FKIP"/>
    <s v="FARAH RIAN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68"/>
    <x v="1"/>
    <n v="2022"/>
    <x v="1"/>
    <x v="1"/>
    <s v="FISIP"/>
    <s v="6_FISIP"/>
    <s v="Rizka Meilazah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69"/>
    <x v="0"/>
    <n v="2021"/>
    <x v="10"/>
    <x v="10"/>
    <s v="FISIP"/>
    <s v="6_FISIP"/>
    <s v="Reynald Cornelius"/>
    <s v="L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75"/>
    <x v="1"/>
    <n v="2022"/>
    <x v="37"/>
    <x v="36"/>
    <s v="FKIP"/>
    <s v="2_FKIP"/>
    <s v="Fahri Zulkarnain Pardamean Pane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30079"/>
    <x v="1"/>
    <n v="2022"/>
    <x v="26"/>
    <x v="26"/>
    <s v="Teknik"/>
    <s v="3_Teknik"/>
    <s v="Muhammad Rizky Ghifar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089"/>
    <x v="1"/>
    <n v="2022"/>
    <x v="2"/>
    <x v="2"/>
    <s v="Hukum"/>
    <s v="1_Hukum"/>
    <s v="Alika Nadina Nurazizah"/>
    <s v="P"/>
    <m/>
    <m/>
    <s v="Islam"/>
    <m/>
    <m/>
    <s v="SMAN 1 PETIR"/>
    <s v="SMAN"/>
    <s v="Negeri"/>
    <s v="SMA"/>
    <s v="Serang"/>
    <s v="Banten"/>
    <s v="Reguler"/>
    <m/>
    <m/>
    <m/>
    <m/>
    <e v="#N/A"/>
    <m/>
    <e v="#N/A"/>
  </r>
  <r>
    <n v="233110030092"/>
    <x v="0"/>
    <n v="2022"/>
    <x v="19"/>
    <x v="19"/>
    <s v="FKIP"/>
    <s v="2_FKIP"/>
    <s v="EH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093"/>
    <x v="0"/>
    <n v="2021"/>
    <x v="10"/>
    <x v="10"/>
    <s v="FISIP"/>
    <s v="6_FISIP"/>
    <s v="MUHAMMAD HADRIAN RENDRAHA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23"/>
    <x v="0"/>
    <n v="2021"/>
    <x v="0"/>
    <x v="0"/>
    <s v="Pertanian"/>
    <s v="4_Pertanian"/>
    <s v="REIZARIQZA NOVIANDRI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30129"/>
    <x v="1"/>
    <n v="2022"/>
    <x v="3"/>
    <x v="3"/>
    <s v="Teknik"/>
    <s v="3_Teknik"/>
    <s v="RIZKY SYA'BANI"/>
    <s v="L"/>
    <m/>
    <m/>
    <s v="Islam"/>
    <m/>
    <m/>
    <s v="SMAN 47 JAKARTA"/>
    <s v="SMAN"/>
    <s v="Negeri"/>
    <s v="SMA"/>
    <s v="Kota Jakarta Selatan"/>
    <s v="D.K.I. Jakarta"/>
    <s v="KIP"/>
    <m/>
    <m/>
    <m/>
    <m/>
    <e v="#N/A"/>
    <m/>
    <e v="#N/A"/>
  </r>
  <r>
    <n v="233110030132"/>
    <x v="1"/>
    <n v="2021"/>
    <x v="17"/>
    <x v="17"/>
    <s v="FEB"/>
    <s v="5_FEB"/>
    <s v="FEBRI RYANULLAH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138"/>
    <x v="1"/>
    <n v="2021"/>
    <x v="26"/>
    <x v="26"/>
    <s v="Teknik"/>
    <s v="3_Teknik"/>
    <s v="Naufal razaan anast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141"/>
    <x v="0"/>
    <n v="2022"/>
    <x v="13"/>
    <x v="13"/>
    <s v="Teknik"/>
    <s v="3_Teknik"/>
    <s v="HADI PURNAMA RACHM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144"/>
    <x v="0"/>
    <n v="2022"/>
    <x v="46"/>
    <x v="44"/>
    <s v="Kedokteran"/>
    <s v="8_Kedokteran"/>
    <s v="Lena Seftiya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30146"/>
    <x v="0"/>
    <n v="2022"/>
    <x v="15"/>
    <x v="15"/>
    <s v="Pertanian"/>
    <s v="4_Pertanian"/>
    <s v="ARRIN VINATA SEPT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53"/>
    <x v="1"/>
    <n v="2022"/>
    <x v="2"/>
    <x v="2"/>
    <s v="Hukum"/>
    <s v="1_Hukum"/>
    <s v="NUR IKHWAN"/>
    <s v="L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30161"/>
    <x v="0"/>
    <n v="2022"/>
    <x v="5"/>
    <x v="5"/>
    <s v="FEB"/>
    <s v="5_FEB"/>
    <s v="Arini Rosalina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175"/>
    <x v="1"/>
    <n v="2022"/>
    <x v="45"/>
    <x v="43"/>
    <s v="FKIP"/>
    <s v="2_FKIP"/>
    <s v="DENDI HIKM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179"/>
    <x v="0"/>
    <n v="2021"/>
    <x v="29"/>
    <x v="29"/>
    <s v="FKIP"/>
    <s v="2_FKIP"/>
    <s v="ARMID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30181"/>
    <x v="1"/>
    <n v="2022"/>
    <x v="34"/>
    <x v="33"/>
    <s v="Kedokteran"/>
    <s v="8_Kedokteran"/>
    <s v="Lia Apriana"/>
    <s v="P"/>
    <m/>
    <m/>
    <s v="Kristen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0030182"/>
    <x v="1"/>
    <n v="2022"/>
    <x v="26"/>
    <x v="26"/>
    <s v="Teknik"/>
    <s v="3_Teknik"/>
    <s v="MUKHYI NASRUL S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184"/>
    <x v="0"/>
    <n v="2021"/>
    <x v="21"/>
    <x v="21"/>
    <s v="Teknik"/>
    <s v="3_Teknik"/>
    <s v="DITA RAHMANIA AZIZAH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030190"/>
    <x v="1"/>
    <n v="2022"/>
    <x v="11"/>
    <x v="11"/>
    <s v="FKIP"/>
    <s v="2_FKIP"/>
    <s v="FHAZRIANI RIAU"/>
    <s v="P"/>
    <m/>
    <m/>
    <s v="Islam"/>
    <m/>
    <m/>
    <s v="SMAN 12 PANDEGLANG"/>
    <s v="SMAN"/>
    <s v="Negeri"/>
    <s v="SMA"/>
    <s v="Pandeglang"/>
    <s v="Banten"/>
    <s v="Reguler"/>
    <m/>
    <m/>
    <m/>
    <m/>
    <e v="#N/A"/>
    <m/>
    <e v="#N/A"/>
  </r>
  <r>
    <n v="233110030200"/>
    <x v="1"/>
    <n v="2022"/>
    <x v="20"/>
    <x v="20"/>
    <s v="FKIP"/>
    <s v="2_FKIP"/>
    <s v="GLADIS GUSSI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201"/>
    <x v="0"/>
    <n v="2022"/>
    <x v="15"/>
    <x v="15"/>
    <s v="Pertanian"/>
    <s v="4_Pertanian"/>
    <s v="ANINDYA WIDYARIEST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204"/>
    <x v="0"/>
    <n v="2022"/>
    <x v="36"/>
    <x v="35"/>
    <s v="FEB"/>
    <s v="5_FEB"/>
    <s v="RAHMADANTI AELIY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0030207"/>
    <x v="0"/>
    <n v="2022"/>
    <x v="25"/>
    <x v="25"/>
    <s v="FEB"/>
    <s v="5_FEB"/>
    <s v="Muhammad Ghoffari Adl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210"/>
    <x v="0"/>
    <n v="2021"/>
    <x v="0"/>
    <x v="0"/>
    <s v="Pertanian"/>
    <s v="4_Pertanian"/>
    <s v="AZAHRA AULI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030220"/>
    <x v="0"/>
    <n v="2022"/>
    <x v="15"/>
    <x v="15"/>
    <s v="Pertanian"/>
    <s v="4_Pertanian"/>
    <s v="NURFAZRIAH RAKHM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30221"/>
    <x v="0"/>
    <n v="2022"/>
    <x v="23"/>
    <x v="23"/>
    <s v="Pertanian"/>
    <s v="4_Pertanian"/>
    <s v="Steven Fabian Ginting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226"/>
    <x v="1"/>
    <n v="2021"/>
    <x v="37"/>
    <x v="36"/>
    <s v="FKIP"/>
    <s v="2_FKIP"/>
    <s v="Sulastr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30621"/>
    <x v="0"/>
    <n v="2021"/>
    <x v="0"/>
    <x v="0"/>
    <s v="Pertanian"/>
    <s v="4_Pertanian"/>
    <s v="DELINDA FARDAH HARD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38"/>
    <x v="0"/>
    <n v="2022"/>
    <x v="5"/>
    <x v="5"/>
    <s v="FEB"/>
    <s v="5_FEB"/>
    <s v="MUHAMMAD AKMAL ALFANSYAH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45"/>
    <x v="1"/>
    <n v="2022"/>
    <x v="7"/>
    <x v="7"/>
    <s v="FKIP"/>
    <s v="2_FKIP"/>
    <s v="Rizkia Amal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48"/>
    <x v="1"/>
    <n v="2022"/>
    <x v="2"/>
    <x v="2"/>
    <s v="Hukum"/>
    <s v="1_Hukum"/>
    <s v="Zahrotu Soliha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30651"/>
    <x v="1"/>
    <n v="2022"/>
    <x v="2"/>
    <x v="2"/>
    <s v="Hukum"/>
    <s v="1_Hukum"/>
    <s v="Satrio Pangestu aj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30652"/>
    <x v="0"/>
    <n v="2022"/>
    <x v="45"/>
    <x v="43"/>
    <s v="FKIP"/>
    <s v="2_FKIP"/>
    <s v="MUHAMAD RIZK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656"/>
    <x v="1"/>
    <n v="2022"/>
    <x v="31"/>
    <x v="31"/>
    <s v="FKIP"/>
    <s v="2_FKIP"/>
    <s v="Angga Maulana Wijaya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661"/>
    <x v="0"/>
    <n v="2022"/>
    <x v="21"/>
    <x v="21"/>
    <s v="Teknik"/>
    <s v="3_Teknik"/>
    <s v="TRIATMA ENJELINA SETIAW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665"/>
    <x v="1"/>
    <n v="2022"/>
    <x v="2"/>
    <x v="2"/>
    <s v="Hukum"/>
    <s v="1_Hukum"/>
    <s v="RIHAN AZKI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71"/>
    <x v="1"/>
    <n v="2022"/>
    <x v="18"/>
    <x v="18"/>
    <s v="Teknik"/>
    <s v="3_Teknik"/>
    <s v="Mujahid Izzudin Al 'Qossam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30673"/>
    <x v="0"/>
    <n v="2022"/>
    <x v="17"/>
    <x v="17"/>
    <s v="FEB"/>
    <s v="5_FEB"/>
    <s v="Umi Jum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676"/>
    <x v="0"/>
    <n v="2022"/>
    <x v="10"/>
    <x v="10"/>
    <s v="FISIP"/>
    <s v="6_FISIP"/>
    <s v="Muhammad Fatih Nadaray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679"/>
    <x v="1"/>
    <n v="2022"/>
    <x v="26"/>
    <x v="26"/>
    <s v="Teknik"/>
    <s v="3_Teknik"/>
    <s v="Widad Haerul Salam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684"/>
    <x v="0"/>
    <n v="2022"/>
    <x v="15"/>
    <x v="15"/>
    <s v="Pertanian"/>
    <s v="4_Pertanian"/>
    <s v="Radian Alfarezi Fir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687"/>
    <x v="1"/>
    <n v="2022"/>
    <x v="22"/>
    <x v="22"/>
    <s v="FKIP"/>
    <s v="2_FKIP"/>
    <s v="NUR HANIF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30689"/>
    <x v="1"/>
    <n v="2022"/>
    <x v="20"/>
    <x v="20"/>
    <s v="FKIP"/>
    <s v="2_FKIP"/>
    <s v="SARWANAH"/>
    <s v="P"/>
    <m/>
    <m/>
    <s v="Islam"/>
    <m/>
    <m/>
    <s v="MAS NURUL MUHTADIN"/>
    <s v="MAS"/>
    <s v="Swasta"/>
    <s v="MA"/>
    <s v="Serang"/>
    <s v="Banten"/>
    <s v="Reguler"/>
    <m/>
    <m/>
    <m/>
    <m/>
    <e v="#N/A"/>
    <m/>
    <e v="#N/A"/>
  </r>
  <r>
    <n v="233110030698"/>
    <x v="1"/>
    <n v="2022"/>
    <x v="2"/>
    <x v="2"/>
    <s v="Hukum"/>
    <s v="1_Hukum"/>
    <s v="ZAKHIYA EKA MULYA FAD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00"/>
    <x v="0"/>
    <n v="2021"/>
    <x v="17"/>
    <x v="17"/>
    <s v="FEB"/>
    <s v="5_FEB"/>
    <s v="IRMA SAB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08"/>
    <x v="1"/>
    <n v="2022"/>
    <x v="17"/>
    <x v="17"/>
    <s v="FEB"/>
    <s v="5_FEB"/>
    <s v="Nessa Tri Susilawat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30709"/>
    <x v="0"/>
    <n v="2022"/>
    <x v="38"/>
    <x v="37"/>
    <s v="FKIP"/>
    <s v="2_FKIP"/>
    <s v="Nadya Baharizky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712"/>
    <x v="0"/>
    <n v="2021"/>
    <x v="42"/>
    <x v="40"/>
    <s v="FEB"/>
    <s v="5_FEB"/>
    <s v="Rika Maliy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30722"/>
    <x v="0"/>
    <n v="2022"/>
    <x v="36"/>
    <x v="35"/>
    <s v="FEB"/>
    <s v="5_FEB"/>
    <s v="Nabilla Roish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727"/>
    <x v="0"/>
    <n v="2021"/>
    <x v="9"/>
    <x v="9"/>
    <s v="Pertanian"/>
    <s v="4_Pertanian"/>
    <s v="FERLY SALWA NUGRAHA"/>
    <s v="L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729"/>
    <x v="1"/>
    <n v="2022"/>
    <x v="4"/>
    <x v="4"/>
    <s v="Teknik"/>
    <s v="3_Teknik"/>
    <s v="Muhamad Faizudi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30740"/>
    <x v="1"/>
    <n v="2022"/>
    <x v="0"/>
    <x v="0"/>
    <s v="Pertanian"/>
    <s v="4_Pertanian"/>
    <s v="NAJWA FATIH AHMAD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30750"/>
    <x v="1"/>
    <n v="2022"/>
    <x v="40"/>
    <x v="39"/>
    <s v="FEB"/>
    <s v="5_FEB"/>
    <s v="NADZWA SAFAN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758"/>
    <x v="1"/>
    <n v="2022"/>
    <x v="8"/>
    <x v="8"/>
    <s v="FISIP"/>
    <s v="6_FISIP"/>
    <s v="RIA AMELI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30760"/>
    <x v="1"/>
    <n v="2022"/>
    <x v="27"/>
    <x v="27"/>
    <s v="FKIP"/>
    <s v="2_FKIP"/>
    <s v="MAULIDA DWI CAHYA NINGRUM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763"/>
    <x v="0"/>
    <n v="2022"/>
    <x v="2"/>
    <x v="2"/>
    <s v="Hukum"/>
    <s v="1_Hukum"/>
    <s v="SALMA MAULIDA HUS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764"/>
    <x v="1"/>
    <n v="2022"/>
    <x v="21"/>
    <x v="21"/>
    <s v="Teknik"/>
    <s v="3_Teknik"/>
    <s v="ICHIKO PUTRI CHOLISAH"/>
    <s v="P"/>
    <m/>
    <m/>
    <s v="Islam"/>
    <m/>
    <m/>
    <s v="SMAIT BINA PEKERTI"/>
    <s v="SMAIT"/>
    <s v="Swasta"/>
    <s v="SMA"/>
    <s v="Tangerang"/>
    <s v="Banten"/>
    <s v="Reguler"/>
    <m/>
    <m/>
    <m/>
    <m/>
    <e v="#N/A"/>
    <m/>
    <e v="#N/A"/>
  </r>
  <r>
    <n v="233110030766"/>
    <x v="0"/>
    <n v="2022"/>
    <x v="5"/>
    <x v="5"/>
    <s v="FEB"/>
    <s v="5_FEB"/>
    <s v="Athiya Nazalina Rinj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769"/>
    <x v="1"/>
    <n v="2022"/>
    <x v="7"/>
    <x v="7"/>
    <s v="FKIP"/>
    <s v="2_FKIP"/>
    <s v="Sovia Nurmalasari"/>
    <s v="P"/>
    <m/>
    <m/>
    <s v="Islam"/>
    <m/>
    <m/>
    <s v="SMAN 1 BANJARSARI"/>
    <s v="SMAN"/>
    <s v="Negeri"/>
    <s v="SMA"/>
    <s v="Lebak"/>
    <s v="Banten"/>
    <s v="KIP"/>
    <m/>
    <m/>
    <m/>
    <m/>
    <e v="#N/A"/>
    <m/>
    <e v="#N/A"/>
  </r>
  <r>
    <n v="233110030773"/>
    <x v="0"/>
    <n v="2022"/>
    <x v="10"/>
    <x v="10"/>
    <s v="FISIP"/>
    <s v="6_FISIP"/>
    <s v="Muhammad Faisal Bi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789"/>
    <x v="0"/>
    <n v="2022"/>
    <x v="13"/>
    <x v="13"/>
    <s v="Teknik"/>
    <s v="3_Teknik"/>
    <s v="Agus Maula Bhard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92"/>
    <x v="0"/>
    <n v="2022"/>
    <x v="5"/>
    <x v="5"/>
    <s v="FEB"/>
    <s v="5_FEB"/>
    <s v="REVANA ANGGRAE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98"/>
    <x v="0"/>
    <n v="2022"/>
    <x v="36"/>
    <x v="35"/>
    <s v="FEB"/>
    <s v="5_FEB"/>
    <s v="SISKA AIDILLAH FITR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803"/>
    <x v="1"/>
    <n v="2022"/>
    <x v="3"/>
    <x v="3"/>
    <s v="Teknik"/>
    <s v="3_Teknik"/>
    <s v="MUHAMMAD FARHAN NUR SYAMS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04"/>
    <x v="1"/>
    <n v="2022"/>
    <x v="22"/>
    <x v="22"/>
    <s v="FKIP"/>
    <s v="2_FKIP"/>
    <s v="Ola Alifiyanti Zahra Purnam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30807"/>
    <x v="1"/>
    <n v="2022"/>
    <x v="17"/>
    <x v="17"/>
    <s v="FEB"/>
    <s v="5_FEB"/>
    <s v="WANTI NAJWA SALSABILA"/>
    <s v="P"/>
    <m/>
    <m/>
    <s v="Islam"/>
    <m/>
    <m/>
    <s v="SMKS LAB BUSINESS SCHOOL"/>
    <s v="SMKS"/>
    <s v="Swasta"/>
    <s v="SMK"/>
    <s v="Kota Tangerang"/>
    <s v="Banten"/>
    <s v="Reguler"/>
    <m/>
    <m/>
    <m/>
    <m/>
    <e v="#N/A"/>
    <m/>
    <e v="#N/A"/>
  </r>
  <r>
    <n v="233110030808"/>
    <x v="1"/>
    <n v="2022"/>
    <x v="12"/>
    <x v="12"/>
    <s v="Teknik"/>
    <s v="3_Teknik"/>
    <s v="muhamad fachriza firdaus"/>
    <s v="L"/>
    <m/>
    <m/>
    <s v="Islam"/>
    <m/>
    <m/>
    <s v="PKBM MEKAR SARI WALANTAKA"/>
    <s v="PKBM"/>
    <s v="Swasta"/>
    <s v="PKBM"/>
    <s v="Kota Serang"/>
    <s v="Banten"/>
    <s v="Reguler"/>
    <m/>
    <m/>
    <m/>
    <m/>
    <e v="#N/A"/>
    <m/>
    <e v="#N/A"/>
  </r>
  <r>
    <n v="233110030812"/>
    <x v="0"/>
    <n v="2022"/>
    <x v="40"/>
    <x v="39"/>
    <s v="FEB"/>
    <s v="5_FEB"/>
    <s v="Azizah Nurul Fadil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815"/>
    <x v="1"/>
    <n v="2022"/>
    <x v="10"/>
    <x v="10"/>
    <s v="FISIP"/>
    <s v="6_FISIP"/>
    <s v="ANGGI SAFITRI FAISAL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20"/>
    <x v="1"/>
    <n v="2022"/>
    <x v="3"/>
    <x v="3"/>
    <s v="Teknik"/>
    <s v="3_Teknik"/>
    <s v="PRUISYA TABINACAHYA GIAS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825"/>
    <x v="1"/>
    <n v="2021"/>
    <x v="2"/>
    <x v="2"/>
    <s v="Hukum"/>
    <s v="1_Hukum"/>
    <s v="Kamilya Zakiy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5"/>
    <x v="1"/>
    <n v="2022"/>
    <x v="45"/>
    <x v="43"/>
    <s v="FKIP"/>
    <s v="2_FKIP"/>
    <s v="MUHAMMAD KAHSYIA RAHMA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8"/>
    <x v="0"/>
    <n v="2022"/>
    <x v="6"/>
    <x v="6"/>
    <s v="FKIP"/>
    <s v="2_FKIP"/>
    <s v="GUNAWAN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30852"/>
    <x v="0"/>
    <n v="2021"/>
    <x v="24"/>
    <x v="24"/>
    <s v="FKIP"/>
    <s v="2_FKIP"/>
    <s v="PUPUT NURLAEL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857"/>
    <x v="0"/>
    <n v="2022"/>
    <x v="28"/>
    <x v="28"/>
    <s v="Kedokteran"/>
    <s v="8_Kedokteran"/>
    <s v="Widhi Nurrohman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858"/>
    <x v="1"/>
    <n v="2022"/>
    <x v="31"/>
    <x v="31"/>
    <s v="FKIP"/>
    <s v="2_FKIP"/>
    <s v="ANGGUN CAHYA PRATIW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859"/>
    <x v="0"/>
    <n v="2022"/>
    <x v="17"/>
    <x v="17"/>
    <s v="FEB"/>
    <s v="5_FEB"/>
    <s v="Nabillah Karla Isma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64"/>
    <x v="1"/>
    <n v="2022"/>
    <x v="21"/>
    <x v="21"/>
    <s v="Teknik"/>
    <s v="3_Teknik"/>
    <s v="Agung Laksono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873"/>
    <x v="0"/>
    <n v="2022"/>
    <x v="21"/>
    <x v="21"/>
    <s v="Teknik"/>
    <s v="3_Teknik"/>
    <s v="Zahwa Fitriani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887"/>
    <x v="0"/>
    <n v="2022"/>
    <x v="2"/>
    <x v="2"/>
    <s v="Hukum"/>
    <s v="1_Hukum"/>
    <s v="Muhammad Raihan Kamil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93"/>
    <x v="1"/>
    <n v="2021"/>
    <x v="27"/>
    <x v="27"/>
    <s v="FKIP"/>
    <s v="2_FKIP"/>
    <s v="SYABILLA FATWA NURA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30897"/>
    <x v="0"/>
    <n v="2021"/>
    <x v="29"/>
    <x v="29"/>
    <s v="FKIP"/>
    <s v="2_FKIP"/>
    <s v="SITI FADILAH"/>
    <s v="P"/>
    <m/>
    <m/>
    <s v="Islam"/>
    <m/>
    <m/>
    <s v="SMKS NUR EL FALAH"/>
    <s v="SMKS"/>
    <s v="Swasta"/>
    <s v="SMK"/>
    <s v="Serang"/>
    <s v="Banten"/>
    <s v="KIP"/>
    <m/>
    <m/>
    <m/>
    <m/>
    <e v="#N/A"/>
    <m/>
    <e v="#N/A"/>
  </r>
  <r>
    <n v="233110030898"/>
    <x v="1"/>
    <n v="2022"/>
    <x v="12"/>
    <x v="12"/>
    <s v="Teknik"/>
    <s v="3_Teknik"/>
    <s v="MUHAMAD GHIFARI FIRDAUS"/>
    <s v="L"/>
    <m/>
    <m/>
    <s v="Islam"/>
    <m/>
    <m/>
    <s v="SMAS DAAR EL-FALAH"/>
    <s v="SMAS"/>
    <s v="Swasta"/>
    <s v="SMA"/>
    <s v="Pandeglang"/>
    <s v="Banten"/>
    <s v="Reguler"/>
    <m/>
    <m/>
    <m/>
    <m/>
    <e v="#N/A"/>
    <m/>
    <e v="#N/A"/>
  </r>
  <r>
    <n v="233110030900"/>
    <x v="0"/>
    <n v="2022"/>
    <x v="2"/>
    <x v="2"/>
    <s v="Hukum"/>
    <s v="1_Hukum"/>
    <s v="AZAHRA VIERLY SALSABIL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05"/>
    <x v="1"/>
    <n v="2022"/>
    <x v="25"/>
    <x v="25"/>
    <s v="FEB"/>
    <s v="5_FEB"/>
    <s v="MUHAMAD SAUQI ALIDA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906"/>
    <x v="1"/>
    <n v="2022"/>
    <x v="3"/>
    <x v="3"/>
    <s v="Teknik"/>
    <s v="3_Teknik"/>
    <s v="Sebastian Saint Joh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07"/>
    <x v="0"/>
    <n v="2022"/>
    <x v="30"/>
    <x v="30"/>
    <s v="FKIP"/>
    <s v="2_FKIP"/>
    <s v="SULISTHYA DEW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08"/>
    <x v="0"/>
    <n v="2022"/>
    <x v="2"/>
    <x v="2"/>
    <s v="Hukum"/>
    <s v="1_Hukum"/>
    <s v="MOHAMAD RAFL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16"/>
    <x v="0"/>
    <n v="2021"/>
    <x v="6"/>
    <x v="6"/>
    <s v="FKIP"/>
    <s v="2_FKIP"/>
    <s v="Aini Nurhayani"/>
    <s v="P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30922"/>
    <x v="1"/>
    <n v="2022"/>
    <x v="39"/>
    <x v="38"/>
    <s v="FKIP"/>
    <s v="2_FKIP"/>
    <s v="JIHAN DZAKIY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931"/>
    <x v="0"/>
    <n v="2022"/>
    <x v="6"/>
    <x v="6"/>
    <s v="FKIP"/>
    <s v="2_FKIP"/>
    <s v="MUHAMMAD NABIL MAKAR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936"/>
    <x v="1"/>
    <n v="2022"/>
    <x v="8"/>
    <x v="8"/>
    <s v="FISIP"/>
    <s v="6_FISIP"/>
    <s v="ASTI JULIANIDIS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939"/>
    <x v="0"/>
    <n v="2022"/>
    <x v="12"/>
    <x v="12"/>
    <s v="Teknik"/>
    <s v="3_Teknik"/>
    <s v="Mochamad Zilly Fahzik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45"/>
    <x v="1"/>
    <n v="2022"/>
    <x v="40"/>
    <x v="39"/>
    <s v="FEB"/>
    <s v="5_FEB"/>
    <s v="Aisar Muhammad Akram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54"/>
    <x v="0"/>
    <n v="2022"/>
    <x v="16"/>
    <x v="16"/>
    <s v="Pertanian"/>
    <s v="4_Pertanian"/>
    <s v="KIFLAN KHOIRY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65"/>
    <x v="1"/>
    <n v="2022"/>
    <x v="36"/>
    <x v="35"/>
    <s v="FEB"/>
    <s v="5_FEB"/>
    <s v="Nurhas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002"/>
    <x v="0"/>
    <n v="2022"/>
    <x v="8"/>
    <x v="8"/>
    <s v="FISIP"/>
    <s v="6_FISIP"/>
    <s v="AKMAL RIZK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04"/>
    <x v="1"/>
    <n v="2022"/>
    <x v="6"/>
    <x v="6"/>
    <s v="FKIP"/>
    <s v="2_FKIP"/>
    <s v="Kalika Khaldan Nurshof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040007"/>
    <x v="0"/>
    <n v="2022"/>
    <x v="13"/>
    <x v="13"/>
    <s v="Teknik"/>
    <s v="3_Teknik"/>
    <s v="ACHMAD ABIEL FAUZI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012"/>
    <x v="0"/>
    <n v="2022"/>
    <x v="7"/>
    <x v="7"/>
    <s v="FKIP"/>
    <s v="2_FKIP"/>
    <s v="ZAHRA AULIA MAZID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13"/>
    <x v="0"/>
    <n v="2022"/>
    <x v="2"/>
    <x v="2"/>
    <s v="Hukum"/>
    <s v="1_Hukum"/>
    <s v="MOCHAMAD BINTANG NUR'IHR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20"/>
    <x v="1"/>
    <n v="2022"/>
    <x v="1"/>
    <x v="1"/>
    <s v="FISIP"/>
    <s v="6_FISIP"/>
    <s v="HAFIJATU ZAK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40024"/>
    <x v="1"/>
    <n v="2022"/>
    <x v="15"/>
    <x v="15"/>
    <s v="Pertanian"/>
    <s v="4_Pertanian"/>
    <s v="WULAN NUR KHOTIM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40030"/>
    <x v="1"/>
    <n v="2022"/>
    <x v="22"/>
    <x v="22"/>
    <s v="FKIP"/>
    <s v="2_FKIP"/>
    <s v="RISMA AHIRY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031"/>
    <x v="1"/>
    <n v="2022"/>
    <x v="2"/>
    <x v="2"/>
    <s v="Hukum"/>
    <s v="1_Hukum"/>
    <s v="Cahya aurora ripels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035"/>
    <x v="1"/>
    <n v="2022"/>
    <x v="8"/>
    <x v="8"/>
    <s v="FISIP"/>
    <s v="6_FISIP"/>
    <s v="MELISA SINDI WAHYU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37"/>
    <x v="0"/>
    <n v="2022"/>
    <x v="30"/>
    <x v="30"/>
    <s v="FKIP"/>
    <s v="2_FKIP"/>
    <s v="NADEA JUL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040"/>
    <x v="0"/>
    <n v="2022"/>
    <x v="17"/>
    <x v="17"/>
    <s v="FEB"/>
    <s v="5_FEB"/>
    <s v="MUHAMMAD THORIQ FAUZAN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040044"/>
    <x v="1"/>
    <n v="2022"/>
    <x v="1"/>
    <x v="1"/>
    <s v="FISIP"/>
    <s v="6_FISIP"/>
    <s v="M. Dimas Permana Mulya"/>
    <s v="L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40046"/>
    <x v="1"/>
    <n v="2022"/>
    <x v="25"/>
    <x v="25"/>
    <s v="FEB"/>
    <s v="5_FEB"/>
    <s v="SHAFA SALSABILA DEW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058"/>
    <x v="0"/>
    <n v="2022"/>
    <x v="42"/>
    <x v="40"/>
    <s v="FEB"/>
    <s v="5_FEB"/>
    <s v="Shalwa Fitrian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063"/>
    <x v="1"/>
    <n v="2022"/>
    <x v="25"/>
    <x v="25"/>
    <s v="FEB"/>
    <s v="5_FEB"/>
    <s v="KYLA RAH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72"/>
    <x v="1"/>
    <n v="2022"/>
    <x v="35"/>
    <x v="34"/>
    <s v="FEB"/>
    <s v="5_FEB"/>
    <s v="Elsyifa Sals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073"/>
    <x v="1"/>
    <n v="2022"/>
    <x v="0"/>
    <x v="0"/>
    <s v="Pertanian"/>
    <s v="4_Pertanian"/>
    <s v="SITI NURMELA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40078"/>
    <x v="1"/>
    <n v="2022"/>
    <x v="1"/>
    <x v="1"/>
    <s v="FISIP"/>
    <s v="6_FISIP"/>
    <s v="Ahmad Fawwaz 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080"/>
    <x v="1"/>
    <n v="2022"/>
    <x v="41"/>
    <x v="33"/>
    <s v="Kedokteran"/>
    <s v="8_Kedokteran"/>
    <s v="KHAIRUNNISA RAHMA SANEL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081"/>
    <x v="0"/>
    <n v="2022"/>
    <x v="0"/>
    <x v="0"/>
    <s v="Pertanian"/>
    <s v="4_Pertanian"/>
    <s v="Gufron Indr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82"/>
    <x v="1"/>
    <n v="2022"/>
    <x v="24"/>
    <x v="24"/>
    <s v="FKIP"/>
    <s v="2_FKIP"/>
    <s v="DWINI SAPTAJ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40090"/>
    <x v="0"/>
    <n v="2022"/>
    <x v="32"/>
    <x v="32"/>
    <s v="Kedokteran"/>
    <s v="8_Kedokteran"/>
    <s v="KAMILA AMAR RISALATUL WAHDA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40092"/>
    <x v="0"/>
    <n v="2022"/>
    <x v="16"/>
    <x v="16"/>
    <s v="Pertanian"/>
    <s v="4_Pertanian"/>
    <s v="Cut Fadya Zulfa Lutf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93"/>
    <x v="1"/>
    <n v="2022"/>
    <x v="40"/>
    <x v="39"/>
    <s v="FEB"/>
    <s v="5_FEB"/>
    <s v="Novia Egi Falerian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01"/>
    <x v="0"/>
    <n v="2022"/>
    <x v="40"/>
    <x v="39"/>
    <s v="FEB"/>
    <s v="5_FEB"/>
    <s v="Muhammad Syarif Hiday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104"/>
    <x v="1"/>
    <n v="2022"/>
    <x v="7"/>
    <x v="7"/>
    <s v="FKIP"/>
    <s v="2_FKIP"/>
    <s v="KHOYUL ZAHRAN AUGUSTA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040105"/>
    <x v="1"/>
    <n v="2022"/>
    <x v="40"/>
    <x v="39"/>
    <s v="FEB"/>
    <s v="5_FEB"/>
    <s v="GITA MAUDIN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40108"/>
    <x v="1"/>
    <n v="2022"/>
    <x v="11"/>
    <x v="11"/>
    <s v="FKIP"/>
    <s v="2_FKIP"/>
    <s v="MUTHI'A SUTAN AQIL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40117"/>
    <x v="1"/>
    <n v="2021"/>
    <x v="19"/>
    <x v="19"/>
    <s v="FKIP"/>
    <s v="2_FKIP"/>
    <s v="Retno Nurwulan"/>
    <s v="P"/>
    <m/>
    <m/>
    <s v="Islam"/>
    <m/>
    <m/>
    <s v="SMKN 6 PANDEGLANG"/>
    <s v="SMKN"/>
    <s v="Negeri"/>
    <s v="SMK"/>
    <s v="Pandeglang"/>
    <s v="Banten"/>
    <s v="KIP"/>
    <m/>
    <m/>
    <m/>
    <m/>
    <e v="#N/A"/>
    <m/>
    <e v="#N/A"/>
  </r>
  <r>
    <n v="233110040121"/>
    <x v="1"/>
    <n v="2022"/>
    <x v="30"/>
    <x v="30"/>
    <s v="FKIP"/>
    <s v="2_FKIP"/>
    <s v="Elsa Agustina Manurung"/>
    <s v="P"/>
    <m/>
    <m/>
    <s v="Kristen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40126"/>
    <x v="1"/>
    <n v="2022"/>
    <x v="33"/>
    <x v="17"/>
    <s v="FEB"/>
    <s v="5_FEB"/>
    <s v="KUKUH ARIWIJAYA"/>
    <s v="L"/>
    <m/>
    <m/>
    <s v="Islam"/>
    <m/>
    <m/>
    <s v="SMAN 1 RAJABASA"/>
    <s v="SMAN"/>
    <s v="Negeri"/>
    <s v="SMA"/>
    <s v="Lampung Selatan"/>
    <s v="Lampung"/>
    <s v="Reguler"/>
    <m/>
    <m/>
    <m/>
    <m/>
    <e v="#N/A"/>
    <m/>
    <e v="#N/A"/>
  </r>
  <r>
    <n v="233110040130"/>
    <x v="1"/>
    <n v="2022"/>
    <x v="27"/>
    <x v="27"/>
    <s v="FKIP"/>
    <s v="2_FKIP"/>
    <s v="SYIFA WARDATUL JANN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40133"/>
    <x v="1"/>
    <n v="2022"/>
    <x v="21"/>
    <x v="21"/>
    <s v="Teknik"/>
    <s v="3_Teknik"/>
    <s v="Aulia Rahma Riz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0"/>
    <x v="1"/>
    <n v="2022"/>
    <x v="38"/>
    <x v="37"/>
    <s v="FKIP"/>
    <s v="2_FKIP"/>
    <s v="Filaila Sa'a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040142"/>
    <x v="0"/>
    <n v="2022"/>
    <x v="3"/>
    <x v="3"/>
    <s v="Teknik"/>
    <s v="3_Teknik"/>
    <s v="TOGAR MULATUA PANJAITAN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3"/>
    <x v="0"/>
    <n v="2022"/>
    <x v="42"/>
    <x v="40"/>
    <s v="FEB"/>
    <s v="5_FEB"/>
    <s v="RESTU ALFARIZKI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144"/>
    <x v="1"/>
    <n v="2022"/>
    <x v="8"/>
    <x v="8"/>
    <s v="FISIP"/>
    <s v="6_FISIP"/>
    <s v="DIYANA ANIS ASHARIK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40148"/>
    <x v="0"/>
    <n v="2022"/>
    <x v="33"/>
    <x v="17"/>
    <s v="FEB"/>
    <s v="5_FEB"/>
    <s v="ATIKA YULIZA ABRAR"/>
    <s v="P"/>
    <m/>
    <m/>
    <s v="Islam"/>
    <m/>
    <m/>
    <s v="SMA IT PUTRI AL HANIF"/>
    <s v="SMA"/>
    <s v="Swasta"/>
    <s v="SMA"/>
    <s v="Kota Cilegon"/>
    <s v="Banten"/>
    <s v="KIP"/>
    <m/>
    <m/>
    <m/>
    <m/>
    <e v="#N/A"/>
    <m/>
    <e v="#N/A"/>
  </r>
  <r>
    <n v="233110040154"/>
    <x v="1"/>
    <n v="2022"/>
    <x v="42"/>
    <x v="40"/>
    <s v="FEB"/>
    <s v="5_FEB"/>
    <s v="Rism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158"/>
    <x v="1"/>
    <n v="2021"/>
    <x v="3"/>
    <x v="3"/>
    <s v="Teknik"/>
    <s v="3_Teknik"/>
    <s v="Rika Amelia Fransisk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1"/>
    <x v="1"/>
    <n v="2021"/>
    <x v="21"/>
    <x v="21"/>
    <s v="Teknik"/>
    <s v="3_Teknik"/>
    <s v="Siti Caila Mauli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3"/>
    <x v="0"/>
    <n v="2022"/>
    <x v="0"/>
    <x v="0"/>
    <s v="Pertanian"/>
    <s v="4_Pertanian"/>
    <s v="ARIYANSAH"/>
    <s v="L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040174"/>
    <x v="0"/>
    <n v="2022"/>
    <x v="27"/>
    <x v="27"/>
    <s v="FKIP"/>
    <s v="2_FKIP"/>
    <s v="ISMAWAT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40181"/>
    <x v="1"/>
    <n v="2022"/>
    <x v="10"/>
    <x v="10"/>
    <s v="FISIP"/>
    <s v="6_FISIP"/>
    <s v="Nazwa Ame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82"/>
    <x v="1"/>
    <n v="2022"/>
    <x v="42"/>
    <x v="40"/>
    <s v="FEB"/>
    <s v="5_FEB"/>
    <s v="ANNASHTASYA OKTO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184"/>
    <x v="0"/>
    <n v="2022"/>
    <x v="17"/>
    <x v="17"/>
    <s v="FEB"/>
    <s v="5_FEB"/>
    <s v="SALSABILA ARVELY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86"/>
    <x v="1"/>
    <n v="2022"/>
    <x v="42"/>
    <x v="40"/>
    <s v="FEB"/>
    <s v="5_FEB"/>
    <s v="ADINDA ROHM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190"/>
    <x v="0"/>
    <n v="2021"/>
    <x v="8"/>
    <x v="8"/>
    <s v="FISIP"/>
    <s v="6_FISIP"/>
    <s v="Diah Setiani"/>
    <s v="P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195"/>
    <x v="0"/>
    <n v="2022"/>
    <x v="1"/>
    <x v="1"/>
    <s v="FISIP"/>
    <s v="6_FISIP"/>
    <s v="META LAURA ROSE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198"/>
    <x v="1"/>
    <n v="2022"/>
    <x v="27"/>
    <x v="27"/>
    <s v="FKIP"/>
    <s v="2_FKIP"/>
    <s v="SYIFA MAU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201"/>
    <x v="1"/>
    <n v="2022"/>
    <x v="7"/>
    <x v="7"/>
    <s v="FKIP"/>
    <s v="2_FKIP"/>
    <s v="Aura Aulia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205"/>
    <x v="1"/>
    <n v="2022"/>
    <x v="34"/>
    <x v="33"/>
    <s v="Kedokteran"/>
    <s v="8_Kedokteran"/>
    <s v="AYUANDA LESTAR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207"/>
    <x v="1"/>
    <n v="2022"/>
    <x v="14"/>
    <x v="14"/>
    <s v="Pertanian"/>
    <s v="4_Pertanian"/>
    <s v="Alinda Rizna Septian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226"/>
    <x v="1"/>
    <n v="2022"/>
    <x v="1"/>
    <x v="1"/>
    <s v="FISIP"/>
    <s v="6_FISIP"/>
    <s v="QUDWATA ALIY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227"/>
    <x v="1"/>
    <n v="2022"/>
    <x v="22"/>
    <x v="22"/>
    <s v="FKIP"/>
    <s v="2_FKIP"/>
    <s v="GRACIA TABITHA ARDIHY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616"/>
    <x v="1"/>
    <n v="2022"/>
    <x v="7"/>
    <x v="7"/>
    <s v="FKIP"/>
    <s v="2_FKIP"/>
    <s v="Putra Arifin Catur Buan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24"/>
    <x v="0"/>
    <n v="2022"/>
    <x v="42"/>
    <x v="40"/>
    <s v="FEB"/>
    <s v="5_FEB"/>
    <s v="Kirana Puji Astu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628"/>
    <x v="1"/>
    <n v="2022"/>
    <x v="2"/>
    <x v="2"/>
    <s v="Hukum"/>
    <s v="1_Hukum"/>
    <s v="AZ - ZAHR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40629"/>
    <x v="0"/>
    <n v="2022"/>
    <x v="7"/>
    <x v="7"/>
    <s v="FKIP"/>
    <s v="2_FKIP"/>
    <s v="Nici Sety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633"/>
    <x v="1"/>
    <n v="2022"/>
    <x v="12"/>
    <x v="12"/>
    <s v="Teknik"/>
    <s v="3_Teknik"/>
    <s v="Aleyda Olita Au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40"/>
    <x v="0"/>
    <n v="2021"/>
    <x v="16"/>
    <x v="16"/>
    <s v="Pertanian"/>
    <s v="4_Pertanian"/>
    <s v="MUHAMAD FIQIH ABDULGAN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643"/>
    <x v="0"/>
    <n v="2022"/>
    <x v="5"/>
    <x v="5"/>
    <s v="FEB"/>
    <s v="5_FEB"/>
    <s v="M. GIRI PUTRA MARYADI"/>
    <s v="L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648"/>
    <x v="1"/>
    <n v="2022"/>
    <x v="29"/>
    <x v="29"/>
    <s v="FKIP"/>
    <s v="2_FKIP"/>
    <s v="MUHAMMAD FADLAN RIZKIYANA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649"/>
    <x v="1"/>
    <n v="2022"/>
    <x v="2"/>
    <x v="2"/>
    <s v="Hukum"/>
    <s v="1_Hukum"/>
    <s v="Nabila Rismunadi Putr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659"/>
    <x v="1"/>
    <n v="2022"/>
    <x v="40"/>
    <x v="39"/>
    <s v="FEB"/>
    <s v="5_FEB"/>
    <s v="Nayara Dwi Yulian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65"/>
    <x v="1"/>
    <n v="2022"/>
    <x v="1"/>
    <x v="1"/>
    <s v="FISIP"/>
    <s v="6_FISIP"/>
    <s v="PUPUT MAEL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666"/>
    <x v="1"/>
    <n v="2021"/>
    <x v="17"/>
    <x v="17"/>
    <s v="FEB"/>
    <s v="5_FEB"/>
    <s v="Sri Dewi Sumarn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040667"/>
    <x v="1"/>
    <n v="2022"/>
    <x v="12"/>
    <x v="12"/>
    <s v="Teknik"/>
    <s v="3_Teknik"/>
    <s v="Fikar Akba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671"/>
    <x v="1"/>
    <n v="2022"/>
    <x v="26"/>
    <x v="26"/>
    <s v="Teknik"/>
    <s v="3_Teknik"/>
    <s v="AGUNG BOYNAND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677"/>
    <x v="0"/>
    <n v="2022"/>
    <x v="40"/>
    <x v="39"/>
    <s v="FEB"/>
    <s v="5_FEB"/>
    <s v="TRIANA ATMA SAHDAN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040678"/>
    <x v="1"/>
    <n v="2022"/>
    <x v="19"/>
    <x v="19"/>
    <s v="FKIP"/>
    <s v="2_FKIP"/>
    <s v="DIAH PUTRI AYU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40681"/>
    <x v="0"/>
    <n v="2022"/>
    <x v="1"/>
    <x v="1"/>
    <s v="FISIP"/>
    <s v="6_FISIP"/>
    <s v="RADEN CINDY NOVITA SYAHW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85"/>
    <x v="1"/>
    <n v="2022"/>
    <x v="2"/>
    <x v="2"/>
    <s v="Hukum"/>
    <s v="1_Hukum"/>
    <s v="M Miftah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691"/>
    <x v="1"/>
    <n v="2020"/>
    <x v="10"/>
    <x v="10"/>
    <s v="FISIP"/>
    <s v="6_FISIP"/>
    <s v="Subana"/>
    <s v="L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40695"/>
    <x v="0"/>
    <n v="2022"/>
    <x v="5"/>
    <x v="5"/>
    <s v="FEB"/>
    <s v="5_FEB"/>
    <s v="SALLY FA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699"/>
    <x v="0"/>
    <n v="2022"/>
    <x v="20"/>
    <x v="20"/>
    <s v="FKIP"/>
    <s v="2_FKIP"/>
    <s v="SABRINA AMELIA HALIZSYAH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040701"/>
    <x v="1"/>
    <n v="2022"/>
    <x v="1"/>
    <x v="1"/>
    <s v="FISIP"/>
    <s v="6_FISIP"/>
    <s v="Naila Zitha Putri Waluyo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02"/>
    <x v="1"/>
    <n v="2022"/>
    <x v="8"/>
    <x v="8"/>
    <s v="FISIP"/>
    <s v="6_FISIP"/>
    <s v="Alifah Azahra Yami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40708"/>
    <x v="0"/>
    <n v="2022"/>
    <x v="15"/>
    <x v="15"/>
    <s v="Pertanian"/>
    <s v="4_Pertanian"/>
    <s v="Mustika Chandra Kira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09"/>
    <x v="0"/>
    <n v="2021"/>
    <x v="5"/>
    <x v="5"/>
    <s v="FEB"/>
    <s v="5_FEB"/>
    <s v="RYAN PANGESTU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10"/>
    <x v="0"/>
    <n v="2022"/>
    <x v="19"/>
    <x v="19"/>
    <s v="FKIP"/>
    <s v="2_FKIP"/>
    <s v="Adinda Tri Fadill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11"/>
    <x v="1"/>
    <n v="2022"/>
    <x v="7"/>
    <x v="7"/>
    <s v="FKIP"/>
    <s v="2_FKIP"/>
    <s v="MAULANA KRISNA HANDIKA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715"/>
    <x v="0"/>
    <n v="2022"/>
    <x v="15"/>
    <x v="15"/>
    <s v="Pertanian"/>
    <s v="4_Pertanian"/>
    <s v="ADELIA KHADIJ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19"/>
    <x v="1"/>
    <n v="2022"/>
    <x v="1"/>
    <x v="1"/>
    <s v="FISIP"/>
    <s v="6_FISIP"/>
    <s v="SABITA NAZW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40724"/>
    <x v="1"/>
    <n v="2020"/>
    <x v="16"/>
    <x v="16"/>
    <s v="Pertanian"/>
    <s v="4_Pertanian"/>
    <s v="Seila Nur Amali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730"/>
    <x v="0"/>
    <n v="2022"/>
    <x v="5"/>
    <x v="5"/>
    <s v="FEB"/>
    <s v="5_FEB"/>
    <s v="Wimar Yedija Joris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735"/>
    <x v="1"/>
    <n v="2022"/>
    <x v="3"/>
    <x v="3"/>
    <s v="Teknik"/>
    <s v="3_Teknik"/>
    <s v="Ferdimas Maulvi Ash Shiddieqy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740"/>
    <x v="1"/>
    <n v="2022"/>
    <x v="42"/>
    <x v="40"/>
    <s v="FEB"/>
    <s v="5_FEB"/>
    <s v="FELISHA APRILIA"/>
    <s v="P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0040741"/>
    <x v="1"/>
    <n v="2022"/>
    <x v="8"/>
    <x v="8"/>
    <s v="FISIP"/>
    <s v="6_FISIP"/>
    <s v="ICA PUAN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46"/>
    <x v="1"/>
    <n v="2022"/>
    <x v="22"/>
    <x v="22"/>
    <s v="FKIP"/>
    <s v="2_FKIP"/>
    <s v="Salma nurhariant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763"/>
    <x v="1"/>
    <n v="2022"/>
    <x v="15"/>
    <x v="15"/>
    <s v="Pertanian"/>
    <s v="4_Pertanian"/>
    <s v="PARIDA MAULIDA AULI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40765"/>
    <x v="1"/>
    <n v="2022"/>
    <x v="7"/>
    <x v="7"/>
    <s v="FKIP"/>
    <s v="2_FKIP"/>
    <s v="ADE SEPI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71"/>
    <x v="0"/>
    <n v="2022"/>
    <x v="21"/>
    <x v="21"/>
    <s v="Teknik"/>
    <s v="3_Teknik"/>
    <s v="M. Dhani Aditya Rahm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773"/>
    <x v="1"/>
    <n v="2022"/>
    <x v="38"/>
    <x v="37"/>
    <s v="FKIP"/>
    <s v="2_FKIP"/>
    <s v="RIDHA ANUGRAHA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40775"/>
    <x v="0"/>
    <n v="2022"/>
    <x v="10"/>
    <x v="10"/>
    <s v="FISIP"/>
    <s v="6_FISIP"/>
    <s v="Tan Triesia"/>
    <s v="P"/>
    <m/>
    <m/>
    <s v="Kristen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40779"/>
    <x v="1"/>
    <n v="2021"/>
    <x v="5"/>
    <x v="5"/>
    <s v="FEB"/>
    <s v="5_FEB"/>
    <s v="Rizka Azizah"/>
    <s v="P"/>
    <m/>
    <m/>
    <s v="Islam"/>
    <m/>
    <m/>
    <s v="SMKS AL MAARIF"/>
    <s v="SMKS"/>
    <s v="Swasta"/>
    <s v="SMK"/>
    <s v="Serang"/>
    <s v="Banten"/>
    <s v="Reguler"/>
    <m/>
    <m/>
    <m/>
    <m/>
    <e v="#N/A"/>
    <m/>
    <e v="#N/A"/>
  </r>
  <r>
    <n v="233110040781"/>
    <x v="1"/>
    <n v="2021"/>
    <x v="25"/>
    <x v="25"/>
    <s v="FEB"/>
    <s v="5_FEB"/>
    <s v="DHIA ZALFA DWI RAHMAD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40787"/>
    <x v="1"/>
    <n v="2022"/>
    <x v="2"/>
    <x v="2"/>
    <s v="Hukum"/>
    <s v="1_Hukum"/>
    <s v="RAFAEL ROY IRAWAN SIRAIT"/>
    <s v="L"/>
    <m/>
    <m/>
    <s v="Kristen"/>
    <m/>
    <m/>
    <s v="SMAN 1 CIRUAS"/>
    <s v="SMAN"/>
    <s v="Negeri"/>
    <s v="SMA"/>
    <s v="Serang"/>
    <s v="Banten"/>
    <s v="Reguler"/>
    <m/>
    <m/>
    <m/>
    <m/>
    <e v="#N/A"/>
    <m/>
    <e v="#N/A"/>
  </r>
  <r>
    <n v="233110040791"/>
    <x v="0"/>
    <n v="2022"/>
    <x v="7"/>
    <x v="7"/>
    <s v="FKIP"/>
    <s v="2_FKIP"/>
    <s v="Lubna Cahya Mill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94"/>
    <x v="0"/>
    <n v="2022"/>
    <x v="1"/>
    <x v="1"/>
    <s v="FISIP"/>
    <s v="6_FISIP"/>
    <s v="ADINDA DIVA BARLIANT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97"/>
    <x v="0"/>
    <n v="2022"/>
    <x v="11"/>
    <x v="11"/>
    <s v="FKIP"/>
    <s v="2_FKIP"/>
    <s v="AFIFAH ANGGUN FATO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01"/>
    <x v="1"/>
    <n v="2022"/>
    <x v="13"/>
    <x v="13"/>
    <s v="Teknik"/>
    <s v="3_Teknik"/>
    <s v="Hafizh Alghifar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02"/>
    <x v="0"/>
    <n v="2022"/>
    <x v="19"/>
    <x v="19"/>
    <s v="FKIP"/>
    <s v="2_FKIP"/>
    <s v="NIVIA AYU KOMALASAR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03"/>
    <x v="0"/>
    <n v="2022"/>
    <x v="19"/>
    <x v="19"/>
    <s v="FKIP"/>
    <s v="2_FKIP"/>
    <s v="LEONI AGUSTIYAR NUR YAHYA"/>
    <s v="P"/>
    <m/>
    <m/>
    <s v="Islam"/>
    <m/>
    <m/>
    <s v="MAS NURUL FALAH"/>
    <s v="MAS"/>
    <s v="Swasta"/>
    <s v="MA"/>
    <s v="Lebak"/>
    <s v="Banten"/>
    <s v="KIP"/>
    <m/>
    <m/>
    <m/>
    <m/>
    <e v="#N/A"/>
    <m/>
    <e v="#N/A"/>
  </r>
  <r>
    <n v="233110040804"/>
    <x v="0"/>
    <n v="2021"/>
    <x v="16"/>
    <x v="16"/>
    <s v="Pertanian"/>
    <s v="4_Pertanian"/>
    <s v="HARYA JAYA WARDAN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812"/>
    <x v="1"/>
    <n v="2021"/>
    <x v="30"/>
    <x v="30"/>
    <s v="FKIP"/>
    <s v="2_FKIP"/>
    <s v="Cici Juvian"/>
    <s v="P"/>
    <m/>
    <m/>
    <s v="Islam"/>
    <m/>
    <m/>
    <s v="SMKN PERTANIAN"/>
    <s v="SMKN"/>
    <s v="Negeri"/>
    <s v="SMK"/>
    <s v="Kota Serang"/>
    <s v="Banten"/>
    <s v="Reguler"/>
    <m/>
    <m/>
    <m/>
    <m/>
    <e v="#N/A"/>
    <m/>
    <e v="#N/A"/>
  </r>
  <r>
    <n v="233110040821"/>
    <x v="0"/>
    <n v="2022"/>
    <x v="17"/>
    <x v="17"/>
    <s v="FEB"/>
    <s v="5_FEB"/>
    <s v="Nadhifa Ayu Khairun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24"/>
    <x v="1"/>
    <n v="2022"/>
    <x v="21"/>
    <x v="21"/>
    <s v="Teknik"/>
    <s v="3_Teknik"/>
    <s v="FADIL ALFI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828"/>
    <x v="0"/>
    <n v="2022"/>
    <x v="11"/>
    <x v="11"/>
    <s v="FKIP"/>
    <s v="2_FKIP"/>
    <s v="CLAUDYA CINTHYA BELLA BIANTONG"/>
    <s v="P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0040837"/>
    <x v="1"/>
    <n v="2022"/>
    <x v="40"/>
    <x v="39"/>
    <s v="FEB"/>
    <s v="5_FEB"/>
    <s v="Feriska Olivia Savitr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838"/>
    <x v="0"/>
    <n v="2022"/>
    <x v="8"/>
    <x v="8"/>
    <s v="FISIP"/>
    <s v="6_FISIP"/>
    <s v="SITI ALYA AR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842"/>
    <x v="0"/>
    <n v="2022"/>
    <x v="29"/>
    <x v="29"/>
    <s v="FKIP"/>
    <s v="2_FKIP"/>
    <s v="Neysa Faus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40850"/>
    <x v="1"/>
    <n v="2022"/>
    <x v="40"/>
    <x v="39"/>
    <s v="FEB"/>
    <s v="5_FEB"/>
    <s v="MUHAMMAD ADHITYA ADZAK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51"/>
    <x v="1"/>
    <n v="2022"/>
    <x v="30"/>
    <x v="30"/>
    <s v="FKIP"/>
    <s v="2_FKIP"/>
    <s v="DHIAH FATMA PRATIW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59"/>
    <x v="0"/>
    <n v="2022"/>
    <x v="33"/>
    <x v="17"/>
    <s v="FEB"/>
    <s v="5_FEB"/>
    <s v="DEWI SAFITR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868"/>
    <x v="1"/>
    <n v="2022"/>
    <x v="37"/>
    <x v="36"/>
    <s v="FKIP"/>
    <s v="2_FKIP"/>
    <s v="NANDA TRI PUSPITA"/>
    <s v="P"/>
    <m/>
    <m/>
    <s v="Islam"/>
    <m/>
    <m/>
    <s v="SMAN 1 CURUGBITUNG"/>
    <s v="SMAN"/>
    <s v="Negeri"/>
    <s v="SMA"/>
    <s v="Lebak"/>
    <s v="Banten"/>
    <s v="Reguler"/>
    <m/>
    <m/>
    <m/>
    <m/>
    <e v="#N/A"/>
    <m/>
    <e v="#N/A"/>
  </r>
  <r>
    <n v="233110040869"/>
    <x v="0"/>
    <n v="2022"/>
    <x v="45"/>
    <x v="43"/>
    <s v="FKIP"/>
    <s v="2_FKIP"/>
    <s v="AIDA NURAI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0040881"/>
    <x v="0"/>
    <n v="2022"/>
    <x v="38"/>
    <x v="37"/>
    <s v="FKIP"/>
    <s v="2_FKIP"/>
    <s v="AFYTA INDRI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883"/>
    <x v="1"/>
    <n v="2022"/>
    <x v="2"/>
    <x v="2"/>
    <s v="Hukum"/>
    <s v="1_Hukum"/>
    <s v="NOVITA WIHANTI FITRI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885"/>
    <x v="0"/>
    <n v="2022"/>
    <x v="42"/>
    <x v="40"/>
    <s v="FEB"/>
    <s v="5_FEB"/>
    <s v="SHIDDIQ MUHAMMAD HARTONO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91"/>
    <x v="1"/>
    <n v="2020"/>
    <x v="2"/>
    <x v="2"/>
    <s v="Hukum"/>
    <s v="1_Hukum"/>
    <s v="Hilda Siti Mutiah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893"/>
    <x v="1"/>
    <n v="2022"/>
    <x v="17"/>
    <x v="17"/>
    <s v="FEB"/>
    <s v="5_FEB"/>
    <s v="Nazhima Fadhila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40897"/>
    <x v="1"/>
    <n v="2022"/>
    <x v="2"/>
    <x v="2"/>
    <s v="Hukum"/>
    <s v="1_Hukum"/>
    <s v="Muhammad Abuhasan Assadzali"/>
    <s v="L"/>
    <m/>
    <m/>
    <s v="Islam"/>
    <m/>
    <m/>
    <s v="SMAN 12 KABUPATEN TANGERANG"/>
    <s v="SMAN"/>
    <s v="Negeri"/>
    <s v="SMA"/>
    <s v="Tangerang"/>
    <s v="Banten"/>
    <s v="KIP"/>
    <m/>
    <m/>
    <m/>
    <m/>
    <e v="#N/A"/>
    <m/>
    <e v="#N/A"/>
  </r>
  <r>
    <n v="233110040898"/>
    <x v="1"/>
    <n v="2022"/>
    <x v="1"/>
    <x v="1"/>
    <s v="FISIP"/>
    <s v="6_FISIP"/>
    <s v="Novia Sy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900"/>
    <x v="0"/>
    <n v="2022"/>
    <x v="26"/>
    <x v="26"/>
    <s v="Teknik"/>
    <s v="3_Teknik"/>
    <s v="Bella Azhar Kautsar"/>
    <s v="L"/>
    <m/>
    <m/>
    <s v="Islam"/>
    <m/>
    <m/>
    <s v="SMKS AL IHYA"/>
    <s v="SMKS"/>
    <s v="Swasta"/>
    <s v="SMK"/>
    <s v="Pandeglang"/>
    <s v="Banten"/>
    <s v="Reguler"/>
    <m/>
    <m/>
    <m/>
    <m/>
    <e v="#N/A"/>
    <m/>
    <e v="#N/A"/>
  </r>
  <r>
    <n v="233110040901"/>
    <x v="0"/>
    <n v="2022"/>
    <x v="33"/>
    <x v="17"/>
    <s v="FEB"/>
    <s v="5_FEB"/>
    <s v="RUBEN MANGATUR TAMPUBOLON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909"/>
    <x v="1"/>
    <n v="2022"/>
    <x v="21"/>
    <x v="21"/>
    <s v="Teknik"/>
    <s v="3_Teknik"/>
    <s v="ADITIYA PUTRA PRATAMA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921"/>
    <x v="0"/>
    <n v="2022"/>
    <x v="21"/>
    <x v="21"/>
    <s v="Teknik"/>
    <s v="3_Teknik"/>
    <s v="AHMAD IKMALUL KHULUQ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40924"/>
    <x v="1"/>
    <n v="2022"/>
    <x v="2"/>
    <x v="2"/>
    <s v="Hukum"/>
    <s v="1_Hukum"/>
    <s v="Wulan Cahya Desma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925"/>
    <x v="0"/>
    <n v="2022"/>
    <x v="34"/>
    <x v="33"/>
    <s v="Kedokteran"/>
    <s v="8_Kedokteran"/>
    <s v="REVALINA FITRIANA VIK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31"/>
    <x v="0"/>
    <n v="2022"/>
    <x v="29"/>
    <x v="29"/>
    <s v="FKIP"/>
    <s v="2_FKIP"/>
    <s v="FATMA AULIA AZZAHR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934"/>
    <x v="0"/>
    <n v="2022"/>
    <x v="23"/>
    <x v="23"/>
    <s v="Pertanian"/>
    <s v="4_Pertanian"/>
    <s v="SITI IQLIMA RAYHA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943"/>
    <x v="0"/>
    <n v="2022"/>
    <x v="3"/>
    <x v="3"/>
    <s v="Teknik"/>
    <s v="3_Teknik"/>
    <s v="RIFA PARAMA UNT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945"/>
    <x v="0"/>
    <n v="2022"/>
    <x v="45"/>
    <x v="43"/>
    <s v="FKIP"/>
    <s v="2_FKIP"/>
    <s v="Auliya Ashma Nur'farid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50"/>
    <x v="1"/>
    <n v="2022"/>
    <x v="8"/>
    <x v="8"/>
    <s v="FISIP"/>
    <s v="6_FISIP"/>
    <s v="TUBAGUS FAUZAN KAMIL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52"/>
    <x v="0"/>
    <n v="2022"/>
    <x v="8"/>
    <x v="8"/>
    <s v="FISIP"/>
    <s v="6_FISIP"/>
    <s v="ALMA SHAFURAMAH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958"/>
    <x v="1"/>
    <n v="2022"/>
    <x v="30"/>
    <x v="30"/>
    <s v="FKIP"/>
    <s v="2_FKIP"/>
    <s v="salsabila ask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40959"/>
    <x v="0"/>
    <n v="2022"/>
    <x v="40"/>
    <x v="39"/>
    <s v="FEB"/>
    <s v="5_FEB"/>
    <s v="NAZARA NATHAN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962"/>
    <x v="0"/>
    <n v="2021"/>
    <x v="13"/>
    <x v="13"/>
    <s v="Teknik"/>
    <s v="3_Teknik"/>
    <s v="Galih Khuwayl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964"/>
    <x v="0"/>
    <n v="2022"/>
    <x v="13"/>
    <x v="13"/>
    <s v="Teknik"/>
    <s v="3_Teknik"/>
    <s v="DWI DHARMAWAN SOMARA PUTR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965"/>
    <x v="1"/>
    <n v="2022"/>
    <x v="13"/>
    <x v="13"/>
    <s v="Teknik"/>
    <s v="3_Teknik"/>
    <s v="Yohanes Riko Hari Nugroho"/>
    <s v="L"/>
    <m/>
    <m/>
    <s v="Katolik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67"/>
    <x v="1"/>
    <n v="2022"/>
    <x v="33"/>
    <x v="17"/>
    <s v="FEB"/>
    <s v="5_FEB"/>
    <s v="Zikha K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968"/>
    <x v="0"/>
    <n v="2022"/>
    <x v="29"/>
    <x v="29"/>
    <s v="FKIP"/>
    <s v="2_FKIP"/>
    <s v="Iin Indiy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50002"/>
    <x v="0"/>
    <n v="2022"/>
    <x v="30"/>
    <x v="30"/>
    <s v="FKIP"/>
    <s v="2_FKIP"/>
    <s v="RAHMA ANNISA"/>
    <s v="P"/>
    <m/>
    <m/>
    <s v="Islam"/>
    <m/>
    <m/>
    <s v="MAS AL- HIDAYAH"/>
    <s v="MAS"/>
    <s v="Swasta"/>
    <s v="MA"/>
    <s v="Serang"/>
    <s v="Banten"/>
    <s v="KIP"/>
    <m/>
    <m/>
    <m/>
    <m/>
    <e v="#N/A"/>
    <m/>
    <e v="#N/A"/>
  </r>
  <r>
    <n v="233110050003"/>
    <x v="1"/>
    <n v="2022"/>
    <x v="33"/>
    <x v="17"/>
    <s v="FEB"/>
    <s v="5_FEB"/>
    <s v="Aprilia Dwiyanti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006"/>
    <x v="1"/>
    <n v="2022"/>
    <x v="7"/>
    <x v="7"/>
    <s v="FKIP"/>
    <s v="2_FKIP"/>
    <s v="BELLA TRI AZIF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010"/>
    <x v="1"/>
    <n v="2022"/>
    <x v="1"/>
    <x v="1"/>
    <s v="FISIP"/>
    <s v="6_FISIP"/>
    <s v="ALIYAH ZAHROTUNNISA"/>
    <s v="P"/>
    <m/>
    <m/>
    <s v="Islam"/>
    <m/>
    <m/>
    <s v="SMKS PGRI 2 KOTA SERANG"/>
    <s v="SMKS"/>
    <s v="Swasta"/>
    <s v="SMK"/>
    <s v="Kota Serang"/>
    <s v="Banten"/>
    <s v="KIP"/>
    <m/>
    <m/>
    <m/>
    <m/>
    <e v="#N/A"/>
    <m/>
    <e v="#N/A"/>
  </r>
  <r>
    <n v="233110050012"/>
    <x v="1"/>
    <n v="2022"/>
    <x v="20"/>
    <x v="20"/>
    <s v="FKIP"/>
    <s v="2_FKIP"/>
    <s v="PINA MERLINA"/>
    <s v="P"/>
    <m/>
    <m/>
    <s v="Islam"/>
    <m/>
    <m/>
    <s v="MAS AL IHYA"/>
    <s v="MAS"/>
    <s v="Swasta"/>
    <s v="MA"/>
    <s v="Pandeglang"/>
    <s v="Banten"/>
    <s v="Reguler"/>
    <m/>
    <m/>
    <m/>
    <m/>
    <e v="#N/A"/>
    <m/>
    <e v="#N/A"/>
  </r>
  <r>
    <n v="233110050014"/>
    <x v="1"/>
    <n v="2022"/>
    <x v="27"/>
    <x v="27"/>
    <s v="FKIP"/>
    <s v="2_FKIP"/>
    <s v="Reva Nurandi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021"/>
    <x v="1"/>
    <n v="2022"/>
    <x v="9"/>
    <x v="9"/>
    <s v="Pertanian"/>
    <s v="4_Pertanian"/>
    <s v="Azizah Vara Ramadhansy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50026"/>
    <x v="1"/>
    <n v="2022"/>
    <x v="45"/>
    <x v="43"/>
    <s v="FKIP"/>
    <s v="2_FKIP"/>
    <s v="Aisyah Sofwatunid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50037"/>
    <x v="1"/>
    <n v="2022"/>
    <x v="44"/>
    <x v="42"/>
    <s v="FKIP"/>
    <s v="2_FKIP"/>
    <s v="NINO VALENTINO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50040"/>
    <x v="0"/>
    <n v="2022"/>
    <x v="35"/>
    <x v="34"/>
    <s v="FEB"/>
    <s v="5_FEB"/>
    <s v="Nidaul Fadhilah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41"/>
    <x v="0"/>
    <n v="2022"/>
    <x v="21"/>
    <x v="21"/>
    <s v="Teknik"/>
    <s v="3_Teknik"/>
    <s v="Muhammad Henri Ferd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045"/>
    <x v="1"/>
    <n v="2022"/>
    <x v="23"/>
    <x v="23"/>
    <s v="Pertanian"/>
    <s v="4_Pertanian"/>
    <s v="DOJO AL HIKM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048"/>
    <x v="0"/>
    <n v="2021"/>
    <x v="22"/>
    <x v="22"/>
    <s v="FKIP"/>
    <s v="2_FKIP"/>
    <s v="ARIN NIMAS AJENG ANDIN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50049"/>
    <x v="1"/>
    <n v="2022"/>
    <x v="19"/>
    <x v="19"/>
    <s v="FKIP"/>
    <s v="2_FKIP"/>
    <s v="NURHASANAH"/>
    <s v="P"/>
    <m/>
    <m/>
    <s v="Islam"/>
    <m/>
    <m/>
    <s v="MA TEBUIRENG 08 BANTEN"/>
    <s v="MA"/>
    <s v="Swasta"/>
    <s v="MA"/>
    <s v="Serang"/>
    <s v="Banten"/>
    <s v="Reguler"/>
    <m/>
    <m/>
    <m/>
    <m/>
    <e v="#N/A"/>
    <m/>
    <e v="#N/A"/>
  </r>
  <r>
    <n v="233110050050"/>
    <x v="1"/>
    <n v="2022"/>
    <x v="3"/>
    <x v="3"/>
    <s v="Teknik"/>
    <s v="3_Teknik"/>
    <s v="MARVELL ALIF ANDERY SARAYAR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50057"/>
    <x v="0"/>
    <n v="2022"/>
    <x v="45"/>
    <x v="43"/>
    <s v="FKIP"/>
    <s v="2_FKIP"/>
    <s v="CICI MARYANTI"/>
    <s v="P"/>
    <m/>
    <m/>
    <s v="Islam"/>
    <m/>
    <m/>
    <s v="SMAN 1 KIBIN"/>
    <s v="SMAN"/>
    <s v="Negeri"/>
    <s v="SMA"/>
    <s v="Serang"/>
    <s v="Banten"/>
    <s v="KIP"/>
    <m/>
    <m/>
    <m/>
    <m/>
    <e v="#N/A"/>
    <m/>
    <e v="#N/A"/>
  </r>
  <r>
    <n v="233110050061"/>
    <x v="1"/>
    <n v="2022"/>
    <x v="37"/>
    <x v="36"/>
    <s v="FKIP"/>
    <s v="2_FKIP"/>
    <s v="FALAH SALS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062"/>
    <x v="0"/>
    <n v="2022"/>
    <x v="30"/>
    <x v="30"/>
    <s v="FKIP"/>
    <s v="2_FKIP"/>
    <s v="Tiara Melya Pirga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63"/>
    <x v="0"/>
    <n v="2022"/>
    <x v="40"/>
    <x v="39"/>
    <s v="FEB"/>
    <s v="5_FEB"/>
    <s v="SYAEFUL HIDAYAT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1"/>
    <x v="1"/>
    <n v="2022"/>
    <x v="30"/>
    <x v="30"/>
    <s v="FKIP"/>
    <s v="2_FKIP"/>
    <s v="Rizki Muamar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072"/>
    <x v="0"/>
    <n v="2022"/>
    <x v="7"/>
    <x v="7"/>
    <s v="FKIP"/>
    <s v="2_FKIP"/>
    <s v="TAMAM ROMADLON"/>
    <s v="L"/>
    <m/>
    <m/>
    <s v="Islam"/>
    <m/>
    <m/>
    <s v="SMAN 1 LEMAHABANG"/>
    <s v="SMAN"/>
    <s v="Negeri"/>
    <s v="SMA"/>
    <s v="Cirebon"/>
    <s v="Jawa Barat"/>
    <s v="KIP"/>
    <m/>
    <m/>
    <m/>
    <m/>
    <e v="#N/A"/>
    <m/>
    <e v="#N/A"/>
  </r>
  <r>
    <n v="233110050073"/>
    <x v="0"/>
    <n v="2022"/>
    <x v="42"/>
    <x v="40"/>
    <s v="FEB"/>
    <s v="5_FEB"/>
    <s v="MUHAMAD FAJRI BAEHAQ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4"/>
    <x v="0"/>
    <n v="2022"/>
    <x v="31"/>
    <x v="31"/>
    <s v="FKIP"/>
    <s v="2_FKIP"/>
    <s v="RIYAN HIDAYAT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077"/>
    <x v="1"/>
    <n v="2022"/>
    <x v="16"/>
    <x v="16"/>
    <s v="Pertanian"/>
    <s v="4_Pertanian"/>
    <s v="KEAN KHALIDA RE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079"/>
    <x v="1"/>
    <n v="2022"/>
    <x v="21"/>
    <x v="21"/>
    <s v="Teknik"/>
    <s v="3_Teknik"/>
    <s v="Ririn Hanifah Nurrohmah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50084"/>
    <x v="1"/>
    <n v="2022"/>
    <x v="8"/>
    <x v="8"/>
    <s v="FISIP"/>
    <s v="6_FISIP"/>
    <s v="Abiyyu Ahnaf Bay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50085"/>
    <x v="1"/>
    <n v="2022"/>
    <x v="45"/>
    <x v="43"/>
    <s v="FKIP"/>
    <s v="2_FKIP"/>
    <s v="Yasya Nurrizki Febri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096"/>
    <x v="1"/>
    <n v="2022"/>
    <x v="22"/>
    <x v="22"/>
    <s v="FKIP"/>
    <s v="2_FKIP"/>
    <s v="Fauzan Rafi Arianto"/>
    <s v="L"/>
    <m/>
    <m/>
    <s v="Islam"/>
    <m/>
    <m/>
    <s v="SEKOLAH KHUSUS YKDW 03"/>
    <s v="SEKOLAH"/>
    <s v="Swasta"/>
    <s v="SKh."/>
    <s v="Kota Tangerang"/>
    <s v="Banten"/>
    <s v="Reguler"/>
    <m/>
    <m/>
    <m/>
    <m/>
    <e v="#N/A"/>
    <m/>
    <e v="#N/A"/>
  </r>
  <r>
    <n v="233110050102"/>
    <x v="1"/>
    <n v="2020"/>
    <x v="22"/>
    <x v="22"/>
    <s v="FKIP"/>
    <s v="2_FKIP"/>
    <s v="Muhammad Ikbal"/>
    <s v="L"/>
    <m/>
    <m/>
    <s v="Islam"/>
    <m/>
    <m/>
    <s v="SKh. AL KHAIRIYAH"/>
    <s v="SKh."/>
    <s v="Swasta"/>
    <s v="SKh."/>
    <s v="Kota Cilegon"/>
    <s v="Banten"/>
    <s v="Reguler"/>
    <m/>
    <m/>
    <m/>
    <m/>
    <e v="#N/A"/>
    <m/>
    <e v="#N/A"/>
  </r>
  <r>
    <n v="233110050112"/>
    <x v="1"/>
    <n v="2022"/>
    <x v="10"/>
    <x v="10"/>
    <s v="FISIP"/>
    <s v="6_FISIP"/>
    <s v="MUHAMMAD IKBAR MAULAN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50115"/>
    <x v="0"/>
    <n v="2022"/>
    <x v="33"/>
    <x v="17"/>
    <s v="FEB"/>
    <s v="5_FEB"/>
    <s v="Dea Aprilia Sutrisno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50118"/>
    <x v="0"/>
    <n v="2022"/>
    <x v="40"/>
    <x v="39"/>
    <s v="FEB"/>
    <s v="5_FEB"/>
    <s v="MUSTIKA AYU CAHAYA LINTANG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120"/>
    <x v="1"/>
    <n v="2022"/>
    <x v="14"/>
    <x v="14"/>
    <s v="Pertanian"/>
    <s v="4_Pertanian"/>
    <s v="ALBI WILLIAM DINAT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121"/>
    <x v="1"/>
    <n v="2022"/>
    <x v="2"/>
    <x v="2"/>
    <s v="Hukum"/>
    <s v="1_Hukum"/>
    <s v="RAPIDIL MA'WA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50124"/>
    <x v="1"/>
    <n v="2022"/>
    <x v="27"/>
    <x v="27"/>
    <s v="FKIP"/>
    <s v="2_FKIP"/>
    <s v="AISHA INDAH RIAN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50142"/>
    <x v="1"/>
    <n v="2022"/>
    <x v="10"/>
    <x v="10"/>
    <s v="FISIP"/>
    <s v="6_FISIP"/>
    <s v="BAYU ADJI INDRAYANA"/>
    <s v="L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50148"/>
    <x v="1"/>
    <n v="2021"/>
    <x v="2"/>
    <x v="2"/>
    <s v="Hukum"/>
    <s v="1_Hukum"/>
    <s v="Sang Futri Hutabalian"/>
    <s v="P"/>
    <m/>
    <m/>
    <s v="Katolik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155"/>
    <x v="0"/>
    <n v="2022"/>
    <x v="40"/>
    <x v="39"/>
    <s v="FEB"/>
    <s v="5_FEB"/>
    <s v="Anggi Qomala Sar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165"/>
    <x v="1"/>
    <n v="2022"/>
    <x v="17"/>
    <x v="17"/>
    <s v="FEB"/>
    <s v="5_FEB"/>
    <s v="PUTRI ANITA AGUS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74"/>
    <x v="0"/>
    <n v="2022"/>
    <x v="35"/>
    <x v="34"/>
    <s v="FEB"/>
    <s v="5_FEB"/>
    <s v="DILLAH AWALIY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180"/>
    <x v="0"/>
    <n v="2022"/>
    <x v="3"/>
    <x v="3"/>
    <s v="Teknik"/>
    <s v="3_Teknik"/>
    <s v="MUHAMMAD FAKHRY DLIYAAUL HAQ UMB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81"/>
    <x v="1"/>
    <n v="2022"/>
    <x v="15"/>
    <x v="15"/>
    <s v="Pertanian"/>
    <s v="4_Pertanian"/>
    <s v="Niluh Lasmi Wardani"/>
    <s v="P"/>
    <m/>
    <m/>
    <s v="Hindu"/>
    <m/>
    <m/>
    <s v="SMAN 1 CIRUAS"/>
    <s v="SMAN"/>
    <s v="Negeri"/>
    <s v="SMA"/>
    <s v="Serang"/>
    <s v="Banten"/>
    <s v="Reguler"/>
    <m/>
    <m/>
    <m/>
    <m/>
    <e v="#N/A"/>
    <m/>
    <e v="#N/A"/>
  </r>
  <r>
    <n v="233110050184"/>
    <x v="1"/>
    <n v="2022"/>
    <x v="19"/>
    <x v="19"/>
    <s v="FKIP"/>
    <s v="2_FKIP"/>
    <s v="SARIF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50195"/>
    <x v="1"/>
    <n v="2022"/>
    <x v="37"/>
    <x v="36"/>
    <s v="FKIP"/>
    <s v="2_FKIP"/>
    <s v="Zulfa Afro Umniy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50202"/>
    <x v="1"/>
    <n v="2021"/>
    <x v="40"/>
    <x v="39"/>
    <s v="FEB"/>
    <s v="5_FEB"/>
    <s v="Joice Apprilia Fauzi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206"/>
    <x v="0"/>
    <n v="2022"/>
    <x v="27"/>
    <x v="27"/>
    <s v="FKIP"/>
    <s v="2_FKIP"/>
    <s v="Irvan Fadilah"/>
    <s v="L"/>
    <m/>
    <m/>
    <s v="Islam"/>
    <m/>
    <m/>
    <s v="SMAS ISLAM BANI TAMIM"/>
    <s v="SMAS"/>
    <s v="Swasta"/>
    <s v="SMA"/>
    <s v="Tangerang"/>
    <s v="Banten"/>
    <s v="KIP"/>
    <m/>
    <m/>
    <m/>
    <m/>
    <e v="#N/A"/>
    <m/>
    <e v="#N/A"/>
  </r>
  <r>
    <n v="233110050207"/>
    <x v="1"/>
    <n v="2022"/>
    <x v="34"/>
    <x v="33"/>
    <s v="Kedokteran"/>
    <s v="8_Kedokteran"/>
    <s v="DIAR SEKAR TIARA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50209"/>
    <x v="0"/>
    <n v="2021"/>
    <x v="40"/>
    <x v="39"/>
    <s v="FEB"/>
    <s v="5_FEB"/>
    <s v="SALMA ALIYAH RAHMY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212"/>
    <x v="1"/>
    <n v="2022"/>
    <x v="19"/>
    <x v="19"/>
    <s v="FKIP"/>
    <s v="2_FKIP"/>
    <s v="ELSA NURHALIZ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50213"/>
    <x v="1"/>
    <n v="2022"/>
    <x v="31"/>
    <x v="31"/>
    <s v="FKIP"/>
    <s v="2_FKIP"/>
    <s v="Muhammad Amir Dzak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215"/>
    <x v="0"/>
    <n v="2022"/>
    <x v="39"/>
    <x v="38"/>
    <s v="FKIP"/>
    <s v="2_FKIP"/>
    <s v="INTAN NURAI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226"/>
    <x v="0"/>
    <n v="2022"/>
    <x v="3"/>
    <x v="3"/>
    <s v="Teknik"/>
    <s v="3_Teknik"/>
    <s v="Muhammad Anas Idham Rochman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50619"/>
    <x v="1"/>
    <n v="2022"/>
    <x v="1"/>
    <x v="1"/>
    <s v="FISIP"/>
    <s v="6_FISIP"/>
    <s v="NOVI FITRIANA ADITIN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620"/>
    <x v="0"/>
    <n v="2022"/>
    <x v="10"/>
    <x v="10"/>
    <s v="FISIP"/>
    <s v="6_FISIP"/>
    <s v="NAUFAL ABDU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625"/>
    <x v="1"/>
    <n v="2022"/>
    <x v="7"/>
    <x v="7"/>
    <s v="FKIP"/>
    <s v="2_FKIP"/>
    <s v="Kurnia Dwi Albi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628"/>
    <x v="1"/>
    <n v="2022"/>
    <x v="24"/>
    <x v="24"/>
    <s v="FKIP"/>
    <s v="2_FKIP"/>
    <s v="SIFA UL AI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50629"/>
    <x v="0"/>
    <n v="2021"/>
    <x v="2"/>
    <x v="2"/>
    <s v="Hukum"/>
    <s v="1_Hukum"/>
    <s v="PANDU RAYA REVOLUS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32"/>
    <x v="0"/>
    <n v="2022"/>
    <x v="3"/>
    <x v="3"/>
    <s v="Teknik"/>
    <s v="3_Teknik"/>
    <s v="AHLA SOFIA LISTY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50647"/>
    <x v="0"/>
    <n v="2022"/>
    <x v="23"/>
    <x v="23"/>
    <s v="Pertanian"/>
    <s v="4_Pertanian"/>
    <s v="RAFIF GUSTI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50648"/>
    <x v="1"/>
    <n v="2022"/>
    <x v="43"/>
    <x v="41"/>
    <s v="FKIP"/>
    <s v="2_FKIP"/>
    <s v="SRI ANDINI SIHITE P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660"/>
    <x v="0"/>
    <n v="2022"/>
    <x v="15"/>
    <x v="15"/>
    <s v="Pertanian"/>
    <s v="4_Pertanian"/>
    <s v="HAFSYA NURFAJRI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50664"/>
    <x v="0"/>
    <n v="2022"/>
    <x v="6"/>
    <x v="6"/>
    <s v="FKIP"/>
    <s v="2_FKIP"/>
    <s v="MUHAMMAD RIZKI"/>
    <s v="L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50677"/>
    <x v="1"/>
    <n v="2022"/>
    <x v="10"/>
    <x v="10"/>
    <s v="FISIP"/>
    <s v="6_FISIP"/>
    <s v="Shafira Rahm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682"/>
    <x v="1"/>
    <n v="2022"/>
    <x v="0"/>
    <x v="0"/>
    <s v="Pertanian"/>
    <s v="4_Pertanian"/>
    <s v="M. Fathir Akb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87"/>
    <x v="1"/>
    <n v="2022"/>
    <x v="11"/>
    <x v="11"/>
    <s v="FKIP"/>
    <s v="2_FKIP"/>
    <s v="RIFKI ADE CHANDRA"/>
    <s v="L"/>
    <m/>
    <m/>
    <s v="Islam"/>
    <m/>
    <m/>
    <s v="SMAN 1 MANCAK"/>
    <s v="SMAN"/>
    <s v="Negeri"/>
    <s v="SMA"/>
    <s v="Serang"/>
    <s v="Banten"/>
    <s v="Reguler"/>
    <m/>
    <m/>
    <m/>
    <m/>
    <e v="#N/A"/>
    <m/>
    <e v="#N/A"/>
  </r>
  <r>
    <n v="233110050691"/>
    <x v="1"/>
    <n v="2022"/>
    <x v="5"/>
    <x v="5"/>
    <s v="FEB"/>
    <s v="5_FEB"/>
    <s v="NUR ALANSYAH DWI ATMAJ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692"/>
    <x v="1"/>
    <n v="2022"/>
    <x v="8"/>
    <x v="8"/>
    <s v="FISIP"/>
    <s v="6_FISIP"/>
    <s v="Muhammad Daffa Pr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696"/>
    <x v="1"/>
    <n v="2022"/>
    <x v="1"/>
    <x v="1"/>
    <s v="FISIP"/>
    <s v="6_FISIP"/>
    <s v="ANDRIAN TANJAYA"/>
    <s v="L"/>
    <m/>
    <m/>
    <s v="Islam"/>
    <m/>
    <m/>
    <s v="SMKS PGRI 109 TANGGERANG"/>
    <s v="SMKS"/>
    <s v="Swasta"/>
    <s v="SMK"/>
    <s v="Kota Tangerang"/>
    <s v="Banten"/>
    <s v="Reguler"/>
    <m/>
    <m/>
    <m/>
    <m/>
    <e v="#N/A"/>
    <m/>
    <e v="#N/A"/>
  </r>
  <r>
    <n v="233110050700"/>
    <x v="0"/>
    <n v="2022"/>
    <x v="18"/>
    <x v="18"/>
    <s v="Teknik"/>
    <s v="3_Teknik"/>
    <s v="ABIDZAR GHIFAR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09"/>
    <x v="0"/>
    <n v="2022"/>
    <x v="19"/>
    <x v="19"/>
    <s v="FKIP"/>
    <s v="2_FKIP"/>
    <s v="Aida Nurhay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711"/>
    <x v="1"/>
    <n v="2022"/>
    <x v="17"/>
    <x v="17"/>
    <s v="FEB"/>
    <s v="5_FEB"/>
    <s v="HERPIA FITRIA NINGSI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50716"/>
    <x v="0"/>
    <n v="2022"/>
    <x v="17"/>
    <x v="17"/>
    <s v="FEB"/>
    <s v="5_FEB"/>
    <s v="Maharani Auli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50729"/>
    <x v="1"/>
    <n v="2022"/>
    <x v="19"/>
    <x v="19"/>
    <s v="FKIP"/>
    <s v="2_FKIP"/>
    <s v="SALSABIL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730"/>
    <x v="0"/>
    <n v="2022"/>
    <x v="2"/>
    <x v="2"/>
    <s v="Hukum"/>
    <s v="1_Hukum"/>
    <s v="TRIYANA HAY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731"/>
    <x v="0"/>
    <n v="2021"/>
    <x v="6"/>
    <x v="6"/>
    <s v="FKIP"/>
    <s v="2_FKIP"/>
    <s v="SALSABILA AULIA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050739"/>
    <x v="1"/>
    <n v="2021"/>
    <x v="1"/>
    <x v="1"/>
    <s v="FISIP"/>
    <s v="6_FISIP"/>
    <s v="ALYDA AMALIA ZUHDI"/>
    <s v="P"/>
    <m/>
    <m/>
    <s v="Islam"/>
    <m/>
    <m/>
    <s v="SMAN 51 JAKARTA"/>
    <s v="SMAN"/>
    <s v="Negeri"/>
    <s v="SMA"/>
    <s v="Kota Jakarta Timur"/>
    <s v="D.K.I. Jakarta"/>
    <s v="Reguler"/>
    <m/>
    <m/>
    <m/>
    <m/>
    <e v="#N/A"/>
    <m/>
    <e v="#N/A"/>
  </r>
  <r>
    <n v="233110050748"/>
    <x v="0"/>
    <n v="2022"/>
    <x v="2"/>
    <x v="2"/>
    <s v="Hukum"/>
    <s v="1_Hukum"/>
    <s v="MOCHAMMAD FADJAR RAMADHAN"/>
    <s v="L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50758"/>
    <x v="1"/>
    <n v="2022"/>
    <x v="2"/>
    <x v="2"/>
    <s v="Hukum"/>
    <s v="1_Hukum"/>
    <s v="SITI NUR AIS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61"/>
    <x v="1"/>
    <n v="2022"/>
    <x v="15"/>
    <x v="15"/>
    <s v="Pertanian"/>
    <s v="4_Pertanian"/>
    <s v="MOKH ARIOTAMA ASSAL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768"/>
    <x v="0"/>
    <n v="2022"/>
    <x v="34"/>
    <x v="33"/>
    <s v="Kedokteran"/>
    <s v="8_Kedokteran"/>
    <s v="Ilma Hedyanti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73"/>
    <x v="1"/>
    <n v="2022"/>
    <x v="21"/>
    <x v="21"/>
    <s v="Teknik"/>
    <s v="3_Teknik"/>
    <s v="DELLA RIAN SISKA"/>
    <s v="P"/>
    <m/>
    <m/>
    <s v="Islam"/>
    <m/>
    <m/>
    <s v="SMAS ISLAM AL AZHAR 6"/>
    <s v="SMAS"/>
    <s v="Swasta"/>
    <s v="SMA"/>
    <s v="Kota Cilegon"/>
    <s v="Banten"/>
    <s v="Reguler"/>
    <m/>
    <m/>
    <m/>
    <m/>
    <e v="#N/A"/>
    <m/>
    <e v="#N/A"/>
  </r>
  <r>
    <n v="233110050775"/>
    <x v="1"/>
    <n v="2022"/>
    <x v="27"/>
    <x v="27"/>
    <s v="FKIP"/>
    <s v="2_FKIP"/>
    <s v="FEBBY SHAFIRA PUT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785"/>
    <x v="1"/>
    <n v="2022"/>
    <x v="20"/>
    <x v="20"/>
    <s v="FKIP"/>
    <s v="2_FKIP"/>
    <s v="RIYANT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50786"/>
    <x v="1"/>
    <n v="2022"/>
    <x v="13"/>
    <x v="13"/>
    <s v="Teknik"/>
    <s v="3_Teknik"/>
    <s v="Muhammad Rafie Kanzil 'Ars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89"/>
    <x v="1"/>
    <n v="2022"/>
    <x v="26"/>
    <x v="26"/>
    <s v="Teknik"/>
    <s v="3_Teknik"/>
    <s v="RAYHAN FARIS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90"/>
    <x v="1"/>
    <n v="2022"/>
    <x v="45"/>
    <x v="43"/>
    <s v="FKIP"/>
    <s v="2_FKIP"/>
    <s v="Tubagus Muhammad Mufid Firdausa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91"/>
    <x v="0"/>
    <n v="2022"/>
    <x v="35"/>
    <x v="34"/>
    <s v="FEB"/>
    <s v="5_FEB"/>
    <s v="MAULANA YUSUF"/>
    <s v="L"/>
    <m/>
    <m/>
    <s v="Islam"/>
    <m/>
    <m/>
    <s v="SMA IBNU HAJAR BOARDING SCHOOL"/>
    <s v="SMA"/>
    <s v="Swasta"/>
    <s v="SMA"/>
    <s v="Kota Depok"/>
    <s v="Jawa Barat"/>
    <s v="Reguler"/>
    <m/>
    <m/>
    <m/>
    <m/>
    <e v="#N/A"/>
    <m/>
    <e v="#N/A"/>
  </r>
  <r>
    <n v="233110050798"/>
    <x v="0"/>
    <n v="2022"/>
    <x v="13"/>
    <x v="13"/>
    <s v="Teknik"/>
    <s v="3_Teknik"/>
    <s v="Muhammad Akmal Firm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50807"/>
    <x v="1"/>
    <n v="2022"/>
    <x v="15"/>
    <x v="15"/>
    <s v="Pertanian"/>
    <s v="4_Pertanian"/>
    <s v="OLGA HANDIK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50811"/>
    <x v="1"/>
    <n v="2022"/>
    <x v="31"/>
    <x v="31"/>
    <s v="FKIP"/>
    <s v="2_FKIP"/>
    <s v="MARSYA KHUSNUL KHOTIM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13"/>
    <x v="1"/>
    <n v="2022"/>
    <x v="20"/>
    <x v="20"/>
    <s v="FKIP"/>
    <s v="2_FKIP"/>
    <s v="MUHAMAD RIDWAN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814"/>
    <x v="1"/>
    <n v="2022"/>
    <x v="15"/>
    <x v="15"/>
    <s v="Pertanian"/>
    <s v="4_Pertanian"/>
    <s v="FRISKA AYU AFRILI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816"/>
    <x v="0"/>
    <n v="2022"/>
    <x v="30"/>
    <x v="30"/>
    <s v="FKIP"/>
    <s v="2_FKIP"/>
    <s v="Zilfa Ghifar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819"/>
    <x v="1"/>
    <n v="2022"/>
    <x v="33"/>
    <x v="17"/>
    <s v="FEB"/>
    <s v="5_FEB"/>
    <s v="YUNITA ANGGIANA ROHMA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50820"/>
    <x v="1"/>
    <n v="2022"/>
    <x v="25"/>
    <x v="25"/>
    <s v="FEB"/>
    <s v="5_FEB"/>
    <s v="MUHAMAD ABDUL JABB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824"/>
    <x v="1"/>
    <n v="2022"/>
    <x v="21"/>
    <x v="21"/>
    <s v="Teknik"/>
    <s v="3_Teknik"/>
    <s v="ALIEF RAGA TIRT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33"/>
    <x v="1"/>
    <n v="2022"/>
    <x v="46"/>
    <x v="44"/>
    <s v="Kedokteran"/>
    <s v="8_Kedokteran"/>
    <s v="Siti Namirah Oktovi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39"/>
    <x v="1"/>
    <n v="2022"/>
    <x v="37"/>
    <x v="36"/>
    <s v="FKIP"/>
    <s v="2_FKIP"/>
    <s v="Alya Lutfia Zahr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50844"/>
    <x v="1"/>
    <n v="2022"/>
    <x v="17"/>
    <x v="17"/>
    <s v="FEB"/>
    <s v="5_FEB"/>
    <s v="Rana Hanin Nadhira"/>
    <s v="P"/>
    <m/>
    <m/>
    <s v="Islam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110050851"/>
    <x v="1"/>
    <n v="2022"/>
    <x v="0"/>
    <x v="0"/>
    <s v="Pertanian"/>
    <s v="4_Pertanian"/>
    <s v="VIDYA PUSPITASA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50858"/>
    <x v="0"/>
    <n v="2022"/>
    <x v="20"/>
    <x v="20"/>
    <s v="FKIP"/>
    <s v="2_FKIP"/>
    <s v="DWI APRIL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69"/>
    <x v="1"/>
    <n v="2022"/>
    <x v="19"/>
    <x v="19"/>
    <s v="FKIP"/>
    <s v="2_FKIP"/>
    <s v="Hidayatul Mais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872"/>
    <x v="1"/>
    <n v="2022"/>
    <x v="2"/>
    <x v="2"/>
    <s v="Hukum"/>
    <s v="1_Hukum"/>
    <s v="Hayev Fackih Faturoh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879"/>
    <x v="1"/>
    <n v="2022"/>
    <x v="44"/>
    <x v="42"/>
    <s v="FKIP"/>
    <s v="2_FKIP"/>
    <s v="Muhammad Rasyid Irsyad Ba'agil"/>
    <s v="L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110050883"/>
    <x v="1"/>
    <n v="2022"/>
    <x v="3"/>
    <x v="3"/>
    <s v="Teknik"/>
    <s v="3_Teknik"/>
    <s v="Aiska Aprilia Maudi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886"/>
    <x v="0"/>
    <n v="2022"/>
    <x v="2"/>
    <x v="2"/>
    <s v="Hukum"/>
    <s v="1_Hukum"/>
    <s v="TASYA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87"/>
    <x v="0"/>
    <n v="2022"/>
    <x v="2"/>
    <x v="2"/>
    <s v="Hukum"/>
    <s v="1_Hukum"/>
    <s v="Jhonatan Ziusapril Hutabarat"/>
    <s v="L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90"/>
    <x v="1"/>
    <n v="2022"/>
    <x v="9"/>
    <x v="9"/>
    <s v="Pertanian"/>
    <s v="4_Pertanian"/>
    <s v="Anita Fa'noura Agustien Silaban"/>
    <s v="P"/>
    <m/>
    <m/>
    <s v="Kristen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98"/>
    <x v="0"/>
    <n v="2022"/>
    <x v="40"/>
    <x v="39"/>
    <s v="FEB"/>
    <s v="5_FEB"/>
    <s v="RAHARJO FALIH UTOMO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899"/>
    <x v="1"/>
    <n v="2022"/>
    <x v="2"/>
    <x v="2"/>
    <s v="Hukum"/>
    <s v="1_Hukum"/>
    <s v="Intan Putri Permatasa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01"/>
    <x v="1"/>
    <n v="2022"/>
    <x v="2"/>
    <x v="2"/>
    <s v="Hukum"/>
    <s v="1_Hukum"/>
    <s v="Asri Handa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10"/>
    <x v="0"/>
    <n v="2022"/>
    <x v="2"/>
    <x v="2"/>
    <s v="Hukum"/>
    <s v="1_Hukum"/>
    <s v="RAHMA DEWI SATIV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926"/>
    <x v="1"/>
    <n v="2022"/>
    <x v="10"/>
    <x v="10"/>
    <s v="FISIP"/>
    <s v="6_FISIP"/>
    <s v="Cyesilia Tiara Manihuruk"/>
    <s v="P"/>
    <m/>
    <m/>
    <s v="Katolik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50931"/>
    <x v="1"/>
    <n v="2022"/>
    <x v="11"/>
    <x v="11"/>
    <s v="FKIP"/>
    <s v="2_FKIP"/>
    <s v="NAZWA KANIA ALAMANDA"/>
    <s v="P"/>
    <m/>
    <m/>
    <s v="Islam"/>
    <m/>
    <m/>
    <s v="SMAN 1 PABUARAN"/>
    <s v="SMAN"/>
    <s v="Negeri"/>
    <s v="SMA"/>
    <s v="Serang"/>
    <s v="Banten"/>
    <s v="Reguler"/>
    <m/>
    <m/>
    <m/>
    <m/>
    <e v="#N/A"/>
    <m/>
    <e v="#N/A"/>
  </r>
  <r>
    <n v="233110050940"/>
    <x v="1"/>
    <n v="2022"/>
    <x v="1"/>
    <x v="1"/>
    <s v="FISIP"/>
    <s v="6_FISIP"/>
    <s v="ARYO HENDRAW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050941"/>
    <x v="0"/>
    <n v="2022"/>
    <x v="20"/>
    <x v="20"/>
    <s v="FKIP"/>
    <s v="2_FKIP"/>
    <s v="AHMAD SYAHRIL YUDISTIRA"/>
    <s v="L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948"/>
    <x v="0"/>
    <n v="2021"/>
    <x v="0"/>
    <x v="0"/>
    <s v="Pertanian"/>
    <s v="4_Pertanian"/>
    <s v="Alfaz nugraha andiansyah"/>
    <s v="L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50949"/>
    <x v="0"/>
    <n v="2021"/>
    <x v="10"/>
    <x v="10"/>
    <s v="FISIP"/>
    <s v="6_FISIP"/>
    <s v="Eviliani Rach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953"/>
    <x v="0"/>
    <n v="2022"/>
    <x v="10"/>
    <x v="10"/>
    <s v="FISIP"/>
    <s v="6_FISIP"/>
    <s v="Salma Fit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961"/>
    <x v="1"/>
    <n v="2022"/>
    <x v="25"/>
    <x v="25"/>
    <s v="FEB"/>
    <s v="5_FEB"/>
    <s v="AZWA HAVID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50963"/>
    <x v="1"/>
    <n v="2022"/>
    <x v="40"/>
    <x v="39"/>
    <s v="FEB"/>
    <s v="5_FEB"/>
    <s v="Assyifa Reni Mulya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966"/>
    <x v="1"/>
    <n v="2022"/>
    <x v="29"/>
    <x v="29"/>
    <s v="FKIP"/>
    <s v="2_FKIP"/>
    <s v="AHY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60007"/>
    <x v="1"/>
    <n v="2022"/>
    <x v="2"/>
    <x v="2"/>
    <s v="Hukum"/>
    <s v="1_Hukum"/>
    <s v="GHAITSA ZAHIRA SHIDQ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12"/>
    <x v="0"/>
    <n v="2021"/>
    <x v="18"/>
    <x v="18"/>
    <s v="Teknik"/>
    <s v="3_Teknik"/>
    <s v="Yolanda Wulandar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0060014"/>
    <x v="0"/>
    <n v="2022"/>
    <x v="25"/>
    <x v="25"/>
    <s v="FEB"/>
    <s v="5_FEB"/>
    <s v="DIRA LASLIS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028"/>
    <x v="1"/>
    <n v="2022"/>
    <x v="15"/>
    <x v="15"/>
    <s v="Pertanian"/>
    <s v="4_Pertanian"/>
    <s v="SINDI BERLIANA PRATIW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30"/>
    <x v="1"/>
    <n v="2022"/>
    <x v="2"/>
    <x v="2"/>
    <s v="Hukum"/>
    <s v="1_Hukum"/>
    <s v="FITRI NOVIY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60035"/>
    <x v="0"/>
    <n v="2022"/>
    <x v="0"/>
    <x v="0"/>
    <s v="Pertanian"/>
    <s v="4_Pertanian"/>
    <s v="Latifah Julian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60037"/>
    <x v="1"/>
    <n v="2022"/>
    <x v="27"/>
    <x v="27"/>
    <s v="FKIP"/>
    <s v="2_FKIP"/>
    <s v="Salsabila Anatasya Aisyah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60043"/>
    <x v="1"/>
    <n v="2022"/>
    <x v="7"/>
    <x v="7"/>
    <s v="FKIP"/>
    <s v="2_FKIP"/>
    <s v="ALIFIA KHOIRU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60046"/>
    <x v="1"/>
    <n v="2022"/>
    <x v="4"/>
    <x v="4"/>
    <s v="Teknik"/>
    <s v="3_Teknik"/>
    <s v="AHMAD NABIL FAUZ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55"/>
    <x v="0"/>
    <n v="2022"/>
    <x v="2"/>
    <x v="2"/>
    <s v="Hukum"/>
    <s v="1_Hukum"/>
    <s v="ZASKIA ANGGUN FITRI LESTAR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60059"/>
    <x v="0"/>
    <n v="2022"/>
    <x v="8"/>
    <x v="8"/>
    <s v="FISIP"/>
    <s v="6_FISIP"/>
    <s v="RIVIERA ELGA APRIANDIT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60060"/>
    <x v="1"/>
    <n v="2022"/>
    <x v="9"/>
    <x v="9"/>
    <s v="Pertanian"/>
    <s v="4_Pertanian"/>
    <s v="Salsabila Ramadhani Nabab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60061"/>
    <x v="0"/>
    <n v="2022"/>
    <x v="39"/>
    <x v="38"/>
    <s v="FKIP"/>
    <s v="2_FKIP"/>
    <s v="SELVIANA PUTRI RAHAYU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60065"/>
    <x v="1"/>
    <n v="2022"/>
    <x v="14"/>
    <x v="14"/>
    <s v="Pertanian"/>
    <s v="4_Pertanian"/>
    <s v="May Rahmawati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60069"/>
    <x v="1"/>
    <n v="2022"/>
    <x v="26"/>
    <x v="26"/>
    <s v="Teknik"/>
    <s v="3_Teknik"/>
    <s v="DELVINO DAVI PRATAM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070"/>
    <x v="1"/>
    <n v="2022"/>
    <x v="21"/>
    <x v="21"/>
    <s v="Teknik"/>
    <s v="3_Teknik"/>
    <s v="Khalishah Faj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073"/>
    <x v="1"/>
    <n v="2022"/>
    <x v="25"/>
    <x v="25"/>
    <s v="FEB"/>
    <s v="5_FEB"/>
    <s v="Imeilda Fatika S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75"/>
    <x v="1"/>
    <n v="2022"/>
    <x v="10"/>
    <x v="10"/>
    <s v="FISIP"/>
    <s v="6_FISIP"/>
    <s v="MELYNDA NATALIA"/>
    <s v="P"/>
    <m/>
    <m/>
    <s v="Kristen"/>
    <m/>
    <m/>
    <s v="SMAS MARIA MEDIATRIK"/>
    <s v="SMAS"/>
    <s v="Swasta"/>
    <s v="SMA"/>
    <s v="Tangerang"/>
    <s v="Banten"/>
    <s v="KIP"/>
    <m/>
    <m/>
    <m/>
    <m/>
    <e v="#N/A"/>
    <m/>
    <e v="#N/A"/>
  </r>
  <r>
    <n v="233110060078"/>
    <x v="1"/>
    <n v="2022"/>
    <x v="27"/>
    <x v="27"/>
    <s v="FKIP"/>
    <s v="2_FKIP"/>
    <s v="DINDA SYAFARIZ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60079"/>
    <x v="1"/>
    <n v="2022"/>
    <x v="47"/>
    <x v="45"/>
    <s v="FKIP"/>
    <s v="2_FKIP"/>
    <s v="Riani"/>
    <s v="L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60089"/>
    <x v="1"/>
    <n v="2022"/>
    <x v="28"/>
    <x v="28"/>
    <s v="Kedokteran"/>
    <s v="8_Kedokteran"/>
    <s v="AGISKA NADA BERLIANA SA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60109"/>
    <x v="0"/>
    <n v="2022"/>
    <x v="5"/>
    <x v="5"/>
    <s v="FEB"/>
    <s v="5_FEB"/>
    <s v="Shofiya Dahnaily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18"/>
    <x v="0"/>
    <n v="2022"/>
    <x v="18"/>
    <x v="18"/>
    <s v="Teknik"/>
    <s v="3_Teknik"/>
    <s v="Muhammad Raia Pratama Putra Wibow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121"/>
    <x v="0"/>
    <n v="2022"/>
    <x v="20"/>
    <x v="20"/>
    <s v="FKIP"/>
    <s v="2_FKIP"/>
    <s v="RINI NURAINI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123"/>
    <x v="0"/>
    <n v="2022"/>
    <x v="24"/>
    <x v="24"/>
    <s v="FKIP"/>
    <s v="2_FKIP"/>
    <s v="M. IQBAL AL FAKHR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125"/>
    <x v="0"/>
    <n v="2022"/>
    <x v="38"/>
    <x v="37"/>
    <s v="FKIP"/>
    <s v="2_FKIP"/>
    <s v="FERISSA AULI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60126"/>
    <x v="1"/>
    <n v="2022"/>
    <x v="37"/>
    <x v="36"/>
    <s v="FKIP"/>
    <s v="2_FKIP"/>
    <s v="Mochamad Ayi Lutfi"/>
    <s v="L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60135"/>
    <x v="0"/>
    <n v="2022"/>
    <x v="29"/>
    <x v="29"/>
    <s v="FKIP"/>
    <s v="2_FKIP"/>
    <s v="AMALIAH QURROTUN AINI"/>
    <s v="P"/>
    <m/>
    <m/>
    <s v="Islam"/>
    <m/>
    <m/>
    <s v="SMAS CILEDUG AL-MUSADDADIYAH"/>
    <s v="SMAS"/>
    <s v="Swasta"/>
    <s v="SMA"/>
    <s v="Garut"/>
    <s v="Jawa Barat"/>
    <s v="Reguler"/>
    <m/>
    <m/>
    <m/>
    <m/>
    <e v="#N/A"/>
    <m/>
    <e v="#N/A"/>
  </r>
  <r>
    <n v="233110060145"/>
    <x v="1"/>
    <n v="2022"/>
    <x v="26"/>
    <x v="26"/>
    <s v="Teknik"/>
    <s v="3_Teknik"/>
    <s v="Arum Sephia In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147"/>
    <x v="0"/>
    <n v="2022"/>
    <x v="3"/>
    <x v="3"/>
    <s v="Teknik"/>
    <s v="3_Teknik"/>
    <s v="Mia Ayu Listian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73"/>
    <x v="0"/>
    <n v="2022"/>
    <x v="8"/>
    <x v="8"/>
    <s v="FISIP"/>
    <s v="6_FISIP"/>
    <s v="NAILA INDRI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184"/>
    <x v="0"/>
    <n v="2022"/>
    <x v="20"/>
    <x v="20"/>
    <s v="FKIP"/>
    <s v="2_FKIP"/>
    <s v="Resti Fitrian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88"/>
    <x v="1"/>
    <n v="2022"/>
    <x v="6"/>
    <x v="6"/>
    <s v="FKIP"/>
    <s v="2_FKIP"/>
    <s v="Gilang Nur Rosy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93"/>
    <x v="0"/>
    <n v="2022"/>
    <x v="30"/>
    <x v="30"/>
    <s v="FKIP"/>
    <s v="2_FKIP"/>
    <s v="FEBRIANA MUT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206"/>
    <x v="1"/>
    <n v="2022"/>
    <x v="37"/>
    <x v="36"/>
    <s v="FKIP"/>
    <s v="2_FKIP"/>
    <s v="INTAN NURHAENI"/>
    <s v="P"/>
    <m/>
    <m/>
    <s v="Islam"/>
    <m/>
    <m/>
    <s v="SMK NURUL HUDA"/>
    <s v="SMK"/>
    <s v="Swasta"/>
    <s v="SMK"/>
    <s v="Serang"/>
    <s v="Banten"/>
    <s v="KIP"/>
    <m/>
    <m/>
    <m/>
    <m/>
    <e v="#N/A"/>
    <m/>
    <e v="#N/A"/>
  </r>
  <r>
    <n v="233110060207"/>
    <x v="1"/>
    <n v="2022"/>
    <x v="0"/>
    <x v="0"/>
    <s v="Pertanian"/>
    <s v="4_Pertanian"/>
    <s v="PUTRI NAYLA AYU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218"/>
    <x v="0"/>
    <n v="2022"/>
    <x v="8"/>
    <x v="8"/>
    <s v="FISIP"/>
    <s v="6_FISIP"/>
    <s v="Laras Destria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60226"/>
    <x v="1"/>
    <n v="2022"/>
    <x v="37"/>
    <x v="36"/>
    <s v="FKIP"/>
    <s v="2_FKIP"/>
    <s v="Renanda Noveswari Maharani putr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60229"/>
    <x v="0"/>
    <n v="2022"/>
    <x v="15"/>
    <x v="15"/>
    <s v="Pertanian"/>
    <s v="4_Pertanian"/>
    <s v="MEILYA DWI KUSUMASTU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616"/>
    <x v="0"/>
    <n v="2022"/>
    <x v="15"/>
    <x v="15"/>
    <s v="Pertanian"/>
    <s v="4_Pertanian"/>
    <s v="MUHAMMAD HAIDAR AL HABSY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60634"/>
    <x v="0"/>
    <n v="2022"/>
    <x v="6"/>
    <x v="6"/>
    <s v="FKIP"/>
    <s v="2_FKIP"/>
    <s v="Ade Sudrajat"/>
    <s v="L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60635"/>
    <x v="1"/>
    <n v="2022"/>
    <x v="28"/>
    <x v="28"/>
    <s v="Kedokteran"/>
    <s v="8_Kedokteran"/>
    <s v="Nazmi Izdihar Nur Aliy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638"/>
    <x v="0"/>
    <n v="2022"/>
    <x v="14"/>
    <x v="14"/>
    <s v="Pertanian"/>
    <s v="4_Pertanian"/>
    <s v="RIZKA ARI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39"/>
    <x v="1"/>
    <n v="2022"/>
    <x v="24"/>
    <x v="24"/>
    <s v="FKIP"/>
    <s v="2_FKIP"/>
    <s v="NATASYA AULIA ZAHR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60643"/>
    <x v="1"/>
    <n v="2022"/>
    <x v="21"/>
    <x v="21"/>
    <s v="Teknik"/>
    <s v="3_Teknik"/>
    <s v="NIMAS DWI SAKETI CATUR HANDAYANI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44"/>
    <x v="0"/>
    <n v="2022"/>
    <x v="45"/>
    <x v="43"/>
    <s v="FKIP"/>
    <s v="2_FKIP"/>
    <s v="VANYA NAZHWA ARBYAN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47"/>
    <x v="1"/>
    <n v="2022"/>
    <x v="15"/>
    <x v="15"/>
    <s v="Pertanian"/>
    <s v="4_Pertanian"/>
    <s v="Desita Putri Rahmawat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60651"/>
    <x v="0"/>
    <n v="2022"/>
    <x v="15"/>
    <x v="15"/>
    <s v="Pertanian"/>
    <s v="4_Pertanian"/>
    <s v="MILAH ADRI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60654"/>
    <x v="0"/>
    <n v="2022"/>
    <x v="16"/>
    <x v="16"/>
    <s v="Pertanian"/>
    <s v="4_Pertanian"/>
    <s v="VEBY SHALBI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60655"/>
    <x v="1"/>
    <n v="2022"/>
    <x v="37"/>
    <x v="36"/>
    <s v="FKIP"/>
    <s v="2_FKIP"/>
    <s v="Mauda Arneta"/>
    <s v="P"/>
    <m/>
    <m/>
    <s v="Islam"/>
    <m/>
    <m/>
    <s v="SMA AL FATTAH TIGARAKSA"/>
    <s v="SMA"/>
    <s v="Swasta"/>
    <s v="SMA"/>
    <s v="Tangerang"/>
    <s v="Banten"/>
    <s v="Reguler"/>
    <m/>
    <m/>
    <m/>
    <m/>
    <e v="#N/A"/>
    <m/>
    <e v="#N/A"/>
  </r>
  <r>
    <n v="233110060662"/>
    <x v="0"/>
    <n v="2022"/>
    <x v="13"/>
    <x v="13"/>
    <s v="Teknik"/>
    <s v="3_Teknik"/>
    <s v="Abdul Qodir Al Jail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665"/>
    <x v="0"/>
    <n v="2022"/>
    <x v="2"/>
    <x v="2"/>
    <s v="Hukum"/>
    <s v="1_Hukum"/>
    <s v="NAYLA RIZKIA UTAM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69"/>
    <x v="1"/>
    <n v="2022"/>
    <x v="1"/>
    <x v="1"/>
    <s v="FISIP"/>
    <s v="6_FISIP"/>
    <s v="DISKA LENIKEN"/>
    <s v="P"/>
    <m/>
    <m/>
    <s v="Islam"/>
    <m/>
    <m/>
    <s v="SMKS INSAN MULYA KIBIN"/>
    <s v="SMKS"/>
    <s v="Swasta"/>
    <s v="SMK"/>
    <s v="Serang"/>
    <s v="Banten"/>
    <s v="Reguler"/>
    <m/>
    <m/>
    <m/>
    <m/>
    <e v="#N/A"/>
    <m/>
    <e v="#N/A"/>
  </r>
  <r>
    <n v="233110060686"/>
    <x v="0"/>
    <n v="2022"/>
    <x v="15"/>
    <x v="15"/>
    <s v="Pertanian"/>
    <s v="4_Pertanian"/>
    <s v="Nisrina El Zakiah Nuriz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689"/>
    <x v="1"/>
    <n v="2022"/>
    <x v="8"/>
    <x v="8"/>
    <s v="FISIP"/>
    <s v="6_FISIP"/>
    <s v="BELLA SA'IDAH HOERUL NIS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90"/>
    <x v="0"/>
    <n v="2022"/>
    <x v="0"/>
    <x v="0"/>
    <s v="Pertanian"/>
    <s v="4_Pertanian"/>
    <s v="Rendi Widiyantoro"/>
    <s v="L"/>
    <m/>
    <m/>
    <s v="Katolik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695"/>
    <x v="0"/>
    <n v="2022"/>
    <x v="20"/>
    <x v="20"/>
    <s v="FKIP"/>
    <s v="2_FKIP"/>
    <s v="Aniatun Tusiva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96"/>
    <x v="1"/>
    <n v="2022"/>
    <x v="28"/>
    <x v="28"/>
    <s v="Kedokteran"/>
    <s v="8_Kedokteran"/>
    <s v="MELDA RUBIATUN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697"/>
    <x v="1"/>
    <n v="2022"/>
    <x v="19"/>
    <x v="19"/>
    <s v="FKIP"/>
    <s v="2_FKIP"/>
    <s v="LISBET AMELIA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60698"/>
    <x v="1"/>
    <n v="2022"/>
    <x v="30"/>
    <x v="30"/>
    <s v="FKIP"/>
    <s v="2_FKIP"/>
    <s v="NUFAISA NISRIN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60712"/>
    <x v="1"/>
    <n v="2022"/>
    <x v="16"/>
    <x v="16"/>
    <s v="Pertanian"/>
    <s v="4_Pertanian"/>
    <s v="FAUZIAH AULIA QON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713"/>
    <x v="1"/>
    <n v="2022"/>
    <x v="40"/>
    <x v="39"/>
    <s v="FEB"/>
    <s v="5_FEB"/>
    <s v="HARIS PUTRA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18"/>
    <x v="1"/>
    <n v="2022"/>
    <x v="2"/>
    <x v="2"/>
    <s v="Hukum"/>
    <s v="1_Hukum"/>
    <s v="AHMAD ABRIL FEBRIAWAN HUMAED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60719"/>
    <x v="1"/>
    <n v="2022"/>
    <x v="27"/>
    <x v="27"/>
    <s v="FKIP"/>
    <s v="2_FKIP"/>
    <s v="AFNI AULIA RAHM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723"/>
    <x v="0"/>
    <n v="2022"/>
    <x v="16"/>
    <x v="16"/>
    <s v="Pertanian"/>
    <s v="4_Pertanian"/>
    <s v="AJENG DWI WULANDAR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24"/>
    <x v="1"/>
    <n v="2022"/>
    <x v="26"/>
    <x v="26"/>
    <s v="Teknik"/>
    <s v="3_Teknik"/>
    <s v="Muhammad Ridho Azhar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750"/>
    <x v="1"/>
    <n v="2021"/>
    <x v="27"/>
    <x v="27"/>
    <s v="FKIP"/>
    <s v="2_FKIP"/>
    <s v="SITI MUSAWAMAH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60755"/>
    <x v="0"/>
    <n v="2022"/>
    <x v="22"/>
    <x v="22"/>
    <s v="FKIP"/>
    <s v="2_FKIP"/>
    <s v="JUMIAT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60758"/>
    <x v="0"/>
    <n v="2022"/>
    <x v="20"/>
    <x v="20"/>
    <s v="FKIP"/>
    <s v="2_FKIP"/>
    <s v="NABILLA AMAND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0060762"/>
    <x v="1"/>
    <n v="2022"/>
    <x v="2"/>
    <x v="2"/>
    <s v="Hukum"/>
    <s v="1_Hukum"/>
    <s v="Aulia Syarifatin Najw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766"/>
    <x v="1"/>
    <n v="2022"/>
    <x v="21"/>
    <x v="21"/>
    <s v="Teknik"/>
    <s v="3_Teknik"/>
    <s v="UKROMA HAEK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71"/>
    <x v="0"/>
    <n v="2022"/>
    <x v="8"/>
    <x v="8"/>
    <s v="FISIP"/>
    <s v="6_FISIP"/>
    <s v="Noni Nabilatun Nufus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773"/>
    <x v="0"/>
    <n v="2021"/>
    <x v="23"/>
    <x v="23"/>
    <s v="Pertanian"/>
    <s v="4_Pertanian"/>
    <s v="MAULANA ABDUL HAMID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76"/>
    <x v="0"/>
    <n v="2022"/>
    <x v="20"/>
    <x v="20"/>
    <s v="FKIP"/>
    <s v="2_FKIP"/>
    <s v="LISA DEWI YULIA KURNIAWAT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0060781"/>
    <x v="0"/>
    <n v="2022"/>
    <x v="2"/>
    <x v="2"/>
    <s v="Hukum"/>
    <s v="1_Hukum"/>
    <s v="Azza Salma A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783"/>
    <x v="0"/>
    <n v="2022"/>
    <x v="16"/>
    <x v="16"/>
    <s v="Pertanian"/>
    <s v="4_Pertanian"/>
    <s v="RAHMA KHAIRUN NISA"/>
    <s v="P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60797"/>
    <x v="0"/>
    <n v="2022"/>
    <x v="12"/>
    <x v="12"/>
    <s v="Teknik"/>
    <s v="3_Teknik"/>
    <s v="KHOPIPATUL MUMPARIHAH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60803"/>
    <x v="0"/>
    <n v="2022"/>
    <x v="12"/>
    <x v="12"/>
    <s v="Teknik"/>
    <s v="3_Teknik"/>
    <s v="ANANDA AGHNIYA NURHIDAY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811"/>
    <x v="1"/>
    <n v="2022"/>
    <x v="26"/>
    <x v="26"/>
    <s v="Teknik"/>
    <s v="3_Teknik"/>
    <s v="TAMAM TAUFIQUL HAK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12"/>
    <x v="1"/>
    <n v="2022"/>
    <x v="14"/>
    <x v="14"/>
    <s v="Pertanian"/>
    <s v="4_Pertanian"/>
    <s v="SITI RAHMAWAT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60826"/>
    <x v="0"/>
    <n v="2022"/>
    <x v="17"/>
    <x v="17"/>
    <s v="FEB"/>
    <s v="5_FEB"/>
    <s v="Zafira Talitha Dwi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831"/>
    <x v="0"/>
    <n v="2022"/>
    <x v="36"/>
    <x v="35"/>
    <s v="FEB"/>
    <s v="5_FEB"/>
    <s v="AGIM NASTIAR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60833"/>
    <x v="1"/>
    <n v="2022"/>
    <x v="26"/>
    <x v="26"/>
    <s v="Teknik"/>
    <s v="3_Teknik"/>
    <s v="Muhamad Dimas Saputra"/>
    <s v="L"/>
    <m/>
    <m/>
    <s v="Islam"/>
    <m/>
    <m/>
    <s v="SMKS YP FATAHILLAH 1 CILEGON"/>
    <s v="SMKS"/>
    <s v="Swasta"/>
    <s v="SMK"/>
    <s v="Kota Cilegon"/>
    <s v="Banten"/>
    <s v="Reguler"/>
    <m/>
    <m/>
    <m/>
    <m/>
    <e v="#N/A"/>
    <m/>
    <e v="#N/A"/>
  </r>
  <r>
    <n v="233110060836"/>
    <x v="1"/>
    <n v="2022"/>
    <x v="17"/>
    <x v="17"/>
    <s v="FEB"/>
    <s v="5_FEB"/>
    <s v="NISRINA JELITA POETRI INOV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38"/>
    <x v="1"/>
    <n v="2021"/>
    <x v="15"/>
    <x v="15"/>
    <s v="Pertanian"/>
    <s v="4_Pertanian"/>
    <s v="ADANA TABAH ANUGRAH"/>
    <s v="L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060841"/>
    <x v="1"/>
    <n v="2022"/>
    <x v="17"/>
    <x v="17"/>
    <s v="FEB"/>
    <s v="5_FEB"/>
    <s v="MUHAMMAD FATH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43"/>
    <x v="0"/>
    <n v="2022"/>
    <x v="38"/>
    <x v="37"/>
    <s v="FKIP"/>
    <s v="2_FKIP"/>
    <s v="AULIA NUR FALAK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60848"/>
    <x v="1"/>
    <n v="2021"/>
    <x v="8"/>
    <x v="8"/>
    <s v="FISIP"/>
    <s v="6_FISIP"/>
    <s v="M. Alif Mahesa Tanujiw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53"/>
    <x v="0"/>
    <n v="2022"/>
    <x v="37"/>
    <x v="36"/>
    <s v="FKIP"/>
    <s v="2_FKIP"/>
    <s v="FANI DESIVIA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57"/>
    <x v="1"/>
    <n v="2022"/>
    <x v="16"/>
    <x v="16"/>
    <s v="Pertanian"/>
    <s v="4_Pertanian"/>
    <s v="NURWAHID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060859"/>
    <x v="0"/>
    <n v="2022"/>
    <x v="38"/>
    <x v="37"/>
    <s v="FKIP"/>
    <s v="2_FKIP"/>
    <s v="JU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867"/>
    <x v="0"/>
    <n v="2022"/>
    <x v="6"/>
    <x v="6"/>
    <s v="FKIP"/>
    <s v="2_FKIP"/>
    <s v="ARDIAN SAH"/>
    <s v="L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60874"/>
    <x v="1"/>
    <n v="2022"/>
    <x v="15"/>
    <x v="15"/>
    <s v="Pertanian"/>
    <s v="4_Pertanian"/>
    <s v="Rizalatul Mufid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60877"/>
    <x v="1"/>
    <n v="2022"/>
    <x v="14"/>
    <x v="14"/>
    <s v="Pertanian"/>
    <s v="4_Pertanian"/>
    <s v="NAZWA MUJI AFRISZ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880"/>
    <x v="1"/>
    <n v="2021"/>
    <x v="13"/>
    <x v="13"/>
    <s v="Teknik"/>
    <s v="3_Teknik"/>
    <s v="A.Afrizal Armando Sitinjak"/>
    <s v="L"/>
    <m/>
    <m/>
    <s v="Kristen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81"/>
    <x v="1"/>
    <n v="2022"/>
    <x v="27"/>
    <x v="27"/>
    <s v="FKIP"/>
    <s v="2_FKIP"/>
    <s v="Andhita Muj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84"/>
    <x v="1"/>
    <n v="2022"/>
    <x v="6"/>
    <x v="6"/>
    <s v="FKIP"/>
    <s v="2_FKIP"/>
    <s v="Mohammad Faiz"/>
    <s v="L"/>
    <m/>
    <m/>
    <s v="Islam"/>
    <m/>
    <m/>
    <s v="SMKS YP FATAHILLAH 1 CILEGON"/>
    <s v="SMKS"/>
    <s v="Swasta"/>
    <s v="SMK"/>
    <s v="Kota Cilegon"/>
    <s v="Banten"/>
    <s v="KIP"/>
    <m/>
    <m/>
    <m/>
    <m/>
    <e v="#N/A"/>
    <m/>
    <e v="#N/A"/>
  </r>
  <r>
    <n v="233110060885"/>
    <x v="1"/>
    <n v="2022"/>
    <x v="14"/>
    <x v="14"/>
    <s v="Pertanian"/>
    <s v="4_Pertanian"/>
    <s v="Mohammad Rassyad Aoliano Sofyan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60886"/>
    <x v="0"/>
    <n v="2022"/>
    <x v="37"/>
    <x v="36"/>
    <s v="FKIP"/>
    <s v="2_FKIP"/>
    <s v="NABILA ADAW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887"/>
    <x v="1"/>
    <n v="2022"/>
    <x v="26"/>
    <x v="26"/>
    <s v="Teknik"/>
    <s v="3_Teknik"/>
    <s v="MUCHLIS ROCHIMIN"/>
    <s v="L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060890"/>
    <x v="1"/>
    <n v="2022"/>
    <x v="3"/>
    <x v="3"/>
    <s v="Teknik"/>
    <s v="3_Teknik"/>
    <s v="SITI JELIT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60902"/>
    <x v="0"/>
    <n v="2022"/>
    <x v="10"/>
    <x v="10"/>
    <s v="FISIP"/>
    <s v="6_FISIP"/>
    <s v="TANISA ANANDA HIDAYAT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12"/>
    <x v="1"/>
    <n v="2022"/>
    <x v="2"/>
    <x v="2"/>
    <s v="Hukum"/>
    <s v="1_Hukum"/>
    <s v="MAULANA ARDIH"/>
    <s v="L"/>
    <m/>
    <m/>
    <s v="Islam"/>
    <m/>
    <m/>
    <s v="MAS NURUL HUDA BAROS"/>
    <s v="MAS"/>
    <s v="Swasta"/>
    <s v="MA"/>
    <s v="Serang"/>
    <s v="Banten"/>
    <s v="KIP"/>
    <m/>
    <m/>
    <m/>
    <m/>
    <e v="#N/A"/>
    <m/>
    <e v="#N/A"/>
  </r>
  <r>
    <n v="233110060917"/>
    <x v="1"/>
    <n v="2022"/>
    <x v="18"/>
    <x v="18"/>
    <s v="Teknik"/>
    <s v="3_Teknik"/>
    <s v="HAEKAL MAULANA AJ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922"/>
    <x v="1"/>
    <n v="2022"/>
    <x v="32"/>
    <x v="32"/>
    <s v="Kedokteran"/>
    <s v="8_Kedokteran"/>
    <s v="AMRITA DEWI SAVITRI"/>
    <s v="P"/>
    <m/>
    <m/>
    <s v="Hindu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925"/>
    <x v="1"/>
    <n v="2022"/>
    <x v="15"/>
    <x v="15"/>
    <s v="Pertanian"/>
    <s v="4_Pertanian"/>
    <s v="SIPANI AULIYA OPTAPI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27"/>
    <x v="0"/>
    <n v="2022"/>
    <x v="25"/>
    <x v="25"/>
    <s v="FEB"/>
    <s v="5_FEB"/>
    <s v="Elisa Surya Alfitriat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60929"/>
    <x v="1"/>
    <n v="2022"/>
    <x v="28"/>
    <x v="28"/>
    <s v="Kedokteran"/>
    <s v="8_Kedokteran"/>
    <s v="LULU SABRINA ALAMAND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944"/>
    <x v="1"/>
    <n v="2022"/>
    <x v="45"/>
    <x v="43"/>
    <s v="FKIP"/>
    <s v="2_FKIP"/>
    <s v="Aulia Niss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60946"/>
    <x v="0"/>
    <n v="2022"/>
    <x v="43"/>
    <x v="41"/>
    <s v="FKIP"/>
    <s v="2_FKIP"/>
    <s v="Ela Susilawati"/>
    <s v="P"/>
    <m/>
    <m/>
    <s v="Islam"/>
    <m/>
    <m/>
    <s v="SMAN 5 PANDEGLANG"/>
    <s v="SMAN"/>
    <s v="Negeri"/>
    <s v="SMA"/>
    <s v="Pandeglang"/>
    <s v="Banten"/>
    <s v="KIP"/>
    <m/>
    <m/>
    <m/>
    <m/>
    <e v="#N/A"/>
    <m/>
    <e v="#N/A"/>
  </r>
  <r>
    <n v="233110060947"/>
    <x v="0"/>
    <n v="2022"/>
    <x v="45"/>
    <x v="43"/>
    <s v="FKIP"/>
    <s v="2_FKIP"/>
    <s v="FEBI LIONTIN"/>
    <s v="P"/>
    <m/>
    <m/>
    <s v="Islam"/>
    <m/>
    <m/>
    <s v="SMK IKHLAS JAWILAN"/>
    <s v="SMK"/>
    <s v="Swasta"/>
    <s v="SMK"/>
    <s v="Serang"/>
    <s v="Banten"/>
    <s v="Reguler"/>
    <m/>
    <m/>
    <m/>
    <m/>
    <e v="#N/A"/>
    <m/>
    <e v="#N/A"/>
  </r>
  <r>
    <n v="233110060950"/>
    <x v="1"/>
    <n v="2020"/>
    <x v="2"/>
    <x v="2"/>
    <s v="Hukum"/>
    <s v="1_Hukum"/>
    <s v="Rizqoh Nafis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60951"/>
    <x v="1"/>
    <n v="2022"/>
    <x v="26"/>
    <x v="26"/>
    <s v="Teknik"/>
    <s v="3_Teknik"/>
    <s v="DINNO AHMADI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954"/>
    <x v="0"/>
    <n v="2022"/>
    <x v="7"/>
    <x v="7"/>
    <s v="FKIP"/>
    <s v="2_FKIP"/>
    <s v="RASYA ROSDIANA ELK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955"/>
    <x v="1"/>
    <n v="2022"/>
    <x v="37"/>
    <x v="36"/>
    <s v="FKIP"/>
    <s v="2_FKIP"/>
    <s v="HANUM NURKHALIF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60956"/>
    <x v="1"/>
    <n v="2022"/>
    <x v="41"/>
    <x v="33"/>
    <s v="Kedokteran"/>
    <s v="8_Kedokteran"/>
    <s v="YETI LIDIA WATI"/>
    <s v="P"/>
    <m/>
    <m/>
    <s v="Islam"/>
    <m/>
    <m/>
    <s v="SMAN 1 CIKEUSAL"/>
    <s v="SMAN"/>
    <s v="Negeri"/>
    <s v="SMA"/>
    <s v="Serang"/>
    <s v="Banten"/>
    <s v="KIP"/>
    <m/>
    <m/>
    <m/>
    <m/>
    <e v="#N/A"/>
    <m/>
    <e v="#N/A"/>
  </r>
  <r>
    <n v="233110060959"/>
    <x v="0"/>
    <n v="2022"/>
    <x v="19"/>
    <x v="19"/>
    <s v="FKIP"/>
    <s v="2_FKIP"/>
    <s v="AEF SAEFULLOH"/>
    <s v="L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962"/>
    <x v="1"/>
    <n v="2022"/>
    <x v="8"/>
    <x v="8"/>
    <s v="FISIP"/>
    <s v="6_FISIP"/>
    <s v="SITI NURLITA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60964"/>
    <x v="0"/>
    <n v="2022"/>
    <x v="40"/>
    <x v="39"/>
    <s v="FEB"/>
    <s v="5_FEB"/>
    <s v="Milla Nadrotul aini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966"/>
    <x v="1"/>
    <n v="2022"/>
    <x v="43"/>
    <x v="41"/>
    <s v="FKIP"/>
    <s v="2_FKIP"/>
    <s v="CINDY AMALIA"/>
    <s v="P"/>
    <m/>
    <m/>
    <s v="Islam"/>
    <m/>
    <m/>
    <s v="SMAN 1 PULOAMPEL"/>
    <s v="SMAN"/>
    <s v="Negeri"/>
    <s v="SMA"/>
    <s v="Serang"/>
    <s v="Banten"/>
    <s v="Reguler"/>
    <m/>
    <m/>
    <m/>
    <m/>
    <e v="#N/A"/>
    <m/>
    <e v="#N/A"/>
  </r>
  <r>
    <n v="233110070002"/>
    <x v="0"/>
    <n v="2022"/>
    <x v="17"/>
    <x v="17"/>
    <s v="FEB"/>
    <s v="5_FEB"/>
    <s v="Latifah Hisanun Nis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006"/>
    <x v="1"/>
    <n v="2022"/>
    <x v="20"/>
    <x v="20"/>
    <s v="FKIP"/>
    <s v="2_FKIP"/>
    <s v="SABRINA RAHMA TAN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70012"/>
    <x v="0"/>
    <n v="2022"/>
    <x v="35"/>
    <x v="34"/>
    <s v="FEB"/>
    <s v="5_FEB"/>
    <s v="Kayla Annisa Ayu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020"/>
    <x v="0"/>
    <n v="2022"/>
    <x v="38"/>
    <x v="37"/>
    <s v="FKIP"/>
    <s v="2_FKIP"/>
    <s v="AMELIA NURNIA VEG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023"/>
    <x v="0"/>
    <n v="2022"/>
    <x v="3"/>
    <x v="3"/>
    <s v="Teknik"/>
    <s v="3_Teknik"/>
    <s v="YUSUF MULIA RADJ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70036"/>
    <x v="1"/>
    <n v="2022"/>
    <x v="11"/>
    <x v="11"/>
    <s v="FKIP"/>
    <s v="2_FKIP"/>
    <s v="AGIVA DIANDA ASTRI"/>
    <s v="P"/>
    <m/>
    <m/>
    <s v="Islam"/>
    <m/>
    <m/>
    <s v="SMAN 1 JAWILAN"/>
    <s v="SMAN"/>
    <s v="Negeri"/>
    <s v="SMA"/>
    <s v="Serang"/>
    <s v="Banten"/>
    <s v="Reguler"/>
    <m/>
    <m/>
    <m/>
    <m/>
    <e v="#N/A"/>
    <m/>
    <e v="#N/A"/>
  </r>
  <r>
    <n v="233110070043"/>
    <x v="1"/>
    <n v="2022"/>
    <x v="27"/>
    <x v="27"/>
    <s v="FKIP"/>
    <s v="2_FKIP"/>
    <s v="MUHAMAD LAZUARDI HAK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045"/>
    <x v="0"/>
    <n v="2022"/>
    <x v="6"/>
    <x v="6"/>
    <s v="FKIP"/>
    <s v="2_FKIP"/>
    <s v="MUHAMAD RIFKI ARROSYID"/>
    <s v="L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70054"/>
    <x v="1"/>
    <n v="2022"/>
    <x v="25"/>
    <x v="25"/>
    <s v="FEB"/>
    <s v="5_FEB"/>
    <s v="Murtisari Dew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70058"/>
    <x v="1"/>
    <n v="2022"/>
    <x v="10"/>
    <x v="10"/>
    <s v="FISIP"/>
    <s v="6_FISIP"/>
    <s v="LUTFI ABIWINATA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062"/>
    <x v="1"/>
    <n v="2022"/>
    <x v="20"/>
    <x v="20"/>
    <s v="FKIP"/>
    <s v="2_FKIP"/>
    <s v="AYU MAULIN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063"/>
    <x v="1"/>
    <n v="2022"/>
    <x v="20"/>
    <x v="20"/>
    <s v="FKIP"/>
    <s v="2_FKIP"/>
    <s v="OVA OLIVIA"/>
    <s v="P"/>
    <m/>
    <m/>
    <s v="Islam"/>
    <m/>
    <m/>
    <s v="SMAN 16 PANDEGLANG"/>
    <s v="SMAN"/>
    <s v="Negeri"/>
    <s v="SMA"/>
    <s v="Pandeglang"/>
    <s v="Banten"/>
    <s v="Reguler"/>
    <m/>
    <m/>
    <m/>
    <m/>
    <e v="#N/A"/>
    <m/>
    <e v="#N/A"/>
  </r>
  <r>
    <n v="233110070072"/>
    <x v="1"/>
    <n v="2022"/>
    <x v="29"/>
    <x v="29"/>
    <s v="FKIP"/>
    <s v="2_FKIP"/>
    <s v="SITI AMELIA NURAEN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70073"/>
    <x v="0"/>
    <n v="2022"/>
    <x v="40"/>
    <x v="39"/>
    <s v="FEB"/>
    <s v="5_FEB"/>
    <s v="ADI ADIANSYAH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70096"/>
    <x v="0"/>
    <n v="2022"/>
    <x v="6"/>
    <x v="6"/>
    <s v="FKIP"/>
    <s v="2_FKIP"/>
    <s v="Aldi Fadilla Ramadhan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70097"/>
    <x v="1"/>
    <n v="2022"/>
    <x v="37"/>
    <x v="36"/>
    <s v="FKIP"/>
    <s v="2_FKIP"/>
    <s v="RISHA BERLIANA RAMADHANI"/>
    <s v="P"/>
    <m/>
    <m/>
    <s v="Islam"/>
    <m/>
    <m/>
    <s v="PKBM MERAH PUTIH"/>
    <s v="PKBM"/>
    <s v="Swasta"/>
    <s v="PKBM"/>
    <s v="Tangerang"/>
    <s v="Banten"/>
    <s v="Reguler"/>
    <m/>
    <m/>
    <m/>
    <m/>
    <e v="#N/A"/>
    <m/>
    <e v="#N/A"/>
  </r>
  <r>
    <n v="233110070098"/>
    <x v="1"/>
    <n v="2022"/>
    <x v="37"/>
    <x v="36"/>
    <s v="FKIP"/>
    <s v="2_FKIP"/>
    <s v="Adnan Bakti Maulan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100"/>
    <x v="1"/>
    <n v="2022"/>
    <x v="47"/>
    <x v="45"/>
    <s v="FKIP"/>
    <s v="2_FKIP"/>
    <s v="VENA JULI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02"/>
    <x v="1"/>
    <n v="2022"/>
    <x v="35"/>
    <x v="34"/>
    <s v="FEB"/>
    <s v="5_FEB"/>
    <s v="Anisa Nikmatika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70106"/>
    <x v="1"/>
    <n v="2022"/>
    <x v="10"/>
    <x v="10"/>
    <s v="FISIP"/>
    <s v="6_FISIP"/>
    <s v="MARISSA MASHAYU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114"/>
    <x v="1"/>
    <n v="2022"/>
    <x v="6"/>
    <x v="6"/>
    <s v="FKIP"/>
    <s v="2_FKIP"/>
    <s v="Muhammad Subhan Adity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16"/>
    <x v="1"/>
    <n v="2022"/>
    <x v="7"/>
    <x v="7"/>
    <s v="FKIP"/>
    <s v="2_FKIP"/>
    <s v="gita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70120"/>
    <x v="1"/>
    <n v="2022"/>
    <x v="2"/>
    <x v="2"/>
    <s v="Hukum"/>
    <s v="1_Hukum"/>
    <s v="AMANDA DAVA AULYA"/>
    <s v="P"/>
    <m/>
    <m/>
    <s v="Islam"/>
    <m/>
    <m/>
    <s v="SMKN 7 JAKARTA"/>
    <s v="SMKN"/>
    <s v="Negeri"/>
    <s v="SMK"/>
    <s v="Kota Jakarta Timur"/>
    <s v="D.K.I. Jakarta"/>
    <s v="KIP"/>
    <m/>
    <m/>
    <m/>
    <m/>
    <e v="#N/A"/>
    <m/>
    <e v="#N/A"/>
  </r>
  <r>
    <n v="233110070121"/>
    <x v="0"/>
    <n v="2022"/>
    <x v="43"/>
    <x v="41"/>
    <s v="FKIP"/>
    <s v="2_FKIP"/>
    <s v="TIA HIDAYANTI"/>
    <s v="P"/>
    <m/>
    <m/>
    <s v="Islam"/>
    <m/>
    <m/>
    <s v="SMKN 1 WARUNGGUNUNG"/>
    <s v="SMKN"/>
    <s v="Negeri"/>
    <s v="SMK"/>
    <s v="Lebak"/>
    <s v="Banten"/>
    <s v="KIP"/>
    <m/>
    <m/>
    <m/>
    <m/>
    <e v="#N/A"/>
    <m/>
    <e v="#N/A"/>
  </r>
  <r>
    <n v="233110070122"/>
    <x v="0"/>
    <n v="2022"/>
    <x v="1"/>
    <x v="1"/>
    <s v="FISIP"/>
    <s v="6_FISIP"/>
    <s v="RYAN MAULANA FARIDIANT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124"/>
    <x v="0"/>
    <n v="2022"/>
    <x v="39"/>
    <x v="38"/>
    <s v="FKIP"/>
    <s v="2_FKIP"/>
    <s v="FAHLI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128"/>
    <x v="0"/>
    <n v="2022"/>
    <x v="45"/>
    <x v="43"/>
    <s v="FKIP"/>
    <s v="2_FKIP"/>
    <s v="SITI RAHMAWATI NINGSIH"/>
    <s v="P"/>
    <m/>
    <m/>
    <s v="Islam"/>
    <m/>
    <m/>
    <s v="SMKN 7 KOTA SERANG"/>
    <s v="SMKN"/>
    <s v="Negeri"/>
    <s v="SMK"/>
    <s v="Kota Serang"/>
    <s v="Banten"/>
    <s v="Reguler"/>
    <m/>
    <m/>
    <m/>
    <m/>
    <e v="#N/A"/>
    <m/>
    <e v="#N/A"/>
  </r>
  <r>
    <n v="233110070131"/>
    <x v="1"/>
    <n v="2022"/>
    <x v="1"/>
    <x v="1"/>
    <s v="FISIP"/>
    <s v="6_FISIP"/>
    <s v="Sulis Handay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136"/>
    <x v="1"/>
    <n v="2022"/>
    <x v="19"/>
    <x v="19"/>
    <s v="FKIP"/>
    <s v="2_FKIP"/>
    <s v="GINA NAFSIA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137"/>
    <x v="1"/>
    <n v="2022"/>
    <x v="24"/>
    <x v="24"/>
    <s v="FKIP"/>
    <s v="2_FKIP"/>
    <s v="PUTRI DIWANI AU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141"/>
    <x v="1"/>
    <n v="2022"/>
    <x v="2"/>
    <x v="2"/>
    <s v="Hukum"/>
    <s v="1_Hukum"/>
    <s v="ARINI NOVA ISTIQOMAH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70142"/>
    <x v="0"/>
    <n v="2022"/>
    <x v="13"/>
    <x v="13"/>
    <s v="Teknik"/>
    <s v="3_Teknik"/>
    <s v="Ken Raihan Kosgi Gumay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44"/>
    <x v="0"/>
    <n v="2022"/>
    <x v="1"/>
    <x v="1"/>
    <s v="FISIP"/>
    <s v="6_FISIP"/>
    <s v="AMALIA DESTHA PRANANDA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153"/>
    <x v="1"/>
    <n v="2022"/>
    <x v="15"/>
    <x v="15"/>
    <s v="Pertanian"/>
    <s v="4_Pertanian"/>
    <s v="NISRINA OKTAVIA SULISTIAD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63"/>
    <x v="0"/>
    <n v="2020"/>
    <x v="2"/>
    <x v="2"/>
    <s v="Hukum"/>
    <s v="1_Hukum"/>
    <s v="ADI SALAHUDIN"/>
    <s v="L"/>
    <m/>
    <m/>
    <s v="Islam"/>
    <m/>
    <m/>
    <s v="SMKN 11 PANDEGLANG"/>
    <s v="SMKN"/>
    <s v="Negeri"/>
    <s v="SMK"/>
    <s v="Pandeglang"/>
    <s v="Banten"/>
    <s v="Reguler"/>
    <m/>
    <m/>
    <m/>
    <m/>
    <e v="#N/A"/>
    <m/>
    <e v="#N/A"/>
  </r>
  <r>
    <n v="233110070164"/>
    <x v="1"/>
    <n v="2022"/>
    <x v="13"/>
    <x v="13"/>
    <s v="Teknik"/>
    <s v="3_Teknik"/>
    <s v="KELVIN RAFA ANGGAR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165"/>
    <x v="1"/>
    <n v="2022"/>
    <x v="2"/>
    <x v="2"/>
    <s v="Hukum"/>
    <s v="1_Hukum"/>
    <s v="GHASSAN HASHFI ABDI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70175"/>
    <x v="1"/>
    <n v="2022"/>
    <x v="1"/>
    <x v="1"/>
    <s v="FISIP"/>
    <s v="6_FISIP"/>
    <s v="Andita Desr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194"/>
    <x v="0"/>
    <n v="2022"/>
    <x v="44"/>
    <x v="42"/>
    <s v="FKIP"/>
    <s v="2_FKIP"/>
    <s v="ANGGI RAMDH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70197"/>
    <x v="1"/>
    <n v="2022"/>
    <x v="28"/>
    <x v="28"/>
    <s v="Kedokteran"/>
    <s v="8_Kedokteran"/>
    <s v="HANA FADILAH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198"/>
    <x v="0"/>
    <n v="2022"/>
    <x v="40"/>
    <x v="39"/>
    <s v="FEB"/>
    <s v="5_FEB"/>
    <s v="Siti Zahra Au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99"/>
    <x v="0"/>
    <n v="2022"/>
    <x v="37"/>
    <x v="36"/>
    <s v="FKIP"/>
    <s v="2_FKIP"/>
    <s v="DEDE IRAWAN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202"/>
    <x v="1"/>
    <n v="2022"/>
    <x v="40"/>
    <x v="39"/>
    <s v="FEB"/>
    <s v="5_FEB"/>
    <s v="Febri Haerurroh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203"/>
    <x v="1"/>
    <n v="2022"/>
    <x v="31"/>
    <x v="31"/>
    <s v="FKIP"/>
    <s v="2_FKIP"/>
    <s v="NIDA RAHMADHINA KAMILA"/>
    <s v="P"/>
    <m/>
    <m/>
    <s v="Islam"/>
    <m/>
    <m/>
    <s v="MAS DAARUL FALAH"/>
    <s v="MAS"/>
    <s v="Swasta"/>
    <s v="MA"/>
    <s v="Serang"/>
    <s v="Banten"/>
    <s v="Reguler"/>
    <m/>
    <m/>
    <m/>
    <m/>
    <e v="#N/A"/>
    <m/>
    <e v="#N/A"/>
  </r>
  <r>
    <n v="233110070205"/>
    <x v="1"/>
    <n v="2022"/>
    <x v="2"/>
    <x v="2"/>
    <s v="Hukum"/>
    <s v="1_Hukum"/>
    <s v="FINKAN AINI PUTRI SAEPUL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070213"/>
    <x v="1"/>
    <n v="2022"/>
    <x v="27"/>
    <x v="27"/>
    <s v="FKIP"/>
    <s v="2_FKIP"/>
    <s v="FAJAR FITROTUL I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215"/>
    <x v="1"/>
    <n v="2022"/>
    <x v="26"/>
    <x v="26"/>
    <s v="Teknik"/>
    <s v="3_Teknik"/>
    <s v="MUHAMMAD KHOLID AL FARAUQ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216"/>
    <x v="1"/>
    <n v="2022"/>
    <x v="27"/>
    <x v="27"/>
    <s v="FKIP"/>
    <s v="2_FKIP"/>
    <s v="Hendrawan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218"/>
    <x v="0"/>
    <n v="2022"/>
    <x v="1"/>
    <x v="1"/>
    <s v="FISIP"/>
    <s v="6_FISIP"/>
    <s v="RATU HUSNUL PATIM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220"/>
    <x v="1"/>
    <n v="2022"/>
    <x v="19"/>
    <x v="19"/>
    <s v="FKIP"/>
    <s v="2_FKIP"/>
    <s v="NURA 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70226"/>
    <x v="0"/>
    <n v="2022"/>
    <x v="17"/>
    <x v="17"/>
    <s v="FEB"/>
    <s v="5_FEB"/>
    <s v="Muhammad Azriel Darm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620"/>
    <x v="1"/>
    <n v="2021"/>
    <x v="30"/>
    <x v="30"/>
    <s v="FKIP"/>
    <s v="2_FKIP"/>
    <s v="Keisha aulia majid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622"/>
    <x v="1"/>
    <n v="2022"/>
    <x v="24"/>
    <x v="24"/>
    <s v="FKIP"/>
    <s v="2_FKIP"/>
    <s v="MUHAMMAD RAFFI DWI TAMM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631"/>
    <x v="1"/>
    <n v="2022"/>
    <x v="3"/>
    <x v="3"/>
    <s v="Teknik"/>
    <s v="3_Teknik"/>
    <s v="Gerrald Immanuel"/>
    <s v="L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638"/>
    <x v="1"/>
    <n v="2022"/>
    <x v="5"/>
    <x v="5"/>
    <s v="FEB"/>
    <s v="5_FEB"/>
    <s v="Abdul Aziz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70640"/>
    <x v="1"/>
    <n v="2022"/>
    <x v="43"/>
    <x v="41"/>
    <s v="FKIP"/>
    <s v="2_FKIP"/>
    <s v="Rizky Sewu Wulan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651"/>
    <x v="1"/>
    <n v="2022"/>
    <x v="25"/>
    <x v="25"/>
    <s v="FEB"/>
    <s v="5_FEB"/>
    <s v="PERTHAM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4"/>
    <x v="1"/>
    <n v="2022"/>
    <x v="8"/>
    <x v="8"/>
    <s v="FISIP"/>
    <s v="6_FISIP"/>
    <s v="PUSPA INDAH RAHAYU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5"/>
    <x v="0"/>
    <n v="2022"/>
    <x v="13"/>
    <x v="13"/>
    <s v="Teknik"/>
    <s v="3_Teknik"/>
    <s v="TUBAGUS MUHAMMAD RAFL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656"/>
    <x v="0"/>
    <n v="2022"/>
    <x v="13"/>
    <x v="13"/>
    <s v="Teknik"/>
    <s v="3_Teknik"/>
    <s v="REFANDI ANGGRITA EKA AMIRULLA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664"/>
    <x v="1"/>
    <n v="2022"/>
    <x v="27"/>
    <x v="27"/>
    <s v="FKIP"/>
    <s v="2_FKIP"/>
    <s v="Nihlah Qurrotul A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666"/>
    <x v="1"/>
    <n v="2022"/>
    <x v="27"/>
    <x v="27"/>
    <s v="FKIP"/>
    <s v="2_FKIP"/>
    <s v="HAURA QUROTI A'YU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70669"/>
    <x v="1"/>
    <n v="2022"/>
    <x v="2"/>
    <x v="2"/>
    <s v="Hukum"/>
    <s v="1_Hukum"/>
    <s v="MOHAMAD FADEL GIBR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70674"/>
    <x v="1"/>
    <n v="2022"/>
    <x v="16"/>
    <x v="16"/>
    <s v="Pertanian"/>
    <s v="4_Pertanian"/>
    <s v="DIVA KAMILA THUBA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70679"/>
    <x v="1"/>
    <n v="2022"/>
    <x v="29"/>
    <x v="29"/>
    <s v="FKIP"/>
    <s v="2_FKIP"/>
    <s v="INTAN SEPTIA WARDATI"/>
    <s v="P"/>
    <m/>
    <m/>
    <s v="Islam"/>
    <m/>
    <m/>
    <s v="SMKN 1 SRAGI"/>
    <s v="SMKN"/>
    <s v="Negeri"/>
    <s v="SMK"/>
    <s v="Lampung Selatan"/>
    <s v="Lampung"/>
    <s v="KIP"/>
    <m/>
    <m/>
    <m/>
    <m/>
    <e v="#N/A"/>
    <m/>
    <e v="#N/A"/>
  </r>
  <r>
    <n v="233110070684"/>
    <x v="1"/>
    <n v="2022"/>
    <x v="2"/>
    <x v="2"/>
    <s v="Hukum"/>
    <s v="1_Hukum"/>
    <s v="AFIRAH SHAFA FAKHIRAH LUB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70688"/>
    <x v="1"/>
    <n v="2022"/>
    <x v="0"/>
    <x v="0"/>
    <s v="Pertanian"/>
    <s v="4_Pertanian"/>
    <s v="Adya Fatma Safi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70694"/>
    <x v="1"/>
    <n v="2020"/>
    <x v="13"/>
    <x v="13"/>
    <s v="Teknik"/>
    <s v="3_Teknik"/>
    <s v="BRILIAN NICO MAHARDIK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695"/>
    <x v="0"/>
    <n v="2022"/>
    <x v="13"/>
    <x v="13"/>
    <s v="Teknik"/>
    <s v="3_Teknik"/>
    <s v="Aryo Bimo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20"/>
    <x v="0"/>
    <n v="2022"/>
    <x v="1"/>
    <x v="1"/>
    <s v="FISIP"/>
    <s v="6_FISIP"/>
    <s v="TATIA RIZK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735"/>
    <x v="0"/>
    <n v="2022"/>
    <x v="16"/>
    <x v="16"/>
    <s v="Pertanian"/>
    <s v="4_Pertanian"/>
    <s v="ALVIN RAIHAN PRATAM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70738"/>
    <x v="1"/>
    <n v="2022"/>
    <x v="2"/>
    <x v="2"/>
    <s v="Hukum"/>
    <s v="1_Hukum"/>
    <s v="FATHIA AISYA ZAHR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739"/>
    <x v="1"/>
    <n v="2022"/>
    <x v="14"/>
    <x v="14"/>
    <s v="Pertanian"/>
    <s v="4_Pertanian"/>
    <s v="Aulia Haniifah"/>
    <s v="P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740"/>
    <x v="1"/>
    <n v="2022"/>
    <x v="34"/>
    <x v="33"/>
    <s v="Kedokteran"/>
    <s v="8_Kedokteran"/>
    <s v="SITI AI ALIYATUL HASA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741"/>
    <x v="0"/>
    <n v="2022"/>
    <x v="3"/>
    <x v="3"/>
    <s v="Teknik"/>
    <s v="3_Teknik"/>
    <s v="RESTY ANDRI OKTAV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48"/>
    <x v="1"/>
    <n v="2022"/>
    <x v="34"/>
    <x v="33"/>
    <s v="Kedokteran"/>
    <s v="8_Kedokteran"/>
    <s v="SALSABILA NUR AZIZAH KESUMA HARJO"/>
    <s v="P"/>
    <m/>
    <m/>
    <s v="Islam"/>
    <m/>
    <m/>
    <s v="MAS NURUL FALAH"/>
    <s v="MAS"/>
    <s v="Swasta"/>
    <s v="MA"/>
    <s v="Kota Tangerang"/>
    <s v="Banten"/>
    <s v="Reguler"/>
    <m/>
    <m/>
    <m/>
    <m/>
    <e v="#N/A"/>
    <m/>
    <e v="#N/A"/>
  </r>
  <r>
    <n v="233110070749"/>
    <x v="0"/>
    <n v="2022"/>
    <x v="15"/>
    <x v="15"/>
    <s v="Pertanian"/>
    <s v="4_Pertanian"/>
    <s v="Nisa Awaliy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51"/>
    <x v="1"/>
    <n v="2022"/>
    <x v="30"/>
    <x v="30"/>
    <s v="FKIP"/>
    <s v="2_FKIP"/>
    <s v="Amelia Firdaus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70752"/>
    <x v="0"/>
    <n v="2022"/>
    <x v="5"/>
    <x v="5"/>
    <s v="FEB"/>
    <s v="5_FEB"/>
    <s v="KINANTI AULIA NANDI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70774"/>
    <x v="0"/>
    <n v="2022"/>
    <x v="7"/>
    <x v="7"/>
    <s v="FKIP"/>
    <s v="2_FKIP"/>
    <s v="SCHATZY MAULI RAHM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70789"/>
    <x v="0"/>
    <n v="2022"/>
    <x v="24"/>
    <x v="24"/>
    <s v="FKIP"/>
    <s v="2_FKIP"/>
    <s v="NAICA NAISAYL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70791"/>
    <x v="1"/>
    <n v="2021"/>
    <x v="2"/>
    <x v="2"/>
    <s v="Hukum"/>
    <s v="1_Hukum"/>
    <s v="NAZWA MUBYN FADILLAH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792"/>
    <x v="1"/>
    <n v="2022"/>
    <x v="12"/>
    <x v="12"/>
    <s v="Teknik"/>
    <s v="3_Teknik"/>
    <s v="Muhammad Fariz Anwar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799"/>
    <x v="0"/>
    <n v="2022"/>
    <x v="16"/>
    <x v="16"/>
    <s v="Pertanian"/>
    <s v="4_Pertanian"/>
    <s v="WAHYU SAPTA ARDEN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800"/>
    <x v="1"/>
    <n v="2022"/>
    <x v="17"/>
    <x v="17"/>
    <s v="FEB"/>
    <s v="5_FEB"/>
    <s v="Rani Hidayah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70803"/>
    <x v="1"/>
    <n v="2022"/>
    <x v="12"/>
    <x v="12"/>
    <s v="Teknik"/>
    <s v="3_Teknik"/>
    <s v="MUHAMMAD ROF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05"/>
    <x v="1"/>
    <n v="2022"/>
    <x v="18"/>
    <x v="18"/>
    <s v="Teknik"/>
    <s v="3_Teknik"/>
    <s v="RAJA REVANERY RAMAD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10"/>
    <x v="0"/>
    <n v="2022"/>
    <x v="44"/>
    <x v="42"/>
    <s v="FKIP"/>
    <s v="2_FKIP"/>
    <s v="ANISA HAYATUL MUSTAGFI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70828"/>
    <x v="0"/>
    <n v="2022"/>
    <x v="1"/>
    <x v="1"/>
    <s v="FISIP"/>
    <s v="6_FISIP"/>
    <s v="Maurice Andreas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837"/>
    <x v="1"/>
    <n v="2022"/>
    <x v="1"/>
    <x v="1"/>
    <s v="FISIP"/>
    <s v="6_FISIP"/>
    <s v="Taqqiyudin Alladi Masaki Ahna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844"/>
    <x v="1"/>
    <n v="2022"/>
    <x v="8"/>
    <x v="8"/>
    <s v="FISIP"/>
    <s v="6_FISIP"/>
    <s v="M.Faqih Riyadul Azis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846"/>
    <x v="0"/>
    <n v="2022"/>
    <x v="19"/>
    <x v="19"/>
    <s v="FKIP"/>
    <s v="2_FKIP"/>
    <s v="DIAS FEBR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54"/>
    <x v="1"/>
    <n v="2022"/>
    <x v="21"/>
    <x v="21"/>
    <s v="Teknik"/>
    <s v="3_Teknik"/>
    <s v="MUHAMMAD DZIKRI NAUFAL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70865"/>
    <x v="0"/>
    <n v="2021"/>
    <x v="0"/>
    <x v="0"/>
    <s v="Pertanian"/>
    <s v="4_Pertanian"/>
    <s v="MUHMMAD MUMTAZ FITHORIQ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70871"/>
    <x v="1"/>
    <n v="2021"/>
    <x v="43"/>
    <x v="41"/>
    <s v="FKIP"/>
    <s v="2_FKIP"/>
    <s v="HANI KHOFIF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70874"/>
    <x v="0"/>
    <n v="2022"/>
    <x v="36"/>
    <x v="35"/>
    <s v="FEB"/>
    <s v="5_FEB"/>
    <s v="HENDI KUSNAEDI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70876"/>
    <x v="1"/>
    <n v="2022"/>
    <x v="2"/>
    <x v="2"/>
    <s v="Hukum"/>
    <s v="1_Hukum"/>
    <s v="Ratu Lusiana Dama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882"/>
    <x v="0"/>
    <n v="2021"/>
    <x v="12"/>
    <x v="12"/>
    <s v="Teknik"/>
    <s v="3_Teknik"/>
    <s v="WILDAN ATHAYA ABSHAR"/>
    <s v="L"/>
    <m/>
    <m/>
    <s v="Islam"/>
    <m/>
    <m/>
    <s v="SMA NEGERI 1 ADIPALA"/>
    <s v="SMA"/>
    <s v="Negeri"/>
    <s v="SMA"/>
    <s v="Cilacap"/>
    <s v="Jawa Tengah"/>
    <s v="Reguler"/>
    <m/>
    <m/>
    <m/>
    <m/>
    <e v="#N/A"/>
    <m/>
    <e v="#N/A"/>
  </r>
  <r>
    <n v="233110070884"/>
    <x v="0"/>
    <n v="2021"/>
    <x v="0"/>
    <x v="0"/>
    <s v="Pertanian"/>
    <s v="4_Pertanian"/>
    <s v="Agam Maulan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70912"/>
    <x v="1"/>
    <n v="2022"/>
    <x v="24"/>
    <x v="24"/>
    <s v="FKIP"/>
    <s v="2_FKIP"/>
    <s v="Iqlimatus Cah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917"/>
    <x v="1"/>
    <n v="2022"/>
    <x v="38"/>
    <x v="37"/>
    <s v="FKIP"/>
    <s v="2_FKIP"/>
    <s v="HUSNUL KHOTIM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70920"/>
    <x v="1"/>
    <n v="2022"/>
    <x v="19"/>
    <x v="19"/>
    <s v="FKIP"/>
    <s v="2_FKIP"/>
    <s v="FIDA FITRIANINGSIH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926"/>
    <x v="1"/>
    <n v="2022"/>
    <x v="5"/>
    <x v="5"/>
    <s v="FEB"/>
    <s v="5_FEB"/>
    <s v="SITI MUBAYINAH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70931"/>
    <x v="0"/>
    <n v="2022"/>
    <x v="18"/>
    <x v="18"/>
    <s v="Teknik"/>
    <s v="3_Teknik"/>
    <s v="SIRRUL FATIH AHDI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932"/>
    <x v="1"/>
    <n v="2022"/>
    <x v="1"/>
    <x v="1"/>
    <s v="FISIP"/>
    <s v="6_FISIP"/>
    <s v="Yuni Meriyati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939"/>
    <x v="1"/>
    <n v="2022"/>
    <x v="0"/>
    <x v="0"/>
    <s v="Pertanian"/>
    <s v="4_Pertanian"/>
    <s v="MUHAMAD FADRIANSYAH"/>
    <s v="L"/>
    <m/>
    <m/>
    <s v="Islam"/>
    <m/>
    <m/>
    <s v="SMKN 3 PANDEGLANG"/>
    <s v="SMKN"/>
    <s v="Negeri"/>
    <s v="SMK"/>
    <s v="Pandeglang"/>
    <s v="Banten"/>
    <s v="KIP"/>
    <m/>
    <m/>
    <m/>
    <m/>
    <e v="#N/A"/>
    <m/>
    <e v="#N/A"/>
  </r>
  <r>
    <n v="233110070944"/>
    <x v="0"/>
    <n v="2022"/>
    <x v="14"/>
    <x v="14"/>
    <s v="Pertanian"/>
    <s v="4_Pertanian"/>
    <s v="DWI MAULI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947"/>
    <x v="1"/>
    <n v="2022"/>
    <x v="18"/>
    <x v="18"/>
    <s v="Teknik"/>
    <s v="3_Teknik"/>
    <s v="RIFKY AGISTA JUNNO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70950"/>
    <x v="0"/>
    <n v="2021"/>
    <x v="9"/>
    <x v="9"/>
    <s v="Pertanian"/>
    <s v="4_Pertanian"/>
    <s v="Gema Chandra Wicaks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955"/>
    <x v="1"/>
    <n v="2021"/>
    <x v="17"/>
    <x v="17"/>
    <s v="FEB"/>
    <s v="5_FEB"/>
    <s v="Elsa Ristaulina Sigalingging"/>
    <s v="P"/>
    <m/>
    <m/>
    <s v="Katolik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70963"/>
    <x v="1"/>
    <n v="2021"/>
    <x v="30"/>
    <x v="30"/>
    <s v="FKIP"/>
    <s v="2_FKIP"/>
    <s v="Rizkia mul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964"/>
    <x v="1"/>
    <n v="2022"/>
    <x v="39"/>
    <x v="38"/>
    <s v="FKIP"/>
    <s v="2_FKIP"/>
    <s v="DIAH"/>
    <s v="P"/>
    <m/>
    <m/>
    <s v="Islam"/>
    <m/>
    <m/>
    <s v="MAS Mathla`ul Anwar Malingping"/>
    <s v="MAS"/>
    <s v="Swasta"/>
    <s v="MA"/>
    <s v="Lebak"/>
    <s v="Banten"/>
    <s v="KIP"/>
    <m/>
    <m/>
    <m/>
    <m/>
    <e v="#N/A"/>
    <m/>
    <e v="#N/A"/>
  </r>
  <r>
    <n v="233110070967"/>
    <x v="1"/>
    <n v="2022"/>
    <x v="33"/>
    <x v="17"/>
    <s v="FEB"/>
    <s v="5_FEB"/>
    <s v="Naila 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003"/>
    <x v="0"/>
    <n v="2022"/>
    <x v="36"/>
    <x v="35"/>
    <s v="FEB"/>
    <s v="5_FEB"/>
    <s v="MUHAMAD HAIKAL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007"/>
    <x v="1"/>
    <n v="2022"/>
    <x v="4"/>
    <x v="4"/>
    <s v="Teknik"/>
    <s v="3_Teknik"/>
    <s v="MUHAMAD NAUFAL RAMADHAN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010"/>
    <x v="1"/>
    <n v="2022"/>
    <x v="13"/>
    <x v="13"/>
    <s v="Teknik"/>
    <s v="3_Teknik"/>
    <s v="ADHITYA SOLNA AL BANTEN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80012"/>
    <x v="1"/>
    <n v="2022"/>
    <x v="17"/>
    <x v="17"/>
    <s v="FEB"/>
    <s v="5_FEB"/>
    <s v="Nilam Rahma Sari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80026"/>
    <x v="1"/>
    <n v="2022"/>
    <x v="11"/>
    <x v="11"/>
    <s v="FKIP"/>
    <s v="2_FKIP"/>
    <s v="DEFI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034"/>
    <x v="0"/>
    <n v="2021"/>
    <x v="8"/>
    <x v="8"/>
    <s v="FISIP"/>
    <s v="6_FISIP"/>
    <s v="Astri Agustri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80036"/>
    <x v="1"/>
    <n v="2022"/>
    <x v="40"/>
    <x v="39"/>
    <s v="FEB"/>
    <s v="5_FEB"/>
    <s v="Muhammad Agim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45"/>
    <x v="1"/>
    <n v="2022"/>
    <x v="43"/>
    <x v="41"/>
    <s v="FKIP"/>
    <s v="2_FKIP"/>
    <s v="AANG APENDI"/>
    <s v="L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80053"/>
    <x v="1"/>
    <n v="2022"/>
    <x v="2"/>
    <x v="2"/>
    <s v="Hukum"/>
    <s v="1_Hukum"/>
    <s v="MUHAMMAD FAHRILLAH ASH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63"/>
    <x v="0"/>
    <n v="2022"/>
    <x v="43"/>
    <x v="41"/>
    <s v="FKIP"/>
    <s v="2_FKIP"/>
    <s v="AHMAD JUBER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68"/>
    <x v="0"/>
    <n v="2022"/>
    <x v="39"/>
    <x v="38"/>
    <s v="FKIP"/>
    <s v="2_FKIP"/>
    <s v="Lailatu Ro'ihah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80072"/>
    <x v="1"/>
    <n v="2022"/>
    <x v="41"/>
    <x v="33"/>
    <s v="Kedokteran"/>
    <s v="8_Kedokteran"/>
    <s v="Nur Isnaini Fajriyan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83"/>
    <x v="1"/>
    <n v="2022"/>
    <x v="2"/>
    <x v="2"/>
    <s v="Hukum"/>
    <s v="1_Hukum"/>
    <s v="Raissa Sabirr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87"/>
    <x v="0"/>
    <n v="2022"/>
    <x v="11"/>
    <x v="11"/>
    <s v="FKIP"/>
    <s v="2_FKIP"/>
    <s v="Lilis Kurni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80095"/>
    <x v="0"/>
    <n v="2022"/>
    <x v="16"/>
    <x v="16"/>
    <s v="Pertanian"/>
    <s v="4_Pertanian"/>
    <s v="NAZWAH NAZALI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99"/>
    <x v="0"/>
    <n v="2022"/>
    <x v="7"/>
    <x v="7"/>
    <s v="FKIP"/>
    <s v="2_FKIP"/>
    <s v="PUTRI NABILA MAHARAN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01"/>
    <x v="1"/>
    <n v="2022"/>
    <x v="47"/>
    <x v="45"/>
    <s v="FKIP"/>
    <s v="2_FKIP"/>
    <s v="SALWA NABILATUSSAID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13"/>
    <x v="1"/>
    <n v="2022"/>
    <x v="27"/>
    <x v="27"/>
    <s v="FKIP"/>
    <s v="2_FKIP"/>
    <s v="YANTI MUL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80114"/>
    <x v="1"/>
    <n v="2022"/>
    <x v="11"/>
    <x v="11"/>
    <s v="FKIP"/>
    <s v="2_FKIP"/>
    <s v="LESTI NURFITRIANI SOPYAN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80121"/>
    <x v="1"/>
    <n v="2021"/>
    <x v="16"/>
    <x v="16"/>
    <s v="Pertanian"/>
    <s v="4_Pertanian"/>
    <s v="Tajma Rosa Dw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80125"/>
    <x v="1"/>
    <n v="2022"/>
    <x v="7"/>
    <x v="7"/>
    <s v="FKIP"/>
    <s v="2_FKIP"/>
    <s v="KISAH CAHYA QOLBU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26"/>
    <x v="0"/>
    <n v="2022"/>
    <x v="12"/>
    <x v="12"/>
    <s v="Teknik"/>
    <s v="3_Teknik"/>
    <s v="YANWAR ISHAK"/>
    <s v="L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80127"/>
    <x v="1"/>
    <n v="2022"/>
    <x v="16"/>
    <x v="16"/>
    <s v="Pertanian"/>
    <s v="4_Pertanian"/>
    <s v="Khansa Ardavi Hirutam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130"/>
    <x v="0"/>
    <n v="2022"/>
    <x v="25"/>
    <x v="25"/>
    <s v="FEB"/>
    <s v="5_FEB"/>
    <s v="Ratu Raudhatun 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80131"/>
    <x v="1"/>
    <n v="2022"/>
    <x v="11"/>
    <x v="11"/>
    <s v="FKIP"/>
    <s v="2_FKIP"/>
    <s v="TATMIMATUL HASAN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134"/>
    <x v="1"/>
    <n v="2022"/>
    <x v="37"/>
    <x v="36"/>
    <s v="FKIP"/>
    <s v="2_FKIP"/>
    <s v="MOCH. FACHRUL ANAM  AL RABBAN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138"/>
    <x v="0"/>
    <n v="2022"/>
    <x v="37"/>
    <x v="36"/>
    <s v="FKIP"/>
    <s v="2_FKIP"/>
    <s v="ARUM KUSUM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80144"/>
    <x v="0"/>
    <n v="2022"/>
    <x v="10"/>
    <x v="10"/>
    <s v="FISIP"/>
    <s v="6_FISIP"/>
    <s v="Kayla Luna Salsabill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58"/>
    <x v="0"/>
    <n v="2022"/>
    <x v="22"/>
    <x v="22"/>
    <s v="FKIP"/>
    <s v="2_FKIP"/>
    <s v="OPI SEROJ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168"/>
    <x v="0"/>
    <n v="2022"/>
    <x v="1"/>
    <x v="1"/>
    <s v="FISIP"/>
    <s v="6_FISIP"/>
    <s v="JINAN KAMILLA KHAN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169"/>
    <x v="0"/>
    <n v="2022"/>
    <x v="30"/>
    <x v="30"/>
    <s v="FKIP"/>
    <s v="2_FKIP"/>
    <s v="NAZWA ARCHIKA CHYNTA"/>
    <s v="P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080182"/>
    <x v="0"/>
    <n v="2021"/>
    <x v="28"/>
    <x v="28"/>
    <s v="Kedokteran"/>
    <s v="8_Kedokteran"/>
    <s v="Yosephin Berliana Terra Rosa"/>
    <s v="P"/>
    <m/>
    <m/>
    <s v="Kristen"/>
    <m/>
    <m/>
    <s v="SMKS KESEHATAN HUSADA PRATAMA"/>
    <s v="SMKS"/>
    <s v="Swasta"/>
    <s v="SMK"/>
    <s v="Kota Serang"/>
    <s v="Banten"/>
    <s v="Reguler"/>
    <m/>
    <m/>
    <m/>
    <m/>
    <e v="#N/A"/>
    <m/>
    <e v="#N/A"/>
  </r>
  <r>
    <n v="233110080191"/>
    <x v="0"/>
    <n v="2022"/>
    <x v="2"/>
    <x v="2"/>
    <s v="Hukum"/>
    <s v="1_Hukum"/>
    <s v="ADINDA SAHARAN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193"/>
    <x v="1"/>
    <n v="2022"/>
    <x v="2"/>
    <x v="2"/>
    <s v="Hukum"/>
    <s v="1_Hukum"/>
    <s v="Bunga Nurani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197"/>
    <x v="0"/>
    <n v="2022"/>
    <x v="45"/>
    <x v="43"/>
    <s v="FKIP"/>
    <s v="2_FKIP"/>
    <s v="KHOEROTUL HISAN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198"/>
    <x v="1"/>
    <n v="2022"/>
    <x v="16"/>
    <x v="16"/>
    <s v="Pertanian"/>
    <s v="4_Pertanian"/>
    <s v="EARLY DIA ULHAQ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80203"/>
    <x v="0"/>
    <n v="2022"/>
    <x v="19"/>
    <x v="19"/>
    <s v="FKIP"/>
    <s v="2_FKIP"/>
    <s v="LILIANA NOVRIDAS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208"/>
    <x v="0"/>
    <n v="2022"/>
    <x v="16"/>
    <x v="16"/>
    <s v="Pertanian"/>
    <s v="4_Pertanian"/>
    <s v="NABILAH FORTUNA JANN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0080210"/>
    <x v="0"/>
    <n v="2022"/>
    <x v="29"/>
    <x v="29"/>
    <s v="FKIP"/>
    <s v="2_FKIP"/>
    <s v="SUCIAWATI ZEN MAHARANI"/>
    <s v="P"/>
    <m/>
    <m/>
    <s v="Islam"/>
    <m/>
    <m/>
    <s v="SMAN 1 CIMARGA"/>
    <s v="SMAN"/>
    <s v="Negeri"/>
    <s v="SMA"/>
    <s v="Lebak"/>
    <s v="Banten"/>
    <s v="KIP"/>
    <m/>
    <m/>
    <m/>
    <m/>
    <e v="#N/A"/>
    <m/>
    <e v="#N/A"/>
  </r>
  <r>
    <n v="233110080221"/>
    <x v="0"/>
    <n v="2022"/>
    <x v="4"/>
    <x v="4"/>
    <s v="Teknik"/>
    <s v="3_Teknik"/>
    <s v="OKTIARA SUCI ANDI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80225"/>
    <x v="0"/>
    <n v="2022"/>
    <x v="30"/>
    <x v="30"/>
    <s v="FKIP"/>
    <s v="2_FKIP"/>
    <s v="IMEL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4"/>
    <x v="0"/>
    <n v="2022"/>
    <x v="21"/>
    <x v="21"/>
    <s v="Teknik"/>
    <s v="3_Teknik"/>
    <s v="ABDIEL CESAR SAHASIKA"/>
    <s v="L"/>
    <m/>
    <m/>
    <s v="Islam"/>
    <m/>
    <m/>
    <s v="SMKS KIMIA PGRI KOTA SERANG"/>
    <s v="SMKS"/>
    <s v="Swasta"/>
    <s v="SMK"/>
    <s v="Kota Serang"/>
    <s v="Banten"/>
    <s v="Reguler"/>
    <m/>
    <m/>
    <m/>
    <m/>
    <e v="#N/A"/>
    <m/>
    <e v="#N/A"/>
  </r>
  <r>
    <n v="233110080637"/>
    <x v="1"/>
    <n v="2022"/>
    <x v="17"/>
    <x v="17"/>
    <s v="FEB"/>
    <s v="5_FEB"/>
    <s v="PUTRI MAWADDATUR ROHM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8"/>
    <x v="0"/>
    <n v="2022"/>
    <x v="0"/>
    <x v="0"/>
    <s v="Pertanian"/>
    <s v="4_Pertanian"/>
    <s v="DHAIFAN IZHAR SYARAF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9"/>
    <x v="0"/>
    <n v="2022"/>
    <x v="8"/>
    <x v="8"/>
    <s v="FISIP"/>
    <s v="6_FISIP"/>
    <s v="Taufiqah Alifah Khairunnis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641"/>
    <x v="0"/>
    <n v="2022"/>
    <x v="40"/>
    <x v="39"/>
    <s v="FEB"/>
    <s v="5_FEB"/>
    <s v="Muhamad Rafly Rafizki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42"/>
    <x v="0"/>
    <n v="2022"/>
    <x v="29"/>
    <x v="29"/>
    <s v="FKIP"/>
    <s v="2_FKIP"/>
    <s v="RIVAN ALVITO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80643"/>
    <x v="1"/>
    <n v="2021"/>
    <x v="14"/>
    <x v="14"/>
    <s v="Pertanian"/>
    <s v="4_Pertanian"/>
    <s v="ANNISA NAILAH HANU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647"/>
    <x v="1"/>
    <n v="2022"/>
    <x v="8"/>
    <x v="8"/>
    <s v="FISIP"/>
    <s v="6_FISIP"/>
    <s v="IVANA JOYA MAHADIN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654"/>
    <x v="0"/>
    <n v="2022"/>
    <x v="16"/>
    <x v="16"/>
    <s v="Pertanian"/>
    <s v="4_Pertanian"/>
    <s v="MUHAMAD NASA IKBAL"/>
    <s v="L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080655"/>
    <x v="1"/>
    <n v="2022"/>
    <x v="47"/>
    <x v="45"/>
    <s v="FKIP"/>
    <s v="2_FKIP"/>
    <s v="SHOFIA ALHUSNA MUTA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658"/>
    <x v="1"/>
    <n v="2022"/>
    <x v="22"/>
    <x v="22"/>
    <s v="FKIP"/>
    <s v="2_FKIP"/>
    <s v="FAADHILAH MIFTAAHU SYIFA'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80659"/>
    <x v="1"/>
    <n v="2022"/>
    <x v="1"/>
    <x v="1"/>
    <s v="FISIP"/>
    <s v="6_FISIP"/>
    <s v="ADLI MALIK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80661"/>
    <x v="0"/>
    <n v="2022"/>
    <x v="28"/>
    <x v="28"/>
    <s v="Kedokteran"/>
    <s v="8_Kedokteran"/>
    <s v="Nisrina Qurrotul'aini"/>
    <s v="P"/>
    <m/>
    <m/>
    <s v="Islam"/>
    <m/>
    <m/>
    <s v="SMAIT INSAN CITA SERANG"/>
    <s v="SMAIT"/>
    <s v="Swasta"/>
    <s v="SMA"/>
    <s v="Serang"/>
    <s v="Banten"/>
    <s v="Reguler"/>
    <m/>
    <m/>
    <m/>
    <m/>
    <e v="#N/A"/>
    <m/>
    <e v="#N/A"/>
  </r>
  <r>
    <n v="233110080669"/>
    <x v="1"/>
    <n v="2021"/>
    <x v="10"/>
    <x v="10"/>
    <s v="FISIP"/>
    <s v="6_FISIP"/>
    <s v="ABDUL RAHMAN AL-GHOFIQI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80674"/>
    <x v="0"/>
    <n v="2022"/>
    <x v="19"/>
    <x v="19"/>
    <s v="FKIP"/>
    <s v="2_FKIP"/>
    <s v="Intan Melat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676"/>
    <x v="0"/>
    <n v="2022"/>
    <x v="38"/>
    <x v="37"/>
    <s v="FKIP"/>
    <s v="2_FKIP"/>
    <s v="LAILA SYAWALI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80678"/>
    <x v="0"/>
    <n v="2021"/>
    <x v="13"/>
    <x v="13"/>
    <s v="Teknik"/>
    <s v="3_Teknik"/>
    <s v="MUHAMAD FAQIH KUROHM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080680"/>
    <x v="0"/>
    <n v="2022"/>
    <x v="19"/>
    <x v="19"/>
    <s v="FKIP"/>
    <s v="2_FKIP"/>
    <s v="AQLISIA SULYAHAQ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691"/>
    <x v="0"/>
    <n v="2022"/>
    <x v="19"/>
    <x v="19"/>
    <s v="FKIP"/>
    <s v="2_FKIP"/>
    <s v="Risa Rahmawa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693"/>
    <x v="1"/>
    <n v="2022"/>
    <x v="15"/>
    <x v="15"/>
    <s v="Pertanian"/>
    <s v="4_Pertanian"/>
    <s v="USWAH MAR'ATIS SHALIHAH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80697"/>
    <x v="0"/>
    <n v="2022"/>
    <x v="4"/>
    <x v="4"/>
    <s v="Teknik"/>
    <s v="3_Teknik"/>
    <s v="SYIFA IZZA FADIL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702"/>
    <x v="1"/>
    <n v="2022"/>
    <x v="1"/>
    <x v="1"/>
    <s v="FISIP"/>
    <s v="6_FISIP"/>
    <s v="Gisheyla Salma Fithriy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80710"/>
    <x v="0"/>
    <n v="2022"/>
    <x v="38"/>
    <x v="37"/>
    <s v="FKIP"/>
    <s v="2_FKIP"/>
    <s v="PRISTEELONE CRUIS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80715"/>
    <x v="1"/>
    <n v="2022"/>
    <x v="43"/>
    <x v="41"/>
    <s v="FKIP"/>
    <s v="2_FKIP"/>
    <s v="SITI NURUL FADILAH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80726"/>
    <x v="1"/>
    <n v="2022"/>
    <x v="19"/>
    <x v="19"/>
    <s v="FKIP"/>
    <s v="2_FKIP"/>
    <s v="AULIA WULAN APRILI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739"/>
    <x v="0"/>
    <n v="2022"/>
    <x v="9"/>
    <x v="9"/>
    <s v="Pertanian"/>
    <s v="4_Pertanian"/>
    <s v="MUHAMMAD YUSUP RAFL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741"/>
    <x v="0"/>
    <n v="2022"/>
    <x v="3"/>
    <x v="3"/>
    <s v="Teknik"/>
    <s v="3_Teknik"/>
    <s v="HAIKAL RAMADHAN DIWANTORO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53"/>
    <x v="0"/>
    <n v="2022"/>
    <x v="20"/>
    <x v="20"/>
    <s v="FKIP"/>
    <s v="2_FKIP"/>
    <s v="WIDIYA W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764"/>
    <x v="0"/>
    <n v="2022"/>
    <x v="15"/>
    <x v="15"/>
    <s v="Pertanian"/>
    <s v="4_Pertanian"/>
    <s v="Dhieska Trievan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80765"/>
    <x v="1"/>
    <n v="2022"/>
    <x v="2"/>
    <x v="2"/>
    <s v="Hukum"/>
    <s v="1_Hukum"/>
    <s v="MOHAMMAD SALWA ZAKKY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110080770"/>
    <x v="1"/>
    <n v="2022"/>
    <x v="27"/>
    <x v="27"/>
    <s v="FKIP"/>
    <s v="2_FKIP"/>
    <s v="CHAIRUNNISA OKTORINA RAMADHA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84"/>
    <x v="0"/>
    <n v="2022"/>
    <x v="19"/>
    <x v="19"/>
    <s v="FKIP"/>
    <s v="2_FKIP"/>
    <s v="DEWI RATNA JUITA"/>
    <s v="P"/>
    <m/>
    <m/>
    <s v="Islam"/>
    <m/>
    <m/>
    <s v="SMAN 1 BANDUNG"/>
    <s v="SMAN"/>
    <s v="Negeri"/>
    <s v="SMA"/>
    <s v="Serang"/>
    <s v="Banten"/>
    <s v="Reguler"/>
    <m/>
    <m/>
    <m/>
    <m/>
    <e v="#N/A"/>
    <m/>
    <e v="#N/A"/>
  </r>
  <r>
    <n v="233110080787"/>
    <x v="1"/>
    <n v="2022"/>
    <x v="7"/>
    <x v="7"/>
    <s v="FKIP"/>
    <s v="2_FKIP"/>
    <s v="AISYAH RAMADANT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797"/>
    <x v="0"/>
    <n v="2021"/>
    <x v="26"/>
    <x v="26"/>
    <s v="Teknik"/>
    <s v="3_Teknik"/>
    <s v="RIYO VILDY TARSITA PRATAM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09"/>
    <x v="0"/>
    <n v="2022"/>
    <x v="12"/>
    <x v="12"/>
    <s v="Teknik"/>
    <s v="3_Teknik"/>
    <s v="FAUZAN AMRULLOH"/>
    <s v="L"/>
    <m/>
    <m/>
    <s v="Islam"/>
    <m/>
    <m/>
    <s v="SMK PU KABUPATEN LEBAK"/>
    <s v="SMK"/>
    <s v="Swasta"/>
    <s v="SMK"/>
    <s v="Lebak"/>
    <s v="Banten"/>
    <s v="Reguler"/>
    <m/>
    <m/>
    <m/>
    <m/>
    <e v="#N/A"/>
    <m/>
    <e v="#N/A"/>
  </r>
  <r>
    <n v="233110080811"/>
    <x v="1"/>
    <n v="2021"/>
    <x v="10"/>
    <x v="10"/>
    <s v="FISIP"/>
    <s v="6_FISIP"/>
    <s v="Gaffar Chairul I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18"/>
    <x v="1"/>
    <n v="2022"/>
    <x v="5"/>
    <x v="5"/>
    <s v="FEB"/>
    <s v="5_FEB"/>
    <s v="BELLA DWI YUL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22"/>
    <x v="1"/>
    <n v="2022"/>
    <x v="40"/>
    <x v="39"/>
    <s v="FEB"/>
    <s v="5_FEB"/>
    <s v="Iqbal Alfarizi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80824"/>
    <x v="0"/>
    <n v="2022"/>
    <x v="3"/>
    <x v="3"/>
    <s v="Teknik"/>
    <s v="3_Teknik"/>
    <s v="SHERLY RAZWA SASKI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825"/>
    <x v="0"/>
    <n v="2022"/>
    <x v="45"/>
    <x v="43"/>
    <s v="FKIP"/>
    <s v="2_FKIP"/>
    <s v="PEBI INDRIYAN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828"/>
    <x v="1"/>
    <n v="2022"/>
    <x v="46"/>
    <x v="44"/>
    <s v="Kedokteran"/>
    <s v="8_Kedokteran"/>
    <s v="Angela Merici Andini Simbolon"/>
    <s v="P"/>
    <m/>
    <m/>
    <s v="Katolik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30"/>
    <x v="1"/>
    <n v="2022"/>
    <x v="8"/>
    <x v="8"/>
    <s v="FISIP"/>
    <s v="6_FISIP"/>
    <s v="AMANDA PUTRI HANDRIYANT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35"/>
    <x v="1"/>
    <n v="2022"/>
    <x v="13"/>
    <x v="13"/>
    <s v="Teknik"/>
    <s v="3_Teknik"/>
    <s v="Rizky Maulana Adh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843"/>
    <x v="1"/>
    <n v="2022"/>
    <x v="5"/>
    <x v="5"/>
    <s v="FEB"/>
    <s v="5_FEB"/>
    <s v="ADITYA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846"/>
    <x v="0"/>
    <n v="2022"/>
    <x v="19"/>
    <x v="19"/>
    <s v="FKIP"/>
    <s v="2_FKIP"/>
    <s v="BILQIS ZALVA DENERO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52"/>
    <x v="1"/>
    <n v="2022"/>
    <x v="40"/>
    <x v="39"/>
    <s v="FEB"/>
    <s v="5_FEB"/>
    <s v="Melisya Yusianti Azzahr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856"/>
    <x v="1"/>
    <n v="2022"/>
    <x v="1"/>
    <x v="1"/>
    <s v="FISIP"/>
    <s v="6_FISIP"/>
    <s v="EFOTIARA RAMAD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859"/>
    <x v="1"/>
    <n v="2022"/>
    <x v="13"/>
    <x v="13"/>
    <s v="Teknik"/>
    <s v="3_Teknik"/>
    <s v="Misfa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80867"/>
    <x v="1"/>
    <n v="2022"/>
    <x v="2"/>
    <x v="2"/>
    <s v="Hukum"/>
    <s v="1_Hukum"/>
    <s v="ADINDA AULIANISA RAHMANIT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69"/>
    <x v="1"/>
    <n v="2022"/>
    <x v="38"/>
    <x v="37"/>
    <s v="FKIP"/>
    <s v="2_FKIP"/>
    <s v="TRI CAHYA MUSTIK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1"/>
    <x v="0"/>
    <n v="2022"/>
    <x v="15"/>
    <x v="15"/>
    <s v="Pertanian"/>
    <s v="4_Pertanian"/>
    <s v="Amanda Febr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3"/>
    <x v="1"/>
    <n v="2022"/>
    <x v="10"/>
    <x v="10"/>
    <s v="FISIP"/>
    <s v="6_FISIP"/>
    <s v="SITI KHAERUNISSA SEPT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7"/>
    <x v="0"/>
    <n v="2022"/>
    <x v="20"/>
    <x v="20"/>
    <s v="FKIP"/>
    <s v="2_FKIP"/>
    <s v="ZILFA N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8"/>
    <x v="0"/>
    <n v="2022"/>
    <x v="15"/>
    <x v="15"/>
    <s v="Pertanian"/>
    <s v="4_Pertanian"/>
    <s v="Yusuf Bachtiar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879"/>
    <x v="1"/>
    <n v="2022"/>
    <x v="40"/>
    <x v="39"/>
    <s v="FEB"/>
    <s v="5_FEB"/>
    <s v="AMIRA TALITH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82"/>
    <x v="0"/>
    <n v="2022"/>
    <x v="26"/>
    <x v="26"/>
    <s v="Teknik"/>
    <s v="3_Teknik"/>
    <s v="MUHAMAD KRISNA ADJAN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886"/>
    <x v="1"/>
    <n v="2022"/>
    <x v="35"/>
    <x v="34"/>
    <s v="FEB"/>
    <s v="5_FEB"/>
    <s v="YUDHO PRAMBUDH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87"/>
    <x v="0"/>
    <n v="2022"/>
    <x v="40"/>
    <x v="39"/>
    <s v="FEB"/>
    <s v="5_FEB"/>
    <s v="SEPTI AZAHR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897"/>
    <x v="1"/>
    <n v="2022"/>
    <x v="17"/>
    <x v="17"/>
    <s v="FEB"/>
    <s v="5_FEB"/>
    <s v="NAJLA RIZKIA RAMADH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901"/>
    <x v="0"/>
    <n v="2022"/>
    <x v="5"/>
    <x v="5"/>
    <s v="FEB"/>
    <s v="5_FEB"/>
    <s v="VENY SULIST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80903"/>
    <x v="0"/>
    <n v="2022"/>
    <x v="18"/>
    <x v="18"/>
    <s v="Teknik"/>
    <s v="3_Teknik"/>
    <s v="Riswan Fathurohm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80909"/>
    <x v="0"/>
    <n v="2022"/>
    <x v="29"/>
    <x v="29"/>
    <s v="FKIP"/>
    <s v="2_FKIP"/>
    <s v="ZAHWAN NABIL. S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928"/>
    <x v="0"/>
    <n v="2022"/>
    <x v="21"/>
    <x v="21"/>
    <s v="Teknik"/>
    <s v="3_Teknik"/>
    <s v="VELMA AZHAR AS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37"/>
    <x v="0"/>
    <n v="2022"/>
    <x v="33"/>
    <x v="17"/>
    <s v="FEB"/>
    <s v="5_FEB"/>
    <s v="NAPSIAH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940"/>
    <x v="1"/>
    <n v="2022"/>
    <x v="19"/>
    <x v="19"/>
    <s v="FKIP"/>
    <s v="2_FKIP"/>
    <s v="MUN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952"/>
    <x v="1"/>
    <n v="2022"/>
    <x v="26"/>
    <x v="26"/>
    <s v="Teknik"/>
    <s v="3_Teknik"/>
    <s v="Muhamad Izra Sulaema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80955"/>
    <x v="1"/>
    <n v="2022"/>
    <x v="2"/>
    <x v="2"/>
    <s v="Hukum"/>
    <s v="1_Hukum"/>
    <s v="MUHAMMAD BAHRUL ILMI SETI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57"/>
    <x v="1"/>
    <n v="2022"/>
    <x v="43"/>
    <x v="41"/>
    <s v="FKIP"/>
    <s v="2_FKIP"/>
    <s v="ani nurain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080968"/>
    <x v="0"/>
    <n v="2022"/>
    <x v="12"/>
    <x v="12"/>
    <s v="Teknik"/>
    <s v="3_Teknik"/>
    <s v="Ren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06"/>
    <x v="1"/>
    <n v="2022"/>
    <x v="44"/>
    <x v="42"/>
    <s v="FKIP"/>
    <s v="2_FKIP"/>
    <s v="MARDHATILLAH ALJANNA PUT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012"/>
    <x v="1"/>
    <n v="2022"/>
    <x v="19"/>
    <x v="19"/>
    <s v="FKIP"/>
    <s v="2_FKIP"/>
    <s v="Anggun Febby Handayan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017"/>
    <x v="1"/>
    <n v="2022"/>
    <x v="2"/>
    <x v="2"/>
    <s v="Hukum"/>
    <s v="1_Hukum"/>
    <s v="PENJI JULIANA"/>
    <s v="L"/>
    <m/>
    <m/>
    <s v="Islam"/>
    <m/>
    <m/>
    <s v="SMAN 2 MALINGPING"/>
    <s v="SMAN"/>
    <s v="Negeri"/>
    <s v="SMA"/>
    <s v="Lebak"/>
    <s v="Banten"/>
    <s v="KIP"/>
    <m/>
    <m/>
    <m/>
    <m/>
    <e v="#N/A"/>
    <m/>
    <e v="#N/A"/>
  </r>
  <r>
    <n v="233110090020"/>
    <x v="1"/>
    <n v="2022"/>
    <x v="4"/>
    <x v="4"/>
    <s v="Teknik"/>
    <s v="3_Teknik"/>
    <s v="ADZRA SYAHAR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026"/>
    <x v="0"/>
    <n v="2022"/>
    <x v="37"/>
    <x v="36"/>
    <s v="FKIP"/>
    <s v="2_FKIP"/>
    <s v="RATU NUR AZHAR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027"/>
    <x v="0"/>
    <n v="2022"/>
    <x v="2"/>
    <x v="2"/>
    <s v="Hukum"/>
    <s v="1_Hukum"/>
    <s v="AHMAD MAULAD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90028"/>
    <x v="1"/>
    <n v="2022"/>
    <x v="7"/>
    <x v="7"/>
    <s v="FKIP"/>
    <s v="2_FKIP"/>
    <s v="HANA NAILA PUTR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090033"/>
    <x v="0"/>
    <n v="2022"/>
    <x v="14"/>
    <x v="14"/>
    <s v="Pertanian"/>
    <s v="4_Pertanian"/>
    <s v="ZULFATUZZAHR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90040"/>
    <x v="0"/>
    <n v="2022"/>
    <x v="43"/>
    <x v="41"/>
    <s v="FKIP"/>
    <s v="2_FKIP"/>
    <s v="AMALIA NURLIT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90045"/>
    <x v="1"/>
    <n v="2022"/>
    <x v="37"/>
    <x v="36"/>
    <s v="FKIP"/>
    <s v="2_FKIP"/>
    <s v="FALIHAH RIY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050"/>
    <x v="0"/>
    <n v="2022"/>
    <x v="1"/>
    <x v="1"/>
    <s v="FISIP"/>
    <s v="6_FISIP"/>
    <s v="Archiliani Shelas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051"/>
    <x v="0"/>
    <n v="2022"/>
    <x v="37"/>
    <x v="36"/>
    <s v="FKIP"/>
    <s v="2_FKIP"/>
    <s v="KAMILATUL AZIZAH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053"/>
    <x v="0"/>
    <n v="2022"/>
    <x v="15"/>
    <x v="15"/>
    <s v="Pertanian"/>
    <s v="4_Pertanian"/>
    <s v="SYEKHAN ANJA FIRZATULLAH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066"/>
    <x v="1"/>
    <n v="2022"/>
    <x v="3"/>
    <x v="3"/>
    <s v="Teknik"/>
    <s v="3_Teknik"/>
    <s v="HINDUN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071"/>
    <x v="1"/>
    <n v="2022"/>
    <x v="10"/>
    <x v="10"/>
    <s v="FISIP"/>
    <s v="6_FISIP"/>
    <s v="FANTI JULIANA NURWAHYU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76"/>
    <x v="1"/>
    <n v="2022"/>
    <x v="44"/>
    <x v="42"/>
    <s v="FKIP"/>
    <s v="2_FKIP"/>
    <s v="ABDULRAHMAN ARAFAH SUNARTO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090081"/>
    <x v="0"/>
    <n v="2022"/>
    <x v="42"/>
    <x v="40"/>
    <s v="FEB"/>
    <s v="5_FEB"/>
    <s v="PIA APR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091"/>
    <x v="1"/>
    <n v="2022"/>
    <x v="30"/>
    <x v="30"/>
    <s v="FKIP"/>
    <s v="2_FKIP"/>
    <s v="EKA FITRIYANI"/>
    <s v="P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90098"/>
    <x v="0"/>
    <n v="2022"/>
    <x v="10"/>
    <x v="10"/>
    <s v="FISIP"/>
    <s v="6_FISIP"/>
    <s v="SALWA PUTRI PRIHARTONO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105"/>
    <x v="1"/>
    <n v="2022"/>
    <x v="11"/>
    <x v="11"/>
    <s v="FKIP"/>
    <s v="2_FKIP"/>
    <s v="DEDE ARDIL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90106"/>
    <x v="0"/>
    <n v="2022"/>
    <x v="2"/>
    <x v="2"/>
    <s v="Hukum"/>
    <s v="1_Hukum"/>
    <s v="MUHAMAD IHSAN ARSAL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90107"/>
    <x v="1"/>
    <n v="2021"/>
    <x v="7"/>
    <x v="7"/>
    <s v="FKIP"/>
    <s v="2_FKIP"/>
    <s v="Ahmad Faiz Farhan"/>
    <s v="L"/>
    <m/>
    <m/>
    <s v="Islam"/>
    <m/>
    <m/>
    <s v="MAS RAUDHATUT TULLAB"/>
    <s v="MAS"/>
    <s v="Swasta"/>
    <s v="MA"/>
    <s v="Tangerang"/>
    <s v="Banten"/>
    <s v="KIP"/>
    <m/>
    <m/>
    <m/>
    <m/>
    <e v="#N/A"/>
    <m/>
    <e v="#N/A"/>
  </r>
  <r>
    <n v="233110090110"/>
    <x v="1"/>
    <n v="2022"/>
    <x v="19"/>
    <x v="19"/>
    <s v="FKIP"/>
    <s v="2_FKIP"/>
    <s v="Zuvitri Indriyani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0090117"/>
    <x v="0"/>
    <n v="2022"/>
    <x v="10"/>
    <x v="10"/>
    <s v="FISIP"/>
    <s v="6_FISIP"/>
    <s v="Rt. Siti Lutfia Rahm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90122"/>
    <x v="1"/>
    <n v="2021"/>
    <x v="25"/>
    <x v="25"/>
    <s v="FEB"/>
    <s v="5_FEB"/>
    <s v="ISHMA NUR SYAFIRA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90128"/>
    <x v="1"/>
    <n v="2021"/>
    <x v="40"/>
    <x v="39"/>
    <s v="FEB"/>
    <s v="5_FEB"/>
    <s v="Fifi Lia Theresia Aritonang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90129"/>
    <x v="1"/>
    <n v="2022"/>
    <x v="31"/>
    <x v="31"/>
    <s v="FKIP"/>
    <s v="2_FKIP"/>
    <s v="Rio Refki Maulana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90134"/>
    <x v="1"/>
    <n v="2021"/>
    <x v="27"/>
    <x v="27"/>
    <s v="FKIP"/>
    <s v="2_FKIP"/>
    <s v="AL'LINDA NABILLA UFAIR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135"/>
    <x v="1"/>
    <n v="2022"/>
    <x v="2"/>
    <x v="2"/>
    <s v="Hukum"/>
    <s v="1_Hukum"/>
    <s v="DWI APRILIANIS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90139"/>
    <x v="0"/>
    <n v="2022"/>
    <x v="33"/>
    <x v="17"/>
    <s v="FEB"/>
    <s v="5_FEB"/>
    <s v="Iin Puspita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90150"/>
    <x v="0"/>
    <n v="2022"/>
    <x v="4"/>
    <x v="4"/>
    <s v="Teknik"/>
    <s v="3_Teknik"/>
    <s v="NENI NURFITRIYAN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90156"/>
    <x v="1"/>
    <n v="2022"/>
    <x v="10"/>
    <x v="10"/>
    <s v="FISIP"/>
    <s v="6_FISIP"/>
    <s v="MUHAMMAD IKHSAN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158"/>
    <x v="0"/>
    <n v="2022"/>
    <x v="17"/>
    <x v="17"/>
    <s v="FEB"/>
    <s v="5_FEB"/>
    <s v="Azhar Rizki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110090162"/>
    <x v="0"/>
    <n v="2022"/>
    <x v="35"/>
    <x v="34"/>
    <s v="FEB"/>
    <s v="5_FEB"/>
    <s v="DEDEH HERLIN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90163"/>
    <x v="0"/>
    <n v="2022"/>
    <x v="19"/>
    <x v="19"/>
    <s v="FKIP"/>
    <s v="2_FKIP"/>
    <s v="Dinda Khairurohm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168"/>
    <x v="0"/>
    <n v="2022"/>
    <x v="33"/>
    <x v="17"/>
    <s v="FEB"/>
    <s v="5_FEB"/>
    <s v="ANISA FITRI OKT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175"/>
    <x v="1"/>
    <n v="2022"/>
    <x v="42"/>
    <x v="40"/>
    <s v="FEB"/>
    <s v="5_FEB"/>
    <s v="DINI INDAH FUJIYA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179"/>
    <x v="1"/>
    <n v="2021"/>
    <x v="38"/>
    <x v="37"/>
    <s v="FKIP"/>
    <s v="2_FKIP"/>
    <s v="Dilla Av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182"/>
    <x v="0"/>
    <n v="2021"/>
    <x v="7"/>
    <x v="7"/>
    <s v="FKIP"/>
    <s v="2_FKIP"/>
    <s v="SYIF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4"/>
    <x v="1"/>
    <n v="2022"/>
    <x v="3"/>
    <x v="3"/>
    <s v="Teknik"/>
    <s v="3_Teknik"/>
    <s v="Ana Mulyan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8"/>
    <x v="0"/>
    <n v="2022"/>
    <x v="13"/>
    <x v="13"/>
    <s v="Teknik"/>
    <s v="3_Teknik"/>
    <s v="MUHAMMAD FARREL HIDAYAT"/>
    <s v="L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090191"/>
    <x v="0"/>
    <n v="2022"/>
    <x v="27"/>
    <x v="27"/>
    <s v="FKIP"/>
    <s v="2_FKIP"/>
    <s v="RUSBIA INA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90196"/>
    <x v="0"/>
    <n v="2022"/>
    <x v="20"/>
    <x v="20"/>
    <s v="FKIP"/>
    <s v="2_FKIP"/>
    <s v="WITRI NURUL FADHIL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90199"/>
    <x v="0"/>
    <n v="2022"/>
    <x v="30"/>
    <x v="30"/>
    <s v="FKIP"/>
    <s v="2_FKIP"/>
    <s v="Saeli Malini Utamy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202"/>
    <x v="0"/>
    <n v="2021"/>
    <x v="10"/>
    <x v="10"/>
    <s v="FISIP"/>
    <s v="6_FISIP"/>
    <s v="NABILAH SUJIAR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212"/>
    <x v="0"/>
    <n v="2022"/>
    <x v="15"/>
    <x v="15"/>
    <s v="Pertanian"/>
    <s v="4_Pertanian"/>
    <s v="CECILLIA YUNIZAR PRAMUDITA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110090213"/>
    <x v="0"/>
    <n v="2022"/>
    <x v="10"/>
    <x v="10"/>
    <s v="FISIP"/>
    <s v="6_FISIP"/>
    <s v="Belinda Maisa Atmajay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90220"/>
    <x v="1"/>
    <n v="2022"/>
    <x v="38"/>
    <x v="37"/>
    <s v="FKIP"/>
    <s v="2_FKIP"/>
    <s v="SARAH MAHARANI FATIMAH AZ-ZAHR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90222"/>
    <x v="1"/>
    <n v="2022"/>
    <x v="11"/>
    <x v="11"/>
    <s v="FKIP"/>
    <s v="2_FKIP"/>
    <s v="Eneng Uni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628"/>
    <x v="0"/>
    <n v="2022"/>
    <x v="4"/>
    <x v="4"/>
    <s v="Teknik"/>
    <s v="3_Teknik"/>
    <s v="Naila Alnilam Hanin Nugrah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631"/>
    <x v="1"/>
    <n v="2022"/>
    <x v="2"/>
    <x v="2"/>
    <s v="Hukum"/>
    <s v="1_Hukum"/>
    <s v="MUHAMMAD DZIKRI MAULID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34"/>
    <x v="1"/>
    <n v="2022"/>
    <x v="45"/>
    <x v="43"/>
    <s v="FKIP"/>
    <s v="2_FKIP"/>
    <s v="NABILA SYAHLA CHOERUSYIF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635"/>
    <x v="0"/>
    <n v="2022"/>
    <x v="1"/>
    <x v="1"/>
    <s v="FISIP"/>
    <s v="6_FISIP"/>
    <s v="Nazwa Salsabil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636"/>
    <x v="0"/>
    <n v="2022"/>
    <x v="42"/>
    <x v="40"/>
    <s v="FEB"/>
    <s v="5_FEB"/>
    <s v="REVA MULIASARI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090639"/>
    <x v="1"/>
    <n v="2022"/>
    <x v="11"/>
    <x v="11"/>
    <s v="FKIP"/>
    <s v="2_FKIP"/>
    <s v="NOVITA AYU PERMATA SA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653"/>
    <x v="0"/>
    <n v="2022"/>
    <x v="19"/>
    <x v="19"/>
    <s v="FKIP"/>
    <s v="2_FKIP"/>
    <s v="NASHA NURFAD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654"/>
    <x v="0"/>
    <n v="2022"/>
    <x v="15"/>
    <x v="15"/>
    <s v="Pertanian"/>
    <s v="4_Pertanian"/>
    <s v="NURSEHAWA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90656"/>
    <x v="1"/>
    <n v="2022"/>
    <x v="20"/>
    <x v="20"/>
    <s v="FKIP"/>
    <s v="2_FKIP"/>
    <s v="NADIA ISFARAH"/>
    <s v="P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90660"/>
    <x v="1"/>
    <n v="2022"/>
    <x v="14"/>
    <x v="14"/>
    <s v="Pertanian"/>
    <s v="4_Pertanian"/>
    <s v="FARIHA IHDA FAHR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65"/>
    <x v="0"/>
    <n v="2022"/>
    <x v="40"/>
    <x v="39"/>
    <s v="FEB"/>
    <s v="5_FEB"/>
    <s v="ARMID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670"/>
    <x v="0"/>
    <n v="2022"/>
    <x v="10"/>
    <x v="10"/>
    <s v="FISIP"/>
    <s v="6_FISIP"/>
    <s v="MUHAMMAD SYAFIQI NOOR ROH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678"/>
    <x v="1"/>
    <n v="2022"/>
    <x v="47"/>
    <x v="45"/>
    <s v="FKIP"/>
    <s v="2_FKIP"/>
    <s v="Shindy Chintya Puspitasar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090681"/>
    <x v="0"/>
    <n v="2022"/>
    <x v="45"/>
    <x v="43"/>
    <s v="FKIP"/>
    <s v="2_FKIP"/>
    <s v="Entin Melati Solihah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685"/>
    <x v="1"/>
    <n v="2022"/>
    <x v="13"/>
    <x v="13"/>
    <s v="Teknik"/>
    <s v="3_Teknik"/>
    <s v="MUHAMAD FAJ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90689"/>
    <x v="0"/>
    <n v="2021"/>
    <x v="20"/>
    <x v="20"/>
    <s v="FKIP"/>
    <s v="2_FKIP"/>
    <s v="Andiny Mega Pertiw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701"/>
    <x v="1"/>
    <n v="2022"/>
    <x v="3"/>
    <x v="3"/>
    <s v="Teknik"/>
    <s v="3_Teknik"/>
    <s v="Muhammad Raihan KZ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705"/>
    <x v="1"/>
    <n v="2022"/>
    <x v="0"/>
    <x v="0"/>
    <s v="Pertanian"/>
    <s v="4_Pertanian"/>
    <s v="ERICA NEYSHA PURNASASMITH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90709"/>
    <x v="0"/>
    <n v="2022"/>
    <x v="5"/>
    <x v="5"/>
    <s v="FEB"/>
    <s v="5_FEB"/>
    <s v="SHABIRA EKA IRENE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716"/>
    <x v="1"/>
    <n v="2021"/>
    <x v="7"/>
    <x v="7"/>
    <s v="FKIP"/>
    <s v="2_FKIP"/>
    <s v="Ahmad Husaen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719"/>
    <x v="0"/>
    <n v="2022"/>
    <x v="14"/>
    <x v="14"/>
    <s v="Pertanian"/>
    <s v="4_Pertanian"/>
    <s v="Syafira Putri Prayud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23"/>
    <x v="0"/>
    <n v="2022"/>
    <x v="30"/>
    <x v="30"/>
    <s v="FKIP"/>
    <s v="2_FKIP"/>
    <s v="RISMA FITRIYAN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725"/>
    <x v="0"/>
    <n v="2021"/>
    <x v="29"/>
    <x v="29"/>
    <s v="FKIP"/>
    <s v="2_FKIP"/>
    <s v="Elin Marlina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726"/>
    <x v="1"/>
    <n v="2022"/>
    <x v="25"/>
    <x v="25"/>
    <s v="FEB"/>
    <s v="5_FEB"/>
    <s v="Andi Anugrah Prasetyo"/>
    <s v="L"/>
    <m/>
    <m/>
    <s v="Kristen"/>
    <m/>
    <m/>
    <s v="SMAS KI HAJAR DEWANTORO"/>
    <s v="SMAS"/>
    <s v="Swasta"/>
    <s v="SMA"/>
    <s v="Kota Tangerang"/>
    <s v="Banten"/>
    <s v="KIP"/>
    <m/>
    <m/>
    <m/>
    <m/>
    <e v="#N/A"/>
    <m/>
    <e v="#N/A"/>
  </r>
  <r>
    <n v="233110090731"/>
    <x v="1"/>
    <n v="2022"/>
    <x v="19"/>
    <x v="19"/>
    <s v="FKIP"/>
    <s v="2_FKIP"/>
    <s v="Silfi Hardi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733"/>
    <x v="1"/>
    <n v="2022"/>
    <x v="0"/>
    <x v="0"/>
    <s v="Pertanian"/>
    <s v="4_Pertanian"/>
    <s v="SITI ZAHWA OKTAVIYANI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90742"/>
    <x v="0"/>
    <n v="2022"/>
    <x v="15"/>
    <x v="15"/>
    <s v="Pertanian"/>
    <s v="4_Pertanian"/>
    <s v="Nazwa Nurhal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46"/>
    <x v="0"/>
    <n v="2022"/>
    <x v="19"/>
    <x v="19"/>
    <s v="FKIP"/>
    <s v="2_FKIP"/>
    <s v="NEZLA HAELILA AINUROHMAH"/>
    <s v="P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90748"/>
    <x v="0"/>
    <n v="2022"/>
    <x v="24"/>
    <x v="24"/>
    <s v="FKIP"/>
    <s v="2_FKIP"/>
    <s v="Anjalina Feb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90750"/>
    <x v="0"/>
    <n v="2022"/>
    <x v="1"/>
    <x v="1"/>
    <s v="FISIP"/>
    <s v="6_FISIP"/>
    <s v="INTAN CAHYA UTAM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90751"/>
    <x v="1"/>
    <n v="2022"/>
    <x v="2"/>
    <x v="2"/>
    <s v="Hukum"/>
    <s v="1_Hukum"/>
    <s v="NUR WULAN RAMADHAN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753"/>
    <x v="0"/>
    <n v="2022"/>
    <x v="27"/>
    <x v="27"/>
    <s v="FKIP"/>
    <s v="2_FKIP"/>
    <s v="NANDITA LUSIANA DEWI AR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90755"/>
    <x v="0"/>
    <n v="2022"/>
    <x v="36"/>
    <x v="35"/>
    <s v="FEB"/>
    <s v="5_FEB"/>
    <s v="Leniza Han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760"/>
    <x v="1"/>
    <n v="2022"/>
    <x v="14"/>
    <x v="14"/>
    <s v="Pertanian"/>
    <s v="4_Pertanian"/>
    <s v="Azka Amalia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90765"/>
    <x v="1"/>
    <n v="2022"/>
    <x v="30"/>
    <x v="30"/>
    <s v="FKIP"/>
    <s v="2_FKIP"/>
    <s v="Uzma Amalia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766"/>
    <x v="0"/>
    <n v="2022"/>
    <x v="9"/>
    <x v="9"/>
    <s v="Pertanian"/>
    <s v="4_Pertanian"/>
    <s v="Dafoe Lagaligo Puden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69"/>
    <x v="0"/>
    <n v="2022"/>
    <x v="5"/>
    <x v="5"/>
    <s v="FEB"/>
    <s v="5_FEB"/>
    <s v="LINTANG NURHALIZAH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772"/>
    <x v="0"/>
    <n v="2022"/>
    <x v="42"/>
    <x v="40"/>
    <s v="FEB"/>
    <s v="5_FEB"/>
    <s v="SITI RAHMA HOTIMAH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90779"/>
    <x v="1"/>
    <n v="2022"/>
    <x v="19"/>
    <x v="19"/>
    <s v="FKIP"/>
    <s v="2_FKIP"/>
    <s v="Maulana Faiz Al Mushli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90782"/>
    <x v="1"/>
    <n v="2022"/>
    <x v="2"/>
    <x v="2"/>
    <s v="Hukum"/>
    <s v="1_Hukum"/>
    <s v="SITI NUR AZIZ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783"/>
    <x v="1"/>
    <n v="2022"/>
    <x v="3"/>
    <x v="3"/>
    <s v="Teknik"/>
    <s v="3_Teknik"/>
    <s v="Nazwa Aliza Putr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784"/>
    <x v="0"/>
    <n v="2022"/>
    <x v="18"/>
    <x v="18"/>
    <s v="Teknik"/>
    <s v="3_Teknik"/>
    <s v="Tsabitul Azmi Rizqullah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791"/>
    <x v="0"/>
    <n v="2022"/>
    <x v="35"/>
    <x v="34"/>
    <s v="FEB"/>
    <s v="5_FEB"/>
    <s v="Muhammad Ariq Al Falah"/>
    <s v="L"/>
    <m/>
    <m/>
    <s v="Islam"/>
    <m/>
    <m/>
    <s v="SMA INKLUSI SCHOOL OF HUMAN"/>
    <s v="SMA"/>
    <s v="Swasta"/>
    <s v="SMA"/>
    <s v="Kota Bekasi"/>
    <s v="Jawa Barat"/>
    <s v="Reguler"/>
    <m/>
    <m/>
    <m/>
    <m/>
    <e v="#N/A"/>
    <m/>
    <e v="#N/A"/>
  </r>
  <r>
    <n v="233110090796"/>
    <x v="1"/>
    <n v="2022"/>
    <x v="39"/>
    <x v="38"/>
    <s v="FKIP"/>
    <s v="2_FKIP"/>
    <s v="SHELVI MARLIN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802"/>
    <x v="1"/>
    <n v="2022"/>
    <x v="12"/>
    <x v="12"/>
    <s v="Teknik"/>
    <s v="3_Teknik"/>
    <s v="NABILA HUSNA AULI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07"/>
    <x v="1"/>
    <n v="2022"/>
    <x v="11"/>
    <x v="11"/>
    <s v="FKIP"/>
    <s v="2_FKIP"/>
    <s v="FADILAH RIYAN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813"/>
    <x v="0"/>
    <n v="2020"/>
    <x v="31"/>
    <x v="31"/>
    <s v="FKIP"/>
    <s v="2_FKIP"/>
    <s v="MOHAMMAD ILHAM RUSDI"/>
    <s v="L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110090814"/>
    <x v="0"/>
    <n v="2022"/>
    <x v="13"/>
    <x v="13"/>
    <s v="Teknik"/>
    <s v="3_Teknik"/>
    <s v="RANGGA FIR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20"/>
    <x v="1"/>
    <n v="2022"/>
    <x v="39"/>
    <x v="38"/>
    <s v="FKIP"/>
    <s v="2_FKIP"/>
    <s v="ADI RIFA'I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827"/>
    <x v="0"/>
    <n v="2022"/>
    <x v="16"/>
    <x v="16"/>
    <s v="Pertanian"/>
    <s v="4_Pertanian"/>
    <s v="GHIYAS GHAIDA JASMIN MUTHIA AZIZ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90831"/>
    <x v="1"/>
    <n v="2021"/>
    <x v="15"/>
    <x v="15"/>
    <s v="Pertanian"/>
    <s v="4_Pertanian"/>
    <s v="ABDUL FATTAH FAGHARIL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832"/>
    <x v="0"/>
    <n v="2022"/>
    <x v="18"/>
    <x v="18"/>
    <s v="Teknik"/>
    <s v="3_Teknik"/>
    <s v="Ezra Darrel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0"/>
    <x v="1"/>
    <n v="2022"/>
    <x v="2"/>
    <x v="2"/>
    <s v="Hukum"/>
    <s v="1_Hukum"/>
    <s v="ALYA NURAINI PUTRI SUFI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4"/>
    <x v="0"/>
    <n v="2022"/>
    <x v="10"/>
    <x v="10"/>
    <s v="FISIP"/>
    <s v="6_FISIP"/>
    <s v="CAHYA CLARISS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847"/>
    <x v="1"/>
    <n v="2022"/>
    <x v="34"/>
    <x v="33"/>
    <s v="Kedokteran"/>
    <s v="8_Kedokteran"/>
    <s v="Nabila Aulia Farhan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856"/>
    <x v="1"/>
    <n v="2022"/>
    <x v="44"/>
    <x v="42"/>
    <s v="FKIP"/>
    <s v="2_FKIP"/>
    <s v="RIKI HARI MUHAR"/>
    <s v="L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60"/>
    <x v="1"/>
    <n v="2022"/>
    <x v="36"/>
    <x v="35"/>
    <s v="FEB"/>
    <s v="5_FEB"/>
    <s v="DIAN HAERUDI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90861"/>
    <x v="1"/>
    <n v="2022"/>
    <x v="28"/>
    <x v="28"/>
    <s v="Kedokteran"/>
    <s v="8_Kedokteran"/>
    <s v="DEA ASYIFA FITR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871"/>
    <x v="1"/>
    <n v="2022"/>
    <x v="17"/>
    <x v="17"/>
    <s v="FEB"/>
    <s v="5_FEB"/>
    <s v="RIZKA AULIA AGUSTIN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90874"/>
    <x v="0"/>
    <n v="2022"/>
    <x v="8"/>
    <x v="8"/>
    <s v="FISIP"/>
    <s v="6_FISIP"/>
    <s v="FARHAN BINTANG NUGROH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76"/>
    <x v="0"/>
    <n v="2022"/>
    <x v="35"/>
    <x v="34"/>
    <s v="FEB"/>
    <s v="5_FEB"/>
    <s v="Qieska Avivah Febri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885"/>
    <x v="0"/>
    <n v="2022"/>
    <x v="3"/>
    <x v="3"/>
    <s v="Teknik"/>
    <s v="3_Teknik"/>
    <s v="Abner Darren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86"/>
    <x v="0"/>
    <n v="2022"/>
    <x v="20"/>
    <x v="20"/>
    <s v="FKIP"/>
    <s v="2_FKIP"/>
    <s v="Lusiana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887"/>
    <x v="1"/>
    <n v="2022"/>
    <x v="2"/>
    <x v="2"/>
    <s v="Hukum"/>
    <s v="1_Hukum"/>
    <s v="MUHAMAD RIZKI FIRDAUS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090890"/>
    <x v="1"/>
    <n v="2022"/>
    <x v="7"/>
    <x v="7"/>
    <s v="FKIP"/>
    <s v="2_FKIP"/>
    <s v="Faiza Sofi Fatim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90894"/>
    <x v="0"/>
    <n v="2022"/>
    <x v="8"/>
    <x v="8"/>
    <s v="FISIP"/>
    <s v="6_FISIP"/>
    <s v="Muhammad Rifqi Gymnasti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899"/>
    <x v="0"/>
    <n v="2022"/>
    <x v="3"/>
    <x v="3"/>
    <s v="Teknik"/>
    <s v="3_Teknik"/>
    <s v="SYAIFUL ANWAR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10"/>
    <x v="0"/>
    <n v="2022"/>
    <x v="42"/>
    <x v="40"/>
    <s v="FEB"/>
    <s v="5_FEB"/>
    <s v="MELLY SRI UTAMI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911"/>
    <x v="1"/>
    <n v="2022"/>
    <x v="40"/>
    <x v="39"/>
    <s v="FEB"/>
    <s v="5_FEB"/>
    <s v="SHIERLY DINNA AUSTRIN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912"/>
    <x v="0"/>
    <n v="2022"/>
    <x v="38"/>
    <x v="37"/>
    <s v="FKIP"/>
    <s v="2_FKIP"/>
    <s v="Saropah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17"/>
    <x v="1"/>
    <n v="2022"/>
    <x v="20"/>
    <x v="20"/>
    <s v="FKIP"/>
    <s v="2_FKIP"/>
    <s v="DESI ANGGRAE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090919"/>
    <x v="1"/>
    <n v="2022"/>
    <x v="5"/>
    <x v="5"/>
    <s v="FEB"/>
    <s v="5_FEB"/>
    <s v="DAMAR ASYA SEPTHRIA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920"/>
    <x v="0"/>
    <n v="2022"/>
    <x v="29"/>
    <x v="29"/>
    <s v="FKIP"/>
    <s v="2_FKIP"/>
    <s v="MOHAMAD FIRDAUS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934"/>
    <x v="1"/>
    <n v="2022"/>
    <x v="26"/>
    <x v="26"/>
    <s v="Teknik"/>
    <s v="3_Teknik"/>
    <s v="MUHAMMAD FARID AL AZZ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935"/>
    <x v="1"/>
    <n v="2022"/>
    <x v="38"/>
    <x v="37"/>
    <s v="FKIP"/>
    <s v="2_FKIP"/>
    <s v="Eva Feb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37"/>
    <x v="0"/>
    <n v="2022"/>
    <x v="17"/>
    <x v="17"/>
    <s v="FEB"/>
    <s v="5_FEB"/>
    <s v="DESTA TRIANY FANNES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90938"/>
    <x v="1"/>
    <n v="2021"/>
    <x v="40"/>
    <x v="39"/>
    <s v="FEB"/>
    <s v="5_FEB"/>
    <s v="SARAH HERLINA SANUS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940"/>
    <x v="1"/>
    <n v="2022"/>
    <x v="0"/>
    <x v="0"/>
    <s v="Pertanian"/>
    <s v="4_Pertanian"/>
    <s v="ARIEL SYA'BAN SEPTIANDI P"/>
    <s v="L"/>
    <m/>
    <m/>
    <s v="Islam"/>
    <m/>
    <m/>
    <s v="SMKN 1 CINANGKA"/>
    <s v="SMKN"/>
    <s v="Negeri"/>
    <s v="SMK"/>
    <s v="Serang"/>
    <s v="Banten"/>
    <s v="Reguler"/>
    <m/>
    <m/>
    <m/>
    <m/>
    <e v="#N/A"/>
    <m/>
    <e v="#N/A"/>
  </r>
  <r>
    <n v="233110090942"/>
    <x v="1"/>
    <n v="2022"/>
    <x v="24"/>
    <x v="24"/>
    <s v="FKIP"/>
    <s v="2_FKIP"/>
    <s v="SA'DIYATUL AWALIA RAHM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47"/>
    <x v="0"/>
    <n v="2022"/>
    <x v="23"/>
    <x v="23"/>
    <s v="Pertanian"/>
    <s v="4_Pertanian"/>
    <s v="PUTRA RHAFLY MURDHAN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951"/>
    <x v="0"/>
    <n v="2022"/>
    <x v="36"/>
    <x v="35"/>
    <s v="FEB"/>
    <s v="5_FEB"/>
    <s v="HAURA SALSABI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958"/>
    <x v="1"/>
    <n v="2022"/>
    <x v="16"/>
    <x v="16"/>
    <s v="Pertanian"/>
    <s v="4_Pertanian"/>
    <s v="RIZKA FASLIA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965"/>
    <x v="0"/>
    <n v="2022"/>
    <x v="2"/>
    <x v="2"/>
    <s v="Hukum"/>
    <s v="1_Hukum"/>
    <s v="Zahwatun Nadzifah Auliy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967"/>
    <x v="1"/>
    <n v="2022"/>
    <x v="2"/>
    <x v="2"/>
    <s v="Hukum"/>
    <s v="1_Hukum"/>
    <s v="Syifa Maulidi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969"/>
    <x v="1"/>
    <n v="2022"/>
    <x v="8"/>
    <x v="8"/>
    <s v="FISIP"/>
    <s v="6_FISIP"/>
    <s v="SOFIYATUNNISA"/>
    <s v="P"/>
    <m/>
    <m/>
    <s v="Islam"/>
    <m/>
    <m/>
    <s v="MAS MIFTAHUN NAJAH LAMONGAN"/>
    <s v="MAS"/>
    <s v="Swasta"/>
    <s v="MA"/>
    <s v="Serang"/>
    <s v="Banten"/>
    <s v="KIP"/>
    <m/>
    <m/>
    <m/>
    <m/>
    <e v="#N/A"/>
    <m/>
    <e v="#N/A"/>
  </r>
  <r>
    <n v="233110100002"/>
    <x v="1"/>
    <n v="2021"/>
    <x v="40"/>
    <x v="39"/>
    <s v="FEB"/>
    <s v="5_FEB"/>
    <s v="ADINDA ZAHRA PERMATA HANY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04"/>
    <x v="1"/>
    <n v="2022"/>
    <x v="8"/>
    <x v="8"/>
    <s v="FISIP"/>
    <s v="6_FISIP"/>
    <s v="FATHAN DHAFIN UM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06"/>
    <x v="1"/>
    <n v="2022"/>
    <x v="3"/>
    <x v="3"/>
    <s v="Teknik"/>
    <s v="3_Teknik"/>
    <s v="WILYA NURUL FI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42"/>
    <x v="0"/>
    <n v="2022"/>
    <x v="12"/>
    <x v="12"/>
    <s v="Teknik"/>
    <s v="3_Teknik"/>
    <s v="Rt Alya Mujah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44"/>
    <x v="1"/>
    <n v="2022"/>
    <x v="25"/>
    <x v="25"/>
    <s v="FEB"/>
    <s v="5_FEB"/>
    <s v="Titan Sonjaya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00054"/>
    <x v="0"/>
    <n v="2022"/>
    <x v="36"/>
    <x v="35"/>
    <s v="FEB"/>
    <s v="5_FEB"/>
    <s v="Amelia Oktaviani"/>
    <s v="P"/>
    <m/>
    <m/>
    <s v="Kristen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57"/>
    <x v="0"/>
    <n v="2022"/>
    <x v="10"/>
    <x v="10"/>
    <s v="FISIP"/>
    <s v="6_FISIP"/>
    <s v="RIZKA TATI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00059"/>
    <x v="1"/>
    <n v="2022"/>
    <x v="2"/>
    <x v="2"/>
    <s v="Hukum"/>
    <s v="1_Hukum"/>
    <s v="CAMELIA JASMI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62"/>
    <x v="0"/>
    <n v="2022"/>
    <x v="1"/>
    <x v="1"/>
    <s v="FISIP"/>
    <s v="6_FISIP"/>
    <s v="Nisrina Rifda Assyif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63"/>
    <x v="1"/>
    <n v="2022"/>
    <x v="10"/>
    <x v="10"/>
    <s v="FISIP"/>
    <s v="6_FISIP"/>
    <s v="LARAS DAMASATY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00077"/>
    <x v="0"/>
    <n v="2022"/>
    <x v="21"/>
    <x v="21"/>
    <s v="Teknik"/>
    <s v="3_Teknik"/>
    <s v="Muhammad Hikmatu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084"/>
    <x v="1"/>
    <n v="2022"/>
    <x v="11"/>
    <x v="11"/>
    <s v="FKIP"/>
    <s v="2_FKIP"/>
    <s v="ARNINDITA RAMADHAN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085"/>
    <x v="0"/>
    <n v="2022"/>
    <x v="2"/>
    <x v="2"/>
    <s v="Hukum"/>
    <s v="1_Hukum"/>
    <s v="Riyuna Yusup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086"/>
    <x v="0"/>
    <n v="2022"/>
    <x v="13"/>
    <x v="13"/>
    <s v="Teknik"/>
    <s v="3_Teknik"/>
    <s v="Ahmad Fauzan Hakim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00088"/>
    <x v="0"/>
    <n v="2022"/>
    <x v="0"/>
    <x v="0"/>
    <s v="Pertanian"/>
    <s v="4_Pertanian"/>
    <s v="Siti Nur Kholifatul Isma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00090"/>
    <x v="1"/>
    <n v="2022"/>
    <x v="10"/>
    <x v="10"/>
    <s v="FISIP"/>
    <s v="6_FISIP"/>
    <s v="ZAHRA ANNISA PRATIW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94"/>
    <x v="0"/>
    <n v="2022"/>
    <x v="15"/>
    <x v="15"/>
    <s v="Pertanian"/>
    <s v="4_Pertanian"/>
    <s v="Putri Aulia"/>
    <s v="P"/>
    <m/>
    <m/>
    <s v="Islam"/>
    <m/>
    <m/>
    <s v="SMAN 7 KABUPATEN TANGERANG"/>
    <s v="SMAN"/>
    <s v="Negeri"/>
    <s v="SMA"/>
    <s v="Tangerang"/>
    <s v="Banten"/>
    <s v="Reguler"/>
    <m/>
    <m/>
    <m/>
    <m/>
    <e v="#N/A"/>
    <m/>
    <e v="#N/A"/>
  </r>
  <r>
    <n v="233110100095"/>
    <x v="0"/>
    <n v="2022"/>
    <x v="0"/>
    <x v="0"/>
    <s v="Pertanian"/>
    <s v="4_Pertanian"/>
    <s v="RAODATUL AULIA PUTRI GUN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103"/>
    <x v="1"/>
    <n v="2022"/>
    <x v="2"/>
    <x v="2"/>
    <s v="Hukum"/>
    <s v="1_Hukum"/>
    <s v="YASFI GYBRALTAR WAHYAPUTRA NUGRAHA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100118"/>
    <x v="1"/>
    <n v="2022"/>
    <x v="26"/>
    <x v="26"/>
    <s v="Teknik"/>
    <s v="3_Teknik"/>
    <s v="Rahman Hidayat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00126"/>
    <x v="0"/>
    <n v="2022"/>
    <x v="2"/>
    <x v="2"/>
    <s v="Hukum"/>
    <s v="1_Hukum"/>
    <s v="Nasywa Alika Putr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127"/>
    <x v="1"/>
    <n v="2022"/>
    <x v="30"/>
    <x v="30"/>
    <s v="FKIP"/>
    <s v="2_FKIP"/>
    <s v="KETI WAHDANIAH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00143"/>
    <x v="1"/>
    <n v="2022"/>
    <x v="8"/>
    <x v="8"/>
    <s v="FISIP"/>
    <s v="6_FISIP"/>
    <s v="SITI DINDA RAHAYU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00145"/>
    <x v="1"/>
    <n v="2022"/>
    <x v="7"/>
    <x v="7"/>
    <s v="FKIP"/>
    <s v="2_FKIP"/>
    <s v="RHIZY RYAS GHIFARY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47"/>
    <x v="1"/>
    <n v="2022"/>
    <x v="40"/>
    <x v="39"/>
    <s v="FEB"/>
    <s v="5_FEB"/>
    <s v="Wulan Alfa Izz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152"/>
    <x v="1"/>
    <n v="2022"/>
    <x v="19"/>
    <x v="19"/>
    <s v="FKIP"/>
    <s v="2_FKIP"/>
    <s v="Nazwa Aida Dwi Agust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00160"/>
    <x v="0"/>
    <n v="2022"/>
    <x v="41"/>
    <x v="33"/>
    <s v="Kedokteran"/>
    <s v="8_Kedokteran"/>
    <s v="EVANIA PUTRI MAHARANI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00163"/>
    <x v="1"/>
    <n v="2022"/>
    <x v="13"/>
    <x v="13"/>
    <s v="Teknik"/>
    <s v="3_Teknik"/>
    <s v="Alviana Khuratu Ayunin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166"/>
    <x v="1"/>
    <n v="2021"/>
    <x v="11"/>
    <x v="11"/>
    <s v="FKIP"/>
    <s v="2_FKIP"/>
    <s v="FITRI DWI NOVITASARI"/>
    <s v="P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167"/>
    <x v="1"/>
    <n v="2022"/>
    <x v="1"/>
    <x v="1"/>
    <s v="FISIP"/>
    <s v="6_FISIP"/>
    <s v="Yunizar Fazriyant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176"/>
    <x v="0"/>
    <n v="2022"/>
    <x v="15"/>
    <x v="15"/>
    <s v="Pertanian"/>
    <s v="4_Pertanian"/>
    <s v="Zahra Syifa'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177"/>
    <x v="0"/>
    <n v="2022"/>
    <x v="19"/>
    <x v="19"/>
    <s v="FKIP"/>
    <s v="2_FKIP"/>
    <s v="BASMAH NUR AM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78"/>
    <x v="0"/>
    <n v="2022"/>
    <x v="12"/>
    <x v="12"/>
    <s v="Teknik"/>
    <s v="3_Teknik"/>
    <s v="TOYIBAH"/>
    <s v="P"/>
    <m/>
    <m/>
    <s v="Islam"/>
    <m/>
    <m/>
    <s v="SMA AL MASAALIKUL ULUM"/>
    <s v="SMA"/>
    <s v="Swasta"/>
    <s v="SMA"/>
    <s v="Serang"/>
    <s v="Banten"/>
    <s v="Reguler"/>
    <m/>
    <m/>
    <m/>
    <m/>
    <e v="#N/A"/>
    <m/>
    <e v="#N/A"/>
  </r>
  <r>
    <n v="233110100184"/>
    <x v="0"/>
    <n v="2022"/>
    <x v="41"/>
    <x v="33"/>
    <s v="Kedokteran"/>
    <s v="8_Kedokteran"/>
    <s v="FADLY WILDAN WILIANZAH"/>
    <s v="L"/>
    <m/>
    <m/>
    <s v="Islam"/>
    <m/>
    <m/>
    <s v="SMAN 1 CILOGRANG"/>
    <s v="SMAN"/>
    <s v="Negeri"/>
    <s v="SMA"/>
    <s v="Lebak"/>
    <s v="Banten"/>
    <s v="Reguler"/>
    <m/>
    <m/>
    <m/>
    <m/>
    <e v="#N/A"/>
    <m/>
    <e v="#N/A"/>
  </r>
  <r>
    <n v="233110100196"/>
    <x v="1"/>
    <n v="2022"/>
    <x v="8"/>
    <x v="8"/>
    <s v="FISIP"/>
    <s v="6_FISIP"/>
    <s v="ERLY MARLINDA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00205"/>
    <x v="1"/>
    <n v="2022"/>
    <x v="21"/>
    <x v="21"/>
    <s v="Teknik"/>
    <s v="3_Teknik"/>
    <s v="UTAMI HANIFAH MUFI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213"/>
    <x v="0"/>
    <n v="2022"/>
    <x v="26"/>
    <x v="26"/>
    <s v="Teknik"/>
    <s v="3_Teknik"/>
    <s v="NASRULLAH ARFA ARIEF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222"/>
    <x v="0"/>
    <n v="2022"/>
    <x v="6"/>
    <x v="6"/>
    <s v="FKIP"/>
    <s v="2_FKIP"/>
    <s v="Danna Rayana Irfaw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00224"/>
    <x v="0"/>
    <n v="2022"/>
    <x v="1"/>
    <x v="1"/>
    <s v="FISIP"/>
    <s v="6_FISIP"/>
    <s v="BIMA CHANDRA WIJAY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617"/>
    <x v="1"/>
    <n v="2022"/>
    <x v="37"/>
    <x v="36"/>
    <s v="FKIP"/>
    <s v="2_FKIP"/>
    <s v="Empat Apri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626"/>
    <x v="1"/>
    <n v="2022"/>
    <x v="15"/>
    <x v="15"/>
    <s v="Pertanian"/>
    <s v="4_Pertanian"/>
    <s v="ALEEKA QONITA NAMIRA MAHAR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630"/>
    <x v="0"/>
    <n v="2022"/>
    <x v="11"/>
    <x v="11"/>
    <s v="FKIP"/>
    <s v="2_FKIP"/>
    <s v="FARAZ SHALSABILA"/>
    <s v="P"/>
    <m/>
    <m/>
    <s v="Islam"/>
    <m/>
    <m/>
    <s v="MAS ASSA`ADAH DAHU"/>
    <s v="MAS"/>
    <s v="Swasta"/>
    <s v="MA"/>
    <s v="Serang"/>
    <s v="Banten"/>
    <s v="Reguler"/>
    <m/>
    <m/>
    <m/>
    <m/>
    <e v="#N/A"/>
    <m/>
    <e v="#N/A"/>
  </r>
  <r>
    <n v="233110100633"/>
    <x v="1"/>
    <n v="2022"/>
    <x v="11"/>
    <x v="11"/>
    <s v="FKIP"/>
    <s v="2_FKIP"/>
    <s v="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00634"/>
    <x v="0"/>
    <n v="2022"/>
    <x v="23"/>
    <x v="23"/>
    <s v="Pertanian"/>
    <s v="4_Pertanian"/>
    <s v="Galang Akbar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635"/>
    <x v="0"/>
    <n v="2022"/>
    <x v="2"/>
    <x v="2"/>
    <s v="Hukum"/>
    <s v="1_Hukum"/>
    <s v="YASMINE AMIRA UZHM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00637"/>
    <x v="0"/>
    <n v="2022"/>
    <x v="10"/>
    <x v="10"/>
    <s v="FISIP"/>
    <s v="6_FISIP"/>
    <s v="DENI PUTRA ARDI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38"/>
    <x v="1"/>
    <n v="2021"/>
    <x v="37"/>
    <x v="36"/>
    <s v="FKIP"/>
    <s v="2_FKIP"/>
    <s v="Alya Ayu Syafitri"/>
    <s v="P"/>
    <m/>
    <m/>
    <s v="Islam"/>
    <m/>
    <m/>
    <s v="SMKS KIMIA PGRI KOTA SERANG"/>
    <s v="SMKS"/>
    <s v="Swasta"/>
    <s v="SMK"/>
    <s v="Kota Serang"/>
    <s v="Banten"/>
    <s v="KIP"/>
    <m/>
    <m/>
    <m/>
    <m/>
    <e v="#N/A"/>
    <m/>
    <e v="#N/A"/>
  </r>
  <r>
    <n v="233110100649"/>
    <x v="1"/>
    <n v="2022"/>
    <x v="24"/>
    <x v="24"/>
    <s v="FKIP"/>
    <s v="2_FKIP"/>
    <s v="Vina Damayanti Priat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51"/>
    <x v="1"/>
    <n v="2022"/>
    <x v="10"/>
    <x v="10"/>
    <s v="FISIP"/>
    <s v="6_FISIP"/>
    <s v="ALYA NUR AGUSTINE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110100659"/>
    <x v="1"/>
    <n v="2022"/>
    <x v="12"/>
    <x v="12"/>
    <s v="Teknik"/>
    <s v="3_Teknik"/>
    <s v="AZIS FIRJIANSYAH"/>
    <s v="L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00662"/>
    <x v="0"/>
    <n v="2021"/>
    <x v="20"/>
    <x v="20"/>
    <s v="FKIP"/>
    <s v="2_FKIP"/>
    <s v="SAYYIDAH LATHIF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00665"/>
    <x v="1"/>
    <n v="2021"/>
    <x v="24"/>
    <x v="24"/>
    <s v="FKIP"/>
    <s v="2_FKIP"/>
    <s v="Muhamad Ridho 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66"/>
    <x v="1"/>
    <n v="2022"/>
    <x v="42"/>
    <x v="40"/>
    <s v="FEB"/>
    <s v="5_FEB"/>
    <s v="MONIKA FITRIAN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100671"/>
    <x v="0"/>
    <n v="2022"/>
    <x v="21"/>
    <x v="21"/>
    <s v="Teknik"/>
    <s v="3_Teknik"/>
    <s v="Annisa Nur 'Arrif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672"/>
    <x v="1"/>
    <n v="2022"/>
    <x v="18"/>
    <x v="18"/>
    <s v="Teknik"/>
    <s v="3_Teknik"/>
    <s v="DAMAR BAYU HANUGRAH"/>
    <s v="L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675"/>
    <x v="0"/>
    <n v="2022"/>
    <x v="14"/>
    <x v="14"/>
    <s v="Pertanian"/>
    <s v="4_Pertanian"/>
    <s v="Fandy Achmad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00686"/>
    <x v="1"/>
    <n v="2022"/>
    <x v="8"/>
    <x v="8"/>
    <s v="FISIP"/>
    <s v="6_FISIP"/>
    <s v="Asyifa Aulia Chand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00689"/>
    <x v="0"/>
    <n v="2022"/>
    <x v="0"/>
    <x v="0"/>
    <s v="Pertanian"/>
    <s v="4_Pertanian"/>
    <s v="Ananda Prisca Putri Sukm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90"/>
    <x v="0"/>
    <n v="2022"/>
    <x v="34"/>
    <x v="33"/>
    <s v="Kedokteran"/>
    <s v="8_Kedokteran"/>
    <s v="RIZQI ZAHROTUNNISA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00694"/>
    <x v="0"/>
    <n v="2022"/>
    <x v="34"/>
    <x v="33"/>
    <s v="Kedokteran"/>
    <s v="8_Kedokteran"/>
    <s v="LIDYA TIO ESANOVITA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00699"/>
    <x v="0"/>
    <n v="2022"/>
    <x v="33"/>
    <x v="17"/>
    <s v="FEB"/>
    <s v="5_FEB"/>
    <s v="RAHMA DWI KARTIK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00"/>
    <x v="0"/>
    <n v="2021"/>
    <x v="29"/>
    <x v="29"/>
    <s v="FKIP"/>
    <s v="2_FKIP"/>
    <s v="REK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00701"/>
    <x v="0"/>
    <n v="2022"/>
    <x v="21"/>
    <x v="21"/>
    <s v="Teknik"/>
    <s v="3_Teknik"/>
    <s v="GUNAWAN DJATI SANTOSO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703"/>
    <x v="0"/>
    <n v="2020"/>
    <x v="17"/>
    <x v="17"/>
    <s v="FEB"/>
    <s v="5_FEB"/>
    <s v="Sakila Farihatun Nafis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00705"/>
    <x v="1"/>
    <n v="2021"/>
    <x v="22"/>
    <x v="22"/>
    <s v="FKIP"/>
    <s v="2_FKIP"/>
    <s v="USWATUN HASANA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00709"/>
    <x v="0"/>
    <n v="2022"/>
    <x v="12"/>
    <x v="12"/>
    <s v="Teknik"/>
    <s v="3_Teknik"/>
    <s v="MOH. FAUZUL IMAN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13"/>
    <x v="0"/>
    <n v="2022"/>
    <x v="16"/>
    <x v="16"/>
    <s v="Pertanian"/>
    <s v="4_Pertanian"/>
    <s v="HALIZA DWI PUSP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21"/>
    <x v="1"/>
    <n v="2021"/>
    <x v="15"/>
    <x v="15"/>
    <s v="Pertanian"/>
    <s v="4_Pertanian"/>
    <s v="Siti Zahro"/>
    <s v="P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110100723"/>
    <x v="0"/>
    <n v="2022"/>
    <x v="26"/>
    <x v="26"/>
    <s v="Teknik"/>
    <s v="3_Teknik"/>
    <s v="Muhammad Azigha Azh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29"/>
    <x v="0"/>
    <n v="2022"/>
    <x v="16"/>
    <x v="16"/>
    <s v="Pertanian"/>
    <s v="4_Pertanian"/>
    <s v="ARYA WIRA WICAKS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00730"/>
    <x v="0"/>
    <n v="2021"/>
    <x v="37"/>
    <x v="36"/>
    <s v="FKIP"/>
    <s v="2_FKIP"/>
    <s v="Ghefira Alifa Meil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46"/>
    <x v="1"/>
    <n v="2022"/>
    <x v="1"/>
    <x v="1"/>
    <s v="FISIP"/>
    <s v="6_FISIP"/>
    <s v="RISKIA NURSAFITR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747"/>
    <x v="1"/>
    <n v="2022"/>
    <x v="47"/>
    <x v="45"/>
    <s v="FKIP"/>
    <s v="2_FKIP"/>
    <s v="Hani Pertiw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00748"/>
    <x v="0"/>
    <n v="2022"/>
    <x v="38"/>
    <x v="37"/>
    <s v="FKIP"/>
    <s v="2_FKIP"/>
    <s v="Nadia Tilambara"/>
    <s v="P"/>
    <m/>
    <m/>
    <s v="Islam"/>
    <m/>
    <m/>
    <s v="SMAN 1 WARUNGGUNUNG"/>
    <s v="SMAN"/>
    <s v="Negeri"/>
    <s v="SMA"/>
    <s v="Lebak"/>
    <s v="Banten"/>
    <s v="KIP"/>
    <m/>
    <m/>
    <m/>
    <m/>
    <e v="#N/A"/>
    <m/>
    <e v="#N/A"/>
  </r>
  <r>
    <n v="233110100752"/>
    <x v="0"/>
    <n v="2022"/>
    <x v="29"/>
    <x v="29"/>
    <s v="FKIP"/>
    <s v="2_FKIP"/>
    <s v="RETNO HANDA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57"/>
    <x v="1"/>
    <n v="2022"/>
    <x v="2"/>
    <x v="2"/>
    <s v="Hukum"/>
    <s v="1_Hukum"/>
    <s v="DEVI OKTAVIANI PU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761"/>
    <x v="1"/>
    <n v="2022"/>
    <x v="10"/>
    <x v="10"/>
    <s v="FISIP"/>
    <s v="6_FISIP"/>
    <s v="Yasmine Diani Santo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764"/>
    <x v="0"/>
    <n v="2022"/>
    <x v="40"/>
    <x v="39"/>
    <s v="FEB"/>
    <s v="5_FEB"/>
    <s v="ULAN RAMADANI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767"/>
    <x v="1"/>
    <n v="2022"/>
    <x v="3"/>
    <x v="3"/>
    <s v="Teknik"/>
    <s v="3_Teknik"/>
    <s v="MAULANA FAJAR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68"/>
    <x v="1"/>
    <n v="2021"/>
    <x v="19"/>
    <x v="19"/>
    <s v="FKIP"/>
    <s v="2_FKIP"/>
    <s v="Siti nurhalimah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100774"/>
    <x v="1"/>
    <n v="2022"/>
    <x v="36"/>
    <x v="35"/>
    <s v="FEB"/>
    <s v="5_FEB"/>
    <s v="MARISA HUDAIPAH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100785"/>
    <x v="1"/>
    <n v="2022"/>
    <x v="15"/>
    <x v="15"/>
    <s v="Pertanian"/>
    <s v="4_Pertanian"/>
    <s v="ALMAYLA ADZRA FA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87"/>
    <x v="1"/>
    <n v="2022"/>
    <x v="2"/>
    <x v="2"/>
    <s v="Hukum"/>
    <s v="1_Hukum"/>
    <s v="Nazwatul Az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91"/>
    <x v="0"/>
    <n v="2022"/>
    <x v="2"/>
    <x v="2"/>
    <s v="Hukum"/>
    <s v="1_Hukum"/>
    <s v="Akilah Putri Ibrahim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94"/>
    <x v="1"/>
    <n v="2022"/>
    <x v="16"/>
    <x v="16"/>
    <s v="Pertanian"/>
    <s v="4_Pertanian"/>
    <s v="AHMAD FAUZI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97"/>
    <x v="0"/>
    <n v="2021"/>
    <x v="30"/>
    <x v="30"/>
    <s v="FKIP"/>
    <s v="2_FKIP"/>
    <s v="Rizkia Apriliani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00812"/>
    <x v="1"/>
    <n v="2022"/>
    <x v="10"/>
    <x v="10"/>
    <s v="FISIP"/>
    <s v="6_FISIP"/>
    <s v="APRILLIA A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00818"/>
    <x v="1"/>
    <n v="2022"/>
    <x v="47"/>
    <x v="45"/>
    <s v="FKIP"/>
    <s v="2_FKIP"/>
    <s v="TAZKIA PUTRI KAMIL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00819"/>
    <x v="1"/>
    <n v="2022"/>
    <x v="8"/>
    <x v="8"/>
    <s v="FISIP"/>
    <s v="6_FISIP"/>
    <s v="MUHAMMAD YAZID ZID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00820"/>
    <x v="0"/>
    <n v="2021"/>
    <x v="1"/>
    <x v="1"/>
    <s v="FISIP"/>
    <s v="6_FISIP"/>
    <s v="Winda Wuland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00821"/>
    <x v="0"/>
    <n v="2022"/>
    <x v="20"/>
    <x v="20"/>
    <s v="FKIP"/>
    <s v="2_FKIP"/>
    <s v="Hilda Adila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100826"/>
    <x v="1"/>
    <n v="2022"/>
    <x v="33"/>
    <x v="17"/>
    <s v="FEB"/>
    <s v="5_FEB"/>
    <s v="N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827"/>
    <x v="0"/>
    <n v="2022"/>
    <x v="35"/>
    <x v="34"/>
    <s v="FEB"/>
    <s v="5_FEB"/>
    <s v="ANI ALI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832"/>
    <x v="1"/>
    <n v="2022"/>
    <x v="14"/>
    <x v="14"/>
    <s v="Pertanian"/>
    <s v="4_Pertanian"/>
    <s v="ALINDA RACHMA MAU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836"/>
    <x v="0"/>
    <n v="2022"/>
    <x v="17"/>
    <x v="17"/>
    <s v="FEB"/>
    <s v="5_FEB"/>
    <s v="MARLANGEN RAHAYU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3"/>
    <x v="1"/>
    <n v="2021"/>
    <x v="18"/>
    <x v="18"/>
    <s v="Teknik"/>
    <s v="3_Teknik"/>
    <s v="Swastika Aldanisa Mustaf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844"/>
    <x v="1"/>
    <n v="2022"/>
    <x v="21"/>
    <x v="21"/>
    <s v="Teknik"/>
    <s v="3_Teknik"/>
    <s v="Muhammad Nursyafii Waidh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5"/>
    <x v="0"/>
    <n v="2022"/>
    <x v="10"/>
    <x v="10"/>
    <s v="FISIP"/>
    <s v="6_FISIP"/>
    <s v="Ahmad Akmal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00857"/>
    <x v="0"/>
    <n v="2022"/>
    <x v="2"/>
    <x v="2"/>
    <s v="Hukum"/>
    <s v="1_Hukum"/>
    <s v="WILDAN HERSA SYAKIR"/>
    <s v="L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00863"/>
    <x v="1"/>
    <n v="2022"/>
    <x v="27"/>
    <x v="27"/>
    <s v="FKIP"/>
    <s v="2_FKIP"/>
    <s v="Siti Nurul Hida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867"/>
    <x v="1"/>
    <n v="2022"/>
    <x v="21"/>
    <x v="21"/>
    <s v="Teknik"/>
    <s v="3_Teknik"/>
    <s v="Yasmin Musfirah Nabilah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00870"/>
    <x v="0"/>
    <n v="2022"/>
    <x v="19"/>
    <x v="19"/>
    <s v="FKIP"/>
    <s v="2_FKIP"/>
    <s v="Maulida Laila Tassho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873"/>
    <x v="1"/>
    <n v="2022"/>
    <x v="18"/>
    <x v="18"/>
    <s v="Teknik"/>
    <s v="3_Teknik"/>
    <s v="Wensen Kollin"/>
    <s v="L"/>
    <m/>
    <m/>
    <s v="Budha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00875"/>
    <x v="1"/>
    <n v="2022"/>
    <x v="44"/>
    <x v="42"/>
    <s v="FKIP"/>
    <s v="2_FKIP"/>
    <s v="NUR ARIZAH ALFI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879"/>
    <x v="1"/>
    <n v="2022"/>
    <x v="37"/>
    <x v="36"/>
    <s v="FKIP"/>
    <s v="2_FKIP"/>
    <s v="Roudotul Jann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886"/>
    <x v="1"/>
    <n v="2022"/>
    <x v="42"/>
    <x v="40"/>
    <s v="FEB"/>
    <s v="5_FEB"/>
    <s v="FATMA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100887"/>
    <x v="1"/>
    <n v="2022"/>
    <x v="33"/>
    <x v="17"/>
    <s v="FEB"/>
    <s v="5_FEB"/>
    <s v="Jonathan Claudio Pizarro"/>
    <s v="L"/>
    <m/>
    <m/>
    <s v="Kristen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00889"/>
    <x v="0"/>
    <n v="2021"/>
    <x v="10"/>
    <x v="10"/>
    <s v="FISIP"/>
    <s v="6_FISIP"/>
    <s v="A. DINARA IZZAZAVA KASHF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00891"/>
    <x v="1"/>
    <n v="2022"/>
    <x v="39"/>
    <x v="38"/>
    <s v="FKIP"/>
    <s v="2_FKIP"/>
    <s v="SAUQI ICHSAN KAMIL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892"/>
    <x v="1"/>
    <n v="2022"/>
    <x v="43"/>
    <x v="41"/>
    <s v="FKIP"/>
    <s v="2_FKIP"/>
    <s v="Amalia Dewi"/>
    <s v="P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00902"/>
    <x v="0"/>
    <n v="2022"/>
    <x v="42"/>
    <x v="40"/>
    <s v="FEB"/>
    <s v="5_FEB"/>
    <s v="ANANDA EKA PUT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04"/>
    <x v="0"/>
    <n v="2022"/>
    <x v="34"/>
    <x v="33"/>
    <s v="Kedokteran"/>
    <s v="8_Kedokteran"/>
    <s v="NAVISHA PUTRI HERYANTO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909"/>
    <x v="0"/>
    <n v="2022"/>
    <x v="23"/>
    <x v="23"/>
    <s v="Pertanian"/>
    <s v="4_Pertanian"/>
    <s v="SALSA YUNIK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0"/>
    <x v="0"/>
    <n v="2022"/>
    <x v="2"/>
    <x v="2"/>
    <s v="Hukum"/>
    <s v="1_Hukum"/>
    <s v="Irvan Maulana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914"/>
    <x v="0"/>
    <n v="2022"/>
    <x v="15"/>
    <x v="15"/>
    <s v="Pertanian"/>
    <s v="4_Pertanian"/>
    <s v="ADHITYATMOKO RAHARJ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916"/>
    <x v="0"/>
    <n v="2022"/>
    <x v="15"/>
    <x v="15"/>
    <s v="Pertanian"/>
    <s v="4_Pertanian"/>
    <s v="ROBBY ALFADIL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9"/>
    <x v="0"/>
    <n v="2022"/>
    <x v="29"/>
    <x v="29"/>
    <s v="FKIP"/>
    <s v="2_FKIP"/>
    <s v="DIVA JULIA SALSABIL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00921"/>
    <x v="0"/>
    <n v="2022"/>
    <x v="40"/>
    <x v="39"/>
    <s v="FEB"/>
    <s v="5_FEB"/>
    <s v="RADJA AMARULLAH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00925"/>
    <x v="1"/>
    <n v="2022"/>
    <x v="7"/>
    <x v="7"/>
    <s v="FKIP"/>
    <s v="2_FKIP"/>
    <s v="Nihlatunnajw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926"/>
    <x v="1"/>
    <n v="2022"/>
    <x v="13"/>
    <x v="13"/>
    <s v="Teknik"/>
    <s v="3_Teknik"/>
    <s v="BAYU SETIAJI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100929"/>
    <x v="1"/>
    <n v="2022"/>
    <x v="21"/>
    <x v="21"/>
    <s v="Teknik"/>
    <s v="3_Teknik"/>
    <s v="Rafif Hananta Priy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931"/>
    <x v="1"/>
    <n v="2022"/>
    <x v="10"/>
    <x v="10"/>
    <s v="FISIP"/>
    <s v="6_FISIP"/>
    <s v="Rachma Indah Hidayan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00932"/>
    <x v="0"/>
    <n v="2022"/>
    <x v="0"/>
    <x v="0"/>
    <s v="Pertanian"/>
    <s v="4_Pertanian"/>
    <s v="BAGAS DWI KUNCOR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936"/>
    <x v="1"/>
    <n v="2022"/>
    <x v="2"/>
    <x v="2"/>
    <s v="Hukum"/>
    <s v="1_Hukum"/>
    <s v="Siti Nurul Aziz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949"/>
    <x v="1"/>
    <n v="2022"/>
    <x v="2"/>
    <x v="2"/>
    <s v="Hukum"/>
    <s v="1_Hukum"/>
    <s v="CINDY MAHARANI AU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955"/>
    <x v="0"/>
    <n v="2022"/>
    <x v="40"/>
    <x v="39"/>
    <s v="FEB"/>
    <s v="5_FEB"/>
    <s v="ABI AZIZUL HAKIM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58"/>
    <x v="0"/>
    <n v="2022"/>
    <x v="45"/>
    <x v="43"/>
    <s v="FKIP"/>
    <s v="2_FKIP"/>
    <s v="AZKIYA NAFIS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00959"/>
    <x v="1"/>
    <n v="2022"/>
    <x v="42"/>
    <x v="40"/>
    <s v="FEB"/>
    <s v="5_FEB"/>
    <s v="DINDA AZAHRA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00961"/>
    <x v="1"/>
    <n v="2022"/>
    <x v="38"/>
    <x v="37"/>
    <s v="FKIP"/>
    <s v="2_FKIP"/>
    <s v="RIZKA ARDELIA PUSPITA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965"/>
    <x v="1"/>
    <n v="2022"/>
    <x v="22"/>
    <x v="22"/>
    <s v="FKIP"/>
    <s v="2_FKIP"/>
    <s v="LULU AGUSTIN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10002"/>
    <x v="0"/>
    <n v="2022"/>
    <x v="44"/>
    <x v="42"/>
    <s v="FKIP"/>
    <s v="2_FKIP"/>
    <s v="MUHAMAD SYAEPUL BACHRY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10010"/>
    <x v="1"/>
    <n v="2021"/>
    <x v="20"/>
    <x v="20"/>
    <s v="FKIP"/>
    <s v="2_FKIP"/>
    <s v="Sevtina Ardan Niati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110110011"/>
    <x v="0"/>
    <n v="2022"/>
    <x v="31"/>
    <x v="31"/>
    <s v="FKIP"/>
    <s v="2_FKIP"/>
    <s v="KAILA NEVISKA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10023"/>
    <x v="0"/>
    <n v="2022"/>
    <x v="2"/>
    <x v="2"/>
    <s v="Hukum"/>
    <s v="1_Hukum"/>
    <s v="NISA AULIYA RAHMAWA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026"/>
    <x v="1"/>
    <n v="2022"/>
    <x v="44"/>
    <x v="42"/>
    <s v="FKIP"/>
    <s v="2_FKIP"/>
    <s v="CARISSA NAILA KUSUM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027"/>
    <x v="0"/>
    <n v="2021"/>
    <x v="16"/>
    <x v="16"/>
    <s v="Pertanian"/>
    <s v="4_Pertanian"/>
    <s v="Linda Yulianti S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040"/>
    <x v="1"/>
    <n v="2022"/>
    <x v="41"/>
    <x v="33"/>
    <s v="Kedokteran"/>
    <s v="8_Kedokteran"/>
    <s v="Alfiani Rohmawa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041"/>
    <x v="0"/>
    <n v="2022"/>
    <x v="37"/>
    <x v="36"/>
    <s v="FKIP"/>
    <s v="2_FKIP"/>
    <s v="DEWI GIT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42"/>
    <x v="0"/>
    <n v="2022"/>
    <x v="19"/>
    <x v="19"/>
    <s v="FKIP"/>
    <s v="2_FKIP"/>
    <s v="Amalinda Nurcahyani"/>
    <s v="P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049"/>
    <x v="0"/>
    <n v="2022"/>
    <x v="2"/>
    <x v="2"/>
    <s v="Hukum"/>
    <s v="1_Hukum"/>
    <s v="NURUL AZIZ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52"/>
    <x v="0"/>
    <n v="2022"/>
    <x v="16"/>
    <x v="16"/>
    <s v="Pertanian"/>
    <s v="4_Pertanian"/>
    <s v="Dewi Khair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054"/>
    <x v="1"/>
    <n v="2022"/>
    <x v="7"/>
    <x v="7"/>
    <s v="FKIP"/>
    <s v="2_FKIP"/>
    <s v="FITRI NUR ADIL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10055"/>
    <x v="1"/>
    <n v="2021"/>
    <x v="15"/>
    <x v="15"/>
    <s v="Pertanian"/>
    <s v="4_Pertanian"/>
    <s v="NUR AINA AULIA PUTR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069"/>
    <x v="1"/>
    <n v="2022"/>
    <x v="2"/>
    <x v="2"/>
    <s v="Hukum"/>
    <s v="1_Hukum"/>
    <s v="AHMAD AZHAR DAFFA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081"/>
    <x v="1"/>
    <n v="2022"/>
    <x v="37"/>
    <x v="36"/>
    <s v="FKIP"/>
    <s v="2_FKIP"/>
    <s v="SUCI AMALIA JANNAH"/>
    <s v="P"/>
    <m/>
    <m/>
    <s v="Islam"/>
    <m/>
    <m/>
    <s v="MAN 3 PANDEGLANG"/>
    <s v="MAN"/>
    <s v="Negeri"/>
    <s v="MA"/>
    <s v="Pandeglang"/>
    <s v="Banten"/>
    <s v="KIP"/>
    <m/>
    <m/>
    <m/>
    <m/>
    <e v="#N/A"/>
    <m/>
    <e v="#N/A"/>
  </r>
  <r>
    <n v="233110110085"/>
    <x v="0"/>
    <n v="2022"/>
    <x v="4"/>
    <x v="4"/>
    <s v="Teknik"/>
    <s v="3_Teknik"/>
    <s v="MUHAMAD AQIL GILANG PUTRA UTAM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095"/>
    <x v="1"/>
    <n v="2022"/>
    <x v="17"/>
    <x v="17"/>
    <s v="FEB"/>
    <s v="5_FEB"/>
    <s v="NURAMALIA SA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096"/>
    <x v="1"/>
    <n v="2022"/>
    <x v="37"/>
    <x v="36"/>
    <s v="FKIP"/>
    <s v="2_FKIP"/>
    <s v="Nursaidah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10104"/>
    <x v="0"/>
    <n v="2022"/>
    <x v="16"/>
    <x v="16"/>
    <s v="Pertanian"/>
    <s v="4_Pertanian"/>
    <s v="Vira Nurahmayan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10111"/>
    <x v="0"/>
    <n v="2022"/>
    <x v="1"/>
    <x v="1"/>
    <s v="FISIP"/>
    <s v="6_FISIP"/>
    <s v="Nazwa Muth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15"/>
    <x v="1"/>
    <n v="2022"/>
    <x v="19"/>
    <x v="19"/>
    <s v="FKIP"/>
    <s v="2_FKIP"/>
    <s v="RESHA YULIANT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10117"/>
    <x v="0"/>
    <n v="2022"/>
    <x v="0"/>
    <x v="0"/>
    <s v="Pertanian"/>
    <s v="4_Pertanian"/>
    <s v="Nicky Rizhwar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20"/>
    <x v="1"/>
    <n v="2022"/>
    <x v="31"/>
    <x v="31"/>
    <s v="FKIP"/>
    <s v="2_FKIP"/>
    <s v="UM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10121"/>
    <x v="0"/>
    <n v="2022"/>
    <x v="21"/>
    <x v="21"/>
    <s v="Teknik"/>
    <s v="3_Teknik"/>
    <s v="Marrion Nadet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125"/>
    <x v="0"/>
    <n v="2022"/>
    <x v="43"/>
    <x v="41"/>
    <s v="FKIP"/>
    <s v="2_FKIP"/>
    <s v="RHEA KHAIRIAH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10127"/>
    <x v="0"/>
    <n v="2021"/>
    <x v="14"/>
    <x v="14"/>
    <s v="Pertanian"/>
    <s v="4_Pertanian"/>
    <s v="NURIL MAULUD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10128"/>
    <x v="1"/>
    <n v="2022"/>
    <x v="2"/>
    <x v="2"/>
    <s v="Hukum"/>
    <s v="1_Hukum"/>
    <s v="GHALY GIBRAN YUDHATAM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132"/>
    <x v="1"/>
    <n v="2021"/>
    <x v="2"/>
    <x v="2"/>
    <s v="Hukum"/>
    <s v="1_Hukum"/>
    <s v="Mutiara azhari purwant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36"/>
    <x v="0"/>
    <n v="2022"/>
    <x v="38"/>
    <x v="37"/>
    <s v="FKIP"/>
    <s v="2_FKIP"/>
    <s v="Siva Alaiy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38"/>
    <x v="0"/>
    <n v="2022"/>
    <x v="4"/>
    <x v="4"/>
    <s v="Teknik"/>
    <s v="3_Teknik"/>
    <s v="Michael Fiheli"/>
    <s v="L"/>
    <m/>
    <m/>
    <s v="Budha"/>
    <m/>
    <m/>
    <s v="SMA GLOBAL INDONESIA"/>
    <s v="SMA"/>
    <s v="Swasta"/>
    <s v="SMA"/>
    <s v="Serang"/>
    <s v="Banten"/>
    <s v="Reguler"/>
    <m/>
    <m/>
    <m/>
    <m/>
    <e v="#N/A"/>
    <m/>
    <e v="#N/A"/>
  </r>
  <r>
    <n v="233110110141"/>
    <x v="1"/>
    <n v="2022"/>
    <x v="35"/>
    <x v="34"/>
    <s v="FEB"/>
    <s v="5_FEB"/>
    <s v="SALMA NASYWAA ZHAFIRO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10145"/>
    <x v="1"/>
    <n v="2022"/>
    <x v="2"/>
    <x v="2"/>
    <s v="Hukum"/>
    <s v="1_Hukum"/>
    <s v="SITI JULAIH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47"/>
    <x v="1"/>
    <n v="2022"/>
    <x v="45"/>
    <x v="43"/>
    <s v="FKIP"/>
    <s v="2_FKIP"/>
    <s v="Jihan Andini"/>
    <s v="P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110158"/>
    <x v="1"/>
    <n v="2022"/>
    <x v="19"/>
    <x v="19"/>
    <s v="FKIP"/>
    <s v="2_FKIP"/>
    <s v="Aida Lutfia Ramadh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162"/>
    <x v="0"/>
    <n v="2022"/>
    <x v="0"/>
    <x v="0"/>
    <s v="Pertanian"/>
    <s v="4_Pertanian"/>
    <s v="DEAN IJLAL NASRULLAH PANE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63"/>
    <x v="1"/>
    <n v="2022"/>
    <x v="31"/>
    <x v="31"/>
    <s v="FKIP"/>
    <s v="2_FKIP"/>
    <s v="MUHAMAD ADAM FAUZ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172"/>
    <x v="1"/>
    <n v="2022"/>
    <x v="26"/>
    <x v="26"/>
    <s v="Teknik"/>
    <s v="3_Teknik"/>
    <s v="Nur Muhammad Jibriel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85"/>
    <x v="0"/>
    <n v="2022"/>
    <x v="22"/>
    <x v="22"/>
    <s v="FKIP"/>
    <s v="2_FKIP"/>
    <s v="AULIA RAMADHANI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188"/>
    <x v="0"/>
    <n v="2022"/>
    <x v="20"/>
    <x v="20"/>
    <s v="FKIP"/>
    <s v="2_FKIP"/>
    <s v="PUSPITASARI"/>
    <s v="P"/>
    <m/>
    <m/>
    <s v="Islam"/>
    <m/>
    <m/>
    <s v="SMAN 1 MUNCANG"/>
    <s v="SMAN"/>
    <s v="Negeri"/>
    <s v="SMA"/>
    <s v="Lebak"/>
    <s v="Banten"/>
    <s v="Reguler"/>
    <m/>
    <m/>
    <m/>
    <m/>
    <e v="#N/A"/>
    <m/>
    <e v="#N/A"/>
  </r>
  <r>
    <n v="233110110189"/>
    <x v="1"/>
    <n v="2022"/>
    <x v="43"/>
    <x v="41"/>
    <s v="FKIP"/>
    <s v="2_FKIP"/>
    <s v="UPI OKTAVIA"/>
    <s v="P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95"/>
    <x v="1"/>
    <n v="2022"/>
    <x v="26"/>
    <x v="26"/>
    <s v="Teknik"/>
    <s v="3_Teknik"/>
    <s v="MUHAMAD RIZKY MUBIN MARICAR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206"/>
    <x v="0"/>
    <n v="2022"/>
    <x v="10"/>
    <x v="10"/>
    <s v="FISIP"/>
    <s v="6_FISIP"/>
    <s v="DESTA PUTRY SETI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10212"/>
    <x v="1"/>
    <n v="2022"/>
    <x v="33"/>
    <x v="17"/>
    <s v="FEB"/>
    <s v="5_FEB"/>
    <s v="Sifa Kaysa Putri"/>
    <s v="P"/>
    <m/>
    <m/>
    <s v="Islam"/>
    <m/>
    <m/>
    <s v="SMAS MUHAMMADIYAH CILEGON"/>
    <s v="SMAS"/>
    <s v="Swasta"/>
    <s v="SMA"/>
    <s v="Kota Cilegon"/>
    <s v="Banten"/>
    <s v="Reguler"/>
    <m/>
    <m/>
    <m/>
    <m/>
    <e v="#N/A"/>
    <m/>
    <e v="#N/A"/>
  </r>
  <r>
    <n v="233110110213"/>
    <x v="0"/>
    <n v="2022"/>
    <x v="35"/>
    <x v="34"/>
    <s v="FEB"/>
    <s v="5_FEB"/>
    <s v="LUVITA DWI KHAIRU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10216"/>
    <x v="0"/>
    <n v="2022"/>
    <x v="26"/>
    <x v="26"/>
    <s v="Teknik"/>
    <s v="3_Teknik"/>
    <s v="Muhammad Rivaldy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618"/>
    <x v="0"/>
    <n v="2022"/>
    <x v="35"/>
    <x v="34"/>
    <s v="FEB"/>
    <s v="5_FEB"/>
    <s v="Uswatun Hasanah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10621"/>
    <x v="1"/>
    <n v="2022"/>
    <x v="44"/>
    <x v="42"/>
    <s v="FKIP"/>
    <s v="2_FKIP"/>
    <s v="ISMA AULIA PUTRI"/>
    <s v="P"/>
    <m/>
    <m/>
    <s v="Islam"/>
    <m/>
    <m/>
    <s v="MAS MATHLA`UL ANWAR KEPUH"/>
    <s v="MAS"/>
    <s v="Swasta"/>
    <s v="MA"/>
    <s v="Serang"/>
    <s v="Banten"/>
    <s v="Reguler"/>
    <m/>
    <m/>
    <m/>
    <m/>
    <e v="#N/A"/>
    <m/>
    <e v="#N/A"/>
  </r>
  <r>
    <n v="233110110632"/>
    <x v="0"/>
    <n v="2022"/>
    <x v="22"/>
    <x v="22"/>
    <s v="FKIP"/>
    <s v="2_FKIP"/>
    <s v="Yumni Mayesan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10637"/>
    <x v="0"/>
    <n v="2022"/>
    <x v="13"/>
    <x v="13"/>
    <s v="Teknik"/>
    <s v="3_Teknik"/>
    <s v="ACHMAD RAFLI ALAUDI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638"/>
    <x v="1"/>
    <n v="2022"/>
    <x v="0"/>
    <x v="0"/>
    <s v="Pertanian"/>
    <s v="4_Pertanian"/>
    <s v="MUHAMMAD FAWWAZ FAIZ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639"/>
    <x v="1"/>
    <n v="2022"/>
    <x v="47"/>
    <x v="45"/>
    <s v="FKIP"/>
    <s v="2_FKIP"/>
    <s v="Friska dahli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10641"/>
    <x v="0"/>
    <n v="2022"/>
    <x v="2"/>
    <x v="2"/>
    <s v="Hukum"/>
    <s v="1_Hukum"/>
    <s v="DIMAS MAULANA AZIZ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10644"/>
    <x v="1"/>
    <n v="2022"/>
    <x v="26"/>
    <x v="26"/>
    <s v="Teknik"/>
    <s v="3_Teknik"/>
    <s v="Daffa Nur Fauz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645"/>
    <x v="1"/>
    <n v="2022"/>
    <x v="42"/>
    <x v="40"/>
    <s v="FEB"/>
    <s v="5_FEB"/>
    <s v="Siti Holifahtu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10661"/>
    <x v="1"/>
    <n v="2022"/>
    <x v="20"/>
    <x v="20"/>
    <s v="FKIP"/>
    <s v="2_FKIP"/>
    <s v="ENENG INE BERLIAN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10662"/>
    <x v="0"/>
    <n v="2022"/>
    <x v="41"/>
    <x v="33"/>
    <s v="Kedokteran"/>
    <s v="8_Kedokteran"/>
    <s v="Heppatya Nurcahaya Sitompul"/>
    <s v="P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699"/>
    <x v="0"/>
    <n v="2022"/>
    <x v="43"/>
    <x v="41"/>
    <s v="FKIP"/>
    <s v="2_FKIP"/>
    <s v="HENI DESI HERLIN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706"/>
    <x v="0"/>
    <n v="2022"/>
    <x v="6"/>
    <x v="6"/>
    <s v="FKIP"/>
    <s v="2_FKIP"/>
    <s v="RACHMATUL HIDAYATHIKA"/>
    <s v="P"/>
    <m/>
    <m/>
    <s v="Islam"/>
    <m/>
    <m/>
    <s v="MAS AL-KHAIRIYAH KARANGTENGAH"/>
    <s v="MAS"/>
    <s v="Swasta"/>
    <s v="MA"/>
    <s v="Kota Cilegon"/>
    <s v="Banten"/>
    <s v="KIP"/>
    <m/>
    <m/>
    <m/>
    <m/>
    <e v="#N/A"/>
    <m/>
    <e v="#N/A"/>
  </r>
  <r>
    <n v="233110110712"/>
    <x v="1"/>
    <n v="2022"/>
    <x v="31"/>
    <x v="31"/>
    <s v="FKIP"/>
    <s v="2_FKIP"/>
    <s v="BUBUN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713"/>
    <x v="1"/>
    <n v="2022"/>
    <x v="7"/>
    <x v="7"/>
    <s v="FKIP"/>
    <s v="2_FKIP"/>
    <s v="AZZAHRA ZARLI FADILL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10723"/>
    <x v="1"/>
    <n v="2022"/>
    <x v="36"/>
    <x v="35"/>
    <s v="FEB"/>
    <s v="5_FEB"/>
    <s v="IRMA TRIANA NUR RAHAYU"/>
    <s v="P"/>
    <m/>
    <m/>
    <s v="Islam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0110729"/>
    <x v="1"/>
    <n v="2022"/>
    <x v="29"/>
    <x v="29"/>
    <s v="FKIP"/>
    <s v="2_FKIP"/>
    <s v="Sari Natasy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10738"/>
    <x v="0"/>
    <n v="2022"/>
    <x v="19"/>
    <x v="19"/>
    <s v="FKIP"/>
    <s v="2_FKIP"/>
    <s v="RISA SALSABILAH"/>
    <s v="P"/>
    <m/>
    <m/>
    <s v="Islam"/>
    <m/>
    <m/>
    <s v="SMAN 18 Pandeglang"/>
    <s v="SMAN"/>
    <s v="Negeri"/>
    <s v="SMA"/>
    <s v="Pandeglang"/>
    <s v="Banten"/>
    <s v="KIP"/>
    <m/>
    <m/>
    <m/>
    <m/>
    <e v="#N/A"/>
    <m/>
    <e v="#N/A"/>
  </r>
  <r>
    <n v="233110110739"/>
    <x v="1"/>
    <n v="2022"/>
    <x v="38"/>
    <x v="37"/>
    <s v="FKIP"/>
    <s v="2_FKIP"/>
    <s v="NABILLA AUDI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10740"/>
    <x v="1"/>
    <n v="2021"/>
    <x v="2"/>
    <x v="2"/>
    <s v="Hukum"/>
    <s v="1_Hukum"/>
    <s v="Anugrah Putra Wijay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741"/>
    <x v="0"/>
    <n v="2021"/>
    <x v="38"/>
    <x v="37"/>
    <s v="FKIP"/>
    <s v="2_FKIP"/>
    <s v="NADIAH NUR'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10746"/>
    <x v="1"/>
    <n v="2022"/>
    <x v="27"/>
    <x v="27"/>
    <s v="FKIP"/>
    <s v="2_FKIP"/>
    <s v="ILHAM EKA NUGRAHA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10749"/>
    <x v="1"/>
    <n v="2022"/>
    <x v="7"/>
    <x v="7"/>
    <s v="FKIP"/>
    <s v="2_FKIP"/>
    <s v="DINA ROKHANIP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756"/>
    <x v="0"/>
    <n v="2022"/>
    <x v="13"/>
    <x v="13"/>
    <s v="Teknik"/>
    <s v="3_Teknik"/>
    <s v="RAIHAN MAUL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757"/>
    <x v="1"/>
    <n v="2022"/>
    <x v="33"/>
    <x v="17"/>
    <s v="FEB"/>
    <s v="5_FEB"/>
    <s v="RONALDO TEGUH SETIAWAN"/>
    <s v="L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773"/>
    <x v="0"/>
    <n v="2022"/>
    <x v="31"/>
    <x v="31"/>
    <s v="FKIP"/>
    <s v="2_FKIP"/>
    <s v="MUHAMMAD DIFA IZZ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10776"/>
    <x v="0"/>
    <n v="2022"/>
    <x v="22"/>
    <x v="22"/>
    <s v="FKIP"/>
    <s v="2_FKIP"/>
    <s v="Vany Riyant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780"/>
    <x v="1"/>
    <n v="2022"/>
    <x v="7"/>
    <x v="7"/>
    <s v="FKIP"/>
    <s v="2_FKIP"/>
    <s v="KRISTINA DAMAYAN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10783"/>
    <x v="1"/>
    <n v="2021"/>
    <x v="21"/>
    <x v="21"/>
    <s v="Teknik"/>
    <s v="3_Teknik"/>
    <s v="AHMAD SYAUQI"/>
    <s v="L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10803"/>
    <x v="0"/>
    <n v="2021"/>
    <x v="1"/>
    <x v="1"/>
    <s v="FISIP"/>
    <s v="6_FISIP"/>
    <s v="ANGGER KAESAR GALIH PRASOJO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4"/>
    <x v="1"/>
    <n v="2022"/>
    <x v="30"/>
    <x v="30"/>
    <s v="FKIP"/>
    <s v="2_FKIP"/>
    <s v="TIFARA REVALINA IR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9"/>
    <x v="0"/>
    <n v="2022"/>
    <x v="36"/>
    <x v="35"/>
    <s v="FEB"/>
    <s v="5_FEB"/>
    <s v="Restia Nur Ariani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110814"/>
    <x v="1"/>
    <n v="2022"/>
    <x v="1"/>
    <x v="1"/>
    <s v="FISIP"/>
    <s v="6_FISIP"/>
    <s v="SITI NURFAD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25"/>
    <x v="1"/>
    <n v="2020"/>
    <x v="14"/>
    <x v="14"/>
    <s v="Pertanian"/>
    <s v="4_Pertanian"/>
    <s v="Dea Nad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35"/>
    <x v="0"/>
    <n v="2022"/>
    <x v="5"/>
    <x v="5"/>
    <s v="FEB"/>
    <s v="5_FEB"/>
    <s v="SARHENAH"/>
    <s v="P"/>
    <m/>
    <m/>
    <s v="Islam"/>
    <m/>
    <m/>
    <s v="MAS Daarul Ulum Panyaungan"/>
    <s v="MAS"/>
    <s v="Swasta"/>
    <s v="MA"/>
    <s v="Lebak"/>
    <s v="Banten"/>
    <s v="KIP"/>
    <m/>
    <m/>
    <m/>
    <m/>
    <e v="#N/A"/>
    <m/>
    <e v="#N/A"/>
  </r>
  <r>
    <n v="233110110846"/>
    <x v="1"/>
    <n v="2022"/>
    <x v="40"/>
    <x v="39"/>
    <s v="FEB"/>
    <s v="5_FEB"/>
    <s v="MUHAMMAD RAFLI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49"/>
    <x v="0"/>
    <n v="2022"/>
    <x v="7"/>
    <x v="7"/>
    <s v="FKIP"/>
    <s v="2_FKIP"/>
    <s v="TATI RAHMAWATI"/>
    <s v="P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10858"/>
    <x v="1"/>
    <n v="2022"/>
    <x v="0"/>
    <x v="0"/>
    <s v="Pertanian"/>
    <s v="4_Pertanian"/>
    <s v="Alfi Romadhon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859"/>
    <x v="0"/>
    <n v="2022"/>
    <x v="26"/>
    <x v="26"/>
    <s v="Teknik"/>
    <s v="3_Teknik"/>
    <s v="REZA ABDILLAH PRASTI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862"/>
    <x v="1"/>
    <n v="2022"/>
    <x v="27"/>
    <x v="27"/>
    <s v="FKIP"/>
    <s v="2_FKIP"/>
    <s v="NADYA NOVANDINA ISKANDAR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10867"/>
    <x v="0"/>
    <n v="2022"/>
    <x v="35"/>
    <x v="34"/>
    <s v="FEB"/>
    <s v="5_FEB"/>
    <s v="MUHAMMAD AGHNA DHAFIN KURNIAW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869"/>
    <x v="1"/>
    <n v="2022"/>
    <x v="2"/>
    <x v="2"/>
    <s v="Hukum"/>
    <s v="1_Hukum"/>
    <s v="Anfika Putri Akma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81"/>
    <x v="1"/>
    <n v="2022"/>
    <x v="40"/>
    <x v="39"/>
    <s v="FEB"/>
    <s v="5_FEB"/>
    <s v="Muhammad Rizki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888"/>
    <x v="0"/>
    <n v="2022"/>
    <x v="21"/>
    <x v="21"/>
    <s v="Teknik"/>
    <s v="3_Teknik"/>
    <s v="NADIA KURNIAWA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0110900"/>
    <x v="1"/>
    <n v="2022"/>
    <x v="7"/>
    <x v="7"/>
    <s v="FKIP"/>
    <s v="2_FKIP"/>
    <s v="MUHAMMAD NAZRIL ADHA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904"/>
    <x v="1"/>
    <n v="2022"/>
    <x v="30"/>
    <x v="30"/>
    <s v="FKIP"/>
    <s v="2_FKIP"/>
    <s v="Salsabila Azahra"/>
    <s v="P"/>
    <m/>
    <m/>
    <s v="Islam"/>
    <m/>
    <m/>
    <s v="SMAN 1 CIPANAS"/>
    <s v="SMAN"/>
    <s v="Negeri"/>
    <s v="SMA"/>
    <s v="Lebak"/>
    <s v="Banten"/>
    <s v="Reguler"/>
    <m/>
    <m/>
    <m/>
    <m/>
    <e v="#N/A"/>
    <m/>
    <e v="#N/A"/>
  </r>
  <r>
    <n v="233110110907"/>
    <x v="1"/>
    <n v="2022"/>
    <x v="2"/>
    <x v="2"/>
    <s v="Hukum"/>
    <s v="1_Hukum"/>
    <s v="Seruni Maulidia Haliz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908"/>
    <x v="1"/>
    <n v="2022"/>
    <x v="10"/>
    <x v="10"/>
    <s v="FISIP"/>
    <s v="6_FISIP"/>
    <s v="Nailatur Rif'ah"/>
    <s v="P"/>
    <m/>
    <m/>
    <s v="Islam"/>
    <m/>
    <m/>
    <s v="SMKN 7 KOTA SERANG"/>
    <s v="SMKN"/>
    <s v="Negeri"/>
    <s v="SMK"/>
    <s v="Kota Serang"/>
    <s v="Banten"/>
    <s v="KIP"/>
    <m/>
    <m/>
    <m/>
    <m/>
    <e v="#N/A"/>
    <m/>
    <e v="#N/A"/>
  </r>
  <r>
    <n v="233110110912"/>
    <x v="0"/>
    <n v="2022"/>
    <x v="44"/>
    <x v="42"/>
    <s v="FKIP"/>
    <s v="2_FKIP"/>
    <s v="SAEPU LATIF"/>
    <s v="L"/>
    <m/>
    <m/>
    <s v="Islam"/>
    <m/>
    <m/>
    <s v="SMAN 1 MANCAK"/>
    <s v="SMAN"/>
    <s v="Negeri"/>
    <s v="SMA"/>
    <s v="Serang"/>
    <s v="Banten"/>
    <s v="KIP"/>
    <m/>
    <m/>
    <m/>
    <m/>
    <e v="#N/A"/>
    <m/>
    <e v="#N/A"/>
  </r>
  <r>
    <n v="233110110917"/>
    <x v="0"/>
    <n v="2022"/>
    <x v="23"/>
    <x v="23"/>
    <s v="Pertanian"/>
    <s v="4_Pertanian"/>
    <s v="Muhamad Hakiki"/>
    <s v="L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110922"/>
    <x v="0"/>
    <n v="2022"/>
    <x v="21"/>
    <x v="21"/>
    <s v="Teknik"/>
    <s v="3_Teknik"/>
    <s v="SYIFA AYINUR HOLILLAH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10939"/>
    <x v="0"/>
    <n v="2022"/>
    <x v="14"/>
    <x v="14"/>
    <s v="Pertanian"/>
    <s v="4_Pertanian"/>
    <s v="ELSA FIDHELA AZAHR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955"/>
    <x v="0"/>
    <n v="2021"/>
    <x v="28"/>
    <x v="28"/>
    <s v="Kedokteran"/>
    <s v="8_Kedokteran"/>
    <s v="Nurdi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10957"/>
    <x v="0"/>
    <n v="2022"/>
    <x v="19"/>
    <x v="19"/>
    <s v="FKIP"/>
    <s v="2_FKIP"/>
    <s v="INTAN KURNIYAT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10962"/>
    <x v="0"/>
    <n v="2022"/>
    <x v="6"/>
    <x v="6"/>
    <s v="FKIP"/>
    <s v="2_FKIP"/>
    <s v="ZADA AULIA MUNAWAR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005"/>
    <x v="0"/>
    <n v="2022"/>
    <x v="18"/>
    <x v="18"/>
    <s v="Teknik"/>
    <s v="3_Teknik"/>
    <s v="DANISH NAUFAL MUSTHOF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06"/>
    <x v="0"/>
    <n v="2022"/>
    <x v="42"/>
    <x v="40"/>
    <s v="FEB"/>
    <s v="5_FEB"/>
    <s v="SITI NAJIYYATUL JAN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13"/>
    <x v="1"/>
    <n v="2022"/>
    <x v="7"/>
    <x v="7"/>
    <s v="FKIP"/>
    <s v="2_FKIP"/>
    <s v="KESYA NAYLA PUTR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20019"/>
    <x v="0"/>
    <n v="2022"/>
    <x v="30"/>
    <x v="30"/>
    <s v="FKIP"/>
    <s v="2_FKIP"/>
    <s v="Ismi Auni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21"/>
    <x v="0"/>
    <n v="2022"/>
    <x v="6"/>
    <x v="6"/>
    <s v="FKIP"/>
    <s v="2_FKIP"/>
    <s v="Fian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20022"/>
    <x v="0"/>
    <n v="2022"/>
    <x v="20"/>
    <x v="20"/>
    <s v="FKIP"/>
    <s v="2_FKIP"/>
    <s v="SALSABILA PUTR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20024"/>
    <x v="0"/>
    <n v="2022"/>
    <x v="26"/>
    <x v="26"/>
    <s v="Teknik"/>
    <s v="3_Teknik"/>
    <s v="NAFIS MUHAJIB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28"/>
    <x v="0"/>
    <n v="2021"/>
    <x v="15"/>
    <x v="15"/>
    <s v="Pertanian"/>
    <s v="4_Pertanian"/>
    <s v="SHARIF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032"/>
    <x v="1"/>
    <n v="2022"/>
    <x v="19"/>
    <x v="19"/>
    <s v="FKIP"/>
    <s v="2_FKIP"/>
    <s v="RESTI AULIA"/>
    <s v="P"/>
    <m/>
    <m/>
    <s v="Islam"/>
    <m/>
    <m/>
    <s v="MAS AL-KHAIRIYAH PONTANG"/>
    <s v="MAS"/>
    <s v="Swasta"/>
    <s v="MA"/>
    <s v="Serang"/>
    <s v="Banten"/>
    <s v="KIP"/>
    <m/>
    <m/>
    <m/>
    <m/>
    <e v="#N/A"/>
    <m/>
    <e v="#N/A"/>
  </r>
  <r>
    <n v="233110120038"/>
    <x v="1"/>
    <n v="2022"/>
    <x v="27"/>
    <x v="27"/>
    <s v="FKIP"/>
    <s v="2_FKIP"/>
    <s v="Zahra Novitasar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20039"/>
    <x v="1"/>
    <n v="2022"/>
    <x v="14"/>
    <x v="14"/>
    <s v="Pertanian"/>
    <s v="4_Pertanian"/>
    <s v="Ghiyas Raihan Hib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046"/>
    <x v="1"/>
    <n v="2022"/>
    <x v="7"/>
    <x v="7"/>
    <s v="FKIP"/>
    <s v="2_FKIP"/>
    <s v="ZALWA MIFTA HAS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48"/>
    <x v="0"/>
    <n v="2022"/>
    <x v="2"/>
    <x v="2"/>
    <s v="Hukum"/>
    <s v="1_Hukum"/>
    <s v="Naomi Evalina Betharia Tampubolon"/>
    <s v="P"/>
    <m/>
    <m/>
    <s v="Kristen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20050"/>
    <x v="1"/>
    <n v="2022"/>
    <x v="18"/>
    <x v="18"/>
    <s v="Teknik"/>
    <s v="3_Teknik"/>
    <s v="RISHFAN MAILIZ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057"/>
    <x v="0"/>
    <n v="2022"/>
    <x v="8"/>
    <x v="8"/>
    <s v="FISIP"/>
    <s v="6_FISIP"/>
    <s v="DEWI ERLIN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63"/>
    <x v="0"/>
    <n v="2022"/>
    <x v="8"/>
    <x v="8"/>
    <s v="FISIP"/>
    <s v="6_FISIP"/>
    <s v="ASSIF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66"/>
    <x v="0"/>
    <n v="2022"/>
    <x v="33"/>
    <x v="17"/>
    <s v="FEB"/>
    <s v="5_FEB"/>
    <s v="Nisrina Zakiyah Maimunah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068"/>
    <x v="0"/>
    <n v="2022"/>
    <x v="10"/>
    <x v="10"/>
    <s v="FISIP"/>
    <s v="6_FISIP"/>
    <s v="TASKA NANDHIA BHIAPU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069"/>
    <x v="1"/>
    <n v="2022"/>
    <x v="17"/>
    <x v="17"/>
    <s v="FEB"/>
    <s v="5_FEB"/>
    <s v="AHANDY FERDIANSYAH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71"/>
    <x v="0"/>
    <n v="2022"/>
    <x v="2"/>
    <x v="2"/>
    <s v="Hukum"/>
    <s v="1_Hukum"/>
    <s v="Jordan Lenbert Pandianga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073"/>
    <x v="1"/>
    <n v="2022"/>
    <x v="40"/>
    <x v="39"/>
    <s v="FEB"/>
    <s v="5_FEB"/>
    <s v="Hadianti Delian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75"/>
    <x v="0"/>
    <n v="2021"/>
    <x v="6"/>
    <x v="6"/>
    <s v="FKIP"/>
    <s v="2_FKIP"/>
    <s v="NAIF BAIHAQ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20079"/>
    <x v="0"/>
    <n v="2022"/>
    <x v="11"/>
    <x v="11"/>
    <s v="FKIP"/>
    <s v="2_FKIP"/>
    <s v="SILMI KAPAH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20090"/>
    <x v="0"/>
    <n v="2022"/>
    <x v="35"/>
    <x v="34"/>
    <s v="FEB"/>
    <s v="5_FEB"/>
    <s v="ALVIN MAHFUD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20101"/>
    <x v="0"/>
    <n v="2021"/>
    <x v="8"/>
    <x v="8"/>
    <s v="FISIP"/>
    <s v="6_FISIP"/>
    <s v="EVA MU'AEFAH"/>
    <s v="P"/>
    <m/>
    <m/>
    <s v="Islam"/>
    <m/>
    <m/>
    <s v="MAS DARUL ANWAR BOARDING SCHOOL"/>
    <s v="MAS"/>
    <s v="Swasta"/>
    <s v="MA"/>
    <s v="Serang"/>
    <s v="Banten"/>
    <s v="KIP"/>
    <m/>
    <m/>
    <m/>
    <m/>
    <e v="#N/A"/>
    <m/>
    <e v="#N/A"/>
  </r>
  <r>
    <n v="233110120102"/>
    <x v="1"/>
    <n v="2021"/>
    <x v="15"/>
    <x v="15"/>
    <s v="Pertanian"/>
    <s v="4_Pertanian"/>
    <s v="ADELIA PUSPA NIRMALA"/>
    <s v="P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20116"/>
    <x v="0"/>
    <n v="2022"/>
    <x v="45"/>
    <x v="43"/>
    <s v="FKIP"/>
    <s v="2_FKIP"/>
    <s v="Nail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120117"/>
    <x v="0"/>
    <n v="2022"/>
    <x v="2"/>
    <x v="2"/>
    <s v="Hukum"/>
    <s v="1_Hukum"/>
    <s v="PATRA BETHANIA PANJAITAN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18"/>
    <x v="0"/>
    <n v="2021"/>
    <x v="16"/>
    <x v="16"/>
    <s v="Pertanian"/>
    <s v="4_Pertanian"/>
    <s v="RAAFI DWIYANTORO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128"/>
    <x v="1"/>
    <n v="2022"/>
    <x v="11"/>
    <x v="11"/>
    <s v="FKIP"/>
    <s v="2_FKIP"/>
    <s v="Geys Kent Kent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45"/>
    <x v="1"/>
    <n v="2022"/>
    <x v="20"/>
    <x v="20"/>
    <s v="FKIP"/>
    <s v="2_FKIP"/>
    <s v="AURANNISA SAFITHRI"/>
    <s v="P"/>
    <m/>
    <m/>
    <s v="Islam"/>
    <m/>
    <m/>
    <s v="SMAN 9 KABUPATEN TANGERANG"/>
    <s v="SMAN"/>
    <s v="Negeri"/>
    <s v="SMA"/>
    <s v="Tangerang"/>
    <s v="Banten"/>
    <s v="Reguler"/>
    <m/>
    <m/>
    <m/>
    <m/>
    <e v="#N/A"/>
    <m/>
    <e v="#N/A"/>
  </r>
  <r>
    <n v="233110120147"/>
    <x v="1"/>
    <n v="2022"/>
    <x v="25"/>
    <x v="25"/>
    <s v="FEB"/>
    <s v="5_FEB"/>
    <s v="SARAH SAJI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156"/>
    <x v="0"/>
    <n v="2022"/>
    <x v="45"/>
    <x v="43"/>
    <s v="FKIP"/>
    <s v="2_FKIP"/>
    <s v="DEVI KURNIAT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20157"/>
    <x v="1"/>
    <n v="2022"/>
    <x v="20"/>
    <x v="20"/>
    <s v="FKIP"/>
    <s v="2_FKIP"/>
    <s v="SITI FAUJIAH AWALIAH"/>
    <s v="P"/>
    <m/>
    <m/>
    <s v="Islam"/>
    <m/>
    <m/>
    <s v="MAS Cisampih"/>
    <s v="MAS"/>
    <s v="Swasta"/>
    <s v="MA"/>
    <s v="Lebak"/>
    <s v="Banten"/>
    <s v="KIP"/>
    <m/>
    <m/>
    <m/>
    <m/>
    <e v="#N/A"/>
    <m/>
    <e v="#N/A"/>
  </r>
  <r>
    <n v="233110120170"/>
    <x v="1"/>
    <n v="2022"/>
    <x v="20"/>
    <x v="20"/>
    <s v="FKIP"/>
    <s v="2_FKIP"/>
    <s v="Ald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120172"/>
    <x v="1"/>
    <n v="2021"/>
    <x v="19"/>
    <x v="19"/>
    <s v="FKIP"/>
    <s v="2_FKIP"/>
    <s v="LASTIUR SIMANJUNTAK"/>
    <s v="P"/>
    <m/>
    <m/>
    <s v="Kristen"/>
    <m/>
    <m/>
    <s v="SMAN 1 SIPAHUTAR"/>
    <s v="SMAN"/>
    <s v="Negeri"/>
    <s v="SMA"/>
    <s v="Tapanuli Utara"/>
    <s v="Sumatera Utara"/>
    <s v="KIP"/>
    <m/>
    <m/>
    <m/>
    <m/>
    <e v="#N/A"/>
    <m/>
    <e v="#N/A"/>
  </r>
  <r>
    <n v="233110120179"/>
    <x v="1"/>
    <n v="2022"/>
    <x v="3"/>
    <x v="3"/>
    <s v="Teknik"/>
    <s v="3_Teknik"/>
    <s v="RAIHAN RAMADHAN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187"/>
    <x v="0"/>
    <n v="2022"/>
    <x v="9"/>
    <x v="9"/>
    <s v="Pertanian"/>
    <s v="4_Pertanian"/>
    <s v="RD. AMALUL MUKHLISHI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188"/>
    <x v="1"/>
    <n v="2021"/>
    <x v="2"/>
    <x v="2"/>
    <s v="Hukum"/>
    <s v="1_Hukum"/>
    <s v="URSA EL BANIRO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190"/>
    <x v="0"/>
    <n v="2022"/>
    <x v="35"/>
    <x v="34"/>
    <s v="FEB"/>
    <s v="5_FEB"/>
    <s v="FIRNANDA MAULIDYA SHABRIN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193"/>
    <x v="1"/>
    <n v="2022"/>
    <x v="42"/>
    <x v="40"/>
    <s v="FEB"/>
    <s v="5_FEB"/>
    <s v="Azril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203"/>
    <x v="1"/>
    <n v="2022"/>
    <x v="37"/>
    <x v="36"/>
    <s v="FKIP"/>
    <s v="2_FKIP"/>
    <s v="NURAENI"/>
    <s v="P"/>
    <m/>
    <m/>
    <s v="Islam"/>
    <m/>
    <m/>
    <s v="SMAN 10 PANDEGLANG"/>
    <s v="SMAN"/>
    <s v="Negeri"/>
    <s v="SMA"/>
    <s v="Pandeglang"/>
    <s v="Banten"/>
    <s v="KIP"/>
    <m/>
    <m/>
    <m/>
    <m/>
    <e v="#N/A"/>
    <m/>
    <e v="#N/A"/>
  </r>
  <r>
    <n v="233110120218"/>
    <x v="1"/>
    <n v="2022"/>
    <x v="26"/>
    <x v="26"/>
    <s v="Teknik"/>
    <s v="3_Teknik"/>
    <s v="DEWANGGA JANUARTA"/>
    <s v="L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20221"/>
    <x v="1"/>
    <n v="2022"/>
    <x v="25"/>
    <x v="25"/>
    <s v="FEB"/>
    <s v="5_FEB"/>
    <s v="AHMAD ILHAM ABTASUNI"/>
    <s v="L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0120224"/>
    <x v="1"/>
    <n v="2022"/>
    <x v="24"/>
    <x v="24"/>
    <s v="FKIP"/>
    <s v="2_FKIP"/>
    <s v="Prilcyllia Angeline Japaris"/>
    <s v="P"/>
    <m/>
    <m/>
    <s v="Islam"/>
    <m/>
    <m/>
    <s v="SMAS MUHAMMADIYAH CILEGON"/>
    <s v="SMAS"/>
    <s v="Swasta"/>
    <s v="SMA"/>
    <s v="Kota Cilegon"/>
    <s v="Banten"/>
    <s v="KIP"/>
    <m/>
    <m/>
    <m/>
    <m/>
    <e v="#N/A"/>
    <m/>
    <e v="#N/A"/>
  </r>
  <r>
    <n v="233110120229"/>
    <x v="0"/>
    <n v="2022"/>
    <x v="26"/>
    <x v="26"/>
    <s v="Teknik"/>
    <s v="3_Teknik"/>
    <s v="MUHAMMAD FARHAN ALFIAN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20618"/>
    <x v="1"/>
    <n v="2022"/>
    <x v="14"/>
    <x v="14"/>
    <s v="Pertanian"/>
    <s v="4_Pertanian"/>
    <s v="Sulthanah Tsany Kara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619"/>
    <x v="0"/>
    <n v="2022"/>
    <x v="22"/>
    <x v="22"/>
    <s v="FKIP"/>
    <s v="2_FKIP"/>
    <s v="Hemas Wening Ismay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623"/>
    <x v="0"/>
    <n v="2021"/>
    <x v="2"/>
    <x v="2"/>
    <s v="Hukum"/>
    <s v="1_Hukum"/>
    <s v="Rafly Aditya Rahma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629"/>
    <x v="1"/>
    <n v="2022"/>
    <x v="43"/>
    <x v="41"/>
    <s v="FKIP"/>
    <s v="2_FKIP"/>
    <s v="SINDI ABELIAN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30"/>
    <x v="1"/>
    <n v="2022"/>
    <x v="40"/>
    <x v="39"/>
    <s v="FEB"/>
    <s v="5_FEB"/>
    <s v="MUHAMMAD DAFFA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636"/>
    <x v="1"/>
    <n v="2022"/>
    <x v="2"/>
    <x v="2"/>
    <s v="Hukum"/>
    <s v="1_Hukum"/>
    <s v="ANGELA FEBRI 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650"/>
    <x v="1"/>
    <n v="2022"/>
    <x v="10"/>
    <x v="10"/>
    <s v="FISIP"/>
    <s v="6_FISIP"/>
    <s v="CAHYA TRIE RA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20652"/>
    <x v="0"/>
    <n v="2021"/>
    <x v="41"/>
    <x v="33"/>
    <s v="Kedokteran"/>
    <s v="8_Kedokteran"/>
    <s v="Widya Sari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55"/>
    <x v="0"/>
    <n v="2022"/>
    <x v="38"/>
    <x v="37"/>
    <s v="FKIP"/>
    <s v="2_FKIP"/>
    <s v="Syarifah Adawi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20659"/>
    <x v="1"/>
    <n v="2022"/>
    <x v="45"/>
    <x v="43"/>
    <s v="FKIP"/>
    <s v="2_FKIP"/>
    <s v="SRI DEVI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120662"/>
    <x v="0"/>
    <n v="2022"/>
    <x v="18"/>
    <x v="18"/>
    <s v="Teknik"/>
    <s v="3_Teknik"/>
    <s v="Guna Fatal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665"/>
    <x v="1"/>
    <n v="2022"/>
    <x v="11"/>
    <x v="11"/>
    <s v="FKIP"/>
    <s v="2_FKIP"/>
    <s v="KHOIRUNNISA ROMANDATI"/>
    <s v="P"/>
    <m/>
    <m/>
    <s v="Islam"/>
    <m/>
    <m/>
    <s v="SMKN 1 KRAGILAN"/>
    <s v="SMKN"/>
    <s v="Negeri"/>
    <s v="SMK"/>
    <s v="Serang"/>
    <s v="Banten"/>
    <s v="KIP"/>
    <m/>
    <m/>
    <m/>
    <m/>
    <e v="#N/A"/>
    <m/>
    <e v="#N/A"/>
  </r>
  <r>
    <n v="233110120675"/>
    <x v="0"/>
    <n v="2022"/>
    <x v="2"/>
    <x v="2"/>
    <s v="Hukum"/>
    <s v="1_Hukum"/>
    <s v="SYIFFA AZ- 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688"/>
    <x v="0"/>
    <n v="2022"/>
    <x v="33"/>
    <x v="17"/>
    <s v="FEB"/>
    <s v="5_FEB"/>
    <s v="AJENG AGHNANNISA SUHENDI"/>
    <s v="P"/>
    <m/>
    <m/>
    <s v="Islam"/>
    <m/>
    <m/>
    <s v="SMAN 16 KABUPATEN TANGERANG"/>
    <s v="SMAN"/>
    <s v="Negeri"/>
    <s v="SMA"/>
    <s v="Tangerang"/>
    <s v="Banten"/>
    <s v="KIP"/>
    <m/>
    <m/>
    <m/>
    <m/>
    <e v="#N/A"/>
    <m/>
    <e v="#N/A"/>
  </r>
  <r>
    <n v="233110120689"/>
    <x v="1"/>
    <n v="2022"/>
    <x v="45"/>
    <x v="43"/>
    <s v="FKIP"/>
    <s v="2_FKIP"/>
    <s v="NABILA MAULID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690"/>
    <x v="0"/>
    <n v="2022"/>
    <x v="12"/>
    <x v="12"/>
    <s v="Teknik"/>
    <s v="3_Teknik"/>
    <s v="Alifia Cahya Maulid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2"/>
    <x v="1"/>
    <n v="2022"/>
    <x v="7"/>
    <x v="7"/>
    <s v="FKIP"/>
    <s v="2_FKIP"/>
    <s v="Andini Febr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5"/>
    <x v="0"/>
    <n v="2022"/>
    <x v="21"/>
    <x v="21"/>
    <s v="Teknik"/>
    <s v="3_Teknik"/>
    <s v="TEGAR MUKHTARIAWAN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20702"/>
    <x v="1"/>
    <n v="2021"/>
    <x v="13"/>
    <x v="13"/>
    <s v="Teknik"/>
    <s v="3_Teknik"/>
    <s v="FARHAT HERMAW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20710"/>
    <x v="0"/>
    <n v="2022"/>
    <x v="34"/>
    <x v="33"/>
    <s v="Kedokteran"/>
    <s v="8_Kedokteran"/>
    <s v="WINA AISYAH CAHYANI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20723"/>
    <x v="1"/>
    <n v="2022"/>
    <x v="15"/>
    <x v="15"/>
    <s v="Pertanian"/>
    <s v="4_Pertanian"/>
    <s v="ARI SURY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726"/>
    <x v="1"/>
    <n v="2022"/>
    <x v="3"/>
    <x v="3"/>
    <s v="Teknik"/>
    <s v="3_Teknik"/>
    <s v="AFRI AULIA HIK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28"/>
    <x v="0"/>
    <n v="2022"/>
    <x v="14"/>
    <x v="14"/>
    <s v="Pertanian"/>
    <s v="4_Pertanian"/>
    <s v="AURA PUTRI AZARINE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744"/>
    <x v="1"/>
    <n v="2022"/>
    <x v="12"/>
    <x v="12"/>
    <s v="Teknik"/>
    <s v="3_Teknik"/>
    <s v="MIKAIL ZAKY RAHADI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745"/>
    <x v="0"/>
    <n v="2022"/>
    <x v="45"/>
    <x v="43"/>
    <s v="FKIP"/>
    <s v="2_FKIP"/>
    <s v="Anah Harhamsah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120749"/>
    <x v="0"/>
    <n v="2022"/>
    <x v="43"/>
    <x v="41"/>
    <s v="FKIP"/>
    <s v="2_FKIP"/>
    <s v="AVRILLIA KARTIKA AMEL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51"/>
    <x v="1"/>
    <n v="2022"/>
    <x v="2"/>
    <x v="2"/>
    <s v="Hukum"/>
    <s v="1_Hukum"/>
    <s v="SITI NURMUAWAN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755"/>
    <x v="1"/>
    <n v="2022"/>
    <x v="37"/>
    <x v="36"/>
    <s v="FKIP"/>
    <s v="2_FKIP"/>
    <s v="SALWA SALSABIL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20772"/>
    <x v="1"/>
    <n v="2022"/>
    <x v="43"/>
    <x v="41"/>
    <s v="FKIP"/>
    <s v="2_FKIP"/>
    <s v="EL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20773"/>
    <x v="1"/>
    <n v="2022"/>
    <x v="35"/>
    <x v="34"/>
    <s v="FEB"/>
    <s v="5_FEB"/>
    <s v="RIFQI FATIHUL IHS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774"/>
    <x v="1"/>
    <n v="2022"/>
    <x v="38"/>
    <x v="37"/>
    <s v="FKIP"/>
    <s v="2_FKIP"/>
    <s v="DEVITA AURA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780"/>
    <x v="0"/>
    <n v="2022"/>
    <x v="5"/>
    <x v="5"/>
    <s v="FEB"/>
    <s v="5_FEB"/>
    <s v="ZAHRA SALSABIL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785"/>
    <x v="1"/>
    <n v="2022"/>
    <x v="22"/>
    <x v="22"/>
    <s v="FKIP"/>
    <s v="2_FKIP"/>
    <s v="SITI UMI NURHAFIDZOH"/>
    <s v="P"/>
    <m/>
    <m/>
    <s v="Islam"/>
    <m/>
    <m/>
    <s v="SMAS AL MUBAROK KOTA SERANG"/>
    <s v="SMAS"/>
    <s v="Swasta"/>
    <s v="SMA"/>
    <s v="Kota Serang"/>
    <s v="Banten"/>
    <s v="KIP"/>
    <m/>
    <m/>
    <m/>
    <m/>
    <e v="#N/A"/>
    <m/>
    <e v="#N/A"/>
  </r>
  <r>
    <n v="233110120789"/>
    <x v="0"/>
    <n v="2022"/>
    <x v="16"/>
    <x v="16"/>
    <s v="Pertanian"/>
    <s v="4_Pertanian"/>
    <s v="FANYA AURORA MELY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01"/>
    <x v="1"/>
    <n v="2022"/>
    <x v="18"/>
    <x v="18"/>
    <s v="Teknik"/>
    <s v="3_Teknik"/>
    <s v="Muhammad Imam Faturrohm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809"/>
    <x v="0"/>
    <n v="2022"/>
    <x v="40"/>
    <x v="39"/>
    <s v="FEB"/>
    <s v="5_FEB"/>
    <s v="RADITHYA RANGGA RESP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20810"/>
    <x v="1"/>
    <n v="2021"/>
    <x v="18"/>
    <x v="18"/>
    <s v="Teknik"/>
    <s v="3_Teknik"/>
    <s v="Rendy Ilyasa"/>
    <s v="L"/>
    <m/>
    <m/>
    <s v="Islam"/>
    <m/>
    <m/>
    <s v="SMAN 1 GOMBONG"/>
    <s v="SMAN"/>
    <s v="Negeri"/>
    <s v="SMA"/>
    <s v="Kebumen"/>
    <s v="Jawa Tengah"/>
    <s v="KIP"/>
    <m/>
    <m/>
    <m/>
    <m/>
    <e v="#N/A"/>
    <m/>
    <e v="#N/A"/>
  </r>
  <r>
    <n v="233110120812"/>
    <x v="1"/>
    <n v="2022"/>
    <x v="24"/>
    <x v="24"/>
    <s v="FKIP"/>
    <s v="2_FKIP"/>
    <s v="DWI AL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20814"/>
    <x v="0"/>
    <n v="2022"/>
    <x v="36"/>
    <x v="35"/>
    <s v="FEB"/>
    <s v="5_FEB"/>
    <s v="Amelia Sulistiawa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20817"/>
    <x v="1"/>
    <n v="2022"/>
    <x v="20"/>
    <x v="20"/>
    <s v="FKIP"/>
    <s v="2_FKIP"/>
    <s v="AGNIS SUGIHAR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20818"/>
    <x v="1"/>
    <n v="2022"/>
    <x v="11"/>
    <x v="11"/>
    <s v="FKIP"/>
    <s v="2_FKIP"/>
    <s v="LIA KURNIYATI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20825"/>
    <x v="0"/>
    <n v="2022"/>
    <x v="1"/>
    <x v="1"/>
    <s v="FISIP"/>
    <s v="6_FISIP"/>
    <s v="DIVA NAILA DAVINA DATAU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30"/>
    <x v="1"/>
    <n v="2022"/>
    <x v="8"/>
    <x v="8"/>
    <s v="FISIP"/>
    <s v="6_FISIP"/>
    <s v="Sultan Nadhif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845"/>
    <x v="0"/>
    <n v="2022"/>
    <x v="27"/>
    <x v="27"/>
    <s v="FKIP"/>
    <s v="2_FKIP"/>
    <s v="Aulia Wahyu Firdaus"/>
    <s v="P"/>
    <m/>
    <m/>
    <s v="Islam"/>
    <m/>
    <m/>
    <s v="SMAS PLUS ASSA ADAH"/>
    <s v="SMAS"/>
    <s v="Swasta"/>
    <s v="SMA"/>
    <s v="Serang"/>
    <s v="Banten"/>
    <s v="Reguler"/>
    <m/>
    <m/>
    <m/>
    <m/>
    <e v="#N/A"/>
    <m/>
    <e v="#N/A"/>
  </r>
  <r>
    <n v="233110120852"/>
    <x v="1"/>
    <n v="2022"/>
    <x v="15"/>
    <x v="15"/>
    <s v="Pertanian"/>
    <s v="4_Pertanian"/>
    <s v="AA GUNTUR SAMBOJ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56"/>
    <x v="0"/>
    <n v="2022"/>
    <x v="19"/>
    <x v="19"/>
    <s v="FKIP"/>
    <s v="2_FKIP"/>
    <s v="HAYATI NUFUS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120857"/>
    <x v="0"/>
    <n v="2022"/>
    <x v="15"/>
    <x v="15"/>
    <s v="Pertanian"/>
    <s v="4_Pertanian"/>
    <s v="FIKRI AZIZ AL GHIF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863"/>
    <x v="1"/>
    <n v="2022"/>
    <x v="11"/>
    <x v="11"/>
    <s v="FKIP"/>
    <s v="2_FKIP"/>
    <s v="ALIFIA SEPTIANA FIBRIANT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870"/>
    <x v="0"/>
    <n v="2022"/>
    <x v="30"/>
    <x v="30"/>
    <s v="FKIP"/>
    <s v="2_FKIP"/>
    <s v="WIDIYAH"/>
    <s v="P"/>
    <m/>
    <m/>
    <s v="Islam"/>
    <m/>
    <m/>
    <s v="MAS NURUL HIDAYAH BOJONEGARA"/>
    <s v="MAS"/>
    <s v="Swasta"/>
    <s v="MA"/>
    <s v="Serang"/>
    <s v="Banten"/>
    <s v="KIP"/>
    <m/>
    <m/>
    <m/>
    <m/>
    <e v="#N/A"/>
    <m/>
    <e v="#N/A"/>
  </r>
  <r>
    <n v="233110120874"/>
    <x v="0"/>
    <n v="2022"/>
    <x v="43"/>
    <x v="41"/>
    <s v="FKIP"/>
    <s v="2_FKIP"/>
    <s v="DEWI FITRIANI"/>
    <s v="P"/>
    <m/>
    <m/>
    <s v="Islam"/>
    <m/>
    <m/>
    <s v="SMAN 1 KOPO"/>
    <s v="SMAN"/>
    <s v="Negeri"/>
    <s v="SMA"/>
    <s v="Serang"/>
    <s v="Banten"/>
    <s v="KIP"/>
    <m/>
    <m/>
    <m/>
    <m/>
    <e v="#N/A"/>
    <m/>
    <e v="#N/A"/>
  </r>
  <r>
    <n v="233110120876"/>
    <x v="1"/>
    <n v="2022"/>
    <x v="9"/>
    <x v="9"/>
    <s v="Pertanian"/>
    <s v="4_Pertanian"/>
    <s v="Ghina Mufid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879"/>
    <x v="0"/>
    <n v="2021"/>
    <x v="2"/>
    <x v="2"/>
    <s v="Hukum"/>
    <s v="1_Hukum"/>
    <s v="Lulu Layyal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20881"/>
    <x v="0"/>
    <n v="2022"/>
    <x v="0"/>
    <x v="0"/>
    <s v="Pertanian"/>
    <s v="4_Pertanian"/>
    <s v="MUHAMMAD FARIZ RAHMAN ROSHIDIN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20884"/>
    <x v="1"/>
    <n v="2022"/>
    <x v="9"/>
    <x v="9"/>
    <s v="Pertanian"/>
    <s v="4_Pertanian"/>
    <s v="Ratu Zulfa Inayah Alya Permat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96"/>
    <x v="0"/>
    <n v="2022"/>
    <x v="33"/>
    <x v="17"/>
    <s v="FEB"/>
    <s v="5_FEB"/>
    <s v="FITRI YANTI AZAHR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20909"/>
    <x v="1"/>
    <n v="2022"/>
    <x v="27"/>
    <x v="27"/>
    <s v="FKIP"/>
    <s v="2_FKIP"/>
    <s v="Mumun Munaji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20912"/>
    <x v="1"/>
    <n v="2022"/>
    <x v="27"/>
    <x v="27"/>
    <s v="FKIP"/>
    <s v="2_FKIP"/>
    <s v="AISYAH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13"/>
    <x v="1"/>
    <n v="2022"/>
    <x v="38"/>
    <x v="37"/>
    <s v="FKIP"/>
    <s v="2_FKIP"/>
    <s v="SITI SAFIRA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20917"/>
    <x v="1"/>
    <n v="2022"/>
    <x v="22"/>
    <x v="22"/>
    <s v="FKIP"/>
    <s v="2_FKIP"/>
    <s v="AHYA FATIYATUN AL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20926"/>
    <x v="0"/>
    <n v="2022"/>
    <x v="9"/>
    <x v="9"/>
    <s v="Pertanian"/>
    <s v="4_Pertanian"/>
    <s v="ZAHRA AMALIA PUTR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927"/>
    <x v="0"/>
    <n v="2022"/>
    <x v="36"/>
    <x v="35"/>
    <s v="FEB"/>
    <s v="5_FEB"/>
    <s v="SABRINA ANISA ZAHR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928"/>
    <x v="0"/>
    <n v="2022"/>
    <x v="31"/>
    <x v="31"/>
    <s v="FKIP"/>
    <s v="2_FKIP"/>
    <s v="LALITA IKA ALYANI"/>
    <s v="P"/>
    <m/>
    <m/>
    <s v="Islam"/>
    <m/>
    <m/>
    <s v="SMAS PLUS AL-MA ARIF"/>
    <s v="SMAS"/>
    <s v="Swasta"/>
    <s v="SMA"/>
    <s v="Serang"/>
    <s v="Banten"/>
    <s v="KIP"/>
    <m/>
    <m/>
    <m/>
    <m/>
    <e v="#N/A"/>
    <m/>
    <e v="#N/A"/>
  </r>
  <r>
    <n v="233110120930"/>
    <x v="1"/>
    <n v="2022"/>
    <x v="13"/>
    <x v="13"/>
    <s v="Teknik"/>
    <s v="3_Teknik"/>
    <s v="Muhammad Hilm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935"/>
    <x v="1"/>
    <n v="2022"/>
    <x v="0"/>
    <x v="0"/>
    <s v="Pertanian"/>
    <s v="4_Pertanian"/>
    <s v="KEVIN ARYA ANANTA RAHM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38"/>
    <x v="1"/>
    <n v="2022"/>
    <x v="39"/>
    <x v="38"/>
    <s v="FKIP"/>
    <s v="2_FKIP"/>
    <s v="SHARFINA BAZLI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20944"/>
    <x v="0"/>
    <n v="2022"/>
    <x v="37"/>
    <x v="36"/>
    <s v="FKIP"/>
    <s v="2_FKIP"/>
    <s v="DINDA YULI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49"/>
    <x v="0"/>
    <n v="2022"/>
    <x v="7"/>
    <x v="7"/>
    <s v="FKIP"/>
    <s v="2_FKIP"/>
    <s v="FATHAR AL-HAKIM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954"/>
    <x v="0"/>
    <n v="2022"/>
    <x v="3"/>
    <x v="3"/>
    <s v="Teknik"/>
    <s v="3_Teknik"/>
    <s v="Salwa Deswitar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56"/>
    <x v="0"/>
    <n v="2022"/>
    <x v="0"/>
    <x v="0"/>
    <s v="Pertanian"/>
    <s v="4_Pertanian"/>
    <s v="NAUPAL NAWARUDIN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20958"/>
    <x v="1"/>
    <n v="2022"/>
    <x v="7"/>
    <x v="7"/>
    <s v="FKIP"/>
    <s v="2_FKIP"/>
    <s v="HALWA AMIN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20965"/>
    <x v="0"/>
    <n v="2022"/>
    <x v="21"/>
    <x v="21"/>
    <s v="Teknik"/>
    <s v="3_Teknik"/>
    <s v="NAZMY BALDAN ASHIDQIE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967"/>
    <x v="0"/>
    <n v="2022"/>
    <x v="4"/>
    <x v="4"/>
    <s v="Teknik"/>
    <s v="3_Teknik"/>
    <s v="Muhammad Revanza Naufal Novianto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30008"/>
    <x v="0"/>
    <n v="2022"/>
    <x v="38"/>
    <x v="37"/>
    <s v="FKIP"/>
    <s v="2_FKIP"/>
    <s v="REVA ALAMIAH PERMATA SAR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17"/>
    <x v="0"/>
    <n v="2022"/>
    <x v="31"/>
    <x v="31"/>
    <s v="FKIP"/>
    <s v="2_FKIP"/>
    <s v="MUTIARA FATMAL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30019"/>
    <x v="1"/>
    <n v="2022"/>
    <x v="3"/>
    <x v="3"/>
    <s v="Teknik"/>
    <s v="3_Teknik"/>
    <s v="LAURA ANISA LUCI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026"/>
    <x v="1"/>
    <n v="2022"/>
    <x v="17"/>
    <x v="17"/>
    <s v="FEB"/>
    <s v="5_FEB"/>
    <s v="ABYAN AL YASSAR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28"/>
    <x v="1"/>
    <n v="2022"/>
    <x v="30"/>
    <x v="30"/>
    <s v="FKIP"/>
    <s v="2_FKIP"/>
    <s v="Octavia S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039"/>
    <x v="1"/>
    <n v="2022"/>
    <x v="37"/>
    <x v="36"/>
    <s v="FKIP"/>
    <s v="2_FKIP"/>
    <s v="AWALIYANI NUGRAHA SUMINT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30040"/>
    <x v="1"/>
    <n v="2022"/>
    <x v="2"/>
    <x v="2"/>
    <s v="Hukum"/>
    <s v="1_Hukum"/>
    <s v="Delia Dimania Putri Sembiring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30043"/>
    <x v="0"/>
    <n v="2022"/>
    <x v="38"/>
    <x v="37"/>
    <s v="FKIP"/>
    <s v="2_FKIP"/>
    <s v="HANA LISTI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44"/>
    <x v="1"/>
    <n v="2022"/>
    <x v="38"/>
    <x v="37"/>
    <s v="FKIP"/>
    <s v="2_FKIP"/>
    <s v="VANIA DWI AVISA DAMAYANTI"/>
    <s v="P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130064"/>
    <x v="1"/>
    <n v="2022"/>
    <x v="16"/>
    <x v="16"/>
    <s v="Pertanian"/>
    <s v="4_Pertanian"/>
    <s v="Iskandar Ali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30070"/>
    <x v="0"/>
    <n v="2022"/>
    <x v="16"/>
    <x v="16"/>
    <s v="Pertanian"/>
    <s v="4_Pertanian"/>
    <s v="Hanifara Dyasti Rahayu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30073"/>
    <x v="1"/>
    <n v="2022"/>
    <x v="15"/>
    <x v="15"/>
    <s v="Pertanian"/>
    <s v="4_Pertanian"/>
    <s v="WIFA AINI ATTHAYA HABIBAH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077"/>
    <x v="1"/>
    <n v="2022"/>
    <x v="2"/>
    <x v="2"/>
    <s v="Hukum"/>
    <s v="1_Hukum"/>
    <s v="RAIHAN APKA QOTRUNAD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30083"/>
    <x v="0"/>
    <n v="2022"/>
    <x v="40"/>
    <x v="39"/>
    <s v="FEB"/>
    <s v="5_FEB"/>
    <s v="Rafi Anargya Pratama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30085"/>
    <x v="0"/>
    <n v="2022"/>
    <x v="35"/>
    <x v="34"/>
    <s v="FEB"/>
    <s v="5_FEB"/>
    <s v="HABSAH LARASA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30089"/>
    <x v="0"/>
    <n v="2022"/>
    <x v="17"/>
    <x v="17"/>
    <s v="FEB"/>
    <s v="5_FEB"/>
    <s v="HURIN 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95"/>
    <x v="0"/>
    <n v="2022"/>
    <x v="2"/>
    <x v="2"/>
    <s v="Hukum"/>
    <s v="1_Hukum"/>
    <s v="Rizka Ayu Mard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109"/>
    <x v="0"/>
    <n v="2022"/>
    <x v="38"/>
    <x v="37"/>
    <s v="FKIP"/>
    <s v="2_FKIP"/>
    <s v="SITI AULIA FEBRIA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30112"/>
    <x v="0"/>
    <n v="2021"/>
    <x v="0"/>
    <x v="0"/>
    <s v="Pertanian"/>
    <s v="4_Pertanian"/>
    <s v="Listia Desiani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30125"/>
    <x v="1"/>
    <n v="2020"/>
    <x v="19"/>
    <x v="19"/>
    <s v="FKIP"/>
    <s v="2_FKIP"/>
    <s v="AJENG ANGRAENI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130130"/>
    <x v="1"/>
    <n v="2022"/>
    <x v="30"/>
    <x v="30"/>
    <s v="FKIP"/>
    <s v="2_FKIP"/>
    <s v="Alya Defin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135"/>
    <x v="1"/>
    <n v="2022"/>
    <x v="46"/>
    <x v="44"/>
    <s v="Kedokteran"/>
    <s v="8_Kedokteran"/>
    <s v="ARIF RACHM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139"/>
    <x v="0"/>
    <n v="2022"/>
    <x v="12"/>
    <x v="12"/>
    <s v="Teknik"/>
    <s v="3_Teknik"/>
    <s v="Alan dio Ferland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30145"/>
    <x v="1"/>
    <n v="2022"/>
    <x v="30"/>
    <x v="30"/>
    <s v="FKIP"/>
    <s v="2_FKIP"/>
    <s v="Rakha Nurfauzi Abdillah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30149"/>
    <x v="0"/>
    <n v="2022"/>
    <x v="30"/>
    <x v="30"/>
    <s v="FKIP"/>
    <s v="2_FKIP"/>
    <s v="Husna Rif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161"/>
    <x v="0"/>
    <n v="2022"/>
    <x v="3"/>
    <x v="3"/>
    <s v="Teknik"/>
    <s v="3_Teknik"/>
    <s v="MOHAMMAD RIEDHO FAWWAZ ANNAS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30163"/>
    <x v="1"/>
    <n v="2022"/>
    <x v="6"/>
    <x v="6"/>
    <s v="FKIP"/>
    <s v="2_FKIP"/>
    <s v="MUHAMAD ALDI FIRDAUS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130173"/>
    <x v="1"/>
    <n v="2022"/>
    <x v="45"/>
    <x v="43"/>
    <s v="FKIP"/>
    <s v="2_FKIP"/>
    <s v="SHEREN AADILA RAHMA PU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0130180"/>
    <x v="1"/>
    <n v="2022"/>
    <x v="35"/>
    <x v="34"/>
    <s v="FEB"/>
    <s v="5_FEB"/>
    <s v="RHIDA CHORIDAH FASH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30184"/>
    <x v="1"/>
    <n v="2022"/>
    <x v="14"/>
    <x v="14"/>
    <s v="Pertanian"/>
    <s v="4_Pertanian"/>
    <s v="Dinar Priscilla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30190"/>
    <x v="1"/>
    <n v="2022"/>
    <x v="19"/>
    <x v="19"/>
    <s v="FKIP"/>
    <s v="2_FKIP"/>
    <s v="Arsi Maharani"/>
    <s v="P"/>
    <m/>
    <m/>
    <s v="Islam"/>
    <m/>
    <m/>
    <s v="SMAN 14 PANDEGLANG"/>
    <s v="SMAN"/>
    <s v="Negeri"/>
    <s v="SMA"/>
    <s v="Pandeglang"/>
    <s v="Banten"/>
    <s v="KIP"/>
    <m/>
    <m/>
    <m/>
    <m/>
    <e v="#N/A"/>
    <m/>
    <e v="#N/A"/>
  </r>
  <r>
    <n v="233110130203"/>
    <x v="1"/>
    <n v="2022"/>
    <x v="10"/>
    <x v="10"/>
    <s v="FISIP"/>
    <s v="6_FISIP"/>
    <s v="Hana Robiatumardhiy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30209"/>
    <x v="1"/>
    <n v="2022"/>
    <x v="27"/>
    <x v="27"/>
    <s v="FKIP"/>
    <s v="2_FKIP"/>
    <s v="TIFANI MAULID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30229"/>
    <x v="0"/>
    <n v="2021"/>
    <x v="24"/>
    <x v="24"/>
    <s v="FKIP"/>
    <s v="2_FKIP"/>
    <s v="Tisya Fitria Utam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30618"/>
    <x v="1"/>
    <n v="2022"/>
    <x v="7"/>
    <x v="7"/>
    <s v="FKIP"/>
    <s v="2_FKIP"/>
    <s v="SITI SALSALA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622"/>
    <x v="1"/>
    <n v="2022"/>
    <x v="27"/>
    <x v="27"/>
    <s v="FKIP"/>
    <s v="2_FKIP"/>
    <s v="NAJWA"/>
    <s v="P"/>
    <m/>
    <m/>
    <s v="Islam"/>
    <m/>
    <m/>
    <s v="MAS AL-INAYAH JERANG ILIR"/>
    <s v="MAS"/>
    <s v="Swasta"/>
    <s v="MA"/>
    <s v="Kota Cilegon"/>
    <s v="Banten"/>
    <s v="Reguler"/>
    <m/>
    <m/>
    <m/>
    <m/>
    <e v="#N/A"/>
    <m/>
    <e v="#N/A"/>
  </r>
  <r>
    <n v="233110130624"/>
    <x v="1"/>
    <n v="2022"/>
    <x v="45"/>
    <x v="43"/>
    <s v="FKIP"/>
    <s v="2_FKIP"/>
    <s v="Alif Haedar Roziq"/>
    <s v="L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30627"/>
    <x v="0"/>
    <n v="2022"/>
    <x v="39"/>
    <x v="38"/>
    <s v="FKIP"/>
    <s v="2_FKIP"/>
    <s v="Mulia Tri Permatas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28"/>
    <x v="0"/>
    <n v="2022"/>
    <x v="38"/>
    <x v="37"/>
    <s v="FKIP"/>
    <s v="2_FKIP"/>
    <s v="Ayu Nurmawarsi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30"/>
    <x v="1"/>
    <n v="2022"/>
    <x v="16"/>
    <x v="16"/>
    <s v="Pertanian"/>
    <s v="4_Pertanian"/>
    <s v="SITI NAZWA NURUL AZIZ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36"/>
    <x v="1"/>
    <n v="2022"/>
    <x v="19"/>
    <x v="19"/>
    <s v="FKIP"/>
    <s v="2_FKIP"/>
    <s v="Sri Aulia Maharani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641"/>
    <x v="1"/>
    <n v="2022"/>
    <x v="25"/>
    <x v="25"/>
    <s v="FEB"/>
    <s v="5_FEB"/>
    <s v="MUHAMAD NI'MAL MAUL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3"/>
    <x v="0"/>
    <n v="2022"/>
    <x v="42"/>
    <x v="40"/>
    <s v="FEB"/>
    <s v="5_FEB"/>
    <s v="DAFFA HAIDAR MUSLIM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4"/>
    <x v="0"/>
    <n v="2022"/>
    <x v="38"/>
    <x v="37"/>
    <s v="FKIP"/>
    <s v="2_FKIP"/>
    <s v="GITA MAYASARI"/>
    <s v="P"/>
    <m/>
    <m/>
    <s v="Islam"/>
    <m/>
    <m/>
    <s v="SMAS NUR EL FALAH KUBANG"/>
    <s v="SMAS"/>
    <s v="Swasta"/>
    <s v="SMA"/>
    <s v="Serang"/>
    <s v="Banten"/>
    <s v="Reguler"/>
    <m/>
    <m/>
    <m/>
    <m/>
    <e v="#N/A"/>
    <m/>
    <e v="#N/A"/>
  </r>
  <r>
    <n v="233110130646"/>
    <x v="1"/>
    <n v="2022"/>
    <x v="8"/>
    <x v="8"/>
    <s v="FISIP"/>
    <s v="6_FISIP"/>
    <s v="NADIRA KHALIS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30648"/>
    <x v="0"/>
    <n v="2022"/>
    <x v="24"/>
    <x v="24"/>
    <s v="FKIP"/>
    <s v="2_FKIP"/>
    <s v="FIRDA AULIA SUC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56"/>
    <x v="0"/>
    <n v="2021"/>
    <x v="10"/>
    <x v="10"/>
    <s v="FISIP"/>
    <s v="6_FISIP"/>
    <s v="SHERLY AYU SARAS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661"/>
    <x v="0"/>
    <n v="2022"/>
    <x v="4"/>
    <x v="4"/>
    <s v="Teknik"/>
    <s v="3_Teknik"/>
    <s v="KHAIRUNN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30671"/>
    <x v="0"/>
    <n v="2022"/>
    <x v="29"/>
    <x v="29"/>
    <s v="FKIP"/>
    <s v="2_FKIP"/>
    <s v="SHOLAWATI NOVA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30686"/>
    <x v="1"/>
    <n v="2022"/>
    <x v="1"/>
    <x v="1"/>
    <s v="FISIP"/>
    <s v="6_FISIP"/>
    <s v="Vinda Rahmawa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93"/>
    <x v="0"/>
    <n v="2021"/>
    <x v="34"/>
    <x v="33"/>
    <s v="Kedokteran"/>
    <s v="8_Kedokteran"/>
    <s v="Shafa Qanita Khairani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19"/>
    <x v="1"/>
    <n v="2022"/>
    <x v="21"/>
    <x v="21"/>
    <s v="Teknik"/>
    <s v="3_Teknik"/>
    <s v="MUHAMMAD FAZRIE APRIYANSYAH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726"/>
    <x v="1"/>
    <n v="2021"/>
    <x v="47"/>
    <x v="45"/>
    <s v="FKIP"/>
    <s v="2_FKIP"/>
    <s v="Fayra Adzeany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30729"/>
    <x v="1"/>
    <n v="2022"/>
    <x v="46"/>
    <x v="44"/>
    <s v="Kedokteran"/>
    <s v="8_Kedokteran"/>
    <s v="Yazid Ahmad Putr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30737"/>
    <x v="1"/>
    <n v="2021"/>
    <x v="27"/>
    <x v="27"/>
    <s v="FKIP"/>
    <s v="2_FKIP"/>
    <s v="Aulia Salsabila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30749"/>
    <x v="0"/>
    <n v="2022"/>
    <x v="26"/>
    <x v="26"/>
    <s v="Teknik"/>
    <s v="3_Teknik"/>
    <s v="Muhammad Azizi Rais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30761"/>
    <x v="0"/>
    <n v="2022"/>
    <x v="31"/>
    <x v="31"/>
    <s v="FKIP"/>
    <s v="2_FKIP"/>
    <s v="Febi Yant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30764"/>
    <x v="1"/>
    <n v="2022"/>
    <x v="2"/>
    <x v="2"/>
    <s v="Hukum"/>
    <s v="1_Hukum"/>
    <s v="INDAH DWI INAYAH NURHAYATI PURNAMA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765"/>
    <x v="0"/>
    <n v="2022"/>
    <x v="45"/>
    <x v="43"/>
    <s v="FKIP"/>
    <s v="2_FKIP"/>
    <s v="LUTFIAH RUSTIANT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0130783"/>
    <x v="0"/>
    <n v="2022"/>
    <x v="37"/>
    <x v="36"/>
    <s v="FKIP"/>
    <s v="2_FKIP"/>
    <s v="Desti Nurfaidah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30785"/>
    <x v="1"/>
    <n v="2022"/>
    <x v="40"/>
    <x v="39"/>
    <s v="FEB"/>
    <s v="5_FEB"/>
    <s v="MUHAMMAD AGAM DWI ANAN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786"/>
    <x v="1"/>
    <n v="2022"/>
    <x v="1"/>
    <x v="1"/>
    <s v="FISIP"/>
    <s v="6_FISIP"/>
    <s v="Diana Fitri Rahayu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87"/>
    <x v="1"/>
    <n v="2022"/>
    <x v="8"/>
    <x v="8"/>
    <s v="FISIP"/>
    <s v="6_FISIP"/>
    <s v="NUR SOFI DESNIANUM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30795"/>
    <x v="1"/>
    <n v="2021"/>
    <x v="2"/>
    <x v="2"/>
    <s v="Hukum"/>
    <s v="1_Hukum"/>
    <s v="Syifa Sofiatu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817"/>
    <x v="1"/>
    <n v="2022"/>
    <x v="19"/>
    <x v="19"/>
    <s v="FKIP"/>
    <s v="2_FKIP"/>
    <s v="MUTIA ZAHR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30818"/>
    <x v="1"/>
    <n v="2022"/>
    <x v="14"/>
    <x v="14"/>
    <s v="Pertanian"/>
    <s v="4_Pertanian"/>
    <s v="Basiah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30819"/>
    <x v="1"/>
    <n v="2022"/>
    <x v="30"/>
    <x v="30"/>
    <s v="FKIP"/>
    <s v="2_FKIP"/>
    <s v="AULIA MUJAHI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833"/>
    <x v="0"/>
    <n v="2022"/>
    <x v="20"/>
    <x v="20"/>
    <s v="FKIP"/>
    <s v="2_FKIP"/>
    <s v="ENI MEYSARA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30839"/>
    <x v="1"/>
    <n v="2022"/>
    <x v="38"/>
    <x v="37"/>
    <s v="FKIP"/>
    <s v="2_FKIP"/>
    <s v="VIBRA AYU KARISMA"/>
    <s v="P"/>
    <m/>
    <m/>
    <s v="Islam"/>
    <m/>
    <m/>
    <s v="MAS TURUS"/>
    <s v="MAS"/>
    <s v="Swasta"/>
    <s v="MA"/>
    <s v="Pandeglang"/>
    <s v="Banten"/>
    <s v="Reguler"/>
    <m/>
    <m/>
    <m/>
    <m/>
    <e v="#N/A"/>
    <m/>
    <e v="#N/A"/>
  </r>
  <r>
    <n v="233110130844"/>
    <x v="0"/>
    <n v="2022"/>
    <x v="24"/>
    <x v="24"/>
    <s v="FKIP"/>
    <s v="2_FKIP"/>
    <s v="WARDAH MUHTAFIDHAH GUNAWAN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845"/>
    <x v="0"/>
    <n v="2022"/>
    <x v="25"/>
    <x v="25"/>
    <s v="FEB"/>
    <s v="5_FEB"/>
    <s v="FAD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848"/>
    <x v="0"/>
    <n v="2022"/>
    <x v="20"/>
    <x v="20"/>
    <s v="FKIP"/>
    <s v="2_FKIP"/>
    <s v="Rt. Ari Najwa Pertiw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30858"/>
    <x v="1"/>
    <n v="2022"/>
    <x v="30"/>
    <x v="30"/>
    <s v="FKIP"/>
    <s v="2_FKIP"/>
    <s v="AULIA NAJLA HUWA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867"/>
    <x v="0"/>
    <n v="2022"/>
    <x v="24"/>
    <x v="24"/>
    <s v="FKIP"/>
    <s v="2_FKIP"/>
    <s v="Alya Nur Huwaidah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30871"/>
    <x v="0"/>
    <n v="2022"/>
    <x v="40"/>
    <x v="39"/>
    <s v="FEB"/>
    <s v="5_FEB"/>
    <s v="Tsabita Has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876"/>
    <x v="0"/>
    <n v="2022"/>
    <x v="39"/>
    <x v="38"/>
    <s v="FKIP"/>
    <s v="2_FKIP"/>
    <s v="ANAJATU ANAM"/>
    <s v="L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30882"/>
    <x v="1"/>
    <n v="2022"/>
    <x v="2"/>
    <x v="2"/>
    <s v="Hukum"/>
    <s v="1_Hukum"/>
    <s v="AGHNIYA ISMA TUR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30888"/>
    <x v="0"/>
    <n v="2022"/>
    <x v="2"/>
    <x v="2"/>
    <s v="Hukum"/>
    <s v="1_Hukum"/>
    <s v="Ghandhent Poetr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30893"/>
    <x v="1"/>
    <n v="2022"/>
    <x v="37"/>
    <x v="36"/>
    <s v="FKIP"/>
    <s v="2_FKIP"/>
    <s v="Nasywa Azarine Maheswar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30895"/>
    <x v="1"/>
    <n v="2022"/>
    <x v="47"/>
    <x v="45"/>
    <s v="FKIP"/>
    <s v="2_FKIP"/>
    <s v="Bay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130899"/>
    <x v="0"/>
    <n v="2022"/>
    <x v="34"/>
    <x v="33"/>
    <s v="Kedokteran"/>
    <s v="8_Kedokteran"/>
    <s v="VINA FIRDAYANSY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30913"/>
    <x v="1"/>
    <n v="2022"/>
    <x v="19"/>
    <x v="19"/>
    <s v="FKIP"/>
    <s v="2_FKIP"/>
    <s v="PAULINE CHRISMAS DESINTA NAINGGOLAN"/>
    <s v="P"/>
    <m/>
    <m/>
    <s v="Kristen"/>
    <m/>
    <m/>
    <s v="SMAN 1 CIRUAS"/>
    <s v="SMAN"/>
    <s v="Negeri"/>
    <s v="SMA"/>
    <s v="Serang"/>
    <s v="Banten"/>
    <s v="KIP"/>
    <m/>
    <m/>
    <m/>
    <m/>
    <e v="#N/A"/>
    <m/>
    <e v="#N/A"/>
  </r>
  <r>
    <n v="233110130926"/>
    <x v="0"/>
    <n v="2021"/>
    <x v="3"/>
    <x v="3"/>
    <s v="Teknik"/>
    <s v="3_Teknik"/>
    <s v="Angelica Gracia Natalie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927"/>
    <x v="0"/>
    <n v="2022"/>
    <x v="2"/>
    <x v="2"/>
    <s v="Hukum"/>
    <s v="1_Hukum"/>
    <s v="ANGGI JO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949"/>
    <x v="1"/>
    <n v="2022"/>
    <x v="13"/>
    <x v="13"/>
    <s v="Teknik"/>
    <s v="3_Teknik"/>
    <s v="Ridho Hidayatul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30953"/>
    <x v="1"/>
    <n v="2022"/>
    <x v="18"/>
    <x v="18"/>
    <s v="Teknik"/>
    <s v="3_Teknik"/>
    <s v="SARAH AULIA RAH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954"/>
    <x v="0"/>
    <n v="2022"/>
    <x v="35"/>
    <x v="34"/>
    <s v="FEB"/>
    <s v="5_FEB"/>
    <s v="MUTIARA SALSAB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56"/>
    <x v="1"/>
    <n v="2022"/>
    <x v="11"/>
    <x v="11"/>
    <s v="FKIP"/>
    <s v="2_FKIP"/>
    <s v="ASLIH RAHMAWAT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960"/>
    <x v="1"/>
    <n v="2022"/>
    <x v="19"/>
    <x v="19"/>
    <s v="FKIP"/>
    <s v="2_FKIP"/>
    <s v="Silvi Nurfadilah"/>
    <s v="P"/>
    <m/>
    <m/>
    <s v="Islam"/>
    <m/>
    <m/>
    <s v="SMA AL-FATH"/>
    <s v="SMA"/>
    <s v="Swasta"/>
    <s v="SMA"/>
    <s v="Kota Cilegon"/>
    <s v="Banten"/>
    <s v="Reguler"/>
    <m/>
    <m/>
    <m/>
    <m/>
    <e v="#N/A"/>
    <m/>
    <e v="#N/A"/>
  </r>
  <r>
    <n v="233110130965"/>
    <x v="1"/>
    <n v="2022"/>
    <x v="1"/>
    <x v="1"/>
    <s v="FISIP"/>
    <s v="6_FISIP"/>
    <s v="AZARIA AZIZAH PUT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67"/>
    <x v="1"/>
    <n v="2022"/>
    <x v="47"/>
    <x v="45"/>
    <s v="FKIP"/>
    <s v="2_FKIP"/>
    <s v="LUSSY FARIZA RAMADHANI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30968"/>
    <x v="1"/>
    <n v="2022"/>
    <x v="21"/>
    <x v="21"/>
    <s v="Teknik"/>
    <s v="3_Teknik"/>
    <s v="FIRDA AMALI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003"/>
    <x v="1"/>
    <n v="2022"/>
    <x v="46"/>
    <x v="44"/>
    <s v="Kedokteran"/>
    <s v="8_Kedokteran"/>
    <s v="Muhammad Restu Juli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004"/>
    <x v="0"/>
    <n v="2022"/>
    <x v="40"/>
    <x v="39"/>
    <s v="FEB"/>
    <s v="5_FEB"/>
    <s v="Aubrey Berliana Araningtyas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010"/>
    <x v="1"/>
    <n v="2022"/>
    <x v="16"/>
    <x v="16"/>
    <s v="Pertanian"/>
    <s v="4_Pertanian"/>
    <s v="ELAH HAYATI"/>
    <s v="P"/>
    <m/>
    <m/>
    <s v="Islam"/>
    <m/>
    <m/>
    <s v="SMAN 8 PANDEGLANG"/>
    <s v="SMAN"/>
    <s v="Negeri"/>
    <s v="SMA"/>
    <s v="Pandeglang"/>
    <s v="Banten"/>
    <s v="KIP"/>
    <m/>
    <m/>
    <m/>
    <m/>
    <e v="#N/A"/>
    <m/>
    <e v="#N/A"/>
  </r>
  <r>
    <n v="233110140020"/>
    <x v="0"/>
    <n v="2022"/>
    <x v="12"/>
    <x v="12"/>
    <s v="Teknik"/>
    <s v="3_Teknik"/>
    <s v="MUHAMMAD ABYAN YOGIYANA"/>
    <s v="L"/>
    <m/>
    <m/>
    <s v="Islam"/>
    <m/>
    <m/>
    <s v="MAS MIFTAHUL HUDA"/>
    <s v="MAS"/>
    <s v="Swasta"/>
    <s v="MA"/>
    <s v="Tangerang"/>
    <s v="Banten"/>
    <s v="Reguler"/>
    <m/>
    <m/>
    <m/>
    <m/>
    <e v="#N/A"/>
    <m/>
    <e v="#N/A"/>
  </r>
  <r>
    <n v="233110140028"/>
    <x v="0"/>
    <n v="2022"/>
    <x v="29"/>
    <x v="29"/>
    <s v="FKIP"/>
    <s v="2_FKIP"/>
    <s v="Aura Falia Put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40029"/>
    <x v="1"/>
    <n v="2022"/>
    <x v="25"/>
    <x v="25"/>
    <s v="FEB"/>
    <s v="5_FEB"/>
    <s v="RIZKA WAHYU NINGSI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033"/>
    <x v="1"/>
    <n v="2022"/>
    <x v="33"/>
    <x v="17"/>
    <s v="FEB"/>
    <s v="5_FEB"/>
    <s v="Hana Solihat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40050"/>
    <x v="1"/>
    <n v="2022"/>
    <x v="43"/>
    <x v="41"/>
    <s v="FKIP"/>
    <s v="2_FKIP"/>
    <s v="IIF KHOLIF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059"/>
    <x v="1"/>
    <n v="2022"/>
    <x v="2"/>
    <x v="2"/>
    <s v="Hukum"/>
    <s v="1_Hukum"/>
    <s v="MARIN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063"/>
    <x v="1"/>
    <n v="2022"/>
    <x v="19"/>
    <x v="19"/>
    <s v="FKIP"/>
    <s v="2_FKIP"/>
    <s v="MUHAMAD DAFFA ALAMSYAH"/>
    <s v="L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40068"/>
    <x v="1"/>
    <n v="2022"/>
    <x v="44"/>
    <x v="42"/>
    <s v="FKIP"/>
    <s v="2_FKIP"/>
    <s v="M. FAISAL IHWA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079"/>
    <x v="1"/>
    <n v="2022"/>
    <x v="4"/>
    <x v="4"/>
    <s v="Teknik"/>
    <s v="3_Teknik"/>
    <s v="Muhammad Yaffi Raditya Khans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103"/>
    <x v="1"/>
    <n v="2022"/>
    <x v="44"/>
    <x v="42"/>
    <s v="FKIP"/>
    <s v="2_FKIP"/>
    <s v="ABDUL HASAN NASOR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40109"/>
    <x v="0"/>
    <n v="2021"/>
    <x v="45"/>
    <x v="43"/>
    <s v="FKIP"/>
    <s v="2_FKIP"/>
    <s v="MAHASIM"/>
    <s v="L"/>
    <m/>
    <m/>
    <s v="Islam"/>
    <m/>
    <m/>
    <s v="MAS AL FALAH KARANGTANJUNG"/>
    <s v="MAS"/>
    <s v="Swasta"/>
    <s v="MA"/>
    <s v="Pandeglang"/>
    <s v="Banten"/>
    <s v="KIP"/>
    <m/>
    <m/>
    <m/>
    <m/>
    <e v="#N/A"/>
    <m/>
    <e v="#N/A"/>
  </r>
  <r>
    <n v="233110140115"/>
    <x v="1"/>
    <n v="2021"/>
    <x v="30"/>
    <x v="30"/>
    <s v="FKIP"/>
    <s v="2_FKIP"/>
    <s v="AULIA NUR AFIFAH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40132"/>
    <x v="0"/>
    <n v="2022"/>
    <x v="39"/>
    <x v="38"/>
    <s v="FKIP"/>
    <s v="2_FKIP"/>
    <s v="Rahma Azzahr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0140140"/>
    <x v="0"/>
    <n v="2022"/>
    <x v="45"/>
    <x v="43"/>
    <s v="FKIP"/>
    <s v="2_FKIP"/>
    <s v="FARHAN RASSYA FARDIANSYAH"/>
    <s v="L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40143"/>
    <x v="1"/>
    <n v="2022"/>
    <x v="20"/>
    <x v="20"/>
    <s v="FKIP"/>
    <s v="2_FKIP"/>
    <s v="MUHAMMAD ARIEL ALFA RIZK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40153"/>
    <x v="0"/>
    <n v="2022"/>
    <x v="2"/>
    <x v="2"/>
    <s v="Hukum"/>
    <s v="1_Hukum"/>
    <s v="ARISAH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40159"/>
    <x v="1"/>
    <n v="2021"/>
    <x v="30"/>
    <x v="30"/>
    <s v="FKIP"/>
    <s v="2_FKIP"/>
    <s v="NANDA SOLEHAH"/>
    <s v="P"/>
    <m/>
    <m/>
    <s v="Islam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110140169"/>
    <x v="0"/>
    <n v="2022"/>
    <x v="18"/>
    <x v="18"/>
    <s v="Teknik"/>
    <s v="3_Teknik"/>
    <s v="Firdaus Satrio Utomo"/>
    <s v="L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110140171"/>
    <x v="1"/>
    <n v="2022"/>
    <x v="16"/>
    <x v="16"/>
    <s v="Pertanian"/>
    <s v="4_Pertanian"/>
    <s v="KISAH MASNIAH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176"/>
    <x v="1"/>
    <n v="2022"/>
    <x v="21"/>
    <x v="21"/>
    <s v="Teknik"/>
    <s v="3_Teknik"/>
    <s v="DANA CATUR HARTOY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40196"/>
    <x v="0"/>
    <n v="2022"/>
    <x v="14"/>
    <x v="14"/>
    <s v="Pertanian"/>
    <s v="4_Pertanian"/>
    <s v="AULIYA FATHIHATUNNISA NUGROHO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40201"/>
    <x v="0"/>
    <n v="2022"/>
    <x v="45"/>
    <x v="43"/>
    <s v="FKIP"/>
    <s v="2_FKIP"/>
    <s v="Dohri Sipahudin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40203"/>
    <x v="1"/>
    <n v="2022"/>
    <x v="22"/>
    <x v="22"/>
    <s v="FKIP"/>
    <s v="2_FKIP"/>
    <s v="ASNAWAT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140204"/>
    <x v="1"/>
    <n v="2022"/>
    <x v="36"/>
    <x v="35"/>
    <s v="FEB"/>
    <s v="5_FEB"/>
    <s v="NOVA KAMELI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40215"/>
    <x v="1"/>
    <n v="2022"/>
    <x v="0"/>
    <x v="0"/>
    <s v="Pertanian"/>
    <s v="4_Pertanian"/>
    <s v="INDI OKTAVIA FI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225"/>
    <x v="0"/>
    <n v="2022"/>
    <x v="15"/>
    <x v="15"/>
    <s v="Pertanian"/>
    <s v="4_Pertanian"/>
    <s v="ILHAM MAULAN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229"/>
    <x v="0"/>
    <n v="2022"/>
    <x v="42"/>
    <x v="40"/>
    <s v="FEB"/>
    <s v="5_FEB"/>
    <s v="BRIAN RAFA ADE RACHMANTO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40625"/>
    <x v="0"/>
    <n v="2022"/>
    <x v="19"/>
    <x v="19"/>
    <s v="FKIP"/>
    <s v="2_FKIP"/>
    <s v="Zalfa Nisrin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40639"/>
    <x v="1"/>
    <n v="2021"/>
    <x v="12"/>
    <x v="12"/>
    <s v="Teknik"/>
    <s v="3_Teknik"/>
    <s v="Sherly Oktavia Indr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640"/>
    <x v="1"/>
    <n v="2022"/>
    <x v="10"/>
    <x v="10"/>
    <s v="FISIP"/>
    <s v="6_FISIP"/>
    <s v="HAYDI APRILI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650"/>
    <x v="0"/>
    <n v="2022"/>
    <x v="6"/>
    <x v="6"/>
    <s v="FKIP"/>
    <s v="2_FKIP"/>
    <s v="Dafairro Abbil Gun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40655"/>
    <x v="0"/>
    <n v="2021"/>
    <x v="2"/>
    <x v="2"/>
    <s v="Hukum"/>
    <s v="1_Hukum"/>
    <s v="Norma Jelita Munthe"/>
    <s v="P"/>
    <m/>
    <m/>
    <s v="Kristen"/>
    <m/>
    <m/>
    <s v="SMAN 1 CINANGKA"/>
    <s v="SMAN"/>
    <s v="Negeri"/>
    <s v="SMA"/>
    <s v="Serang"/>
    <s v="Banten"/>
    <s v="KIP"/>
    <m/>
    <m/>
    <m/>
    <m/>
    <e v="#N/A"/>
    <m/>
    <e v="#N/A"/>
  </r>
  <r>
    <n v="233110140658"/>
    <x v="1"/>
    <n v="2022"/>
    <x v="38"/>
    <x v="37"/>
    <s v="FKIP"/>
    <s v="2_FKIP"/>
    <s v="MAUDI HUSNUN FA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40660"/>
    <x v="0"/>
    <n v="2021"/>
    <x v="31"/>
    <x v="31"/>
    <s v="FKIP"/>
    <s v="2_FKIP"/>
    <s v="Suherm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40666"/>
    <x v="0"/>
    <n v="2022"/>
    <x v="30"/>
    <x v="30"/>
    <s v="FKIP"/>
    <s v="2_FKIP"/>
    <s v="Amanda Putri Amalia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40674"/>
    <x v="0"/>
    <n v="2021"/>
    <x v="37"/>
    <x v="36"/>
    <s v="FKIP"/>
    <s v="2_FKIP"/>
    <s v="GITA LORENZA KHASANAH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676"/>
    <x v="0"/>
    <n v="2022"/>
    <x v="5"/>
    <x v="5"/>
    <s v="FEB"/>
    <s v="5_FEB"/>
    <s v="Nurul Hajjar Param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685"/>
    <x v="1"/>
    <n v="2021"/>
    <x v="34"/>
    <x v="33"/>
    <s v="Kedokteran"/>
    <s v="8_Kedokteran"/>
    <s v="JUJUN JUNAE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40692"/>
    <x v="0"/>
    <n v="2022"/>
    <x v="1"/>
    <x v="1"/>
    <s v="FISIP"/>
    <s v="6_FISIP"/>
    <s v="Nesya Nurwalidai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01"/>
    <x v="1"/>
    <n v="2022"/>
    <x v="16"/>
    <x v="16"/>
    <s v="Pertanian"/>
    <s v="4_Pertanian"/>
    <s v="KYARA NAFIS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40704"/>
    <x v="0"/>
    <n v="2022"/>
    <x v="2"/>
    <x v="2"/>
    <s v="Hukum"/>
    <s v="1_Hukum"/>
    <s v="Ferdi Firmansyah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711"/>
    <x v="1"/>
    <n v="2022"/>
    <x v="22"/>
    <x v="22"/>
    <s v="FKIP"/>
    <s v="2_FKIP"/>
    <s v="PUTRI INDRIAN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40715"/>
    <x v="1"/>
    <n v="2022"/>
    <x v="33"/>
    <x v="17"/>
    <s v="FEB"/>
    <s v="5_FEB"/>
    <s v="Dewi Maisa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18"/>
    <x v="1"/>
    <n v="2022"/>
    <x v="33"/>
    <x v="17"/>
    <s v="FEB"/>
    <s v="5_FEB"/>
    <s v="NAZLA NURHALI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40736"/>
    <x v="0"/>
    <n v="2022"/>
    <x v="12"/>
    <x v="12"/>
    <s v="Teknik"/>
    <s v="3_Teknik"/>
    <s v="Satria Arrizaqiz Zakwan"/>
    <s v="L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40739"/>
    <x v="0"/>
    <n v="2022"/>
    <x v="30"/>
    <x v="30"/>
    <s v="FKIP"/>
    <s v="2_FKIP"/>
    <s v="AULIA FITRI A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745"/>
    <x v="0"/>
    <n v="2022"/>
    <x v="29"/>
    <x v="29"/>
    <s v="FKIP"/>
    <s v="2_FKIP"/>
    <s v="NASYWA NISRINA ZALFA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40748"/>
    <x v="0"/>
    <n v="2022"/>
    <x v="2"/>
    <x v="2"/>
    <s v="Hukum"/>
    <s v="1_Hukum"/>
    <s v="ST. ANIS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40751"/>
    <x v="1"/>
    <n v="2022"/>
    <x v="8"/>
    <x v="8"/>
    <s v="FISIP"/>
    <s v="6_FISIP"/>
    <s v="SHEZY SOLEVINA PU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54"/>
    <x v="0"/>
    <n v="2022"/>
    <x v="2"/>
    <x v="2"/>
    <s v="Hukum"/>
    <s v="1_Hukum"/>
    <s v="Ibrahim Aulia Azzam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40764"/>
    <x v="1"/>
    <n v="2022"/>
    <x v="10"/>
    <x v="10"/>
    <s v="FISIP"/>
    <s v="6_FISIP"/>
    <s v="THORIQ AZIZ DWISYAHPUT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765"/>
    <x v="1"/>
    <n v="2022"/>
    <x v="2"/>
    <x v="2"/>
    <s v="Hukum"/>
    <s v="1_Hukum"/>
    <s v="Dwi Oktaviani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79"/>
    <x v="1"/>
    <n v="2022"/>
    <x v="20"/>
    <x v="20"/>
    <s v="FKIP"/>
    <s v="2_FKIP"/>
    <s v="NAZWA MAULIDIA SYIF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785"/>
    <x v="1"/>
    <n v="2022"/>
    <x v="20"/>
    <x v="20"/>
    <s v="FKIP"/>
    <s v="2_FKIP"/>
    <s v="Deva Agustin"/>
    <s v="P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40796"/>
    <x v="0"/>
    <n v="2021"/>
    <x v="17"/>
    <x v="17"/>
    <s v="FEB"/>
    <s v="5_FEB"/>
    <s v="Sabrina Imannisa"/>
    <s v="P"/>
    <m/>
    <m/>
    <s v="Islam"/>
    <m/>
    <m/>
    <s v="SMKS MUHAMMADIYAH CILEGON"/>
    <s v="SMKS"/>
    <s v="Swasta"/>
    <s v="SMK"/>
    <s v="Kota Cilegon"/>
    <s v="Banten"/>
    <s v="Reguler"/>
    <m/>
    <m/>
    <m/>
    <m/>
    <e v="#N/A"/>
    <m/>
    <e v="#N/A"/>
  </r>
  <r>
    <n v="233110140797"/>
    <x v="0"/>
    <n v="2021"/>
    <x v="4"/>
    <x v="4"/>
    <s v="Teknik"/>
    <s v="3_Teknik"/>
    <s v="CICILIA NORMANOVIANA YULIASTUTI"/>
    <s v="P"/>
    <m/>
    <m/>
    <s v="Katolik"/>
    <m/>
    <m/>
    <s v="SMAN 3 CILEGON"/>
    <s v="SMAN"/>
    <s v="Negeri"/>
    <s v="SMA"/>
    <s v="Kota Cilegon"/>
    <s v="Banten"/>
    <s v="KIP"/>
    <m/>
    <m/>
    <m/>
    <m/>
    <e v="#N/A"/>
    <m/>
    <e v="#N/A"/>
  </r>
  <r>
    <n v="233110140807"/>
    <x v="0"/>
    <n v="2022"/>
    <x v="8"/>
    <x v="8"/>
    <s v="FISIP"/>
    <s v="6_FISIP"/>
    <s v="Farda Fahira"/>
    <s v="P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40808"/>
    <x v="0"/>
    <n v="2022"/>
    <x v="0"/>
    <x v="0"/>
    <s v="Pertanian"/>
    <s v="4_Pertanian"/>
    <s v="ABDUL MUID MAINAK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40817"/>
    <x v="1"/>
    <n v="2022"/>
    <x v="12"/>
    <x v="12"/>
    <s v="Teknik"/>
    <s v="3_Teknik"/>
    <s v="Daniello Eka Sa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40819"/>
    <x v="1"/>
    <n v="2022"/>
    <x v="21"/>
    <x v="21"/>
    <s v="Teknik"/>
    <s v="3_Teknik"/>
    <s v="Hanif Zaida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835"/>
    <x v="1"/>
    <n v="2022"/>
    <x v="30"/>
    <x v="30"/>
    <s v="FKIP"/>
    <s v="2_FKIP"/>
    <s v="SITI MAULID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841"/>
    <x v="0"/>
    <n v="2022"/>
    <x v="17"/>
    <x v="17"/>
    <s v="FEB"/>
    <s v="5_FEB"/>
    <s v="NAZWA TRI RAHMAD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47"/>
    <x v="0"/>
    <n v="2022"/>
    <x v="31"/>
    <x v="31"/>
    <s v="FKIP"/>
    <s v="2_FKIP"/>
    <s v="SITI KHOIROTUN 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859"/>
    <x v="0"/>
    <n v="2022"/>
    <x v="2"/>
    <x v="2"/>
    <s v="Hukum"/>
    <s v="1_Hukum"/>
    <s v="Muhammad Daffa' Naufal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40861"/>
    <x v="1"/>
    <n v="2022"/>
    <x v="15"/>
    <x v="15"/>
    <s v="Pertanian"/>
    <s v="4_Pertanian"/>
    <s v="ANGGUN AP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865"/>
    <x v="0"/>
    <n v="2022"/>
    <x v="16"/>
    <x v="16"/>
    <s v="Pertanian"/>
    <s v="4_Pertanian"/>
    <s v="Muhammad Rai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82"/>
    <x v="0"/>
    <n v="2021"/>
    <x v="3"/>
    <x v="3"/>
    <s v="Teknik"/>
    <s v="3_Teknik"/>
    <s v="Haidar Ali"/>
    <s v="L"/>
    <m/>
    <m/>
    <s v="Islam"/>
    <m/>
    <m/>
    <s v="SMKS YANISBA BOARDING SCHOOL PONTANG"/>
    <s v="SMKS"/>
    <s v="Swasta"/>
    <s v="SMK"/>
    <s v="Serang"/>
    <s v="Banten"/>
    <s v="Reguler"/>
    <m/>
    <m/>
    <m/>
    <m/>
    <e v="#N/A"/>
    <m/>
    <e v="#N/A"/>
  </r>
  <r>
    <n v="233110140884"/>
    <x v="0"/>
    <n v="2022"/>
    <x v="18"/>
    <x v="18"/>
    <s v="Teknik"/>
    <s v="3_Teknik"/>
    <s v="Shindu Nata Wijaya"/>
    <s v="L"/>
    <m/>
    <m/>
    <s v="Budha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887"/>
    <x v="1"/>
    <n v="2022"/>
    <x v="26"/>
    <x v="26"/>
    <s v="Teknik"/>
    <s v="3_Teknik"/>
    <s v="Yasya Fathul Huda Nugroho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40892"/>
    <x v="0"/>
    <n v="2021"/>
    <x v="42"/>
    <x v="40"/>
    <s v="FEB"/>
    <s v="5_FEB"/>
    <s v="MELANI MARIAH MUHARROMAH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40895"/>
    <x v="0"/>
    <n v="2022"/>
    <x v="21"/>
    <x v="21"/>
    <s v="Teknik"/>
    <s v="3_Teknik"/>
    <s v="FARHAN MAWALUD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896"/>
    <x v="1"/>
    <n v="2021"/>
    <x v="10"/>
    <x v="10"/>
    <s v="FISIP"/>
    <s v="6_FISIP"/>
    <s v="Siti Naim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40909"/>
    <x v="1"/>
    <n v="2022"/>
    <x v="19"/>
    <x v="19"/>
    <s v="FKIP"/>
    <s v="2_FKIP"/>
    <s v="SAFITR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921"/>
    <x v="1"/>
    <n v="2022"/>
    <x v="21"/>
    <x v="21"/>
    <s v="Teknik"/>
    <s v="3_Teknik"/>
    <s v="MUHAMAD NISWAN"/>
    <s v="L"/>
    <m/>
    <m/>
    <s v="Islam"/>
    <m/>
    <m/>
    <s v="SMKN 1 BAYAH"/>
    <s v="SMKN"/>
    <s v="Negeri"/>
    <s v="SMK"/>
    <s v="Lebak"/>
    <s v="Banten"/>
    <s v="KIP"/>
    <m/>
    <m/>
    <m/>
    <m/>
    <e v="#N/A"/>
    <m/>
    <e v="#N/A"/>
  </r>
  <r>
    <n v="233110140924"/>
    <x v="1"/>
    <n v="2022"/>
    <x v="14"/>
    <x v="14"/>
    <s v="Pertanian"/>
    <s v="4_Pertanian"/>
    <s v="SRI LESTARI HANDAYANI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40931"/>
    <x v="0"/>
    <n v="2022"/>
    <x v="30"/>
    <x v="30"/>
    <s v="FKIP"/>
    <s v="2_FKIP"/>
    <s v="SITI MUNTAPIRO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938"/>
    <x v="0"/>
    <n v="2022"/>
    <x v="22"/>
    <x v="22"/>
    <s v="FKIP"/>
    <s v="2_FKIP"/>
    <s v="DEWI WULANSARI"/>
    <s v="P"/>
    <m/>
    <m/>
    <s v="Islam"/>
    <m/>
    <m/>
    <s v="MAN 2 Lebak"/>
    <s v="MAN"/>
    <s v="Negeri"/>
    <s v="MA"/>
    <s v="Lebak"/>
    <s v="Banten"/>
    <s v="KIP"/>
    <m/>
    <m/>
    <m/>
    <m/>
    <e v="#N/A"/>
    <m/>
    <e v="#N/A"/>
  </r>
  <r>
    <n v="233110140950"/>
    <x v="1"/>
    <n v="2022"/>
    <x v="46"/>
    <x v="44"/>
    <s v="Kedokteran"/>
    <s v="8_Kedokteran"/>
    <s v="TB. SAKHA ARIF FATH YASI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951"/>
    <x v="0"/>
    <n v="2021"/>
    <x v="12"/>
    <x v="12"/>
    <s v="Teknik"/>
    <s v="3_Teknik"/>
    <s v="ADITYA MAULANA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957"/>
    <x v="0"/>
    <n v="2022"/>
    <x v="20"/>
    <x v="20"/>
    <s v="FKIP"/>
    <s v="2_FKIP"/>
    <s v="NAZWA NURFAL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963"/>
    <x v="1"/>
    <n v="2022"/>
    <x v="16"/>
    <x v="16"/>
    <s v="Pertanian"/>
    <s v="4_Pertanian"/>
    <s v="FERY HERDIAN"/>
    <s v="L"/>
    <m/>
    <m/>
    <s v="Islam"/>
    <m/>
    <m/>
    <s v="SMKN 1 CIRINTEN"/>
    <s v="SMKN"/>
    <s v="Negeri"/>
    <s v="SMK"/>
    <s v="Lebak"/>
    <s v="Banten"/>
    <s v="KIP"/>
    <m/>
    <m/>
    <m/>
    <m/>
    <e v="#N/A"/>
    <m/>
    <e v="#N/A"/>
  </r>
  <r>
    <n v="233110140968"/>
    <x v="1"/>
    <n v="2022"/>
    <x v="46"/>
    <x v="44"/>
    <s v="Kedokteran"/>
    <s v="8_Kedokteran"/>
    <s v="RAMDHANI JAYA KUSUMA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50004"/>
    <x v="1"/>
    <n v="2021"/>
    <x v="39"/>
    <x v="38"/>
    <s v="FKIP"/>
    <s v="2_FKIP"/>
    <s v="Khansa Nur Adilah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50009"/>
    <x v="0"/>
    <n v="2022"/>
    <x v="43"/>
    <x v="41"/>
    <s v="FKIP"/>
    <s v="2_FKIP"/>
    <s v="DECTEEN WULANDARI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50012"/>
    <x v="0"/>
    <n v="2022"/>
    <x v="4"/>
    <x v="4"/>
    <s v="Teknik"/>
    <s v="3_Teknik"/>
    <s v="TRY LESTARI HIDAYAT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150014"/>
    <x v="1"/>
    <n v="2022"/>
    <x v="27"/>
    <x v="27"/>
    <s v="FKIP"/>
    <s v="2_FKIP"/>
    <s v="SALS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50023"/>
    <x v="1"/>
    <n v="2022"/>
    <x v="3"/>
    <x v="3"/>
    <s v="Teknik"/>
    <s v="3_Teknik"/>
    <s v="ADZRA RILIMAHDIY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036"/>
    <x v="0"/>
    <n v="2022"/>
    <x v="40"/>
    <x v="39"/>
    <s v="FEB"/>
    <s v="5_FEB"/>
    <s v="Muhamad Fathan Firdaus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50038"/>
    <x v="0"/>
    <n v="2021"/>
    <x v="18"/>
    <x v="18"/>
    <s v="Teknik"/>
    <s v="3_Teknik"/>
    <s v="HARRY HANDAN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040"/>
    <x v="0"/>
    <n v="2021"/>
    <x v="30"/>
    <x v="30"/>
    <s v="FKIP"/>
    <s v="2_FKIP"/>
    <s v="Arum Hand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041"/>
    <x v="1"/>
    <n v="2022"/>
    <x v="7"/>
    <x v="7"/>
    <s v="FKIP"/>
    <s v="2_FKIP"/>
    <s v="AKRAM DHEO FIRZATULLAH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043"/>
    <x v="0"/>
    <n v="2022"/>
    <x v="36"/>
    <x v="35"/>
    <s v="FEB"/>
    <s v="5_FEB"/>
    <s v="ARIA BUDJANA SADEWA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44"/>
    <x v="1"/>
    <n v="2022"/>
    <x v="37"/>
    <x v="36"/>
    <s v="FKIP"/>
    <s v="2_FKIP"/>
    <s v="ADELIA PUTRI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50051"/>
    <x v="0"/>
    <n v="2022"/>
    <x v="31"/>
    <x v="31"/>
    <s v="FKIP"/>
    <s v="2_FKIP"/>
    <s v="Puja Sri Kurni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50053"/>
    <x v="0"/>
    <n v="2022"/>
    <x v="43"/>
    <x v="41"/>
    <s v="FKIP"/>
    <s v="2_FKIP"/>
    <s v="RISTA NOVIANT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54"/>
    <x v="1"/>
    <n v="2022"/>
    <x v="40"/>
    <x v="39"/>
    <s v="FEB"/>
    <s v="5_FEB"/>
    <s v="DEANA ULANDAR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65"/>
    <x v="1"/>
    <n v="2022"/>
    <x v="10"/>
    <x v="10"/>
    <s v="FISIP"/>
    <s v="6_FISIP"/>
    <s v="TABITA ALFA PUTRI"/>
    <s v="P"/>
    <m/>
    <m/>
    <s v="Kristen"/>
    <m/>
    <m/>
    <s v="SMA KRISTEN KASIH KEMULIAAN"/>
    <s v="SMA"/>
    <s v="Swasta"/>
    <s v="SMA"/>
    <s v="Kota Jakarta Barat"/>
    <s v="D.K.I. Jakarta"/>
    <s v="Reguler"/>
    <m/>
    <m/>
    <m/>
    <m/>
    <e v="#N/A"/>
    <m/>
    <e v="#N/A"/>
  </r>
  <r>
    <n v="233110150069"/>
    <x v="0"/>
    <n v="2022"/>
    <x v="45"/>
    <x v="43"/>
    <s v="FKIP"/>
    <s v="2_FKIP"/>
    <s v="LINTANG HERDIAN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073"/>
    <x v="1"/>
    <n v="2021"/>
    <x v="38"/>
    <x v="37"/>
    <s v="FKIP"/>
    <s v="2_FKIP"/>
    <s v="Putri Andika Ramadh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0150080"/>
    <x v="0"/>
    <n v="2021"/>
    <x v="0"/>
    <x v="0"/>
    <s v="Pertanian"/>
    <s v="4_Pertanian"/>
    <s v="SAMROTUL PUADAH"/>
    <s v="P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87"/>
    <x v="1"/>
    <n v="2022"/>
    <x v="16"/>
    <x v="16"/>
    <s v="Pertanian"/>
    <s v="4_Pertanian"/>
    <s v="juditha putri cailah"/>
    <s v="P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50093"/>
    <x v="1"/>
    <n v="2022"/>
    <x v="15"/>
    <x v="15"/>
    <s v="Pertanian"/>
    <s v="4_Pertanian"/>
    <s v="NAFIS ABDUL HAFIDZ ARRIDHO"/>
    <s v="L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50095"/>
    <x v="1"/>
    <n v="2022"/>
    <x v="29"/>
    <x v="29"/>
    <s v="FKIP"/>
    <s v="2_FKIP"/>
    <s v="NANDA IBRAHIM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50096"/>
    <x v="1"/>
    <n v="2022"/>
    <x v="1"/>
    <x v="1"/>
    <s v="FISIP"/>
    <s v="6_FISIP"/>
    <s v="Umim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102"/>
    <x v="0"/>
    <n v="2022"/>
    <x v="35"/>
    <x v="34"/>
    <s v="FEB"/>
    <s v="5_FEB"/>
    <s v="Wiwit Mahyan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50105"/>
    <x v="1"/>
    <n v="2022"/>
    <x v="1"/>
    <x v="1"/>
    <s v="FISIP"/>
    <s v="6_FISIP"/>
    <s v="RACHMAH FADIL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50106"/>
    <x v="0"/>
    <n v="2022"/>
    <x v="36"/>
    <x v="35"/>
    <s v="FEB"/>
    <s v="5_FEB"/>
    <s v="RIZKI AZ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115"/>
    <x v="1"/>
    <n v="2022"/>
    <x v="43"/>
    <x v="41"/>
    <s v="FKIP"/>
    <s v="2_FKIP"/>
    <s v="INA ROSDIANA"/>
    <s v="P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50117"/>
    <x v="1"/>
    <n v="2022"/>
    <x v="12"/>
    <x v="12"/>
    <s v="Teknik"/>
    <s v="3_Teknik"/>
    <s v="DAMAR AL-FAZRIN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50123"/>
    <x v="0"/>
    <n v="2021"/>
    <x v="40"/>
    <x v="39"/>
    <s v="FEB"/>
    <s v="5_FEB"/>
    <s v="MUHAMMAD RAIHAN RAFIND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50126"/>
    <x v="0"/>
    <n v="2022"/>
    <x v="40"/>
    <x v="39"/>
    <s v="FEB"/>
    <s v="5_FEB"/>
    <s v="KOMANG WINDI YUNIANTARI"/>
    <s v="P"/>
    <m/>
    <m/>
    <s v="Hindu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130"/>
    <x v="1"/>
    <n v="2022"/>
    <x v="3"/>
    <x v="3"/>
    <s v="Teknik"/>
    <s v="3_Teknik"/>
    <s v="YURISA DWI ANDARAN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110150133"/>
    <x v="1"/>
    <n v="2022"/>
    <x v="29"/>
    <x v="29"/>
    <s v="FKIP"/>
    <s v="2_FKIP"/>
    <s v="NAYLA ANWAR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139"/>
    <x v="1"/>
    <n v="2022"/>
    <x v="37"/>
    <x v="36"/>
    <s v="FKIP"/>
    <s v="2_FKIP"/>
    <s v="NIA DAH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40"/>
    <x v="1"/>
    <n v="2021"/>
    <x v="1"/>
    <x v="1"/>
    <s v="FISIP"/>
    <s v="6_FISIP"/>
    <s v="AYU WULANDAR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43"/>
    <x v="1"/>
    <n v="2022"/>
    <x v="45"/>
    <x v="43"/>
    <s v="FKIP"/>
    <s v="2_FKIP"/>
    <s v="Galang Cahya Aditiya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50147"/>
    <x v="0"/>
    <n v="2022"/>
    <x v="39"/>
    <x v="38"/>
    <s v="FKIP"/>
    <s v="2_FKIP"/>
    <s v="Jingga Sri Dew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150149"/>
    <x v="1"/>
    <n v="2022"/>
    <x v="17"/>
    <x v="17"/>
    <s v="FEB"/>
    <s v="5_FEB"/>
    <s v="Ananda Dif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158"/>
    <x v="0"/>
    <n v="2022"/>
    <x v="36"/>
    <x v="35"/>
    <s v="FEB"/>
    <s v="5_FEB"/>
    <s v="MUHAMMAD SUFYAN ATTSAURY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50176"/>
    <x v="0"/>
    <n v="2022"/>
    <x v="33"/>
    <x v="17"/>
    <s v="FEB"/>
    <s v="5_FEB"/>
    <s v="REVALIANA ANSO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78"/>
    <x v="0"/>
    <n v="2022"/>
    <x v="29"/>
    <x v="29"/>
    <s v="FKIP"/>
    <s v="2_FKIP"/>
    <s v="TUKI PRANATA"/>
    <s v="L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86"/>
    <x v="1"/>
    <n v="2022"/>
    <x v="44"/>
    <x v="42"/>
    <s v="FKIP"/>
    <s v="2_FKIP"/>
    <s v="MUHAMMAD SHASYAN PERISAIKU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210"/>
    <x v="1"/>
    <n v="2022"/>
    <x v="43"/>
    <x v="41"/>
    <s v="FKIP"/>
    <s v="2_FKIP"/>
    <s v="REFI MEIKA AMELIA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50213"/>
    <x v="0"/>
    <n v="2022"/>
    <x v="23"/>
    <x v="23"/>
    <s v="Pertanian"/>
    <s v="4_Pertanian"/>
    <s v="ARYA RAMADHAN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214"/>
    <x v="0"/>
    <n v="2022"/>
    <x v="13"/>
    <x v="13"/>
    <s v="Teknik"/>
    <s v="3_Teknik"/>
    <s v="Ahia Philip Fujita Sitepu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220"/>
    <x v="0"/>
    <n v="2022"/>
    <x v="7"/>
    <x v="7"/>
    <s v="FKIP"/>
    <s v="2_FKIP"/>
    <s v="Pocut Aliya Mumtaz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50624"/>
    <x v="0"/>
    <n v="2022"/>
    <x v="36"/>
    <x v="35"/>
    <s v="FEB"/>
    <s v="5_FEB"/>
    <s v="EVA EMIRD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625"/>
    <x v="1"/>
    <n v="2022"/>
    <x v="18"/>
    <x v="18"/>
    <s v="Teknik"/>
    <s v="3_Teknik"/>
    <s v="Dinda Oktav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50626"/>
    <x v="1"/>
    <n v="2022"/>
    <x v="33"/>
    <x v="17"/>
    <s v="FEB"/>
    <s v="5_FEB"/>
    <s v="MONA RUSL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632"/>
    <x v="1"/>
    <n v="2022"/>
    <x v="30"/>
    <x v="30"/>
    <s v="FKIP"/>
    <s v="2_FKIP"/>
    <s v="NOV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641"/>
    <x v="0"/>
    <n v="2022"/>
    <x v="20"/>
    <x v="20"/>
    <s v="FKIP"/>
    <s v="2_FKIP"/>
    <s v="AHMAD FARHAN FUAD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642"/>
    <x v="1"/>
    <n v="2022"/>
    <x v="27"/>
    <x v="27"/>
    <s v="FKIP"/>
    <s v="2_FKIP"/>
    <s v="PUSPITA SULISTYI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651"/>
    <x v="0"/>
    <n v="2022"/>
    <x v="44"/>
    <x v="42"/>
    <s v="FKIP"/>
    <s v="2_FKIP"/>
    <s v="MUHAMAD DAFIT PRATAMA"/>
    <s v="L"/>
    <m/>
    <m/>
    <s v="Islam"/>
    <m/>
    <m/>
    <s v="SMAN NIBUNG"/>
    <s v="SMAN"/>
    <s v="Negeri"/>
    <s v="SMA"/>
    <s v="Musi Rawas Utara"/>
    <s v="Sumatera Selatan"/>
    <s v="KIP"/>
    <m/>
    <m/>
    <m/>
    <m/>
    <e v="#N/A"/>
    <m/>
    <e v="#N/A"/>
  </r>
  <r>
    <n v="233110150657"/>
    <x v="1"/>
    <n v="2022"/>
    <x v="29"/>
    <x v="29"/>
    <s v="FKIP"/>
    <s v="2_FKIP"/>
    <s v="Teguh Pangestu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50664"/>
    <x v="1"/>
    <n v="2022"/>
    <x v="31"/>
    <x v="31"/>
    <s v="FKIP"/>
    <s v="2_FKIP"/>
    <s v="JAKA RAGIEL MULY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668"/>
    <x v="0"/>
    <n v="2021"/>
    <x v="27"/>
    <x v="27"/>
    <s v="FKIP"/>
    <s v="2_FKIP"/>
    <s v="Raihan Hasna Fauzi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671"/>
    <x v="0"/>
    <n v="2022"/>
    <x v="22"/>
    <x v="22"/>
    <s v="FKIP"/>
    <s v="2_FKIP"/>
    <s v="MUSTIKA ANGGRAE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2"/>
    <x v="1"/>
    <n v="2022"/>
    <x v="0"/>
    <x v="0"/>
    <s v="Pertanian"/>
    <s v="4_Pertanian"/>
    <s v="KAISYA FAUZATHUL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684"/>
    <x v="1"/>
    <n v="2022"/>
    <x v="43"/>
    <x v="41"/>
    <s v="FKIP"/>
    <s v="2_FKIP"/>
    <s v="TRI MAULIDA FATMALI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685"/>
    <x v="0"/>
    <n v="2022"/>
    <x v="46"/>
    <x v="44"/>
    <s v="Kedokteran"/>
    <s v="8_Kedokteran"/>
    <s v="Divta Tri Nurkholif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6"/>
    <x v="0"/>
    <n v="2022"/>
    <x v="42"/>
    <x v="40"/>
    <s v="FEB"/>
    <s v="5_FEB"/>
    <s v="Rd Genta Nurul Ardi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50706"/>
    <x v="1"/>
    <n v="2022"/>
    <x v="26"/>
    <x v="26"/>
    <s v="Teknik"/>
    <s v="3_Teknik"/>
    <s v="MUHAMMAD ATHAYA AKBAR FAUZI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150712"/>
    <x v="0"/>
    <n v="2022"/>
    <x v="18"/>
    <x v="18"/>
    <s v="Teknik"/>
    <s v="3_Teknik"/>
    <s v="Azizah Siti Nurafiah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50713"/>
    <x v="0"/>
    <n v="2022"/>
    <x v="11"/>
    <x v="11"/>
    <s v="FKIP"/>
    <s v="2_FKIP"/>
    <s v="AHMAD SYAKUR GIFFAR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715"/>
    <x v="0"/>
    <n v="2022"/>
    <x v="20"/>
    <x v="20"/>
    <s v="FKIP"/>
    <s v="2_FKIP"/>
    <s v="ABIGAIL CECILIA SIHOMBING"/>
    <s v="P"/>
    <m/>
    <m/>
    <s v="Kristen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50719"/>
    <x v="0"/>
    <n v="2021"/>
    <x v="2"/>
    <x v="2"/>
    <s v="Hukum"/>
    <s v="1_Hukum"/>
    <s v="MAUZEL MEBROVA FASHA NUGRAHA"/>
    <s v="L"/>
    <m/>
    <m/>
    <s v="Islam"/>
    <m/>
    <m/>
    <s v="SMAN 27 BANDUNG"/>
    <s v="SMAN"/>
    <s v="Negeri"/>
    <s v="SMA"/>
    <s v="Kota Bandung"/>
    <s v="Jawa Barat"/>
    <s v="Reguler"/>
    <m/>
    <m/>
    <m/>
    <m/>
    <e v="#N/A"/>
    <m/>
    <e v="#N/A"/>
  </r>
  <r>
    <n v="233110150732"/>
    <x v="0"/>
    <n v="2022"/>
    <x v="17"/>
    <x v="17"/>
    <s v="FEB"/>
    <s v="5_FEB"/>
    <s v="GIBRAN RASYAD FAJAR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733"/>
    <x v="1"/>
    <n v="2022"/>
    <x v="12"/>
    <x v="12"/>
    <s v="Teknik"/>
    <s v="3_Teknik"/>
    <s v="AMELIA WIJAY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748"/>
    <x v="1"/>
    <n v="2022"/>
    <x v="12"/>
    <x v="12"/>
    <s v="Teknik"/>
    <s v="3_Teknik"/>
    <s v="RAFY ABDILAH MAR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750"/>
    <x v="1"/>
    <n v="2022"/>
    <x v="13"/>
    <x v="13"/>
    <s v="Teknik"/>
    <s v="3_Teknik"/>
    <s v="ELANG MUHAMAD BINTANG TIMU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751"/>
    <x v="0"/>
    <n v="2022"/>
    <x v="18"/>
    <x v="18"/>
    <s v="Teknik"/>
    <s v="3_Teknik"/>
    <s v="MUHAMMAD RIZKY SAPUTRA"/>
    <s v="L"/>
    <m/>
    <m/>
    <s v="Islam"/>
    <m/>
    <m/>
    <s v="SMAN 29 KABUPATEN TANGERANG"/>
    <s v="SMAN"/>
    <s v="Negeri"/>
    <s v="SMA"/>
    <s v="Tangerang"/>
    <s v="Banten"/>
    <s v="Reguler"/>
    <m/>
    <m/>
    <m/>
    <m/>
    <e v="#N/A"/>
    <m/>
    <e v="#N/A"/>
  </r>
  <r>
    <n v="233110150753"/>
    <x v="0"/>
    <n v="2022"/>
    <x v="24"/>
    <x v="24"/>
    <s v="FKIP"/>
    <s v="2_FKIP"/>
    <s v="FARHAN ANAALLAILY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759"/>
    <x v="1"/>
    <n v="2022"/>
    <x v="7"/>
    <x v="7"/>
    <s v="FKIP"/>
    <s v="2_FKIP"/>
    <s v="Siti Muiz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774"/>
    <x v="0"/>
    <n v="2022"/>
    <x v="0"/>
    <x v="0"/>
    <s v="Pertanian"/>
    <s v="4_Pertanian"/>
    <s v="ABDUL MUAD MAENAKA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50796"/>
    <x v="0"/>
    <n v="2022"/>
    <x v="4"/>
    <x v="4"/>
    <s v="Teknik"/>
    <s v="3_Teknik"/>
    <s v="Rifki Rizqullah Arafat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0"/>
    <x v="1"/>
    <n v="2022"/>
    <x v="13"/>
    <x v="13"/>
    <s v="Teknik"/>
    <s v="3_Teknik"/>
    <s v="RAIHAN TAQY KUSU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8"/>
    <x v="0"/>
    <n v="2022"/>
    <x v="33"/>
    <x v="17"/>
    <s v="FEB"/>
    <s v="5_FEB"/>
    <s v="ANESYA AMEILA RIZKI PRATIW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811"/>
    <x v="1"/>
    <n v="2022"/>
    <x v="30"/>
    <x v="30"/>
    <s v="FKIP"/>
    <s v="2_FKIP"/>
    <s v="FITRI DWI CAH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12"/>
    <x v="1"/>
    <n v="2022"/>
    <x v="33"/>
    <x v="17"/>
    <s v="FEB"/>
    <s v="5_FEB"/>
    <s v="DONITA NURBAY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29"/>
    <x v="0"/>
    <n v="2022"/>
    <x v="10"/>
    <x v="10"/>
    <s v="FISIP"/>
    <s v="6_FISIP"/>
    <s v="NEYSA AINNAYA SHAFIR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836"/>
    <x v="0"/>
    <n v="2022"/>
    <x v="11"/>
    <x v="11"/>
    <s v="FKIP"/>
    <s v="2_FKIP"/>
    <s v="ANISA NURFADIL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50838"/>
    <x v="0"/>
    <n v="2022"/>
    <x v="2"/>
    <x v="2"/>
    <s v="Hukum"/>
    <s v="1_Hukum"/>
    <s v="DINA DESTIANI DWI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845"/>
    <x v="1"/>
    <n v="2022"/>
    <x v="45"/>
    <x v="43"/>
    <s v="FKIP"/>
    <s v="2_FKIP"/>
    <s v="MASRIYUDIN"/>
    <s v="L"/>
    <m/>
    <m/>
    <s v="Islam"/>
    <m/>
    <m/>
    <s v="SMAS YAPISA KOPO"/>
    <s v="SMAS"/>
    <s v="Swasta"/>
    <s v="SMA"/>
    <s v="Serang"/>
    <s v="Banten"/>
    <s v="KIP"/>
    <m/>
    <m/>
    <m/>
    <m/>
    <e v="#N/A"/>
    <m/>
    <e v="#N/A"/>
  </r>
  <r>
    <n v="233110150846"/>
    <x v="1"/>
    <n v="2022"/>
    <x v="14"/>
    <x v="14"/>
    <s v="Pertanian"/>
    <s v="4_Pertanian"/>
    <s v="DHINI AMALYA PUT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50850"/>
    <x v="1"/>
    <n v="2022"/>
    <x v="1"/>
    <x v="1"/>
    <s v="FISIP"/>
    <s v="6_FISIP"/>
    <s v="DIVA PUTRA PRATAM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50855"/>
    <x v="0"/>
    <n v="2022"/>
    <x v="19"/>
    <x v="19"/>
    <s v="FKIP"/>
    <s v="2_FKIP"/>
    <s v="INDRIATI DHIYA ULHAQ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50856"/>
    <x v="0"/>
    <n v="2022"/>
    <x v="38"/>
    <x v="37"/>
    <s v="FKIP"/>
    <s v="2_FKIP"/>
    <s v="NUR ALIZAH ZANNAH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57"/>
    <x v="0"/>
    <n v="2022"/>
    <x v="35"/>
    <x v="34"/>
    <s v="FEB"/>
    <s v="5_FEB"/>
    <s v="IIF ABDI MUNIF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50864"/>
    <x v="1"/>
    <n v="2022"/>
    <x v="25"/>
    <x v="25"/>
    <s v="FEB"/>
    <s v="5_FEB"/>
    <s v="RAFLI SAPUTRA RAMDHAN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866"/>
    <x v="1"/>
    <n v="2022"/>
    <x v="35"/>
    <x v="34"/>
    <s v="FEB"/>
    <s v="5_FEB"/>
    <s v="SITI NURHALIZ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50868"/>
    <x v="0"/>
    <n v="2022"/>
    <x v="33"/>
    <x v="17"/>
    <s v="FEB"/>
    <s v="5_FEB"/>
    <s v="Abdul Aziz Alhidyan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76"/>
    <x v="0"/>
    <n v="2022"/>
    <x v="3"/>
    <x v="3"/>
    <s v="Teknik"/>
    <s v="3_Teknik"/>
    <s v="Farrel Ardhan Fabiano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878"/>
    <x v="1"/>
    <n v="2022"/>
    <x v="2"/>
    <x v="2"/>
    <s v="Hukum"/>
    <s v="1_Hukum"/>
    <s v="Risma Ayu Sari"/>
    <s v="P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150886"/>
    <x v="1"/>
    <n v="2022"/>
    <x v="2"/>
    <x v="2"/>
    <s v="Hukum"/>
    <s v="1_Hukum"/>
    <s v="ANGGA RAEINAL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97"/>
    <x v="1"/>
    <n v="2022"/>
    <x v="15"/>
    <x v="15"/>
    <s v="Pertanian"/>
    <s v="4_Pertanian"/>
    <s v="AULIA NAMIR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50904"/>
    <x v="0"/>
    <n v="2022"/>
    <x v="1"/>
    <x v="1"/>
    <s v="FISIP"/>
    <s v="6_FISIP"/>
    <s v="INA SORAY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50908"/>
    <x v="0"/>
    <n v="2022"/>
    <x v="45"/>
    <x v="43"/>
    <s v="FKIP"/>
    <s v="2_FKIP"/>
    <s v="Andika Rashif Junae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913"/>
    <x v="1"/>
    <n v="2022"/>
    <x v="40"/>
    <x v="39"/>
    <s v="FEB"/>
    <s v="5_FEB"/>
    <s v="ABIAN KUSUMAEDY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50926"/>
    <x v="1"/>
    <n v="2022"/>
    <x v="30"/>
    <x v="30"/>
    <s v="FKIP"/>
    <s v="2_FKIP"/>
    <s v="SITI AULIA HAMID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931"/>
    <x v="1"/>
    <n v="2022"/>
    <x v="40"/>
    <x v="39"/>
    <s v="FEB"/>
    <s v="5_FEB"/>
    <s v="AGAN RISTA JATI"/>
    <s v="L"/>
    <m/>
    <m/>
    <s v="Islam"/>
    <m/>
    <m/>
    <s v="SMKN 10 KABUPATEN TANGERANG"/>
    <s v="SMKN"/>
    <s v="Negeri"/>
    <s v="SMK"/>
    <s v="Tangerang"/>
    <s v="Banten"/>
    <s v="Reguler"/>
    <m/>
    <m/>
    <m/>
    <m/>
    <e v="#N/A"/>
    <m/>
    <e v="#N/A"/>
  </r>
  <r>
    <n v="233110150935"/>
    <x v="0"/>
    <n v="2022"/>
    <x v="43"/>
    <x v="41"/>
    <s v="FKIP"/>
    <s v="2_FKIP"/>
    <s v="SRI SUTAN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50940"/>
    <x v="0"/>
    <n v="2022"/>
    <x v="6"/>
    <x v="6"/>
    <s v="FKIP"/>
    <s v="2_FKIP"/>
    <s v="Rovino Alghafar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953"/>
    <x v="1"/>
    <n v="2022"/>
    <x v="1"/>
    <x v="1"/>
    <s v="FISIP"/>
    <s v="6_FISIP"/>
    <s v="Elsya Dwi Damayan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961"/>
    <x v="1"/>
    <n v="2022"/>
    <x v="20"/>
    <x v="20"/>
    <s v="FKIP"/>
    <s v="2_FKIP"/>
    <s v="Nispi Romdiah"/>
    <s v="P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50962"/>
    <x v="1"/>
    <n v="2021"/>
    <x v="0"/>
    <x v="0"/>
    <s v="Pertanian"/>
    <s v="4_Pertanian"/>
    <s v="MOCH. ZAKI ALWAN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968"/>
    <x v="1"/>
    <n v="2022"/>
    <x v="39"/>
    <x v="38"/>
    <s v="FKIP"/>
    <s v="2_FKIP"/>
    <s v="MUHAMAD TIO DZ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970"/>
    <x v="0"/>
    <n v="2022"/>
    <x v="31"/>
    <x v="31"/>
    <s v="FKIP"/>
    <s v="2_FKIP"/>
    <s v="AFRIDA MAHAR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60007"/>
    <x v="0"/>
    <n v="2022"/>
    <x v="20"/>
    <x v="20"/>
    <s v="FKIP"/>
    <s v="2_FKIP"/>
    <s v="FEFI FEBRIA YANTI AZHARI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160023"/>
    <x v="0"/>
    <n v="2022"/>
    <x v="36"/>
    <x v="35"/>
    <s v="FEB"/>
    <s v="5_FEB"/>
    <s v="RIZKA AMAND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60027"/>
    <x v="0"/>
    <n v="2022"/>
    <x v="39"/>
    <x v="38"/>
    <s v="FKIP"/>
    <s v="2_FKIP"/>
    <s v="SURYADI AGUST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60029"/>
    <x v="0"/>
    <n v="2022"/>
    <x v="5"/>
    <x v="5"/>
    <s v="FEB"/>
    <s v="5_FEB"/>
    <s v="GHAIDA DWI RAMADHANI FAZ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38"/>
    <x v="0"/>
    <n v="2022"/>
    <x v="6"/>
    <x v="6"/>
    <s v="FKIP"/>
    <s v="2_FKIP"/>
    <s v="WAFIQ ALYA AFIFAH"/>
    <s v="P"/>
    <m/>
    <m/>
    <s v="Islam"/>
    <m/>
    <m/>
    <s v="SMAS ISLAM TERPADU ALIA TANGERANG"/>
    <s v="SMAS"/>
    <s v="Swasta"/>
    <s v="SMA"/>
    <s v="Tangerang"/>
    <s v="Banten"/>
    <s v="KIP"/>
    <m/>
    <m/>
    <m/>
    <m/>
    <e v="#N/A"/>
    <m/>
    <e v="#N/A"/>
  </r>
  <r>
    <n v="233110160041"/>
    <x v="1"/>
    <n v="2022"/>
    <x v="37"/>
    <x v="36"/>
    <s v="FKIP"/>
    <s v="2_FKIP"/>
    <s v="Deviana Wangsa Putr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48"/>
    <x v="1"/>
    <n v="2022"/>
    <x v="10"/>
    <x v="10"/>
    <s v="FISIP"/>
    <s v="6_FISIP"/>
    <s v="Isni Okta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052"/>
    <x v="0"/>
    <n v="2022"/>
    <x v="1"/>
    <x v="1"/>
    <s v="FISIP"/>
    <s v="6_FISIP"/>
    <s v="NURUL HIKMAH JULIA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079"/>
    <x v="1"/>
    <n v="2022"/>
    <x v="26"/>
    <x v="26"/>
    <s v="Teknik"/>
    <s v="3_Teknik"/>
    <s v="Yuma Rangga Malel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60085"/>
    <x v="0"/>
    <n v="2022"/>
    <x v="15"/>
    <x v="15"/>
    <s v="Pertanian"/>
    <s v="4_Pertanian"/>
    <s v="Miftah Hidayat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88"/>
    <x v="0"/>
    <n v="2022"/>
    <x v="7"/>
    <x v="7"/>
    <s v="FKIP"/>
    <s v="2_FKIP"/>
    <s v="Derinne Firlianty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90"/>
    <x v="0"/>
    <n v="2020"/>
    <x v="30"/>
    <x v="30"/>
    <s v="FKIP"/>
    <s v="2_FKIP"/>
    <s v="FERA OKTAPI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60096"/>
    <x v="1"/>
    <n v="2022"/>
    <x v="25"/>
    <x v="25"/>
    <s v="FEB"/>
    <s v="5_FEB"/>
    <s v="NAZWA AMELIA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0160111"/>
    <x v="0"/>
    <n v="2021"/>
    <x v="0"/>
    <x v="0"/>
    <s v="Pertanian"/>
    <s v="4_Pertanian"/>
    <s v="NASWA PRATAM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60113"/>
    <x v="0"/>
    <n v="2022"/>
    <x v="44"/>
    <x v="42"/>
    <s v="FKIP"/>
    <s v="2_FKIP"/>
    <s v="Shofiatun nis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116"/>
    <x v="1"/>
    <n v="2021"/>
    <x v="15"/>
    <x v="15"/>
    <s v="Pertanian"/>
    <s v="4_Pertanian"/>
    <s v="Irdia Sijabat"/>
    <s v="P"/>
    <m/>
    <m/>
    <s v="Kristen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60124"/>
    <x v="1"/>
    <n v="2022"/>
    <x v="34"/>
    <x v="33"/>
    <s v="Kedokteran"/>
    <s v="8_Kedokteran"/>
    <s v="Ratu Sindy Nuraisyah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60127"/>
    <x v="1"/>
    <n v="2022"/>
    <x v="16"/>
    <x v="16"/>
    <s v="Pertanian"/>
    <s v="4_Pertanian"/>
    <s v="SUCI SRI RACHMAWAT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60131"/>
    <x v="0"/>
    <n v="2022"/>
    <x v="30"/>
    <x v="30"/>
    <s v="FKIP"/>
    <s v="2_FKIP"/>
    <s v="LUPYTA DWI AMILA RUSTAND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134"/>
    <x v="1"/>
    <n v="2022"/>
    <x v="10"/>
    <x v="10"/>
    <s v="FISIP"/>
    <s v="6_FISIP"/>
    <s v="SYAQILA REFALI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147"/>
    <x v="1"/>
    <n v="2022"/>
    <x v="4"/>
    <x v="4"/>
    <s v="Teknik"/>
    <s v="3_Teknik"/>
    <s v="SYAIDINA AL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60153"/>
    <x v="0"/>
    <n v="2022"/>
    <x v="19"/>
    <x v="19"/>
    <s v="FKIP"/>
    <s v="2_FKIP"/>
    <s v="Naila Malca Amadia Yus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60155"/>
    <x v="0"/>
    <n v="2022"/>
    <x v="39"/>
    <x v="38"/>
    <s v="FKIP"/>
    <s v="2_FKIP"/>
    <s v="SITI FERA UTAM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169"/>
    <x v="0"/>
    <n v="2022"/>
    <x v="10"/>
    <x v="10"/>
    <s v="FISIP"/>
    <s v="6_FISIP"/>
    <s v="ANDHINI YULI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178"/>
    <x v="1"/>
    <n v="2021"/>
    <x v="47"/>
    <x v="45"/>
    <s v="FKIP"/>
    <s v="2_FKIP"/>
    <s v="MUHAMMAD FAUZAN IBNU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179"/>
    <x v="1"/>
    <n v="2022"/>
    <x v="20"/>
    <x v="20"/>
    <s v="FKIP"/>
    <s v="2_FKIP"/>
    <s v="GAIDAH MUTMAIN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185"/>
    <x v="1"/>
    <n v="2021"/>
    <x v="35"/>
    <x v="34"/>
    <s v="FEB"/>
    <s v="5_FEB"/>
    <s v="WAWA NURWAJ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60191"/>
    <x v="0"/>
    <n v="2022"/>
    <x v="16"/>
    <x v="16"/>
    <s v="Pertanian"/>
    <s v="4_Pertanian"/>
    <s v="M. Senna Andriansyah Ramad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196"/>
    <x v="1"/>
    <n v="2022"/>
    <x v="2"/>
    <x v="2"/>
    <s v="Hukum"/>
    <s v="1_Hukum"/>
    <s v="REGITA FAHRA MAHARANI SUHARDHY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211"/>
    <x v="0"/>
    <n v="2022"/>
    <x v="19"/>
    <x v="19"/>
    <s v="FKIP"/>
    <s v="2_FKIP"/>
    <s v="Rivana Tri Aulia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60212"/>
    <x v="1"/>
    <n v="2022"/>
    <x v="30"/>
    <x v="30"/>
    <s v="FKIP"/>
    <s v="2_FKIP"/>
    <s v="ELI ERN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621"/>
    <x v="1"/>
    <n v="2021"/>
    <x v="11"/>
    <x v="11"/>
    <s v="FKIP"/>
    <s v="2_FKIP"/>
    <s v="ABDUL MAJID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23"/>
    <x v="0"/>
    <n v="2022"/>
    <x v="28"/>
    <x v="28"/>
    <s v="Kedokteran"/>
    <s v="8_Kedokteran"/>
    <s v="Kristin Masmur S"/>
    <s v="P"/>
    <m/>
    <m/>
    <s v="Kristen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60627"/>
    <x v="1"/>
    <n v="2022"/>
    <x v="39"/>
    <x v="38"/>
    <s v="FKIP"/>
    <s v="2_FKIP"/>
    <s v="Husniya Afsar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60631"/>
    <x v="0"/>
    <n v="2022"/>
    <x v="44"/>
    <x v="42"/>
    <s v="FKIP"/>
    <s v="2_FKIP"/>
    <s v="Gilang Ramadhan"/>
    <s v="L"/>
    <m/>
    <m/>
    <s v="Islam"/>
    <m/>
    <m/>
    <s v="SMAS AL ISHLAH CILEGON"/>
    <s v="SMAS"/>
    <s v="Swasta"/>
    <s v="SMA"/>
    <s v="Kota Cilegon"/>
    <s v="Banten"/>
    <s v="Reguler"/>
    <m/>
    <m/>
    <m/>
    <m/>
    <e v="#N/A"/>
    <m/>
    <e v="#N/A"/>
  </r>
  <r>
    <n v="233110160639"/>
    <x v="1"/>
    <n v="2022"/>
    <x v="7"/>
    <x v="7"/>
    <s v="FKIP"/>
    <s v="2_FKIP"/>
    <s v="Ihda Nur Musyaf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60651"/>
    <x v="0"/>
    <n v="2022"/>
    <x v="18"/>
    <x v="18"/>
    <s v="Teknik"/>
    <s v="3_Teknik"/>
    <s v="Usamah Abdul Aziz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52"/>
    <x v="1"/>
    <n v="2021"/>
    <x v="1"/>
    <x v="1"/>
    <s v="FISIP"/>
    <s v="6_FISIP"/>
    <s v="SITI NADIYATUDDIYA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653"/>
    <x v="1"/>
    <n v="2022"/>
    <x v="17"/>
    <x v="17"/>
    <s v="FEB"/>
    <s v="5_FEB"/>
    <s v="NAZWA KHOIRUNIS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654"/>
    <x v="1"/>
    <n v="2022"/>
    <x v="26"/>
    <x v="26"/>
    <s v="Teknik"/>
    <s v="3_Teknik"/>
    <s v="NOERMANHADI RASYID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658"/>
    <x v="0"/>
    <n v="2022"/>
    <x v="29"/>
    <x v="29"/>
    <s v="FKIP"/>
    <s v="2_FKIP"/>
    <s v="WILLY HANDRI"/>
    <s v="L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60669"/>
    <x v="0"/>
    <n v="2022"/>
    <x v="25"/>
    <x v="25"/>
    <s v="FEB"/>
    <s v="5_FEB"/>
    <s v="AZZAHRA MARSYA ARDE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0"/>
    <x v="1"/>
    <n v="2022"/>
    <x v="4"/>
    <x v="4"/>
    <s v="Teknik"/>
    <s v="3_Teknik"/>
    <s v="NESHA ATHIFA PUTR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4"/>
    <x v="0"/>
    <n v="2022"/>
    <x v="34"/>
    <x v="33"/>
    <s v="Kedokteran"/>
    <s v="8_Kedokteran"/>
    <s v="SHELIN HAPYTIARY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675"/>
    <x v="1"/>
    <n v="2022"/>
    <x v="8"/>
    <x v="8"/>
    <s v="FISIP"/>
    <s v="6_FISIP"/>
    <s v="Nandita Anggraini Anisa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60677"/>
    <x v="1"/>
    <n v="2022"/>
    <x v="33"/>
    <x v="17"/>
    <s v="FEB"/>
    <s v="5_FEB"/>
    <s v="Enjel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60678"/>
    <x v="1"/>
    <n v="2021"/>
    <x v="15"/>
    <x v="15"/>
    <s v="Pertanian"/>
    <s v="4_Pertanian"/>
    <s v="Dewi Putri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80"/>
    <x v="0"/>
    <n v="2022"/>
    <x v="17"/>
    <x v="17"/>
    <s v="FEB"/>
    <s v="5_FEB"/>
    <s v="MUHAMMAD ZAKY FAHM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682"/>
    <x v="0"/>
    <n v="2022"/>
    <x v="0"/>
    <x v="0"/>
    <s v="Pertanian"/>
    <s v="4_Pertanian"/>
    <s v="NURSIDROTI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683"/>
    <x v="0"/>
    <n v="2022"/>
    <x v="30"/>
    <x v="30"/>
    <s v="FKIP"/>
    <s v="2_FKIP"/>
    <s v="Faiza Raihany"/>
    <s v="P"/>
    <m/>
    <m/>
    <s v="Islam"/>
    <m/>
    <m/>
    <s v="MAN 2 KOTA SUKABUMI"/>
    <s v="MAN"/>
    <s v="Negeri"/>
    <s v="MA"/>
    <s v="Kota Sukabumi"/>
    <s v="Jawa Barat"/>
    <s v="Reguler"/>
    <m/>
    <m/>
    <m/>
    <m/>
    <e v="#N/A"/>
    <m/>
    <e v="#N/A"/>
  </r>
  <r>
    <n v="233110160693"/>
    <x v="0"/>
    <n v="2021"/>
    <x v="2"/>
    <x v="2"/>
    <s v="Hukum"/>
    <s v="1_Hukum"/>
    <s v="MUHAMMAD RAFI MINARD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95"/>
    <x v="0"/>
    <n v="2022"/>
    <x v="37"/>
    <x v="36"/>
    <s v="FKIP"/>
    <s v="2_FKIP"/>
    <s v="Zaki Dwi Kurniaw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60699"/>
    <x v="1"/>
    <n v="2022"/>
    <x v="8"/>
    <x v="8"/>
    <s v="FISIP"/>
    <s v="6_FISIP"/>
    <s v="DAVI DWI JULIO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701"/>
    <x v="1"/>
    <n v="2022"/>
    <x v="41"/>
    <x v="33"/>
    <s v="Kedokteran"/>
    <s v="8_Kedokteran"/>
    <s v="Daffa Shidqi Ayyasy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60703"/>
    <x v="1"/>
    <n v="2022"/>
    <x v="38"/>
    <x v="37"/>
    <s v="FKIP"/>
    <s v="2_FKIP"/>
    <s v="MUSNIRO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710"/>
    <x v="0"/>
    <n v="2021"/>
    <x v="17"/>
    <x v="17"/>
    <s v="FEB"/>
    <s v="5_FEB"/>
    <s v="Serli As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60713"/>
    <x v="1"/>
    <n v="2022"/>
    <x v="23"/>
    <x v="23"/>
    <s v="Pertanian"/>
    <s v="4_Pertanian"/>
    <s v="MUSAQOPUL F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714"/>
    <x v="1"/>
    <n v="2022"/>
    <x v="47"/>
    <x v="45"/>
    <s v="FKIP"/>
    <s v="2_FKIP"/>
    <s v="Keyza Kharisma Hamad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160716"/>
    <x v="0"/>
    <n v="2022"/>
    <x v="45"/>
    <x v="43"/>
    <s v="FKIP"/>
    <s v="2_FKIP"/>
    <s v="Eva Hudiafa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728"/>
    <x v="0"/>
    <n v="2022"/>
    <x v="26"/>
    <x v="26"/>
    <s v="Teknik"/>
    <s v="3_Teknik"/>
    <s v="MUHAMMAD ARYADILL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733"/>
    <x v="1"/>
    <n v="2022"/>
    <x v="29"/>
    <x v="29"/>
    <s v="FKIP"/>
    <s v="2_FKIP"/>
    <s v="Aqila Sahla Fadhilatunn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60743"/>
    <x v="1"/>
    <n v="2022"/>
    <x v="12"/>
    <x v="12"/>
    <s v="Teknik"/>
    <s v="3_Teknik"/>
    <s v="DEAN KRISHNA ALARICK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746"/>
    <x v="1"/>
    <n v="2022"/>
    <x v="19"/>
    <x v="19"/>
    <s v="FKIP"/>
    <s v="2_FKIP"/>
    <s v="HIJRAH NURKHOLIF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756"/>
    <x v="1"/>
    <n v="2022"/>
    <x v="2"/>
    <x v="2"/>
    <s v="Hukum"/>
    <s v="1_Hukum"/>
    <s v="DEA ANANDA HERLIAN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60765"/>
    <x v="0"/>
    <n v="2021"/>
    <x v="41"/>
    <x v="33"/>
    <s v="Kedokteran"/>
    <s v="8_Kedokteran"/>
    <s v="Syafika Ramadh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797"/>
    <x v="1"/>
    <n v="2020"/>
    <x v="15"/>
    <x v="15"/>
    <s v="Pertanian"/>
    <s v="4_Pertanian"/>
    <s v="Fina Nur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798"/>
    <x v="1"/>
    <n v="2021"/>
    <x v="24"/>
    <x v="24"/>
    <s v="FKIP"/>
    <s v="2_FKIP"/>
    <s v="KONITA FAUZI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799"/>
    <x v="1"/>
    <n v="2022"/>
    <x v="43"/>
    <x v="41"/>
    <s v="FKIP"/>
    <s v="2_FKIP"/>
    <s v="FIKA AMA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60806"/>
    <x v="0"/>
    <n v="2022"/>
    <x v="15"/>
    <x v="15"/>
    <s v="Pertanian"/>
    <s v="4_Pertanian"/>
    <s v="Anisa Nurazizah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60808"/>
    <x v="0"/>
    <n v="2020"/>
    <x v="29"/>
    <x v="29"/>
    <s v="FKIP"/>
    <s v="2_FKIP"/>
    <s v="JUED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60810"/>
    <x v="1"/>
    <n v="2022"/>
    <x v="35"/>
    <x v="34"/>
    <s v="FEB"/>
    <s v="5_FEB"/>
    <s v="LAURA AURELLIA FAYZA KUSUMAPUTRI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60814"/>
    <x v="1"/>
    <n v="2022"/>
    <x v="13"/>
    <x v="13"/>
    <s v="Teknik"/>
    <s v="3_Teknik"/>
    <s v="AVI MAULANA"/>
    <s v="L"/>
    <m/>
    <m/>
    <s v="Islam"/>
    <m/>
    <m/>
    <s v="SMKS BAHARI CILEGON ABADI CILEGON"/>
    <s v="SMKS"/>
    <s v="Swasta"/>
    <s v="SMK"/>
    <s v="Kota Cilegon"/>
    <s v="Banten"/>
    <s v="KIP"/>
    <m/>
    <m/>
    <m/>
    <m/>
    <e v="#N/A"/>
    <m/>
    <e v="#N/A"/>
  </r>
  <r>
    <n v="233110160817"/>
    <x v="1"/>
    <n v="2022"/>
    <x v="30"/>
    <x v="30"/>
    <s v="FKIP"/>
    <s v="2_FKIP"/>
    <s v="MUHAMMAD WILDAN ATQY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819"/>
    <x v="0"/>
    <n v="2022"/>
    <x v="5"/>
    <x v="5"/>
    <s v="FEB"/>
    <s v="5_FEB"/>
    <s v="GISKA ANINDI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60823"/>
    <x v="0"/>
    <n v="2022"/>
    <x v="20"/>
    <x v="20"/>
    <s v="FKIP"/>
    <s v="2_FKIP"/>
    <s v="Hajij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825"/>
    <x v="1"/>
    <n v="2022"/>
    <x v="35"/>
    <x v="34"/>
    <s v="FEB"/>
    <s v="5_FEB"/>
    <s v="Astri Dwi Resti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842"/>
    <x v="0"/>
    <n v="2021"/>
    <x v="9"/>
    <x v="9"/>
    <s v="Pertanian"/>
    <s v="4_Pertanian"/>
    <s v="ADITYA PUTRA FIRDAUS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60853"/>
    <x v="0"/>
    <n v="2022"/>
    <x v="41"/>
    <x v="33"/>
    <s v="Kedokteran"/>
    <s v="8_Kedokteran"/>
    <s v="RAFI SYAHRI RAMD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854"/>
    <x v="1"/>
    <n v="2022"/>
    <x v="42"/>
    <x v="40"/>
    <s v="FEB"/>
    <s v="5_FEB"/>
    <s v="RIAN NURHADI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60878"/>
    <x v="1"/>
    <n v="2022"/>
    <x v="19"/>
    <x v="19"/>
    <s v="FKIP"/>
    <s v="2_FKIP"/>
    <s v="Monica Hana Resti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881"/>
    <x v="0"/>
    <n v="2022"/>
    <x v="7"/>
    <x v="7"/>
    <s v="FKIP"/>
    <s v="2_FKIP"/>
    <s v="Azhar Fadill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60887"/>
    <x v="1"/>
    <n v="2022"/>
    <x v="29"/>
    <x v="29"/>
    <s v="FKIP"/>
    <s v="2_FKIP"/>
    <s v="MUFLIHAH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899"/>
    <x v="0"/>
    <n v="2022"/>
    <x v="16"/>
    <x v="16"/>
    <s v="Pertanian"/>
    <s v="4_Pertanian"/>
    <s v="Rizky Putra Hikmaw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05"/>
    <x v="0"/>
    <n v="2022"/>
    <x v="15"/>
    <x v="15"/>
    <s v="Pertanian"/>
    <s v="4_Pertanian"/>
    <s v="NARA PURNAMASARI"/>
    <s v="P"/>
    <m/>
    <m/>
    <s v="Islam"/>
    <m/>
    <m/>
    <s v="SMAN 30 Kabupaten Tangerang"/>
    <s v="SMAN"/>
    <s v="Negeri"/>
    <s v="SMA"/>
    <s v="Tangerang"/>
    <s v="Banten"/>
    <s v="KIP"/>
    <m/>
    <m/>
    <m/>
    <m/>
    <e v="#N/A"/>
    <m/>
    <e v="#N/A"/>
  </r>
  <r>
    <n v="233110160908"/>
    <x v="1"/>
    <n v="2022"/>
    <x v="21"/>
    <x v="21"/>
    <s v="Teknik"/>
    <s v="3_Teknik"/>
    <s v="Rahmaalya He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60912"/>
    <x v="0"/>
    <n v="2021"/>
    <x v="10"/>
    <x v="10"/>
    <s v="FISIP"/>
    <s v="6_FISIP"/>
    <s v="Dimida Zahwa Meilla Mardi"/>
    <s v="P"/>
    <m/>
    <m/>
    <s v="Islam"/>
    <m/>
    <m/>
    <s v="MAS TUNAS ULAMA MA`HAD AL ABQARY"/>
    <s v="MAS"/>
    <s v="Swasta"/>
    <s v="MA"/>
    <s v="Kota Serang"/>
    <s v="Banten"/>
    <s v="Reguler"/>
    <m/>
    <m/>
    <m/>
    <m/>
    <e v="#N/A"/>
    <m/>
    <e v="#N/A"/>
  </r>
  <r>
    <n v="233110160913"/>
    <x v="1"/>
    <n v="2022"/>
    <x v="1"/>
    <x v="1"/>
    <s v="FISIP"/>
    <s v="6_FISIP"/>
    <s v="ALLYA SUCI PRATIW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60915"/>
    <x v="0"/>
    <n v="2022"/>
    <x v="8"/>
    <x v="8"/>
    <s v="FISIP"/>
    <s v="6_FISIP"/>
    <s v="SABINA MAHAR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930"/>
    <x v="1"/>
    <n v="2022"/>
    <x v="34"/>
    <x v="33"/>
    <s v="Kedokteran"/>
    <s v="8_Kedokteran"/>
    <s v="SITI LUTFIAH SAFITR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110160940"/>
    <x v="1"/>
    <n v="2022"/>
    <x v="3"/>
    <x v="3"/>
    <s v="Teknik"/>
    <s v="3_Teknik"/>
    <s v="Rhendi Maulana Darmaw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60948"/>
    <x v="1"/>
    <n v="2022"/>
    <x v="17"/>
    <x v="17"/>
    <s v="FEB"/>
    <s v="5_FEB"/>
    <s v="DWI ROHANIYAH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60957"/>
    <x v="0"/>
    <n v="2021"/>
    <x v="0"/>
    <x v="0"/>
    <s v="Pertanian"/>
    <s v="4_Pertanian"/>
    <s v="Siti Nur Annida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60958"/>
    <x v="1"/>
    <n v="2022"/>
    <x v="1"/>
    <x v="1"/>
    <s v="FISIP"/>
    <s v="6_FISIP"/>
    <s v="RISMA RAMAH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69"/>
    <x v="0"/>
    <n v="2022"/>
    <x v="26"/>
    <x v="26"/>
    <s v="Teknik"/>
    <s v="3_Teknik"/>
    <s v="Afrizal Fadhli Al-Ghifa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970"/>
    <x v="1"/>
    <n v="2022"/>
    <x v="45"/>
    <x v="43"/>
    <s v="FKIP"/>
    <s v="2_FKIP"/>
    <s v="MUHAMMAD HABIBUN NIZ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70006"/>
    <x v="1"/>
    <n v="2022"/>
    <x v="40"/>
    <x v="39"/>
    <s v="FEB"/>
    <s v="5_FEB"/>
    <s v="Anastasya Dwi Fahi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70007"/>
    <x v="1"/>
    <n v="2022"/>
    <x v="13"/>
    <x v="13"/>
    <s v="Teknik"/>
    <s v="3_Teknik"/>
    <s v="ADNAN NAWAW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70016"/>
    <x v="0"/>
    <n v="2022"/>
    <x v="15"/>
    <x v="15"/>
    <s v="Pertanian"/>
    <s v="4_Pertanian"/>
    <s v="Afina Muthmainah"/>
    <s v="P"/>
    <m/>
    <m/>
    <s v="Islam"/>
    <m/>
    <m/>
    <s v="SMAS INFORMATIKA"/>
    <s v="SMAS"/>
    <s v="Swasta"/>
    <s v="SMA"/>
    <s v="Kota Serang"/>
    <s v="Banten"/>
    <s v="KIP"/>
    <m/>
    <m/>
    <m/>
    <m/>
    <e v="#N/A"/>
    <m/>
    <e v="#N/A"/>
  </r>
  <r>
    <n v="233110170020"/>
    <x v="0"/>
    <n v="2022"/>
    <x v="29"/>
    <x v="29"/>
    <s v="FKIP"/>
    <s v="2_FKIP"/>
    <s v="AHMAD ANFA HUDORI"/>
    <s v="L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170028"/>
    <x v="0"/>
    <n v="2022"/>
    <x v="15"/>
    <x v="15"/>
    <s v="Pertanian"/>
    <s v="4_Pertanian"/>
    <s v="TIKA USWATUN HASANAH"/>
    <s v="P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170041"/>
    <x v="0"/>
    <n v="2022"/>
    <x v="7"/>
    <x v="7"/>
    <s v="FKIP"/>
    <s v="2_FKIP"/>
    <s v="NABILA SEPTIANI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70044"/>
    <x v="0"/>
    <n v="2022"/>
    <x v="3"/>
    <x v="3"/>
    <s v="Teknik"/>
    <s v="3_Teknik"/>
    <s v="GHINA SHOFIYNUR RAMADH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048"/>
    <x v="1"/>
    <n v="2021"/>
    <x v="27"/>
    <x v="27"/>
    <s v="FKIP"/>
    <s v="2_FKIP"/>
    <s v="Salaisyah Azzahra Mahmud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052"/>
    <x v="1"/>
    <n v="2022"/>
    <x v="18"/>
    <x v="18"/>
    <s v="Teknik"/>
    <s v="3_Teknik"/>
    <s v="MUHAMAD IRZA RAHMATULLAH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061"/>
    <x v="0"/>
    <n v="2022"/>
    <x v="16"/>
    <x v="16"/>
    <s v="Pertanian"/>
    <s v="4_Pertanian"/>
    <s v="NURUL FITRI AMALI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110170069"/>
    <x v="0"/>
    <n v="2022"/>
    <x v="45"/>
    <x v="43"/>
    <s v="FKIP"/>
    <s v="2_FKIP"/>
    <s v="SRI MAR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70070"/>
    <x v="0"/>
    <n v="2021"/>
    <x v="11"/>
    <x v="11"/>
    <s v="FKIP"/>
    <s v="2_FKIP"/>
    <s v="PARAMITA AGUSTIN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70071"/>
    <x v="1"/>
    <n v="2022"/>
    <x v="43"/>
    <x v="41"/>
    <s v="FKIP"/>
    <s v="2_FKIP"/>
    <s v="NADIA ULF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70080"/>
    <x v="1"/>
    <n v="2022"/>
    <x v="10"/>
    <x v="10"/>
    <s v="FISIP"/>
    <s v="6_FISIP"/>
    <s v="ROSIDA PUTRI ANDINI"/>
    <s v="P"/>
    <m/>
    <m/>
    <s v="Islam"/>
    <m/>
    <m/>
    <s v="SMAS BUDI MULYA"/>
    <s v="SMAS"/>
    <s v="Swasta"/>
    <s v="SMA"/>
    <s v="Karawang"/>
    <s v="Jawa Barat"/>
    <s v="KIP"/>
    <m/>
    <m/>
    <m/>
    <m/>
    <e v="#N/A"/>
    <m/>
    <e v="#N/A"/>
  </r>
  <r>
    <n v="233110170086"/>
    <x v="0"/>
    <n v="2022"/>
    <x v="19"/>
    <x v="19"/>
    <s v="FKIP"/>
    <s v="2_FKIP"/>
    <s v="LOLITA ALAMAN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090"/>
    <x v="0"/>
    <n v="2022"/>
    <x v="5"/>
    <x v="5"/>
    <s v="FEB"/>
    <s v="5_FEB"/>
    <s v="Sandri Gunawan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170101"/>
    <x v="1"/>
    <n v="2022"/>
    <x v="24"/>
    <x v="24"/>
    <s v="FKIP"/>
    <s v="2_FKIP"/>
    <s v="RAIHAN MUBAROK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70105"/>
    <x v="1"/>
    <n v="2022"/>
    <x v="24"/>
    <x v="24"/>
    <s v="FKIP"/>
    <s v="2_FKIP"/>
    <s v="LUTFIAH RAHMAD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113"/>
    <x v="1"/>
    <n v="2022"/>
    <x v="37"/>
    <x v="36"/>
    <s v="FKIP"/>
    <s v="2_FKIP"/>
    <s v="Nia Agustin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70121"/>
    <x v="0"/>
    <n v="2021"/>
    <x v="2"/>
    <x v="2"/>
    <s v="Hukum"/>
    <s v="1_Hukum"/>
    <s v="RENZYAH AULIA RAMADHANI. MS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125"/>
    <x v="1"/>
    <n v="2022"/>
    <x v="20"/>
    <x v="20"/>
    <s v="FKIP"/>
    <s v="2_FKIP"/>
    <s v="Amelia Fajrin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70126"/>
    <x v="0"/>
    <n v="2022"/>
    <x v="2"/>
    <x v="2"/>
    <s v="Hukum"/>
    <s v="1_Hukum"/>
    <s v="APRILLYANA ROSI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139"/>
    <x v="0"/>
    <n v="2022"/>
    <x v="10"/>
    <x v="10"/>
    <s v="FISIP"/>
    <s v="6_FISIP"/>
    <s v="KHAERUL ANWAR"/>
    <s v="L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141"/>
    <x v="0"/>
    <n v="2021"/>
    <x v="10"/>
    <x v="10"/>
    <s v="FISIP"/>
    <s v="6_FISIP"/>
    <s v="SITI NURHOLIF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43"/>
    <x v="0"/>
    <n v="2022"/>
    <x v="9"/>
    <x v="9"/>
    <s v="Pertanian"/>
    <s v="4_Pertanian"/>
    <s v="FAISAL AKBAR MUNGGAR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70156"/>
    <x v="0"/>
    <n v="2022"/>
    <x v="40"/>
    <x v="39"/>
    <s v="FEB"/>
    <s v="5_FEB"/>
    <s v="ARINI PUTRI AZZAHR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70158"/>
    <x v="0"/>
    <n v="2022"/>
    <x v="12"/>
    <x v="12"/>
    <s v="Teknik"/>
    <s v="3_Teknik"/>
    <s v="MUHAMMAD NASIHUL UM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61"/>
    <x v="0"/>
    <n v="2021"/>
    <x v="14"/>
    <x v="14"/>
    <s v="Pertanian"/>
    <s v="4_Pertanian"/>
    <s v="Nur Chalisah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70162"/>
    <x v="1"/>
    <n v="2021"/>
    <x v="10"/>
    <x v="10"/>
    <s v="FISIP"/>
    <s v="6_FISIP"/>
    <s v="FARID MAULANA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70170"/>
    <x v="1"/>
    <n v="2022"/>
    <x v="8"/>
    <x v="8"/>
    <s v="FISIP"/>
    <s v="6_FISIP"/>
    <s v="AZALIA SALS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70177"/>
    <x v="0"/>
    <n v="2022"/>
    <x v="13"/>
    <x v="13"/>
    <s v="Teknik"/>
    <s v="3_Teknik"/>
    <s v="Cahyo Lanang Maulana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13"/>
    <x v="1"/>
    <n v="2022"/>
    <x v="6"/>
    <x v="6"/>
    <s v="FKIP"/>
    <s v="2_FKIP"/>
    <s v="SONATA MAHARDH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0170220"/>
    <x v="0"/>
    <n v="2022"/>
    <x v="16"/>
    <x v="16"/>
    <s v="Pertanian"/>
    <s v="4_Pertanian"/>
    <s v="Siti Najwa Aulia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22"/>
    <x v="1"/>
    <n v="2022"/>
    <x v="18"/>
    <x v="18"/>
    <s v="Teknik"/>
    <s v="3_Teknik"/>
    <s v="MUHAMMAD HAEKAL NASER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170226"/>
    <x v="0"/>
    <n v="2022"/>
    <x v="39"/>
    <x v="38"/>
    <s v="FKIP"/>
    <s v="2_FKIP"/>
    <s v="CHANDRA ILYAS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230"/>
    <x v="1"/>
    <n v="2022"/>
    <x v="33"/>
    <x v="17"/>
    <s v="FEB"/>
    <s v="5_FEB"/>
    <s v="MARDIATUN NISS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70618"/>
    <x v="0"/>
    <n v="2022"/>
    <x v="17"/>
    <x v="17"/>
    <s v="FEB"/>
    <s v="5_FEB"/>
    <s v="A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70626"/>
    <x v="0"/>
    <n v="2022"/>
    <x v="15"/>
    <x v="15"/>
    <s v="Pertanian"/>
    <s v="4_Pertanian"/>
    <s v="ERISMA SYIFA URAHMA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70629"/>
    <x v="0"/>
    <n v="2021"/>
    <x v="18"/>
    <x v="18"/>
    <s v="Teknik"/>
    <s v="3_Teknik"/>
    <s v="Maulana Faizar Rasyadan"/>
    <s v="L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70645"/>
    <x v="1"/>
    <n v="2022"/>
    <x v="47"/>
    <x v="45"/>
    <s v="FKIP"/>
    <s v="2_FKIP"/>
    <s v="AULIA SALWA ABIMANYU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170667"/>
    <x v="1"/>
    <n v="2022"/>
    <x v="9"/>
    <x v="9"/>
    <s v="Pertanian"/>
    <s v="4_Pertanian"/>
    <s v="Dini Fat Zhara Nuar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668"/>
    <x v="1"/>
    <n v="2022"/>
    <x v="16"/>
    <x v="16"/>
    <s v="Pertanian"/>
    <s v="4_Pertanian"/>
    <s v="MUHAMMAD ALIF MAULAN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70689"/>
    <x v="1"/>
    <n v="2022"/>
    <x v="2"/>
    <x v="2"/>
    <s v="Hukum"/>
    <s v="1_Hukum"/>
    <s v="MOCHAMAD AHDZAN SYUHA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00"/>
    <x v="0"/>
    <n v="2022"/>
    <x v="3"/>
    <x v="3"/>
    <s v="Teknik"/>
    <s v="3_Teknik"/>
    <s v="AMANDA SASIH KIRAN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70713"/>
    <x v="0"/>
    <n v="2022"/>
    <x v="2"/>
    <x v="2"/>
    <s v="Hukum"/>
    <s v="1_Hukum"/>
    <s v="FAJWA RAHMADANNI NURM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70728"/>
    <x v="1"/>
    <n v="2022"/>
    <x v="16"/>
    <x v="16"/>
    <s v="Pertanian"/>
    <s v="4_Pertanian"/>
    <s v="MUHAMAD ANSHOR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70734"/>
    <x v="0"/>
    <n v="2022"/>
    <x v="35"/>
    <x v="34"/>
    <s v="FEB"/>
    <s v="5_FEB"/>
    <s v="TAJUL FAZZARI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70735"/>
    <x v="0"/>
    <n v="2022"/>
    <x v="46"/>
    <x v="44"/>
    <s v="Kedokteran"/>
    <s v="8_Kedokteran"/>
    <s v="MUHAMMAD BINTANG MUNGGARA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70736"/>
    <x v="1"/>
    <n v="2021"/>
    <x v="17"/>
    <x v="17"/>
    <s v="FEB"/>
    <s v="5_FEB"/>
    <s v="Virgirianti Sukma 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0170742"/>
    <x v="0"/>
    <n v="2022"/>
    <x v="20"/>
    <x v="20"/>
    <s v="FKIP"/>
    <s v="2_FKIP"/>
    <s v="TIARA AMELI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764"/>
    <x v="0"/>
    <n v="2022"/>
    <x v="2"/>
    <x v="2"/>
    <s v="Hukum"/>
    <s v="1_Hukum"/>
    <s v="Chika Afiana Adri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70765"/>
    <x v="1"/>
    <n v="2022"/>
    <x v="35"/>
    <x v="34"/>
    <s v="FEB"/>
    <s v="5_FEB"/>
    <s v="MOCHAMMAD ARYA ADITY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84"/>
    <x v="0"/>
    <n v="2021"/>
    <x v="1"/>
    <x v="1"/>
    <s v="FISIP"/>
    <s v="6_FISIP"/>
    <s v="Mas Munfasiro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788"/>
    <x v="0"/>
    <n v="2020"/>
    <x v="2"/>
    <x v="2"/>
    <s v="Hukum"/>
    <s v="1_Hukum"/>
    <s v="Gufron Maulana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170808"/>
    <x v="0"/>
    <n v="2022"/>
    <x v="7"/>
    <x v="7"/>
    <s v="FKIP"/>
    <s v="2_FKIP"/>
    <s v="MUHAMMAD AHSAN RAMADH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809"/>
    <x v="0"/>
    <n v="2021"/>
    <x v="47"/>
    <x v="45"/>
    <s v="FKIP"/>
    <s v="2_FKIP"/>
    <s v="Sadam Pamungkas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70813"/>
    <x v="0"/>
    <n v="2021"/>
    <x v="2"/>
    <x v="2"/>
    <s v="Hukum"/>
    <s v="1_Hukum"/>
    <s v="MOCH.FAQIH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814"/>
    <x v="0"/>
    <n v="2022"/>
    <x v="20"/>
    <x v="20"/>
    <s v="FKIP"/>
    <s v="2_FKIP"/>
    <s v="Berli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70817"/>
    <x v="0"/>
    <n v="2022"/>
    <x v="31"/>
    <x v="31"/>
    <s v="FKIP"/>
    <s v="2_FKIP"/>
    <s v="WULANDARI"/>
    <s v="P"/>
    <m/>
    <m/>
    <s v="Islam"/>
    <m/>
    <m/>
    <s v="SMKN 1 PALASAH"/>
    <s v="SMKN"/>
    <s v="Negeri"/>
    <s v="SMK"/>
    <s v="Majalengka"/>
    <s v="Jawa Barat"/>
    <s v="KIP"/>
    <m/>
    <m/>
    <m/>
    <m/>
    <e v="#N/A"/>
    <m/>
    <e v="#N/A"/>
  </r>
  <r>
    <n v="233110170818"/>
    <x v="1"/>
    <n v="2022"/>
    <x v="12"/>
    <x v="12"/>
    <s v="Teknik"/>
    <s v="3_Teknik"/>
    <s v="Abdy Darm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70821"/>
    <x v="0"/>
    <n v="2020"/>
    <x v="10"/>
    <x v="10"/>
    <s v="FISIP"/>
    <s v="6_FISIP"/>
    <s v="NAYLA ZEVA EL HAQQ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170828"/>
    <x v="0"/>
    <n v="2022"/>
    <x v="35"/>
    <x v="34"/>
    <s v="FEB"/>
    <s v="5_FEB"/>
    <s v="MUHAMMAD QHODAVI AL-WAFA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837"/>
    <x v="0"/>
    <n v="2021"/>
    <x v="8"/>
    <x v="8"/>
    <s v="FISIP"/>
    <s v="6_FISIP"/>
    <s v="CITRA SEPTIA DEW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839"/>
    <x v="0"/>
    <n v="2022"/>
    <x v="10"/>
    <x v="10"/>
    <s v="FISIP"/>
    <s v="6_FISIP"/>
    <s v="Lusi Farhan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844"/>
    <x v="1"/>
    <n v="2021"/>
    <x v="12"/>
    <x v="12"/>
    <s v="Teknik"/>
    <s v="3_Teknik"/>
    <s v="Muhammad Ade Cevin Swandan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70860"/>
    <x v="1"/>
    <n v="2022"/>
    <x v="5"/>
    <x v="5"/>
    <s v="FEB"/>
    <s v="5_FEB"/>
    <s v="Khashia Daffa Aul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873"/>
    <x v="1"/>
    <n v="2022"/>
    <x v="31"/>
    <x v="31"/>
    <s v="FKIP"/>
    <s v="2_FKIP"/>
    <s v="Tegar Waraprada Khoiri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70874"/>
    <x v="0"/>
    <n v="2021"/>
    <x v="26"/>
    <x v="26"/>
    <s v="Teknik"/>
    <s v="3_Teknik"/>
    <s v="EJA JAISYU MUHAMMADI"/>
    <s v="L"/>
    <m/>
    <m/>
    <s v="Islam"/>
    <m/>
    <m/>
    <s v="MA SABILURRAHMAN"/>
    <s v="MA"/>
    <s v="Swasta"/>
    <s v="MA"/>
    <s v="Kota Serang"/>
    <s v="Banten"/>
    <s v="Reguler"/>
    <m/>
    <m/>
    <m/>
    <m/>
    <e v="#N/A"/>
    <m/>
    <e v="#N/A"/>
  </r>
  <r>
    <n v="233110170882"/>
    <x v="1"/>
    <n v="2022"/>
    <x v="20"/>
    <x v="20"/>
    <s v="FKIP"/>
    <s v="2_FKIP"/>
    <s v="ELIS SUSILAWATI"/>
    <s v="P"/>
    <m/>
    <m/>
    <s v="Islam"/>
    <m/>
    <m/>
    <s v="SMAN 7 PANDEGLANG"/>
    <s v="SMAN"/>
    <s v="Negeri"/>
    <s v="SMA"/>
    <s v="Pandeglang"/>
    <s v="Banten"/>
    <s v="KIP"/>
    <m/>
    <m/>
    <m/>
    <m/>
    <e v="#N/A"/>
    <m/>
    <e v="#N/A"/>
  </r>
  <r>
    <n v="233110170899"/>
    <x v="1"/>
    <n v="2022"/>
    <x v="11"/>
    <x v="11"/>
    <s v="FKIP"/>
    <s v="2_FKIP"/>
    <s v="RIZKA APRILIYAN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70900"/>
    <x v="1"/>
    <n v="2021"/>
    <x v="45"/>
    <x v="43"/>
    <s v="FKIP"/>
    <s v="2_FKIP"/>
    <s v="Nabila Mariatul Qibti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70914"/>
    <x v="1"/>
    <n v="2022"/>
    <x v="35"/>
    <x v="34"/>
    <s v="FEB"/>
    <s v="5_FEB"/>
    <s v="TANIA KHALISH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15"/>
    <x v="0"/>
    <n v="2022"/>
    <x v="10"/>
    <x v="10"/>
    <s v="FISIP"/>
    <s v="6_FISIP"/>
    <s v="NAILA ZHAFIR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70921"/>
    <x v="0"/>
    <n v="2022"/>
    <x v="8"/>
    <x v="8"/>
    <s v="FISIP"/>
    <s v="6_FISIP"/>
    <s v="ANGELI RAMADH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930"/>
    <x v="0"/>
    <n v="2022"/>
    <x v="29"/>
    <x v="29"/>
    <s v="FKIP"/>
    <s v="2_FKIP"/>
    <s v="TIA MONIC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70944"/>
    <x v="0"/>
    <n v="2022"/>
    <x v="43"/>
    <x v="41"/>
    <s v="FKIP"/>
    <s v="2_FKIP"/>
    <s v="LAILI ROHMAWATI"/>
    <s v="P"/>
    <m/>
    <m/>
    <s v="Islam"/>
    <m/>
    <m/>
    <s v="SMKN PERTANIAN"/>
    <s v="SMKN"/>
    <s v="Negeri"/>
    <s v="SMK"/>
    <s v="Kota Serang"/>
    <s v="Banten"/>
    <s v="KIP"/>
    <m/>
    <m/>
    <m/>
    <m/>
    <e v="#N/A"/>
    <m/>
    <e v="#N/A"/>
  </r>
  <r>
    <n v="233110170953"/>
    <x v="0"/>
    <n v="2021"/>
    <x v="3"/>
    <x v="3"/>
    <s v="Teknik"/>
    <s v="3_Teknik"/>
    <s v="Muhamad Fahmi Rahmatulloh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964"/>
    <x v="0"/>
    <n v="2022"/>
    <x v="39"/>
    <x v="38"/>
    <s v="FKIP"/>
    <s v="2_FKIP"/>
    <s v="DELVINA RAI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67"/>
    <x v="0"/>
    <n v="2021"/>
    <x v="26"/>
    <x v="26"/>
    <s v="Teknik"/>
    <s v="3_Teknik"/>
    <s v="ANGGA MAULANA ANDERM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80007"/>
    <x v="0"/>
    <n v="2021"/>
    <x v="8"/>
    <x v="8"/>
    <s v="FISIP"/>
    <s v="6_FISIP"/>
    <s v="Nisaul Istiqomah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022"/>
    <x v="0"/>
    <n v="2022"/>
    <x v="37"/>
    <x v="36"/>
    <s v="FKIP"/>
    <s v="2_FKIP"/>
    <s v="Abiyu Razaq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80040"/>
    <x v="0"/>
    <n v="2021"/>
    <x v="35"/>
    <x v="34"/>
    <s v="FEB"/>
    <s v="5_FEB"/>
    <s v="PUTRI REGINA CAHYANI"/>
    <s v="P"/>
    <m/>
    <m/>
    <s v="Islam"/>
    <m/>
    <m/>
    <s v="SMKS INFORMATIKA KOTA SERANG"/>
    <s v="SMKS"/>
    <s v="Swasta"/>
    <s v="SMK"/>
    <s v="Kota Serang"/>
    <s v="Banten"/>
    <s v="Reguler"/>
    <m/>
    <m/>
    <m/>
    <m/>
    <e v="#N/A"/>
    <m/>
    <e v="#N/A"/>
  </r>
  <r>
    <n v="233110180044"/>
    <x v="0"/>
    <n v="2022"/>
    <x v="16"/>
    <x v="16"/>
    <s v="Pertanian"/>
    <s v="4_Pertanian"/>
    <s v="Nurotul Fais Ab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049"/>
    <x v="0"/>
    <n v="2022"/>
    <x v="2"/>
    <x v="2"/>
    <s v="Hukum"/>
    <s v="1_Hukum"/>
    <s v="Putri Juliarti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80050"/>
    <x v="1"/>
    <n v="2022"/>
    <x v="7"/>
    <x v="7"/>
    <s v="FKIP"/>
    <s v="2_FKIP"/>
    <s v="NASYA SHIFRA INDI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80057"/>
    <x v="0"/>
    <n v="2022"/>
    <x v="43"/>
    <x v="41"/>
    <s v="FKIP"/>
    <s v="2_FKIP"/>
    <s v="AZIZATUL MUFAKKIRO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80067"/>
    <x v="0"/>
    <n v="2021"/>
    <x v="3"/>
    <x v="3"/>
    <s v="Teknik"/>
    <s v="3_Teknik"/>
    <s v="Izza Al Karim"/>
    <s v="L"/>
    <m/>
    <m/>
    <s v="Islam"/>
    <m/>
    <m/>
    <s v="SMAS IT AL IZZAH"/>
    <s v="SMAS"/>
    <s v="Swasta"/>
    <s v="SMA"/>
    <s v="Serang"/>
    <s v="Banten"/>
    <s v="Reguler"/>
    <m/>
    <m/>
    <m/>
    <m/>
    <e v="#N/A"/>
    <m/>
    <e v="#N/A"/>
  </r>
  <r>
    <n v="233110180070"/>
    <x v="0"/>
    <n v="2022"/>
    <x v="5"/>
    <x v="5"/>
    <s v="FEB"/>
    <s v="5_FEB"/>
    <s v="ARBI KHAIRA NAJ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180100"/>
    <x v="0"/>
    <n v="2021"/>
    <x v="22"/>
    <x v="22"/>
    <s v="FKIP"/>
    <s v="2_FKIP"/>
    <s v="ALYA RAHMA AZK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02"/>
    <x v="1"/>
    <n v="2021"/>
    <x v="18"/>
    <x v="18"/>
    <s v="Teknik"/>
    <s v="3_Teknik"/>
    <s v="Tirta Surya Bu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80106"/>
    <x v="0"/>
    <n v="2022"/>
    <x v="22"/>
    <x v="22"/>
    <s v="FKIP"/>
    <s v="2_FKIP"/>
    <s v="RUSMIN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180109"/>
    <x v="1"/>
    <n v="2022"/>
    <x v="32"/>
    <x v="32"/>
    <s v="Kedokteran"/>
    <s v="8_Kedokteran"/>
    <s v="ABRAHAM MATTHEW ANANDA MARRO"/>
    <s v="L"/>
    <m/>
    <m/>
    <s v="Kristen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110180119"/>
    <x v="0"/>
    <n v="2021"/>
    <x v="18"/>
    <x v="18"/>
    <s v="Teknik"/>
    <s v="3_Teknik"/>
    <s v="AURA SALS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80120"/>
    <x v="0"/>
    <n v="2022"/>
    <x v="5"/>
    <x v="5"/>
    <s v="FEB"/>
    <s v="5_FEB"/>
    <s v="DIMAS SETYA BUDIARSO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80122"/>
    <x v="0"/>
    <n v="2022"/>
    <x v="25"/>
    <x v="25"/>
    <s v="FEB"/>
    <s v="5_FEB"/>
    <s v="SITI EUIS SOPI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129"/>
    <x v="1"/>
    <n v="2021"/>
    <x v="2"/>
    <x v="2"/>
    <s v="Hukum"/>
    <s v="1_Hukum"/>
    <s v="NURMILAILL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40"/>
    <x v="0"/>
    <n v="2022"/>
    <x v="30"/>
    <x v="30"/>
    <s v="FKIP"/>
    <s v="2_FKIP"/>
    <s v="AMELIA FAUZIAH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80141"/>
    <x v="1"/>
    <n v="2022"/>
    <x v="7"/>
    <x v="7"/>
    <s v="FKIP"/>
    <s v="2_FKIP"/>
    <s v="Jimmy Ar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80146"/>
    <x v="0"/>
    <n v="2021"/>
    <x v="12"/>
    <x v="12"/>
    <s v="Teknik"/>
    <s v="3_Teknik"/>
    <s v="RIZAL QOMARUZZAMAN"/>
    <s v="L"/>
    <m/>
    <m/>
    <s v="Islam"/>
    <m/>
    <m/>
    <s v="SMKS AL FATTAH"/>
    <s v="SMKS"/>
    <s v="Swasta"/>
    <s v="SMK"/>
    <s v="Tangerang"/>
    <s v="Banten"/>
    <s v="Reguler"/>
    <m/>
    <m/>
    <m/>
    <m/>
    <e v="#N/A"/>
    <m/>
    <e v="#N/A"/>
  </r>
  <r>
    <n v="233110180167"/>
    <x v="1"/>
    <n v="2020"/>
    <x v="3"/>
    <x v="3"/>
    <s v="Teknik"/>
    <s v="3_Teknik"/>
    <s v="PUTRI KUSUM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80168"/>
    <x v="1"/>
    <n v="2022"/>
    <x v="47"/>
    <x v="45"/>
    <s v="FKIP"/>
    <s v="2_FKIP"/>
    <s v="M. Alwi Maulidan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80181"/>
    <x v="1"/>
    <n v="2021"/>
    <x v="10"/>
    <x v="10"/>
    <s v="FISIP"/>
    <s v="6_FISIP"/>
    <s v="NABILA ARD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80202"/>
    <x v="1"/>
    <n v="2021"/>
    <x v="10"/>
    <x v="10"/>
    <s v="FISIP"/>
    <s v="6_FISIP"/>
    <s v="MUHAMMAD FATHURROHMAN FAUZI"/>
    <s v="L"/>
    <m/>
    <m/>
    <s v="Islam"/>
    <m/>
    <m/>
    <s v="SMK NEGERI  1 PACET"/>
    <s v="SMK"/>
    <s v="Swasta"/>
    <s v="SMK"/>
    <s v="Cianjur"/>
    <s v="Jawa Barat"/>
    <s v="Reguler"/>
    <m/>
    <m/>
    <m/>
    <m/>
    <e v="#N/A"/>
    <m/>
    <e v="#N/A"/>
  </r>
  <r>
    <n v="233110180207"/>
    <x v="0"/>
    <n v="2022"/>
    <x v="37"/>
    <x v="36"/>
    <s v="FKIP"/>
    <s v="2_FKIP"/>
    <s v="ALYA RIZKIY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80213"/>
    <x v="1"/>
    <n v="2021"/>
    <x v="46"/>
    <x v="44"/>
    <s v="Kedokteran"/>
    <s v="8_Kedokteran"/>
    <s v="SOFIA 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216"/>
    <x v="1"/>
    <n v="2022"/>
    <x v="43"/>
    <x v="41"/>
    <s v="FKIP"/>
    <s v="2_FKIP"/>
    <s v="Sheila Shabrin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80223"/>
    <x v="0"/>
    <n v="2022"/>
    <x v="5"/>
    <x v="5"/>
    <s v="FEB"/>
    <s v="5_FEB"/>
    <s v="LINTANG AYU TIMUJ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80229"/>
    <x v="1"/>
    <n v="2022"/>
    <x v="37"/>
    <x v="36"/>
    <s v="FKIP"/>
    <s v="2_FKIP"/>
    <s v="WILDAN KEMAL MUSYAFF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80230"/>
    <x v="0"/>
    <n v="2021"/>
    <x v="42"/>
    <x v="40"/>
    <s v="FEB"/>
    <s v="5_FEB"/>
    <s v="Yasmine Diva Rizky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638"/>
    <x v="0"/>
    <n v="2022"/>
    <x v="5"/>
    <x v="5"/>
    <s v="FEB"/>
    <s v="5_FEB"/>
    <s v="Endrel Cahya Kumal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80651"/>
    <x v="0"/>
    <n v="2022"/>
    <x v="12"/>
    <x v="12"/>
    <s v="Teknik"/>
    <s v="3_Teknik"/>
    <s v="MUHAMAD ILHAM KAMIL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656"/>
    <x v="1"/>
    <n v="2021"/>
    <x v="27"/>
    <x v="27"/>
    <s v="FKIP"/>
    <s v="2_FKIP"/>
    <s v="SITI ROHIMAHTUL HASANAH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80663"/>
    <x v="1"/>
    <n v="2022"/>
    <x v="2"/>
    <x v="2"/>
    <s v="Hukum"/>
    <s v="1_Hukum"/>
    <s v="Cindy Octav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668"/>
    <x v="1"/>
    <n v="2022"/>
    <x v="38"/>
    <x v="37"/>
    <s v="FKIP"/>
    <s v="2_FKIP"/>
    <s v="INSY PUTRI DAROS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678"/>
    <x v="0"/>
    <n v="2022"/>
    <x v="21"/>
    <x v="21"/>
    <s v="Teknik"/>
    <s v="3_Teknik"/>
    <s v="MUHAMMAD FAR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684"/>
    <x v="0"/>
    <n v="2021"/>
    <x v="35"/>
    <x v="34"/>
    <s v="FEB"/>
    <s v="5_FEB"/>
    <s v="Thariq Annajmutsaqib"/>
    <s v="L"/>
    <m/>
    <m/>
    <s v="Islam"/>
    <m/>
    <m/>
    <s v="SMAS AL JIHAD"/>
    <s v="SMAS"/>
    <s v="Swasta"/>
    <s v="SMA"/>
    <s v="Bogor"/>
    <s v="Jawa Barat"/>
    <s v="Reguler"/>
    <m/>
    <m/>
    <m/>
    <m/>
    <e v="#N/A"/>
    <m/>
    <e v="#N/A"/>
  </r>
  <r>
    <n v="233110180694"/>
    <x v="1"/>
    <n v="2022"/>
    <x v="47"/>
    <x v="45"/>
    <s v="FKIP"/>
    <s v="2_FKIP"/>
    <s v="ADILLAH PASHA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180700"/>
    <x v="0"/>
    <n v="2022"/>
    <x v="4"/>
    <x v="4"/>
    <s v="Teknik"/>
    <s v="3_Teknik"/>
    <s v="Razan Arta Makarim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0180703"/>
    <x v="0"/>
    <n v="2020"/>
    <x v="21"/>
    <x v="21"/>
    <s v="Teknik"/>
    <s v="3_Teknik"/>
    <s v="RIGA CIPTA RIZKIANI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80719"/>
    <x v="0"/>
    <n v="2022"/>
    <x v="1"/>
    <x v="1"/>
    <s v="FISIP"/>
    <s v="6_FISIP"/>
    <s v="ANISSA NAZUA NATIJATUL AU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727"/>
    <x v="0"/>
    <n v="2022"/>
    <x v="7"/>
    <x v="7"/>
    <s v="FKIP"/>
    <s v="2_FKIP"/>
    <s v="INDIRA SYIFA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29"/>
    <x v="0"/>
    <n v="2022"/>
    <x v="5"/>
    <x v="5"/>
    <s v="FEB"/>
    <s v="5_FEB"/>
    <s v="MERIALDA ALIDH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80739"/>
    <x v="1"/>
    <n v="2022"/>
    <x v="30"/>
    <x v="30"/>
    <s v="FKIP"/>
    <s v="2_FKIP"/>
    <s v="VITA RIY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745"/>
    <x v="1"/>
    <n v="2022"/>
    <x v="13"/>
    <x v="13"/>
    <s v="Teknik"/>
    <s v="3_Teknik"/>
    <s v="NAUFAL HABIBURRAHMAN"/>
    <s v="L"/>
    <m/>
    <m/>
    <s v="Islam"/>
    <m/>
    <m/>
    <s v="SMKN 7 KAB TANGERANG"/>
    <s v="SMKN"/>
    <s v="Negeri"/>
    <s v="SMK"/>
    <s v="Tangerang"/>
    <s v="Banten"/>
    <s v="Reguler"/>
    <m/>
    <m/>
    <m/>
    <m/>
    <e v="#N/A"/>
    <m/>
    <e v="#N/A"/>
  </r>
  <r>
    <n v="233110180748"/>
    <x v="1"/>
    <n v="2022"/>
    <x v="11"/>
    <x v="11"/>
    <s v="FKIP"/>
    <s v="2_FKIP"/>
    <s v="HANUM NUR'AIN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50"/>
    <x v="0"/>
    <n v="2021"/>
    <x v="11"/>
    <x v="11"/>
    <s v="FKIP"/>
    <s v="2_FKIP"/>
    <s v="FAJAR MAUL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80753"/>
    <x v="0"/>
    <n v="2021"/>
    <x v="15"/>
    <x v="15"/>
    <s v="Pertanian"/>
    <s v="4_Pertanian"/>
    <s v="MAULIDA NAFISAH"/>
    <s v="P"/>
    <m/>
    <m/>
    <s v="Islam"/>
    <m/>
    <m/>
    <s v="MAS MIFTAHUL KHAER"/>
    <s v="MAS"/>
    <s v="Swasta"/>
    <s v="MA"/>
    <s v="Tangerang"/>
    <s v="Banten"/>
    <s v="Reguler"/>
    <m/>
    <m/>
    <m/>
    <m/>
    <e v="#N/A"/>
    <m/>
    <e v="#N/A"/>
  </r>
  <r>
    <n v="233110180755"/>
    <x v="1"/>
    <n v="2021"/>
    <x v="40"/>
    <x v="39"/>
    <s v="FEB"/>
    <s v="5_FEB"/>
    <s v="Rika Hayatuna Dzil Izza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80764"/>
    <x v="1"/>
    <n v="2021"/>
    <x v="45"/>
    <x v="43"/>
    <s v="FKIP"/>
    <s v="2_FKIP"/>
    <s v="KAYLA DELONIX REGIA"/>
    <s v="P"/>
    <m/>
    <m/>
    <s v="Islam"/>
    <m/>
    <m/>
    <s v="SMAN 50 JAKARTA"/>
    <s v="SMAN"/>
    <s v="Negeri"/>
    <s v="SMA"/>
    <s v="Kota Jakarta Timur"/>
    <s v="D.K.I. Jakarta"/>
    <s v="Reguler"/>
    <m/>
    <m/>
    <m/>
    <m/>
    <e v="#N/A"/>
    <m/>
    <e v="#N/A"/>
  </r>
  <r>
    <n v="233110180793"/>
    <x v="1"/>
    <n v="2022"/>
    <x v="47"/>
    <x v="45"/>
    <s v="FKIP"/>
    <s v="2_FKIP"/>
    <s v="Supri Fadhil Al Bukhori"/>
    <s v="L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180794"/>
    <x v="1"/>
    <n v="2022"/>
    <x v="40"/>
    <x v="39"/>
    <s v="FEB"/>
    <s v="5_FEB"/>
    <s v="Sherla Dara Rizky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80800"/>
    <x v="1"/>
    <n v="2022"/>
    <x v="10"/>
    <x v="10"/>
    <s v="FISIP"/>
    <s v="6_FISIP"/>
    <s v="AZIFA PUTRI RAMADH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80820"/>
    <x v="0"/>
    <n v="2022"/>
    <x v="2"/>
    <x v="2"/>
    <s v="Hukum"/>
    <s v="1_Hukum"/>
    <s v="Naura Athira Azalea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80828"/>
    <x v="0"/>
    <n v="2022"/>
    <x v="38"/>
    <x v="37"/>
    <s v="FKIP"/>
    <s v="2_FKIP"/>
    <s v="Salsabila Anjalano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830"/>
    <x v="0"/>
    <n v="2022"/>
    <x v="26"/>
    <x v="26"/>
    <s v="Teknik"/>
    <s v="3_Teknik"/>
    <s v="JUNDIA MUHAMMAD RAFI"/>
    <s v="L"/>
    <m/>
    <m/>
    <s v="Islam"/>
    <m/>
    <m/>
    <s v="SMA AL HIKMAH BOARDING SCHOOL BATU"/>
    <s v="SMA"/>
    <s v="Swasta"/>
    <s v="SMA"/>
    <s v="Kota Batu"/>
    <s v="Jawa Timur"/>
    <s v="Reguler"/>
    <m/>
    <m/>
    <m/>
    <m/>
    <e v="#N/A"/>
    <m/>
    <e v="#N/A"/>
  </r>
  <r>
    <n v="233110180834"/>
    <x v="0"/>
    <n v="2022"/>
    <x v="13"/>
    <x v="13"/>
    <s v="Teknik"/>
    <s v="3_Teknik"/>
    <s v="NABAWI AL GHIFAR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80836"/>
    <x v="0"/>
    <n v="2021"/>
    <x v="26"/>
    <x v="26"/>
    <s v="Teknik"/>
    <s v="3_Teknik"/>
    <s v="FARIZ DWI RENDRAGRAH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844"/>
    <x v="1"/>
    <n v="2022"/>
    <x v="2"/>
    <x v="2"/>
    <s v="Hukum"/>
    <s v="1_Hukum"/>
    <s v="NAYLA FAJIRA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0180877"/>
    <x v="0"/>
    <n v="2022"/>
    <x v="47"/>
    <x v="45"/>
    <s v="FKIP"/>
    <s v="2_FKIP"/>
    <s v="IDHA RI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882"/>
    <x v="1"/>
    <n v="2021"/>
    <x v="47"/>
    <x v="45"/>
    <s v="FKIP"/>
    <s v="2_FKIP"/>
    <s v="Yandi Fauz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80885"/>
    <x v="0"/>
    <n v="2022"/>
    <x v="29"/>
    <x v="29"/>
    <s v="FKIP"/>
    <s v="2_FKIP"/>
    <s v="KAYLA AISHA DEN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80893"/>
    <x v="0"/>
    <n v="2021"/>
    <x v="2"/>
    <x v="2"/>
    <s v="Hukum"/>
    <s v="1_Hukum"/>
    <s v="EYSA PUTRI ARLIND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04"/>
    <x v="0"/>
    <n v="2020"/>
    <x v="2"/>
    <x v="2"/>
    <s v="Hukum"/>
    <s v="1_Hukum"/>
    <s v="MUFA MUFASIR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08"/>
    <x v="0"/>
    <n v="2022"/>
    <x v="15"/>
    <x v="15"/>
    <s v="Pertanian"/>
    <s v="4_Pertanian"/>
    <s v="NUR ALAM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10"/>
    <x v="1"/>
    <n v="2022"/>
    <x v="25"/>
    <x v="25"/>
    <s v="FEB"/>
    <s v="5_FEB"/>
    <s v="FINA OLIVIA YUL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15"/>
    <x v="0"/>
    <n v="2022"/>
    <x v="10"/>
    <x v="10"/>
    <s v="FISIP"/>
    <s v="6_FISIP"/>
    <s v="FAHSYA ALDINA SHABIL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80918"/>
    <x v="0"/>
    <n v="2022"/>
    <x v="9"/>
    <x v="9"/>
    <s v="Pertanian"/>
    <s v="4_Pertanian"/>
    <s v="RIZKI SAEPUDIN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0180927"/>
    <x v="0"/>
    <n v="2022"/>
    <x v="34"/>
    <x v="33"/>
    <s v="Kedokteran"/>
    <s v="8_Kedokteran"/>
    <s v="NURHALIZ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928"/>
    <x v="0"/>
    <n v="2022"/>
    <x v="2"/>
    <x v="2"/>
    <s v="Hukum"/>
    <s v="1_Hukum"/>
    <s v="Muhammad Arsya Zaky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941"/>
    <x v="0"/>
    <n v="2022"/>
    <x v="15"/>
    <x v="15"/>
    <s v="Pertanian"/>
    <s v="4_Pertanian"/>
    <s v="PUTRI RACHMAWATY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946"/>
    <x v="1"/>
    <n v="2022"/>
    <x v="17"/>
    <x v="17"/>
    <s v="FEB"/>
    <s v="5_FEB"/>
    <s v="SETYAWATI NURUL IZZAT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0180949"/>
    <x v="1"/>
    <n v="2021"/>
    <x v="16"/>
    <x v="16"/>
    <s v="Pertanian"/>
    <s v="4_Pertanian"/>
    <s v="Renaldi Ramadhani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80957"/>
    <x v="0"/>
    <n v="2022"/>
    <x v="13"/>
    <x v="13"/>
    <s v="Teknik"/>
    <s v="3_Teknik"/>
    <s v="RONI SETIAWAN HASIBUAN"/>
    <s v="L"/>
    <m/>
    <m/>
    <s v="Kristen"/>
    <m/>
    <m/>
    <s v="SMKS TARUNA KARYA"/>
    <s v="SMKS"/>
    <s v="Swasta"/>
    <s v="SMK"/>
    <s v="Tangerang"/>
    <s v="Banten"/>
    <s v="KIP"/>
    <m/>
    <m/>
    <m/>
    <m/>
    <e v="#N/A"/>
    <m/>
    <e v="#N/A"/>
  </r>
  <r>
    <n v="233110180958"/>
    <x v="1"/>
    <n v="2022"/>
    <x v="12"/>
    <x v="12"/>
    <s v="Teknik"/>
    <s v="3_Teknik"/>
    <s v="Muhammad Fa'iz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962"/>
    <x v="1"/>
    <n v="2022"/>
    <x v="40"/>
    <x v="39"/>
    <s v="FEB"/>
    <s v="5_FEB"/>
    <s v="RIZKY ANDIKA SAPUTRA"/>
    <s v="L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0190007"/>
    <x v="1"/>
    <n v="2021"/>
    <x v="37"/>
    <x v="36"/>
    <s v="FKIP"/>
    <s v="2_FKIP"/>
    <s v="TB. AHMAD FADHL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90015"/>
    <x v="1"/>
    <n v="2022"/>
    <x v="0"/>
    <x v="0"/>
    <s v="Pertanian"/>
    <s v="4_Pertanian"/>
    <s v="FEBRIAN SYUHADA"/>
    <s v="L"/>
    <m/>
    <m/>
    <s v="Islam"/>
    <m/>
    <m/>
    <s v="SMKS YPWKS CILEGON"/>
    <s v="SMKS"/>
    <s v="Swasta"/>
    <s v="SMK"/>
    <s v="Kota Cilegon"/>
    <s v="Banten"/>
    <s v="KIP"/>
    <m/>
    <m/>
    <m/>
    <m/>
    <e v="#N/A"/>
    <m/>
    <e v="#N/A"/>
  </r>
  <r>
    <n v="233110190016"/>
    <x v="0"/>
    <n v="2022"/>
    <x v="6"/>
    <x v="6"/>
    <s v="FKIP"/>
    <s v="2_FKIP"/>
    <s v="ALFA RIZSIANA NURDIN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90021"/>
    <x v="0"/>
    <n v="2022"/>
    <x v="39"/>
    <x v="38"/>
    <s v="FKIP"/>
    <s v="2_FKIP"/>
    <s v="FARAZ FAZRUL FALAH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034"/>
    <x v="0"/>
    <n v="2022"/>
    <x v="47"/>
    <x v="45"/>
    <s v="FKIP"/>
    <s v="2_FKIP"/>
    <s v="PUTRI IQLI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90036"/>
    <x v="1"/>
    <n v="2022"/>
    <x v="15"/>
    <x v="15"/>
    <s v="Pertanian"/>
    <s v="4_Pertanian"/>
    <s v="NAYLA FIRLITH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90054"/>
    <x v="1"/>
    <n v="2022"/>
    <x v="47"/>
    <x v="45"/>
    <s v="FKIP"/>
    <s v="2_FKIP"/>
    <s v="ANNISA NIRMALA NAZIFATURRAHM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90055"/>
    <x v="0"/>
    <n v="2022"/>
    <x v="18"/>
    <x v="18"/>
    <s v="Teknik"/>
    <s v="3_Teknik"/>
    <s v="Cahaya Jiwa Anend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90060"/>
    <x v="0"/>
    <n v="2020"/>
    <x v="15"/>
    <x v="15"/>
    <s v="Pertanian"/>
    <s v="4_Pertanian"/>
    <s v="ISNAENI PUTERI WALUYO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90067"/>
    <x v="0"/>
    <n v="2022"/>
    <x v="29"/>
    <x v="29"/>
    <s v="FKIP"/>
    <s v="2_FKIP"/>
    <s v="AHMAD ZIDNI HUDAY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90133"/>
    <x v="1"/>
    <n v="2022"/>
    <x v="35"/>
    <x v="34"/>
    <s v="FEB"/>
    <s v="5_FEB"/>
    <s v="MUHAMMAD SHOLEH FAUZA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90162"/>
    <x v="0"/>
    <n v="2022"/>
    <x v="4"/>
    <x v="4"/>
    <s v="Teknik"/>
    <s v="3_Teknik"/>
    <s v="Jihad Prayog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90191"/>
    <x v="0"/>
    <n v="2020"/>
    <x v="17"/>
    <x v="17"/>
    <s v="FEB"/>
    <s v="5_FEB"/>
    <s v="Devati Puspita Sari Al Mairah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201"/>
    <x v="1"/>
    <n v="2022"/>
    <x v="26"/>
    <x v="26"/>
    <s v="Teknik"/>
    <s v="3_Teknik"/>
    <s v="FAUZAN FADHOLI PUTR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0190225"/>
    <x v="1"/>
    <n v="2022"/>
    <x v="26"/>
    <x v="26"/>
    <s v="Teknik"/>
    <s v="3_Teknik"/>
    <s v="Muhamad Andrean Nugrah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90227"/>
    <x v="0"/>
    <n v="2021"/>
    <x v="36"/>
    <x v="35"/>
    <s v="FEB"/>
    <s v="5_FEB"/>
    <s v="BELLA RAHMA APRIAN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90633"/>
    <x v="0"/>
    <n v="2022"/>
    <x v="28"/>
    <x v="28"/>
    <s v="Kedokteran"/>
    <s v="8_Kedokteran"/>
    <s v="Rt. Fuji Yunia Lest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90636"/>
    <x v="0"/>
    <n v="2022"/>
    <x v="15"/>
    <x v="15"/>
    <s v="Pertanian"/>
    <s v="4_Pertanian"/>
    <s v="Hadi Rahmat Eka Putr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90648"/>
    <x v="0"/>
    <n v="2021"/>
    <x v="1"/>
    <x v="1"/>
    <s v="FISIP"/>
    <s v="6_FISIP"/>
    <s v="YUNIA CINDY AMELIA"/>
    <s v="P"/>
    <m/>
    <m/>
    <s v="Islam"/>
    <m/>
    <m/>
    <s v="SMAN 2 TANGERANG"/>
    <s v="SMAN"/>
    <s v="Negeri"/>
    <s v="SMA"/>
    <s v="Kota Tangerang"/>
    <s v="Banten"/>
    <s v="KIP"/>
    <m/>
    <m/>
    <m/>
    <m/>
    <e v="#N/A"/>
    <m/>
    <e v="#N/A"/>
  </r>
  <r>
    <n v="233110190657"/>
    <x v="1"/>
    <n v="2022"/>
    <x v="46"/>
    <x v="44"/>
    <s v="Kedokteran"/>
    <s v="8_Kedokteran"/>
    <s v="Sihab Saeroji"/>
    <s v="L"/>
    <m/>
    <m/>
    <s v="Islam"/>
    <m/>
    <m/>
    <s v="SMAN 2 MAJA"/>
    <s v="SMAN"/>
    <s v="Negeri"/>
    <s v="SMA"/>
    <s v="Lebak"/>
    <s v="Banten"/>
    <s v="KIP"/>
    <m/>
    <m/>
    <m/>
    <m/>
    <e v="#N/A"/>
    <m/>
    <e v="#N/A"/>
  </r>
  <r>
    <n v="233110190658"/>
    <x v="1"/>
    <n v="2021"/>
    <x v="31"/>
    <x v="31"/>
    <s v="FKIP"/>
    <s v="2_FKIP"/>
    <s v="Ahmad Muhammad Bustomi"/>
    <s v="L"/>
    <m/>
    <m/>
    <s v="Islam"/>
    <m/>
    <m/>
    <s v="SMA IT AL-QURANIYYAH"/>
    <s v="SMA"/>
    <s v="Swasta"/>
    <s v="SMA"/>
    <s v="Kota Tangerang Selatan"/>
    <s v="Banten"/>
    <s v="KIP"/>
    <m/>
    <m/>
    <m/>
    <m/>
    <e v="#N/A"/>
    <m/>
    <e v="#N/A"/>
  </r>
  <r>
    <n v="233110190663"/>
    <x v="1"/>
    <n v="2022"/>
    <x v="34"/>
    <x v="33"/>
    <s v="Kedokteran"/>
    <s v="8_Kedokteran"/>
    <s v="AISYAH FITHRI AL HUMAIR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90672"/>
    <x v="0"/>
    <n v="2021"/>
    <x v="36"/>
    <x v="35"/>
    <s v="FEB"/>
    <s v="5_FEB"/>
    <s v="MUHAMMAD CHANDRA NUGRAH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683"/>
    <x v="1"/>
    <n v="2022"/>
    <x v="2"/>
    <x v="2"/>
    <s v="Hukum"/>
    <s v="1_Hukum"/>
    <s v="KEVIN GABRIEL TAMBA"/>
    <s v="L"/>
    <m/>
    <m/>
    <s v="Kristen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190710"/>
    <x v="0"/>
    <n v="2022"/>
    <x v="5"/>
    <x v="5"/>
    <s v="FEB"/>
    <s v="5_FEB"/>
    <s v="MUHAMMAD ICHSAN FAUZ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90711"/>
    <x v="1"/>
    <n v="2022"/>
    <x v="23"/>
    <x v="23"/>
    <s v="Pertanian"/>
    <s v="4_Pertanian"/>
    <s v="KEANU ARDA RIVANTO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0190715"/>
    <x v="0"/>
    <n v="2022"/>
    <x v="46"/>
    <x v="44"/>
    <s v="Kedokteran"/>
    <s v="8_Kedokteran"/>
    <s v="MUHAMMAD ADRIAN CAHYAD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90771"/>
    <x v="1"/>
    <n v="2022"/>
    <x v="10"/>
    <x v="10"/>
    <s v="FISIP"/>
    <s v="6_FISIP"/>
    <s v="Zakyfahmi Harahap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90775"/>
    <x v="0"/>
    <n v="2021"/>
    <x v="3"/>
    <x v="3"/>
    <s v="Teknik"/>
    <s v="3_Teknik"/>
    <s v="Nurul Jihan Salsabila"/>
    <s v="P"/>
    <m/>
    <m/>
    <s v="Islam"/>
    <m/>
    <m/>
    <s v="SMA ISLAM TERPADU BINA INSANI"/>
    <s v="SMA"/>
    <s v="Swasta"/>
    <s v="SMA"/>
    <s v="Serang"/>
    <s v="Banten"/>
    <s v="Reguler"/>
    <m/>
    <m/>
    <m/>
    <m/>
    <e v="#N/A"/>
    <m/>
    <e v="#N/A"/>
  </r>
  <r>
    <n v="233110190803"/>
    <x v="0"/>
    <n v="2022"/>
    <x v="44"/>
    <x v="42"/>
    <s v="FKIP"/>
    <s v="2_FKIP"/>
    <s v="SYAMSUL ANWAR"/>
    <s v="L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90821"/>
    <x v="1"/>
    <n v="2022"/>
    <x v="44"/>
    <x v="42"/>
    <s v="FKIP"/>
    <s v="2_FKIP"/>
    <s v="DINAS ARSYA DWIPAYANA"/>
    <s v="L"/>
    <m/>
    <m/>
    <s v="Islam"/>
    <m/>
    <m/>
    <s v="SMKN 1 GUNUNGGURUH"/>
    <s v="SMKN"/>
    <s v="Negeri"/>
    <s v="SMK"/>
    <s v="Sukabumi"/>
    <s v="Jawa Barat"/>
    <s v="Reguler"/>
    <m/>
    <m/>
    <m/>
    <m/>
    <e v="#N/A"/>
    <m/>
    <e v="#N/A"/>
  </r>
  <r>
    <n v="233110190827"/>
    <x v="0"/>
    <n v="2021"/>
    <x v="13"/>
    <x v="13"/>
    <s v="Teknik"/>
    <s v="3_Teknik"/>
    <s v="MUHAMMAD DEWA SAMPURNA PUTRA SILIWANGI"/>
    <s v="L"/>
    <m/>
    <m/>
    <s v="Islam"/>
    <m/>
    <m/>
    <s v="SMAS KRIDA NUSANTARA"/>
    <s v="SMAS"/>
    <s v="Swasta"/>
    <s v="SMA"/>
    <s v="Kota Bandung"/>
    <s v="Jawa Barat"/>
    <s v="Reguler"/>
    <m/>
    <m/>
    <m/>
    <m/>
    <e v="#N/A"/>
    <m/>
    <e v="#N/A"/>
  </r>
  <r>
    <n v="233110190853"/>
    <x v="1"/>
    <n v="2022"/>
    <x v="2"/>
    <x v="2"/>
    <s v="Hukum"/>
    <s v="1_Hukum"/>
    <s v="ADI GUSTIADI"/>
    <s v="L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90860"/>
    <x v="1"/>
    <n v="2022"/>
    <x v="2"/>
    <x v="2"/>
    <s v="Hukum"/>
    <s v="1_Hukum"/>
    <s v="Sherly Dara Rizki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90881"/>
    <x v="0"/>
    <n v="2020"/>
    <x v="15"/>
    <x v="15"/>
    <s v="Pertanian"/>
    <s v="4_Pertanian"/>
    <s v="AZRIN NUR FAUZIAH"/>
    <s v="P"/>
    <m/>
    <m/>
    <s v="Islam"/>
    <m/>
    <m/>
    <s v="SMKS YARSI MEDIKA"/>
    <s v="SMKS"/>
    <s v="Swasta"/>
    <s v="SMK"/>
    <s v="Tangerang"/>
    <s v="Banten"/>
    <s v="Reguler"/>
    <m/>
    <m/>
    <m/>
    <m/>
    <e v="#N/A"/>
    <m/>
    <e v="#N/A"/>
  </r>
  <r>
    <n v="233110190897"/>
    <x v="1"/>
    <n v="2022"/>
    <x v="6"/>
    <x v="6"/>
    <s v="FKIP"/>
    <s v="2_FKIP"/>
    <s v="ALIFIA NURFADILL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90909"/>
    <x v="1"/>
    <n v="2022"/>
    <x v="15"/>
    <x v="15"/>
    <s v="Pertanian"/>
    <s v="4_Pertanian"/>
    <s v="Rindi Antika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922"/>
    <x v="1"/>
    <n v="2022"/>
    <x v="46"/>
    <x v="44"/>
    <s v="Kedokteran"/>
    <s v="8_Kedokteran"/>
    <s v="RT. SYIFA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90937"/>
    <x v="0"/>
    <n v="2022"/>
    <x v="21"/>
    <x v="21"/>
    <s v="Teknik"/>
    <s v="3_Teknik"/>
    <s v="RUSDAN FAUZAN AZKA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90941"/>
    <x v="0"/>
    <n v="2022"/>
    <x v="18"/>
    <x v="18"/>
    <s v="Teknik"/>
    <s v="3_Teknik"/>
    <s v="MUHAMMAD ZIDAN HEIQMATYAR"/>
    <s v="L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90943"/>
    <x v="1"/>
    <n v="2022"/>
    <x v="26"/>
    <x v="26"/>
    <s v="Teknik"/>
    <s v="3_Teknik"/>
    <s v="IPALDI KUM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90951"/>
    <x v="1"/>
    <n v="2020"/>
    <x v="32"/>
    <x v="32"/>
    <s v="Kedokteran"/>
    <s v="8_Kedokteran"/>
    <s v="KARINA ZAHRA"/>
    <s v="P"/>
    <m/>
    <m/>
    <s v="Islam"/>
    <m/>
    <m/>
    <s v="SMAN 14 TANGERANG"/>
    <s v="SMAN"/>
    <s v="Negeri"/>
    <s v="SMA"/>
    <s v="Kota Tangerang"/>
    <s v="Banten"/>
    <s v="KIP"/>
    <m/>
    <m/>
    <m/>
    <m/>
    <e v="#N/A"/>
    <m/>
    <e v="#N/A"/>
  </r>
  <r>
    <n v="233110190954"/>
    <x v="0"/>
    <n v="2022"/>
    <x v="16"/>
    <x v="16"/>
    <s v="Pertanian"/>
    <s v="4_Pertanian"/>
    <s v="AFIFAH NURKHO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90967"/>
    <x v="1"/>
    <n v="2022"/>
    <x v="7"/>
    <x v="7"/>
    <s v="FKIP"/>
    <s v="2_FKIP"/>
    <s v="SRI CAHYA TINTAN FUJI 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106"/>
    <x v="1"/>
    <n v="2022"/>
    <x v="12"/>
    <x v="12"/>
    <s v="Teknik"/>
    <s v="3_Teknik"/>
    <s v="ADLAN FADHILAH TANJUNG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200128"/>
    <x v="0"/>
    <n v="2022"/>
    <x v="2"/>
    <x v="2"/>
    <s v="Hukum"/>
    <s v="1_Hukum"/>
    <s v="Passya Assiffa Ramad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200129"/>
    <x v="1"/>
    <n v="2022"/>
    <x v="30"/>
    <x v="30"/>
    <s v="FKIP"/>
    <s v="2_FKIP"/>
    <s v="Syifa Septinia"/>
    <s v="P"/>
    <m/>
    <m/>
    <s v="Islam"/>
    <m/>
    <m/>
    <s v="SMAS AL ISHLAH CILEGON"/>
    <s v="SMAS"/>
    <s v="Swasta"/>
    <s v="SMA"/>
    <s v="Kota Cilegon"/>
    <s v="Banten"/>
    <s v="KIP"/>
    <m/>
    <m/>
    <m/>
    <m/>
    <e v="#N/A"/>
    <m/>
    <e v="#N/A"/>
  </r>
  <r>
    <n v="233110200133"/>
    <x v="0"/>
    <n v="2022"/>
    <x v="7"/>
    <x v="7"/>
    <s v="FKIP"/>
    <s v="2_FKIP"/>
    <s v="ALIFIA RINO PUTRI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200157"/>
    <x v="1"/>
    <n v="2021"/>
    <x v="2"/>
    <x v="2"/>
    <s v="Hukum"/>
    <s v="1_Hukum"/>
    <s v="MUHAMMAD ANANDA RIFKI PRASETIO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200160"/>
    <x v="1"/>
    <n v="2022"/>
    <x v="18"/>
    <x v="18"/>
    <s v="Teknik"/>
    <s v="3_Teknik"/>
    <s v="MUHAMAD LUTFI"/>
    <s v="L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200161"/>
    <x v="0"/>
    <n v="2022"/>
    <x v="24"/>
    <x v="24"/>
    <s v="FKIP"/>
    <s v="2_FKIP"/>
    <s v="NATASYA"/>
    <s v="P"/>
    <m/>
    <m/>
    <s v="Budha"/>
    <m/>
    <m/>
    <s v="SMKS PASUNDAN 1 KOTA SERANG"/>
    <s v="SMKS"/>
    <s v="Swasta"/>
    <s v="SMK"/>
    <s v="Kota Serang"/>
    <s v="Banten"/>
    <s v="KIP"/>
    <m/>
    <m/>
    <m/>
    <m/>
    <e v="#N/A"/>
    <m/>
    <e v="#N/A"/>
  </r>
  <r>
    <n v="233110200168"/>
    <x v="1"/>
    <n v="2021"/>
    <x v="17"/>
    <x v="17"/>
    <s v="FEB"/>
    <s v="5_FEB"/>
    <s v="SITI HAFSAH"/>
    <s v="P"/>
    <m/>
    <m/>
    <s v="Islam"/>
    <m/>
    <m/>
    <s v="SMA NEGERI  1 CIRANJANG"/>
    <s v="SMA"/>
    <s v="Negeri"/>
    <s v="SMA"/>
    <s v="Cianjur"/>
    <s v="Jawa Barat"/>
    <s v="Reguler"/>
    <m/>
    <m/>
    <m/>
    <m/>
    <e v="#N/A"/>
    <m/>
    <e v="#N/A"/>
  </r>
  <r>
    <n v="233110200172"/>
    <x v="0"/>
    <n v="2022"/>
    <x v="46"/>
    <x v="44"/>
    <s v="Kedokteran"/>
    <s v="8_Kedokteran"/>
    <s v="MUHAMMAD FAZRI NURHAYAT"/>
    <s v="L"/>
    <m/>
    <m/>
    <s v="Islam"/>
    <m/>
    <m/>
    <s v="MAS Persis"/>
    <s v="MAS"/>
    <s v="Swasta"/>
    <s v="MA"/>
    <s v="Serang"/>
    <s v="Banten"/>
    <s v="Reguler"/>
    <m/>
    <m/>
    <m/>
    <m/>
    <e v="#N/A"/>
    <m/>
    <e v="#N/A"/>
  </r>
  <r>
    <n v="233110200175"/>
    <x v="0"/>
    <n v="2021"/>
    <x v="42"/>
    <x v="40"/>
    <s v="FEB"/>
    <s v="5_FEB"/>
    <s v="BUNGA RACHELIA DIANTI Br SINAGA"/>
    <s v="P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200176"/>
    <x v="1"/>
    <n v="2021"/>
    <x v="46"/>
    <x v="44"/>
    <s v="Kedokteran"/>
    <s v="8_Kedokteran"/>
    <s v="MUHAMAD KHAERUL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00178"/>
    <x v="1"/>
    <n v="2022"/>
    <x v="26"/>
    <x v="26"/>
    <s v="Teknik"/>
    <s v="3_Teknik"/>
    <s v="WINJAYA DHARMA BAHARUDIN"/>
    <s v="L"/>
    <m/>
    <m/>
    <s v="Budha"/>
    <m/>
    <m/>
    <s v="SMAS PERGURUAN BUDDHI"/>
    <s v="SMAS"/>
    <s v="Swasta"/>
    <s v="SMA"/>
    <s v="Kota Tangerang"/>
    <s v="Banten"/>
    <s v="Reguler"/>
    <m/>
    <m/>
    <m/>
    <m/>
    <e v="#N/A"/>
    <m/>
    <e v="#N/A"/>
  </r>
  <r>
    <n v="233110200182"/>
    <x v="0"/>
    <n v="2022"/>
    <x v="35"/>
    <x v="34"/>
    <s v="FEB"/>
    <s v="5_FEB"/>
    <s v="Fariduddin Mursyid Al a'rif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200189"/>
    <x v="1"/>
    <n v="2022"/>
    <x v="1"/>
    <x v="1"/>
    <s v="FISIP"/>
    <s v="6_FISIP"/>
    <s v="MUFLIHA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200192"/>
    <x v="0"/>
    <n v="2022"/>
    <x v="17"/>
    <x v="17"/>
    <s v="FEB"/>
    <s v="5_FEB"/>
    <s v="Putri Lia A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200198"/>
    <x v="0"/>
    <n v="2021"/>
    <x v="28"/>
    <x v="28"/>
    <s v="Kedokteran"/>
    <s v="8_Kedokteran"/>
    <s v="Farah Nur'aini Ramadh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200204"/>
    <x v="0"/>
    <n v="2020"/>
    <x v="36"/>
    <x v="35"/>
    <s v="FEB"/>
    <s v="5_FEB"/>
    <s v="Fauj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230"/>
    <x v="1"/>
    <n v="2021"/>
    <x v="14"/>
    <x v="14"/>
    <s v="Pertanian"/>
    <s v="4_Pertanian"/>
    <s v="Rini Fitri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29"/>
    <x v="1"/>
    <n v="2022"/>
    <x v="47"/>
    <x v="45"/>
    <s v="FKIP"/>
    <s v="2_FKIP"/>
    <s v="ARUM PATMAWAT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200640"/>
    <x v="0"/>
    <n v="2021"/>
    <x v="25"/>
    <x v="25"/>
    <s v="FEB"/>
    <s v="5_FEB"/>
    <s v="OKTI WILDATUSSILMI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76"/>
    <x v="0"/>
    <n v="2021"/>
    <x v="17"/>
    <x v="17"/>
    <s v="FEB"/>
    <s v="5_FEB"/>
    <s v="Garcia Aprilia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200695"/>
    <x v="0"/>
    <n v="2022"/>
    <x v="10"/>
    <x v="10"/>
    <s v="FISIP"/>
    <s v="6_FISIP"/>
    <s v="PUTRI AULIA RAHMA"/>
    <s v="P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200703"/>
    <x v="0"/>
    <n v="2022"/>
    <x v="36"/>
    <x v="35"/>
    <s v="FEB"/>
    <s v="5_FEB"/>
    <s v="MUHAMMAD IKHSAN FATURROHI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26"/>
    <x v="1"/>
    <n v="2022"/>
    <x v="47"/>
    <x v="45"/>
    <s v="FKIP"/>
    <s v="2_FKIP"/>
    <s v="Arinda Nur Fatmiyasi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200746"/>
    <x v="1"/>
    <n v="2022"/>
    <x v="42"/>
    <x v="40"/>
    <s v="FEB"/>
    <s v="5_FEB"/>
    <s v="Farhan Kholifah Riyanto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761"/>
    <x v="1"/>
    <n v="2021"/>
    <x v="37"/>
    <x v="36"/>
    <s v="FKIP"/>
    <s v="2_FKIP"/>
    <s v="Reksha Alfarez Wil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200766"/>
    <x v="1"/>
    <n v="2021"/>
    <x v="17"/>
    <x v="17"/>
    <s v="FEB"/>
    <s v="5_FEB"/>
    <s v="SITI NURKHOLISAH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200773"/>
    <x v="0"/>
    <n v="2022"/>
    <x v="15"/>
    <x v="15"/>
    <s v="Pertanian"/>
    <s v="4_Pertanian"/>
    <s v="Aulia Tri Ayuningtias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81"/>
    <x v="1"/>
    <n v="2021"/>
    <x v="8"/>
    <x v="8"/>
    <s v="FISIP"/>
    <s v="6_FISIP"/>
    <s v="Khalisa Nab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200803"/>
    <x v="0"/>
    <n v="2021"/>
    <x v="6"/>
    <x v="6"/>
    <s v="FKIP"/>
    <s v="2_FKIP"/>
    <s v="RAIHAN AHMAD MUSYAFFA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200805"/>
    <x v="0"/>
    <n v="2021"/>
    <x v="18"/>
    <x v="18"/>
    <s v="Teknik"/>
    <s v="3_Teknik"/>
    <s v="WAKHIDA FAJAR ARDHIANI"/>
    <s v="P"/>
    <m/>
    <m/>
    <s v="Islam"/>
    <m/>
    <m/>
    <s v="SMAS INSAN CENDIKIA AL-MUJTABA"/>
    <s v="SMAS"/>
    <s v="Swasta"/>
    <s v="SMA"/>
    <s v="Sukoharjo"/>
    <s v="Jawa Tengah"/>
    <s v="Reguler"/>
    <m/>
    <m/>
    <m/>
    <m/>
    <e v="#N/A"/>
    <m/>
    <e v="#N/A"/>
  </r>
  <r>
    <n v="233110200843"/>
    <x v="0"/>
    <n v="2021"/>
    <x v="14"/>
    <x v="14"/>
    <s v="Pertanian"/>
    <s v="4_Pertanian"/>
    <s v="ANISA RAHAYU SHOLEHAH"/>
    <s v="P"/>
    <m/>
    <m/>
    <s v="Islam"/>
    <m/>
    <m/>
    <s v="SMKS KESEHATAN HUSADA PRATAMA"/>
    <s v="SMKS"/>
    <s v="Swasta"/>
    <s v="SMK"/>
    <s v="Kota Serang"/>
    <s v="Banten"/>
    <s v="KIP"/>
    <m/>
    <m/>
    <m/>
    <m/>
    <e v="#N/A"/>
    <m/>
    <e v="#N/A"/>
  </r>
  <r>
    <n v="233110200848"/>
    <x v="0"/>
    <n v="2021"/>
    <x v="34"/>
    <x v="33"/>
    <s v="Kedokteran"/>
    <s v="8_Kedokteran"/>
    <s v="ARAFAH NISA AULI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200856"/>
    <x v="1"/>
    <n v="2020"/>
    <x v="8"/>
    <x v="8"/>
    <s v="FISIP"/>
    <s v="6_FISIP"/>
    <s v="ERDIN PRAYOGA"/>
    <s v="L"/>
    <m/>
    <m/>
    <s v="Islam"/>
    <m/>
    <m/>
    <s v="SMAN 16 JAKARTA"/>
    <s v="SMAN"/>
    <s v="Negeri"/>
    <s v="SMA"/>
    <s v="Kota Jakarta Barat"/>
    <s v="D.K.I. Jakarta"/>
    <s v="KIP"/>
    <m/>
    <m/>
    <m/>
    <m/>
    <e v="#N/A"/>
    <m/>
    <e v="#N/A"/>
  </r>
  <r>
    <n v="233110200859"/>
    <x v="1"/>
    <n v="2022"/>
    <x v="24"/>
    <x v="24"/>
    <s v="FKIP"/>
    <s v="2_FKIP"/>
    <s v="HANNA FAWZA ALFIY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200860"/>
    <x v="1"/>
    <n v="2022"/>
    <x v="8"/>
    <x v="8"/>
    <s v="FISIP"/>
    <s v="6_FISIP"/>
    <s v="Syaira Azzahra 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200865"/>
    <x v="0"/>
    <n v="2022"/>
    <x v="22"/>
    <x v="22"/>
    <s v="FKIP"/>
    <s v="2_FKIP"/>
    <s v="ALYYA RIZKA MAULIDA"/>
    <s v="P"/>
    <m/>
    <m/>
    <s v="Islam"/>
    <m/>
    <m/>
    <s v="SMAN 1 KALANGANYAR"/>
    <s v="SMAN"/>
    <s v="Negeri"/>
    <s v="SMA"/>
    <s v="Lebak"/>
    <s v="Banten"/>
    <s v="Reguler"/>
    <m/>
    <m/>
    <m/>
    <m/>
    <e v="#N/A"/>
    <m/>
    <e v="#N/A"/>
  </r>
  <r>
    <n v="233110200875"/>
    <x v="0"/>
    <n v="2022"/>
    <x v="13"/>
    <x v="13"/>
    <s v="Teknik"/>
    <s v="3_Teknik"/>
    <s v="AMENDO WINSAMUEL SIAHAAN"/>
    <s v="L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0200908"/>
    <x v="0"/>
    <n v="2022"/>
    <x v="46"/>
    <x v="44"/>
    <s v="Kedokteran"/>
    <s v="8_Kedokteran"/>
    <s v="Dandy Fathurahm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200919"/>
    <x v="1"/>
    <n v="2022"/>
    <x v="46"/>
    <x v="44"/>
    <s v="Kedokteran"/>
    <s v="8_Kedokteran"/>
    <s v="Rangga Haryadi Saputra"/>
    <s v="L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0200930"/>
    <x v="1"/>
    <n v="2021"/>
    <x v="21"/>
    <x v="21"/>
    <s v="Teknik"/>
    <s v="3_Teknik"/>
    <s v="ELIA ROSSA MAY PRIMA SINURAYA"/>
    <s v="P"/>
    <m/>
    <m/>
    <s v="Kristen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200937"/>
    <x v="1"/>
    <n v="2022"/>
    <x v="47"/>
    <x v="45"/>
    <s v="FKIP"/>
    <s v="2_FKIP"/>
    <s v="GINA FARIHAH"/>
    <s v="P"/>
    <m/>
    <m/>
    <s v="Islam"/>
    <m/>
    <m/>
    <s v="MAS MALNU PUSAT MENES"/>
    <s v="MAS"/>
    <s v="Swasta"/>
    <s v="MA"/>
    <s v="Pandeglang"/>
    <s v="Banten"/>
    <s v="KIP"/>
    <m/>
    <m/>
    <m/>
    <m/>
    <e v="#N/A"/>
    <m/>
    <e v="#N/A"/>
  </r>
  <r>
    <n v="233110200938"/>
    <x v="1"/>
    <n v="2020"/>
    <x v="7"/>
    <x v="7"/>
    <s v="FKIP"/>
    <s v="2_FKIP"/>
    <s v="MUHAMAD MUZAK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10681"/>
    <x v="0"/>
    <n v="2022"/>
    <x v="20"/>
    <x v="20"/>
    <s v="FKIP"/>
    <s v="2_FKIP"/>
    <s v="NABILA NUR RAHMA"/>
    <s v="P"/>
    <m/>
    <m/>
    <s v="Islam"/>
    <m/>
    <m/>
    <s v="SMAN 1 LEUWIDAMAR"/>
    <s v="SMAN"/>
    <s v="Negeri"/>
    <s v="SMA"/>
    <s v="Lebak"/>
    <s v="Banten"/>
    <s v="Reguler"/>
    <m/>
    <m/>
    <m/>
    <m/>
    <e v="#N/A"/>
    <m/>
    <e v="#N/A"/>
  </r>
  <r>
    <n v="233110210698"/>
    <x v="1"/>
    <n v="2020"/>
    <x v="17"/>
    <x v="17"/>
    <s v="FEB"/>
    <s v="5_FEB"/>
    <s v="YULIAN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05"/>
    <x v="0"/>
    <n v="2022"/>
    <x v="35"/>
    <x v="34"/>
    <s v="FEB"/>
    <s v="5_FEB"/>
    <s v="REFAH NUR PASY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10"/>
    <x v="0"/>
    <n v="2021"/>
    <x v="34"/>
    <x v="33"/>
    <s v="Kedokteran"/>
    <s v="8_Kedokteran"/>
    <s v="Yunita Salsabilla Putri"/>
    <s v="P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16"/>
    <x v="0"/>
    <n v="2021"/>
    <x v="37"/>
    <x v="36"/>
    <s v="FKIP"/>
    <s v="2_FKIP"/>
    <s v="Nasywa Nabil Oktavia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210749"/>
    <x v="1"/>
    <n v="2022"/>
    <x v="18"/>
    <x v="18"/>
    <s v="Teknik"/>
    <s v="3_Teknik"/>
    <s v="NADIYANSYAH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210752"/>
    <x v="0"/>
    <n v="2021"/>
    <x v="10"/>
    <x v="10"/>
    <s v="FISIP"/>
    <s v="6_FISIP"/>
    <s v="Satrio Ardian Sumantri"/>
    <s v="L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54"/>
    <x v="0"/>
    <n v="2022"/>
    <x v="39"/>
    <x v="38"/>
    <s v="FKIP"/>
    <s v="2_FKIP"/>
    <s v="MOCH. TEGUH PRAYUDHI"/>
    <s v="L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110220716"/>
    <x v="1"/>
    <n v="2021"/>
    <x v="43"/>
    <x v="41"/>
    <s v="FKIP"/>
    <s v="2_FKIP"/>
    <s v="TITI AJIZ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1090197"/>
    <x v="0"/>
    <n v="2022"/>
    <x v="42"/>
    <x v="40"/>
    <s v="FEB"/>
    <s v="5_FEB"/>
    <s v="MAULANA YUSUF FARH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090198"/>
    <x v="1"/>
    <n v="2022"/>
    <x v="26"/>
    <x v="26"/>
    <s v="Teknik"/>
    <s v="3_Teknik"/>
    <s v="Muhammad Rafi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090230"/>
    <x v="0"/>
    <n v="2022"/>
    <x v="34"/>
    <x v="33"/>
    <s v="Kedokteran"/>
    <s v="8_Kedokteran"/>
    <s v="AYU AFIRA APRIYANI"/>
    <s v="P"/>
    <m/>
    <m/>
    <s v="Islam"/>
    <m/>
    <m/>
    <s v="SMK KI HAJAR DEWANTORO 2"/>
    <s v="SMK"/>
    <s v="Swasta"/>
    <s v="SMK"/>
    <s v="Kota Tangerang"/>
    <s v="Banten"/>
    <s v="KIP"/>
    <m/>
    <m/>
    <m/>
    <m/>
    <e v="#N/A"/>
    <m/>
    <e v="#N/A"/>
  </r>
  <r>
    <n v="233111090246"/>
    <x v="1"/>
    <n v="2022"/>
    <x v="8"/>
    <x v="8"/>
    <s v="FISIP"/>
    <s v="6_FISIP"/>
    <s v="BOY VALENTINO SIHOMBING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090247"/>
    <x v="1"/>
    <n v="2022"/>
    <x v="16"/>
    <x v="16"/>
    <s v="Pertanian"/>
    <s v="4_Pertanian"/>
    <s v="ALOYSIUS BASTIAN DEMETRI PUTRA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090273"/>
    <x v="0"/>
    <n v="2021"/>
    <x v="39"/>
    <x v="38"/>
    <s v="FKIP"/>
    <s v="2_FKIP"/>
    <s v="REGITA NARIYAH NUR ANGGRAEN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090286"/>
    <x v="0"/>
    <n v="2022"/>
    <x v="7"/>
    <x v="7"/>
    <s v="FKIP"/>
    <s v="2_FKIP"/>
    <s v="MUTIARA HAFIZHA"/>
    <s v="P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090302"/>
    <x v="0"/>
    <n v="2022"/>
    <x v="38"/>
    <x v="37"/>
    <s v="FKIP"/>
    <s v="2_FKIP"/>
    <s v="FITRI NUR AINI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090306"/>
    <x v="1"/>
    <n v="2022"/>
    <x v="15"/>
    <x v="15"/>
    <s v="Pertanian"/>
    <s v="4_Pertanian"/>
    <s v="Zikri Afryansyah Nuhsatamaputra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090355"/>
    <x v="1"/>
    <n v="2021"/>
    <x v="8"/>
    <x v="8"/>
    <s v="FISIP"/>
    <s v="6_FISIP"/>
    <s v="Arif Rahman"/>
    <s v="L"/>
    <m/>
    <m/>
    <s v="Islam"/>
    <m/>
    <m/>
    <s v="SMAN 21 KABUPATEN TANGERANG"/>
    <s v="SMAN"/>
    <s v="Negeri"/>
    <s v="SMA"/>
    <s v="Tangerang"/>
    <s v="Banten"/>
    <s v="KIP"/>
    <m/>
    <m/>
    <m/>
    <m/>
    <e v="#N/A"/>
    <m/>
    <e v="#N/A"/>
  </r>
  <r>
    <n v="233111090366"/>
    <x v="0"/>
    <n v="2022"/>
    <x v="30"/>
    <x v="30"/>
    <s v="FKIP"/>
    <s v="2_FKIP"/>
    <s v="Aisyah Zeini Ilmi Demam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090383"/>
    <x v="0"/>
    <n v="2022"/>
    <x v="39"/>
    <x v="38"/>
    <s v="FKIP"/>
    <s v="2_FKIP"/>
    <s v="REVA ADE JAY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090406"/>
    <x v="0"/>
    <n v="2022"/>
    <x v="14"/>
    <x v="14"/>
    <s v="Pertanian"/>
    <s v="4_Pertanian"/>
    <s v="KARINA ADITIA NINGRUM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090412"/>
    <x v="1"/>
    <n v="2022"/>
    <x v="10"/>
    <x v="10"/>
    <s v="FISIP"/>
    <s v="6_FISIP"/>
    <s v="AGUS SETIAW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090413"/>
    <x v="1"/>
    <n v="2021"/>
    <x v="44"/>
    <x v="42"/>
    <s v="FKIP"/>
    <s v="2_FKIP"/>
    <s v="ARYA PRASETYA AKBAR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090420"/>
    <x v="0"/>
    <n v="2021"/>
    <x v="20"/>
    <x v="20"/>
    <s v="FKIP"/>
    <s v="2_FKIP"/>
    <s v="PUTRI SALSABIL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090581"/>
    <x v="0"/>
    <n v="2022"/>
    <x v="36"/>
    <x v="35"/>
    <s v="FEB"/>
    <s v="5_FEB"/>
    <s v="TAMARA GRESIA"/>
    <s v="P"/>
    <m/>
    <m/>
    <s v="Kristen"/>
    <m/>
    <m/>
    <s v="SMKN 12 KABUPATEN TANGERANG"/>
    <s v="SMKN"/>
    <s v="Negeri"/>
    <s v="SMK"/>
    <s v="Tangerang"/>
    <s v="Banten"/>
    <s v="KIP"/>
    <m/>
    <m/>
    <m/>
    <m/>
    <e v="#N/A"/>
    <m/>
    <e v="#N/A"/>
  </r>
  <r>
    <n v="233111090603"/>
    <x v="0"/>
    <n v="2022"/>
    <x v="8"/>
    <x v="8"/>
    <s v="FISIP"/>
    <s v="6_FISIP"/>
    <s v="DOMINIQUE JACQUALINE TIRZA"/>
    <s v="P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1090607"/>
    <x v="1"/>
    <n v="2022"/>
    <x v="15"/>
    <x v="15"/>
    <s v="Pertanian"/>
    <s v="4_Pertanian"/>
    <s v="SITI FADHILA SYA'B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090612"/>
    <x v="1"/>
    <n v="2022"/>
    <x v="38"/>
    <x v="37"/>
    <s v="FKIP"/>
    <s v="2_FKIP"/>
    <s v="FITRI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090615"/>
    <x v="0"/>
    <n v="2022"/>
    <x v="16"/>
    <x v="16"/>
    <s v="Pertanian"/>
    <s v="4_Pertanian"/>
    <s v="RISMA DWINARNI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1090621"/>
    <x v="1"/>
    <n v="2022"/>
    <x v="41"/>
    <x v="33"/>
    <s v="Kedokteran"/>
    <s v="8_Kedokteran"/>
    <s v="REVA GIZA SHAQIN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090623"/>
    <x v="0"/>
    <n v="2022"/>
    <x v="15"/>
    <x v="15"/>
    <s v="Pertanian"/>
    <s v="4_Pertanian"/>
    <s v="JUNIKE TRI PRAMOEDASAR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090624"/>
    <x v="1"/>
    <n v="2022"/>
    <x v="3"/>
    <x v="3"/>
    <s v="Teknik"/>
    <s v="3_Teknik"/>
    <s v="Keehan Maahi Abdurahman"/>
    <s v="L"/>
    <m/>
    <m/>
    <s v="Islam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08"/>
    <x v="1"/>
    <n v="2020"/>
    <x v="40"/>
    <x v="39"/>
    <s v="FEB"/>
    <s v="5_FEB"/>
    <s v="Nisrina Rohadatul A'isy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090860"/>
    <x v="0"/>
    <n v="2022"/>
    <x v="4"/>
    <x v="4"/>
    <s v="Teknik"/>
    <s v="3_Teknik"/>
    <s v="AGUNG SATRIO OKTAVIAN BUTAR BUTAR"/>
    <s v="L"/>
    <m/>
    <m/>
    <s v="Kristen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65"/>
    <x v="1"/>
    <n v="2022"/>
    <x v="2"/>
    <x v="2"/>
    <s v="Hukum"/>
    <s v="1_Hukum"/>
    <s v="STEVEN REYNARD LUMBANTOBING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090883"/>
    <x v="1"/>
    <n v="2022"/>
    <x v="1"/>
    <x v="1"/>
    <s v="FISIP"/>
    <s v="6_FISIP"/>
    <s v="SAKHOYA FAIRUS ABIYY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090890"/>
    <x v="0"/>
    <n v="2022"/>
    <x v="1"/>
    <x v="1"/>
    <s v="FISIP"/>
    <s v="6_FISIP"/>
    <s v="Keisha Firdha Regina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111090899"/>
    <x v="0"/>
    <n v="2022"/>
    <x v="8"/>
    <x v="8"/>
    <s v="FISIP"/>
    <s v="6_FISIP"/>
    <s v="Safira Natasy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193"/>
    <x v="0"/>
    <n v="2022"/>
    <x v="7"/>
    <x v="7"/>
    <s v="FKIP"/>
    <s v="2_FKIP"/>
    <s v="TIKA UMI ZALIAN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00216"/>
    <x v="1"/>
    <n v="2022"/>
    <x v="27"/>
    <x v="27"/>
    <s v="FKIP"/>
    <s v="2_FKIP"/>
    <s v="ANASTASYA AZAHRA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220"/>
    <x v="1"/>
    <n v="2021"/>
    <x v="10"/>
    <x v="10"/>
    <s v="FISIP"/>
    <s v="6_FISIP"/>
    <s v="M.ABDI AINUSYIROJ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00247"/>
    <x v="0"/>
    <n v="2022"/>
    <x v="14"/>
    <x v="14"/>
    <s v="Pertanian"/>
    <s v="4_Pertanian"/>
    <s v="YOSEFINE ELISABETH DYAH NIRMA C."/>
    <s v="P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100266"/>
    <x v="0"/>
    <n v="2022"/>
    <x v="33"/>
    <x v="17"/>
    <s v="FEB"/>
    <s v="5_FEB"/>
    <s v="MAYLIA SAFITRI TANJUNG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267"/>
    <x v="1"/>
    <n v="2022"/>
    <x v="30"/>
    <x v="30"/>
    <s v="FKIP"/>
    <s v="2_FKIP"/>
    <s v="RAFA ALTHAAF SOBARI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00278"/>
    <x v="1"/>
    <n v="2022"/>
    <x v="8"/>
    <x v="8"/>
    <s v="FISIP"/>
    <s v="6_FISIP"/>
    <s v="RAFLI SURYA SA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00299"/>
    <x v="1"/>
    <n v="2022"/>
    <x v="1"/>
    <x v="1"/>
    <s v="FISIP"/>
    <s v="6_FISIP"/>
    <s v="NABILA FAKHIR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308"/>
    <x v="1"/>
    <n v="2022"/>
    <x v="21"/>
    <x v="21"/>
    <s v="Teknik"/>
    <s v="3_Teknik"/>
    <s v="PRADITA HARTONO PIT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318"/>
    <x v="1"/>
    <n v="2020"/>
    <x v="44"/>
    <x v="42"/>
    <s v="FKIP"/>
    <s v="2_FKIP"/>
    <s v="Ilham Mudjapar Sidik"/>
    <s v="L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100328"/>
    <x v="1"/>
    <n v="2022"/>
    <x v="2"/>
    <x v="2"/>
    <s v="Hukum"/>
    <s v="1_Hukum"/>
    <s v="NAJWA MUFIDAH HASIBUAN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00337"/>
    <x v="0"/>
    <n v="2022"/>
    <x v="2"/>
    <x v="2"/>
    <s v="Hukum"/>
    <s v="1_Hukum"/>
    <s v="Hanif Mulya Azzam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00340"/>
    <x v="0"/>
    <n v="2022"/>
    <x v="19"/>
    <x v="19"/>
    <s v="FKIP"/>
    <s v="2_FKIP"/>
    <s v="SYAHLA AWALUNNISA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00374"/>
    <x v="1"/>
    <n v="2022"/>
    <x v="8"/>
    <x v="8"/>
    <s v="FISIP"/>
    <s v="6_FISIP"/>
    <s v="AJENG RORO SY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111100393"/>
    <x v="0"/>
    <n v="2022"/>
    <x v="33"/>
    <x v="17"/>
    <s v="FEB"/>
    <s v="5_FEB"/>
    <s v="SILVA HUJAJI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00394"/>
    <x v="0"/>
    <n v="2022"/>
    <x v="14"/>
    <x v="14"/>
    <s v="Pertanian"/>
    <s v="4_Pertanian"/>
    <s v="Najwa Nur Annis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00397"/>
    <x v="0"/>
    <n v="2022"/>
    <x v="7"/>
    <x v="7"/>
    <s v="FKIP"/>
    <s v="2_FKIP"/>
    <s v="RIEFKA HALIZA HAMIDI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409"/>
    <x v="0"/>
    <n v="2022"/>
    <x v="2"/>
    <x v="2"/>
    <s v="Hukum"/>
    <s v="1_Hukum"/>
    <s v="Jabbar Surya Prayog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414"/>
    <x v="1"/>
    <n v="2022"/>
    <x v="25"/>
    <x v="25"/>
    <s v="FEB"/>
    <s v="5_FEB"/>
    <s v="Gita Asri Ra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100472"/>
    <x v="0"/>
    <n v="2022"/>
    <x v="2"/>
    <x v="2"/>
    <s v="Hukum"/>
    <s v="1_Hukum"/>
    <s v="Sya'uqi Yasa"/>
    <s v="L"/>
    <m/>
    <m/>
    <s v="Islam"/>
    <m/>
    <m/>
    <s v="SMAS PGRI LEGOK"/>
    <s v="SMAS"/>
    <s v="Swasta"/>
    <s v="SMA"/>
    <s v="Tangerang"/>
    <s v="Banten"/>
    <s v="Reguler"/>
    <m/>
    <m/>
    <m/>
    <m/>
    <e v="#N/A"/>
    <m/>
    <e v="#N/A"/>
  </r>
  <r>
    <n v="233111100487"/>
    <x v="1"/>
    <n v="2022"/>
    <x v="12"/>
    <x v="12"/>
    <s v="Teknik"/>
    <s v="3_Teknik"/>
    <s v="MOH KEMAL AINUR ARDIANSYAH"/>
    <s v="L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100580"/>
    <x v="0"/>
    <n v="2021"/>
    <x v="19"/>
    <x v="19"/>
    <s v="FKIP"/>
    <s v="2_FKIP"/>
    <s v="NAYA AKHWATUL JANNA"/>
    <s v="P"/>
    <m/>
    <m/>
    <s v="Islam"/>
    <m/>
    <m/>
    <s v="SMAN 1 PARUNG PANJANG"/>
    <s v="SMAN"/>
    <s v="Negeri"/>
    <s v="SMA"/>
    <s v="Bogor"/>
    <s v="Jawa Barat"/>
    <s v="Reguler"/>
    <m/>
    <m/>
    <m/>
    <m/>
    <e v="#N/A"/>
    <m/>
    <e v="#N/A"/>
  </r>
  <r>
    <n v="233111100607"/>
    <x v="0"/>
    <n v="2022"/>
    <x v="2"/>
    <x v="2"/>
    <s v="Hukum"/>
    <s v="1_Hukum"/>
    <s v="FARHAN ANANDA ISKANDAR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608"/>
    <x v="0"/>
    <n v="2022"/>
    <x v="1"/>
    <x v="1"/>
    <s v="FISIP"/>
    <s v="6_FISIP"/>
    <s v="Dian Putri Mahara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00819"/>
    <x v="1"/>
    <n v="2022"/>
    <x v="18"/>
    <x v="18"/>
    <s v="Teknik"/>
    <s v="3_Teknik"/>
    <s v="NABILLA PUTRI NURA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100839"/>
    <x v="0"/>
    <n v="2020"/>
    <x v="2"/>
    <x v="2"/>
    <s v="Hukum"/>
    <s v="1_Hukum"/>
    <s v="RENDI ELIANWAR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100859"/>
    <x v="1"/>
    <n v="2022"/>
    <x v="15"/>
    <x v="15"/>
    <s v="Pertanian"/>
    <s v="4_Pertanian"/>
    <s v="NISAQ ARIANI FAIDATUN MUNAWARO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00876"/>
    <x v="0"/>
    <n v="2022"/>
    <x v="40"/>
    <x v="39"/>
    <s v="FEB"/>
    <s v="5_FEB"/>
    <s v="NAUFAL ZULFAN FAHLEVI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1110181"/>
    <x v="0"/>
    <n v="2022"/>
    <x v="42"/>
    <x v="40"/>
    <s v="FEB"/>
    <s v="5_FEB"/>
    <s v="Fathi Farhat Alfarrasi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183"/>
    <x v="0"/>
    <n v="2022"/>
    <x v="20"/>
    <x v="20"/>
    <s v="FKIP"/>
    <s v="2_FKIP"/>
    <s v="AUFA NAZHIATUSYAHL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185"/>
    <x v="0"/>
    <n v="2022"/>
    <x v="25"/>
    <x v="25"/>
    <s v="FEB"/>
    <s v="5_FEB"/>
    <s v="SITI NURFATIMAH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10190"/>
    <x v="1"/>
    <n v="2022"/>
    <x v="31"/>
    <x v="31"/>
    <s v="FKIP"/>
    <s v="2_FKIP"/>
    <s v="LEWI EBENEZER HASUGIAN"/>
    <s v="L"/>
    <m/>
    <m/>
    <s v="Kristen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194"/>
    <x v="1"/>
    <n v="2021"/>
    <x v="15"/>
    <x v="15"/>
    <s v="Pertanian"/>
    <s v="4_Pertanian"/>
    <s v="RIDWAN HANDOKO"/>
    <s v="L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10261"/>
    <x v="1"/>
    <n v="2022"/>
    <x v="15"/>
    <x v="15"/>
    <s v="Pertanian"/>
    <s v="4_Pertanian"/>
    <s v="MEY PUSPITA DEWI MANULL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267"/>
    <x v="1"/>
    <n v="2022"/>
    <x v="13"/>
    <x v="13"/>
    <s v="Teknik"/>
    <s v="3_Teknik"/>
    <s v="AZRIL ILHAM NUR MUHAMAD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110278"/>
    <x v="1"/>
    <n v="2022"/>
    <x v="4"/>
    <x v="4"/>
    <s v="Teknik"/>
    <s v="3_Teknik"/>
    <s v="Rafiqa Nur Madan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58"/>
    <x v="0"/>
    <n v="2022"/>
    <x v="37"/>
    <x v="36"/>
    <s v="FKIP"/>
    <s v="2_FKIP"/>
    <s v="JUWITA KIRANA WULAND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80"/>
    <x v="0"/>
    <n v="2022"/>
    <x v="14"/>
    <x v="14"/>
    <s v="Pertanian"/>
    <s v="4_Pertanian"/>
    <s v="MUHAMMAD DAFFA PRAYATA KUSU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411"/>
    <x v="0"/>
    <n v="2021"/>
    <x v="44"/>
    <x v="42"/>
    <s v="FKIP"/>
    <s v="2_FKIP"/>
    <s v="DWI MAULANA"/>
    <s v="L"/>
    <m/>
    <m/>
    <s v="Islam"/>
    <m/>
    <m/>
    <s v="SMK NEGERI 1 KOKAP"/>
    <s v="SMK"/>
    <s v="Swasta"/>
    <s v="SMK"/>
    <s v="Kulon Progo"/>
    <s v="D.I. Yogyakarta"/>
    <s v="KIP"/>
    <m/>
    <m/>
    <m/>
    <m/>
    <e v="#N/A"/>
    <m/>
    <e v="#N/A"/>
  </r>
  <r>
    <n v="233111110416"/>
    <x v="1"/>
    <n v="2022"/>
    <x v="22"/>
    <x v="22"/>
    <s v="FKIP"/>
    <s v="2_FKIP"/>
    <s v="AISYAH YULIA PUTRI H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10449"/>
    <x v="1"/>
    <n v="2022"/>
    <x v="1"/>
    <x v="1"/>
    <s v="FISIP"/>
    <s v="6_FISIP"/>
    <s v="ALMASHA PUSPITAR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10495"/>
    <x v="0"/>
    <n v="2022"/>
    <x v="2"/>
    <x v="2"/>
    <s v="Hukum"/>
    <s v="1_Hukum"/>
    <s v="DZULKARNAIN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05"/>
    <x v="0"/>
    <n v="2022"/>
    <x v="18"/>
    <x v="18"/>
    <s v="Teknik"/>
    <s v="3_Teknik"/>
    <s v="MUHAMMAD FAIZ BINTANG PRATAMA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509"/>
    <x v="0"/>
    <n v="2022"/>
    <x v="2"/>
    <x v="2"/>
    <s v="Hukum"/>
    <s v="1_Hukum"/>
    <s v="Khalisa Danish Putri Ridh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34"/>
    <x v="1"/>
    <n v="2022"/>
    <x v="16"/>
    <x v="16"/>
    <s v="Pertanian"/>
    <s v="4_Pertanian"/>
    <s v="Khori Nur Riani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10536"/>
    <x v="0"/>
    <n v="2022"/>
    <x v="42"/>
    <x v="40"/>
    <s v="FEB"/>
    <s v="5_FEB"/>
    <s v="AULIYA AYU ERSITA"/>
    <s v="P"/>
    <m/>
    <m/>
    <s v="Islam"/>
    <m/>
    <m/>
    <s v="SMKN 2 PACITAN"/>
    <s v="SMKN"/>
    <s v="Negeri"/>
    <s v="SMK"/>
    <s v="Pacitan"/>
    <s v="Jawa Timur"/>
    <s v="KIP"/>
    <m/>
    <m/>
    <m/>
    <m/>
    <e v="#N/A"/>
    <m/>
    <e v="#N/A"/>
  </r>
  <r>
    <n v="233111110544"/>
    <x v="0"/>
    <n v="2022"/>
    <x v="2"/>
    <x v="2"/>
    <s v="Hukum"/>
    <s v="1_Hukum"/>
    <s v="JHONKELLY SIMAMORA"/>
    <s v="L"/>
    <m/>
    <m/>
    <s v="Kristen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545"/>
    <x v="0"/>
    <n v="2022"/>
    <x v="2"/>
    <x v="2"/>
    <s v="Hukum"/>
    <s v="1_Hukum"/>
    <s v="DLORIF RIFQI AL MUSYAFF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571"/>
    <x v="1"/>
    <n v="2022"/>
    <x v="20"/>
    <x v="20"/>
    <s v="FKIP"/>
    <s v="2_FKIP"/>
    <s v="AURELYA ELLEN EKA HENDRAWAN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10578"/>
    <x v="1"/>
    <n v="2022"/>
    <x v="42"/>
    <x v="40"/>
    <s v="FEB"/>
    <s v="5_FEB"/>
    <s v="GRACE MARANATHA RENY ANGELINA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600"/>
    <x v="1"/>
    <n v="2022"/>
    <x v="26"/>
    <x v="26"/>
    <s v="Teknik"/>
    <s v="3_Teknik"/>
    <s v="MARULIZA YUSUF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10613"/>
    <x v="1"/>
    <n v="2022"/>
    <x v="2"/>
    <x v="2"/>
    <s v="Hukum"/>
    <s v="1_Hukum"/>
    <s v="JAYA TAMA SIANTURI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110628"/>
    <x v="0"/>
    <n v="2022"/>
    <x v="42"/>
    <x v="40"/>
    <s v="FEB"/>
    <s v="5_FEB"/>
    <s v="AQILAH HAYA NAR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647"/>
    <x v="0"/>
    <n v="2022"/>
    <x v="13"/>
    <x v="13"/>
    <s v="Teknik"/>
    <s v="3_Teknik"/>
    <s v="DENDI PRAKOSO DARISTIANTO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10740"/>
    <x v="0"/>
    <n v="2022"/>
    <x v="18"/>
    <x v="18"/>
    <s v="Teknik"/>
    <s v="3_Teknik"/>
    <s v="Shafira Auliana Salsabil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743"/>
    <x v="1"/>
    <n v="2022"/>
    <x v="5"/>
    <x v="5"/>
    <s v="FEB"/>
    <s v="5_FEB"/>
    <s v="ALIKA SYIFA ARDABIL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782"/>
    <x v="0"/>
    <n v="2022"/>
    <x v="35"/>
    <x v="34"/>
    <s v="FEB"/>
    <s v="5_FEB"/>
    <s v="INTAN RAHMADAN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10803"/>
    <x v="0"/>
    <n v="2022"/>
    <x v="13"/>
    <x v="13"/>
    <s v="Teknik"/>
    <s v="3_Teknik"/>
    <s v="Faddla Daffa Irwansyah HBS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10824"/>
    <x v="0"/>
    <n v="2022"/>
    <x v="2"/>
    <x v="2"/>
    <s v="Hukum"/>
    <s v="1_Hukum"/>
    <s v="Salsabila Raisah Sa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826"/>
    <x v="0"/>
    <n v="2022"/>
    <x v="10"/>
    <x v="10"/>
    <s v="FISIP"/>
    <s v="6_FISIP"/>
    <s v="FABIAN ARZAQ SURYANSYAH"/>
    <s v="L"/>
    <m/>
    <m/>
    <s v="Islam"/>
    <m/>
    <m/>
    <s v="SMAS PGRI 22"/>
    <s v="SMAS"/>
    <s v="Swasta"/>
    <s v="SMA"/>
    <s v="Kota Tangerang Selatan"/>
    <s v="Banten"/>
    <s v="Reguler"/>
    <m/>
    <m/>
    <m/>
    <m/>
    <e v="#N/A"/>
    <m/>
    <e v="#N/A"/>
  </r>
  <r>
    <n v="233111110828"/>
    <x v="0"/>
    <n v="2022"/>
    <x v="40"/>
    <x v="39"/>
    <s v="FEB"/>
    <s v="5_FEB"/>
    <s v="HOTMAR DANIEL SITOMPUL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110843"/>
    <x v="1"/>
    <n v="2022"/>
    <x v="19"/>
    <x v="19"/>
    <s v="FKIP"/>
    <s v="2_FKIP"/>
    <s v="SALSA PUTRI MAHAR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857"/>
    <x v="1"/>
    <n v="2022"/>
    <x v="18"/>
    <x v="18"/>
    <s v="Teknik"/>
    <s v="3_Teknik"/>
    <s v="ACHMAD HUJAIR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10858"/>
    <x v="0"/>
    <n v="2022"/>
    <x v="30"/>
    <x v="30"/>
    <s v="FKIP"/>
    <s v="2_FKIP"/>
    <s v="HELMI RIVALJI"/>
    <s v="L"/>
    <m/>
    <m/>
    <s v="Islam"/>
    <m/>
    <m/>
    <s v="SMAS AL FASANAH"/>
    <s v="SMAS"/>
    <s v="Swasta"/>
    <s v="SMA"/>
    <s v="Tangerang"/>
    <s v="Banten"/>
    <s v="KIP"/>
    <m/>
    <m/>
    <m/>
    <m/>
    <e v="#N/A"/>
    <m/>
    <e v="#N/A"/>
  </r>
  <r>
    <n v="233111110871"/>
    <x v="0"/>
    <n v="2022"/>
    <x v="2"/>
    <x v="2"/>
    <s v="Hukum"/>
    <s v="1_Hukum"/>
    <s v="Agus Arya Bhanu Apta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881"/>
    <x v="1"/>
    <n v="2022"/>
    <x v="15"/>
    <x v="15"/>
    <s v="Pertanian"/>
    <s v="4_Pertanian"/>
    <s v="Nur Cahya"/>
    <s v="P"/>
    <m/>
    <m/>
    <s v="Islam"/>
    <m/>
    <m/>
    <s v="SMAS PLUS PERMATA INSANI ISLAMIC SCHOOL"/>
    <s v="SMAS"/>
    <s v="Swasta"/>
    <s v="SMA"/>
    <s v="Tangerang"/>
    <s v="Banten"/>
    <s v="KIP"/>
    <m/>
    <m/>
    <m/>
    <m/>
    <e v="#N/A"/>
    <m/>
    <e v="#N/A"/>
  </r>
  <r>
    <n v="233111110892"/>
    <x v="0"/>
    <n v="2022"/>
    <x v="42"/>
    <x v="40"/>
    <s v="FEB"/>
    <s v="5_FEB"/>
    <s v="SITI NUR REZKI"/>
    <s v="P"/>
    <m/>
    <m/>
    <s v="Islam"/>
    <m/>
    <m/>
    <s v="SMKN 7 TANGERANG"/>
    <s v="SMKN"/>
    <s v="Negeri"/>
    <s v="SMK"/>
    <s v="Kota Tangerang"/>
    <s v="Banten"/>
    <s v="KIP"/>
    <m/>
    <m/>
    <m/>
    <m/>
    <e v="#N/A"/>
    <m/>
    <e v="#N/A"/>
  </r>
  <r>
    <n v="233111120141"/>
    <x v="0"/>
    <n v="2022"/>
    <x v="9"/>
    <x v="9"/>
    <s v="Pertanian"/>
    <s v="4_Pertanian"/>
    <s v="MUHAMMAD SURYA BASKARA"/>
    <s v="L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120153"/>
    <x v="1"/>
    <n v="2022"/>
    <x v="0"/>
    <x v="0"/>
    <s v="Pertanian"/>
    <s v="4_Pertanian"/>
    <s v="Arista Puspa Meg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20160"/>
    <x v="1"/>
    <n v="2022"/>
    <x v="15"/>
    <x v="15"/>
    <s v="Pertanian"/>
    <s v="4_Pertanian"/>
    <s v="DWI ANISA ANDRIYA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180"/>
    <x v="0"/>
    <n v="2022"/>
    <x v="1"/>
    <x v="1"/>
    <s v="FISIP"/>
    <s v="6_FISIP"/>
    <s v="ADELIA AMARYLIS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207"/>
    <x v="0"/>
    <n v="2021"/>
    <x v="6"/>
    <x v="6"/>
    <s v="FKIP"/>
    <s v="2_FKIP"/>
    <s v="Apipah"/>
    <s v="P"/>
    <m/>
    <m/>
    <s v="Islam"/>
    <m/>
    <m/>
    <s v="SMKS IBNU MASKI"/>
    <s v="SMKS"/>
    <s v="Swasta"/>
    <s v="SMK"/>
    <s v="Tangerang"/>
    <s v="Banten"/>
    <s v="KIP"/>
    <m/>
    <m/>
    <m/>
    <m/>
    <e v="#N/A"/>
    <m/>
    <e v="#N/A"/>
  </r>
  <r>
    <n v="233111120251"/>
    <x v="1"/>
    <n v="2022"/>
    <x v="37"/>
    <x v="36"/>
    <s v="FKIP"/>
    <s v="2_FKIP"/>
    <s v="HAPIPAH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120266"/>
    <x v="0"/>
    <n v="2021"/>
    <x v="7"/>
    <x v="7"/>
    <s v="FKIP"/>
    <s v="2_FKIP"/>
    <s v="NAURA NIKEN BERLIANA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120267"/>
    <x v="0"/>
    <n v="2022"/>
    <x v="8"/>
    <x v="8"/>
    <s v="FISIP"/>
    <s v="6_FISIP"/>
    <s v="KHEYSA HUSNA KHASIFA ROMADHO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368"/>
    <x v="0"/>
    <n v="2022"/>
    <x v="4"/>
    <x v="4"/>
    <s v="Teknik"/>
    <s v="3_Teknik"/>
    <s v="MUHAMMAD IHSAN GHANI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1120376"/>
    <x v="1"/>
    <n v="2022"/>
    <x v="8"/>
    <x v="8"/>
    <s v="FISIP"/>
    <s v="6_FISIP"/>
    <s v="RAHADI AKMAL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20380"/>
    <x v="0"/>
    <n v="2022"/>
    <x v="5"/>
    <x v="5"/>
    <s v="FEB"/>
    <s v="5_FEB"/>
    <s v="HANA YATIRA"/>
    <s v="P"/>
    <m/>
    <m/>
    <s v="Kristen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120394"/>
    <x v="0"/>
    <n v="2021"/>
    <x v="15"/>
    <x v="15"/>
    <s v="Pertanian"/>
    <s v="4_Pertanian"/>
    <s v="AZMI MUHAMMAD KAMIL"/>
    <s v="L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20408"/>
    <x v="0"/>
    <n v="2022"/>
    <x v="14"/>
    <x v="14"/>
    <s v="Pertanian"/>
    <s v="4_Pertanian"/>
    <s v="ZAHRA FIBRIYAN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415"/>
    <x v="1"/>
    <n v="2022"/>
    <x v="15"/>
    <x v="15"/>
    <s v="Pertanian"/>
    <s v="4_Pertanian"/>
    <s v="THIAFANY ALFIANID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417"/>
    <x v="0"/>
    <n v="2021"/>
    <x v="2"/>
    <x v="2"/>
    <s v="Hukum"/>
    <s v="1_Hukum"/>
    <s v="SATRIO YUDHOYON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20443"/>
    <x v="0"/>
    <n v="2022"/>
    <x v="33"/>
    <x v="17"/>
    <s v="FEB"/>
    <s v="5_FEB"/>
    <s v="Siti Rafika Dwiyant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20453"/>
    <x v="0"/>
    <n v="2022"/>
    <x v="16"/>
    <x v="16"/>
    <s v="Pertanian"/>
    <s v="4_Pertanian"/>
    <s v="AUNA NAURI HERY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20471"/>
    <x v="1"/>
    <n v="2022"/>
    <x v="6"/>
    <x v="6"/>
    <s v="FKIP"/>
    <s v="2_FKIP"/>
    <s v="LELIS REMINIS THERE GUL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120489"/>
    <x v="1"/>
    <n v="2021"/>
    <x v="6"/>
    <x v="6"/>
    <s v="FKIP"/>
    <s v="2_FKIP"/>
    <s v="KARMILAH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1120510"/>
    <x v="0"/>
    <n v="2022"/>
    <x v="33"/>
    <x v="17"/>
    <s v="FEB"/>
    <s v="5_FEB"/>
    <s v="FAIZ DZAKWAN FACHRI"/>
    <s v="L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20549"/>
    <x v="1"/>
    <n v="2022"/>
    <x v="12"/>
    <x v="12"/>
    <s v="Teknik"/>
    <s v="3_Teknik"/>
    <s v="NAUFAL AZMI"/>
    <s v="L"/>
    <m/>
    <m/>
    <s v="Islam"/>
    <m/>
    <m/>
    <s v="SMAS YUPPENTEK 4"/>
    <s v="SMAS"/>
    <s v="Swasta"/>
    <s v="SMA"/>
    <s v="Kota Tangerang"/>
    <s v="Banten"/>
    <s v="Reguler"/>
    <m/>
    <m/>
    <m/>
    <m/>
    <e v="#N/A"/>
    <m/>
    <e v="#N/A"/>
  </r>
  <r>
    <n v="233111120563"/>
    <x v="1"/>
    <n v="2022"/>
    <x v="2"/>
    <x v="2"/>
    <s v="Hukum"/>
    <s v="1_Hukum"/>
    <s v="Mutiara Lewi Siringo Ringo"/>
    <s v="P"/>
    <m/>
    <m/>
    <s v="Kristen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568"/>
    <x v="0"/>
    <n v="2022"/>
    <x v="14"/>
    <x v="14"/>
    <s v="Pertanian"/>
    <s v="4_Pertanian"/>
    <s v="ATMELRINA MIRANTI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20596"/>
    <x v="1"/>
    <n v="2022"/>
    <x v="10"/>
    <x v="10"/>
    <s v="FISIP"/>
    <s v="6_FISIP"/>
    <s v="AULIA ARSANTI"/>
    <s v="P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20615"/>
    <x v="0"/>
    <n v="2022"/>
    <x v="5"/>
    <x v="5"/>
    <s v="FEB"/>
    <s v="5_FEB"/>
    <s v="Riska Julia"/>
    <s v="P"/>
    <m/>
    <m/>
    <s v="Islam"/>
    <m/>
    <m/>
    <s v="SMK NEGERI 6 KOTA TANGERANG SELATAN"/>
    <s v="SMK"/>
    <s v="Swasta"/>
    <s v="SMK"/>
    <s v="Kota Tangerang Selatan"/>
    <s v="Banten"/>
    <s v="Reguler"/>
    <m/>
    <m/>
    <m/>
    <m/>
    <e v="#N/A"/>
    <m/>
    <e v="#N/A"/>
  </r>
  <r>
    <n v="233111120619"/>
    <x v="1"/>
    <n v="2022"/>
    <x v="34"/>
    <x v="33"/>
    <s v="Kedokteran"/>
    <s v="8_Kedokteran"/>
    <s v="AL FURQON"/>
    <s v="L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111120635"/>
    <x v="1"/>
    <n v="2021"/>
    <x v="13"/>
    <x v="13"/>
    <s v="Teknik"/>
    <s v="3_Teknik"/>
    <s v="Achmad Baihaqi"/>
    <s v="L"/>
    <m/>
    <m/>
    <s v="Islam"/>
    <m/>
    <m/>
    <s v="PKBM BMC"/>
    <s v="PKBM"/>
    <s v="Swasta"/>
    <s v="PKBM"/>
    <s v="Pandeglang"/>
    <s v="Banten"/>
    <s v="Reguler"/>
    <m/>
    <m/>
    <m/>
    <m/>
    <e v="#N/A"/>
    <m/>
    <e v="#N/A"/>
  </r>
  <r>
    <n v="233111120638"/>
    <x v="0"/>
    <n v="2022"/>
    <x v="26"/>
    <x v="26"/>
    <s v="Teknik"/>
    <s v="3_Teknik"/>
    <s v="FABIMA AUDREY BUSTAMI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655"/>
    <x v="0"/>
    <n v="2022"/>
    <x v="20"/>
    <x v="20"/>
    <s v="FKIP"/>
    <s v="2_FKIP"/>
    <s v="ENDAH MARSELL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694"/>
    <x v="0"/>
    <n v="2022"/>
    <x v="16"/>
    <x v="16"/>
    <s v="Pertanian"/>
    <s v="4_Pertanian"/>
    <s v="CARISSA AZKA PRAMAT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19"/>
    <x v="0"/>
    <n v="2022"/>
    <x v="20"/>
    <x v="20"/>
    <s v="FKIP"/>
    <s v="2_FKIP"/>
    <s v="EFERLIN SYIANE RUMAHPASAL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20723"/>
    <x v="1"/>
    <n v="2022"/>
    <x v="24"/>
    <x v="24"/>
    <s v="FKIP"/>
    <s v="2_FKIP"/>
    <s v="SYIFA NURUL BAITI AZZAHRA"/>
    <s v="P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20725"/>
    <x v="0"/>
    <n v="2022"/>
    <x v="26"/>
    <x v="26"/>
    <s v="Teknik"/>
    <s v="3_Teknik"/>
    <s v="ATHAYA FATHIN MUSYAFF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20732"/>
    <x v="0"/>
    <n v="2022"/>
    <x v="37"/>
    <x v="36"/>
    <s v="FKIP"/>
    <s v="2_FKIP"/>
    <s v="Siti Hamdiyah"/>
    <s v="P"/>
    <m/>
    <m/>
    <s v="Islam"/>
    <m/>
    <m/>
    <s v="SMKS AL HIKMAH CURUG"/>
    <s v="SMKS"/>
    <s v="Swasta"/>
    <s v="SMK"/>
    <s v="Tangerang"/>
    <s v="Banten"/>
    <s v="Reguler"/>
    <m/>
    <m/>
    <m/>
    <m/>
    <e v="#N/A"/>
    <m/>
    <e v="#N/A"/>
  </r>
  <r>
    <n v="233111120736"/>
    <x v="0"/>
    <n v="2022"/>
    <x v="39"/>
    <x v="38"/>
    <s v="FKIP"/>
    <s v="2_FKIP"/>
    <s v="MAYSHA OCTAVI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744"/>
    <x v="1"/>
    <n v="2022"/>
    <x v="21"/>
    <x v="21"/>
    <s v="Teknik"/>
    <s v="3_Teknik"/>
    <s v="Dear Keynesia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20775"/>
    <x v="0"/>
    <n v="2022"/>
    <x v="0"/>
    <x v="0"/>
    <s v="Pertanian"/>
    <s v="4_Pertanian"/>
    <s v="SEPTIA DWI CAHY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20788"/>
    <x v="1"/>
    <n v="2022"/>
    <x v="2"/>
    <x v="2"/>
    <s v="Hukum"/>
    <s v="1_Hukum"/>
    <s v="HAQQI SHAFA MAHARD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120792"/>
    <x v="0"/>
    <n v="2022"/>
    <x v="21"/>
    <x v="21"/>
    <s v="Teknik"/>
    <s v="3_Teknik"/>
    <s v="APRILIA BUDI MAYASAR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97"/>
    <x v="1"/>
    <n v="2022"/>
    <x v="37"/>
    <x v="36"/>
    <s v="FKIP"/>
    <s v="2_FKIP"/>
    <s v="FERRA TIANA RAMADHANI"/>
    <s v="P"/>
    <m/>
    <m/>
    <s v="Islam"/>
    <m/>
    <m/>
    <s v="SMAN 15 TANGERANG"/>
    <s v="SMAN"/>
    <s v="Negeri"/>
    <s v="SMA"/>
    <s v="Kota Tangerang"/>
    <s v="Banten"/>
    <s v="KIP"/>
    <m/>
    <m/>
    <m/>
    <m/>
    <e v="#N/A"/>
    <m/>
    <e v="#N/A"/>
  </r>
  <r>
    <n v="233111120815"/>
    <x v="1"/>
    <n v="2022"/>
    <x v="2"/>
    <x v="2"/>
    <s v="Hukum"/>
    <s v="1_Hukum"/>
    <s v="MUHAMMAD MAKENZSA RIZQ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838"/>
    <x v="1"/>
    <n v="2022"/>
    <x v="10"/>
    <x v="10"/>
    <s v="FISIP"/>
    <s v="6_FISIP"/>
    <s v="FELIANTI KUSUMANINGTYAS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120858"/>
    <x v="0"/>
    <n v="2022"/>
    <x v="2"/>
    <x v="2"/>
    <s v="Hukum"/>
    <s v="1_Hukum"/>
    <s v="Muhammad Haykal Yahy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1120862"/>
    <x v="1"/>
    <n v="2022"/>
    <x v="21"/>
    <x v="21"/>
    <s v="Teknik"/>
    <s v="3_Teknik"/>
    <s v="ALVIA IZZATI DWIRIZQ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20879"/>
    <x v="0"/>
    <n v="2022"/>
    <x v="10"/>
    <x v="10"/>
    <s v="FISIP"/>
    <s v="6_FISIP"/>
    <s v="Angie Amelia Artant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120881"/>
    <x v="1"/>
    <n v="2022"/>
    <x v="1"/>
    <x v="1"/>
    <s v="FISIP"/>
    <s v="6_FISIP"/>
    <s v="ANINDITA SOPHIA NELWAN"/>
    <s v="P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120886"/>
    <x v="0"/>
    <n v="2022"/>
    <x v="37"/>
    <x v="36"/>
    <s v="FKIP"/>
    <s v="2_FKIP"/>
    <s v="Aghnia Muthya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1130045"/>
    <x v="1"/>
    <n v="2022"/>
    <x v="16"/>
    <x v="16"/>
    <s v="Pertanian"/>
    <s v="4_Pertanian"/>
    <s v="Usep Saefullah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30048"/>
    <x v="0"/>
    <n v="2022"/>
    <x v="21"/>
    <x v="21"/>
    <s v="Teknik"/>
    <s v="3_Teknik"/>
    <s v="Salma Noora Zeb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064"/>
    <x v="0"/>
    <n v="2022"/>
    <x v="27"/>
    <x v="27"/>
    <s v="FKIP"/>
    <s v="2_FKIP"/>
    <s v="SHIFA APRILISI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074"/>
    <x v="1"/>
    <n v="2022"/>
    <x v="5"/>
    <x v="5"/>
    <s v="FEB"/>
    <s v="5_FEB"/>
    <s v="SITI NURIYA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30090"/>
    <x v="0"/>
    <n v="2022"/>
    <x v="31"/>
    <x v="31"/>
    <s v="FKIP"/>
    <s v="2_FKIP"/>
    <s v="MELIANA PUTRI ANDAYAS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30105"/>
    <x v="1"/>
    <n v="2022"/>
    <x v="8"/>
    <x v="8"/>
    <s v="FISIP"/>
    <s v="6_FISIP"/>
    <s v="DWAPARA YOGA SAMUD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07"/>
    <x v="0"/>
    <n v="2022"/>
    <x v="12"/>
    <x v="12"/>
    <s v="Teknik"/>
    <s v="3_Teknik"/>
    <s v="DIRGA ALFARIZA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30113"/>
    <x v="0"/>
    <n v="2022"/>
    <x v="4"/>
    <x v="4"/>
    <s v="Teknik"/>
    <s v="3_Teknik"/>
    <s v="JEREMY HIZKIA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39"/>
    <x v="1"/>
    <n v="2021"/>
    <x v="22"/>
    <x v="22"/>
    <s v="FKIP"/>
    <s v="2_FKIP"/>
    <s v="Syerel Alvianka Syahr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143"/>
    <x v="0"/>
    <n v="2022"/>
    <x v="8"/>
    <x v="8"/>
    <s v="FISIP"/>
    <s v="6_FISIP"/>
    <s v="NURU SAMIRO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146"/>
    <x v="1"/>
    <n v="2022"/>
    <x v="4"/>
    <x v="4"/>
    <s v="Teknik"/>
    <s v="3_Teknik"/>
    <s v="JEFFRY TIMOTHY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70"/>
    <x v="0"/>
    <n v="2022"/>
    <x v="4"/>
    <x v="4"/>
    <s v="Teknik"/>
    <s v="3_Teknik"/>
    <s v="FATHURIZKI WIJAY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79"/>
    <x v="0"/>
    <n v="2022"/>
    <x v="40"/>
    <x v="39"/>
    <s v="FEB"/>
    <s v="5_FEB"/>
    <s v="Refaya Risa Putri Al Kahf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30186"/>
    <x v="0"/>
    <n v="2021"/>
    <x v="26"/>
    <x v="26"/>
    <s v="Teknik"/>
    <s v="3_Teknik"/>
    <s v="Muhammad Irfan Akmal"/>
    <s v="L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30192"/>
    <x v="0"/>
    <n v="2022"/>
    <x v="14"/>
    <x v="14"/>
    <s v="Pertanian"/>
    <s v="4_Pertanian"/>
    <s v="Annisa Azzahrah Lubis"/>
    <s v="P"/>
    <m/>
    <m/>
    <s v="Islam"/>
    <m/>
    <m/>
    <s v="SMAN 8 TANGERANG"/>
    <s v="SMAN"/>
    <s v="Negeri"/>
    <s v="SMA"/>
    <s v="Kota Tangerang"/>
    <s v="Banten"/>
    <s v="KIP"/>
    <m/>
    <m/>
    <m/>
    <m/>
    <e v="#N/A"/>
    <m/>
    <e v="#N/A"/>
  </r>
  <r>
    <n v="233111130200"/>
    <x v="1"/>
    <n v="2022"/>
    <x v="13"/>
    <x v="13"/>
    <s v="Teknik"/>
    <s v="3_Teknik"/>
    <s v="NOVITA WIDYASAR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30275"/>
    <x v="0"/>
    <n v="2022"/>
    <x v="16"/>
    <x v="16"/>
    <s v="Pertanian"/>
    <s v="4_Pertanian"/>
    <s v="INTAN RAHMAH AULI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111130277"/>
    <x v="0"/>
    <n v="2022"/>
    <x v="23"/>
    <x v="23"/>
    <s v="Pertanian"/>
    <s v="4_Pertanian"/>
    <s v="EZA NUR LOVIN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278"/>
    <x v="0"/>
    <n v="2022"/>
    <x v="39"/>
    <x v="38"/>
    <s v="FKIP"/>
    <s v="2_FKIP"/>
    <s v="TALITHA ZAHRA DAMA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30285"/>
    <x v="0"/>
    <n v="2022"/>
    <x v="8"/>
    <x v="8"/>
    <s v="FISIP"/>
    <s v="6_FISIP"/>
    <s v="IVAN BAGAS PRASETY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87"/>
    <x v="0"/>
    <n v="2022"/>
    <x v="16"/>
    <x v="16"/>
    <s v="Pertanian"/>
    <s v="4_Pertanian"/>
    <s v="BUNAYYA AZZAKI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289"/>
    <x v="0"/>
    <n v="2022"/>
    <x v="3"/>
    <x v="3"/>
    <s v="Teknik"/>
    <s v="3_Teknik"/>
    <s v="ANDHIKA PUTRA MAHEND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94"/>
    <x v="0"/>
    <n v="2022"/>
    <x v="3"/>
    <x v="3"/>
    <s v="Teknik"/>
    <s v="3_Teknik"/>
    <s v="SULISTIAWAT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01"/>
    <x v="0"/>
    <n v="2022"/>
    <x v="36"/>
    <x v="35"/>
    <s v="FEB"/>
    <s v="5_FEB"/>
    <s v="MAHPUD ZAKARI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32"/>
    <x v="1"/>
    <n v="2022"/>
    <x v="18"/>
    <x v="18"/>
    <s v="Teknik"/>
    <s v="3_Teknik"/>
    <s v="MUHAMMAD BAGAS ALTHAAFAH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340"/>
    <x v="1"/>
    <n v="2022"/>
    <x v="0"/>
    <x v="0"/>
    <s v="Pertanian"/>
    <s v="4_Pertanian"/>
    <s v="DAFFA RAMAD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381"/>
    <x v="0"/>
    <n v="2022"/>
    <x v="7"/>
    <x v="7"/>
    <s v="FKIP"/>
    <s v="2_FKIP"/>
    <s v="INDAH CAHYA RATRI LAKSMI KARTIKA MAHARAN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130384"/>
    <x v="0"/>
    <n v="2022"/>
    <x v="27"/>
    <x v="27"/>
    <s v="FKIP"/>
    <s v="2_FKIP"/>
    <s v="REVITANIA AULIA ZAHR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130387"/>
    <x v="0"/>
    <n v="2021"/>
    <x v="9"/>
    <x v="9"/>
    <s v="Pertanian"/>
    <s v="4_Pertanian"/>
    <s v="ALVIONA MARLYANDA SAFITR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130448"/>
    <x v="1"/>
    <n v="2022"/>
    <x v="26"/>
    <x v="26"/>
    <s v="Teknik"/>
    <s v="3_Teknik"/>
    <s v="MUHAMMAD RIO HENDR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30464"/>
    <x v="0"/>
    <n v="2022"/>
    <x v="21"/>
    <x v="21"/>
    <s v="Teknik"/>
    <s v="3_Teknik"/>
    <s v="Dwi Anggrae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467"/>
    <x v="1"/>
    <n v="2022"/>
    <x v="4"/>
    <x v="4"/>
    <s v="Teknik"/>
    <s v="3_Teknik"/>
    <s v="ARYA DWI SAPUTR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12"/>
    <x v="0"/>
    <n v="2022"/>
    <x v="21"/>
    <x v="21"/>
    <s v="Teknik"/>
    <s v="3_Teknik"/>
    <s v="Alya Nurai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517"/>
    <x v="0"/>
    <n v="2022"/>
    <x v="15"/>
    <x v="15"/>
    <s v="Pertanian"/>
    <s v="4_Pertanian"/>
    <s v="Kevin Choeruzzaky Pratam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21"/>
    <x v="0"/>
    <n v="2022"/>
    <x v="2"/>
    <x v="2"/>
    <s v="Hukum"/>
    <s v="1_Hukum"/>
    <s v="Khalisa Raihana Almy"/>
    <s v="P"/>
    <m/>
    <m/>
    <s v="Islam"/>
    <m/>
    <m/>
    <s v="SMAN 6 KOTA TANGERANG SELATAN"/>
    <s v="SMAN"/>
    <s v="Negeri"/>
    <s v="SMA"/>
    <s v="Kota Tangerang Selatan"/>
    <s v="Banten"/>
    <s v="Reguler"/>
    <m/>
    <m/>
    <m/>
    <m/>
    <e v="#N/A"/>
    <m/>
    <e v="#N/A"/>
  </r>
  <r>
    <n v="233111130550"/>
    <x v="0"/>
    <n v="2022"/>
    <x v="21"/>
    <x v="21"/>
    <s v="Teknik"/>
    <s v="3_Teknik"/>
    <s v="Revalina Ferdika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111130574"/>
    <x v="1"/>
    <n v="2022"/>
    <x v="2"/>
    <x v="2"/>
    <s v="Hukum"/>
    <s v="1_Hukum"/>
    <s v="RIRIN RAHMAW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130636"/>
    <x v="0"/>
    <n v="2022"/>
    <x v="21"/>
    <x v="21"/>
    <s v="Teknik"/>
    <s v="3_Teknik"/>
    <s v="ZAKIYATUL ALIYAH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663"/>
    <x v="1"/>
    <n v="2022"/>
    <x v="3"/>
    <x v="3"/>
    <s v="Teknik"/>
    <s v="3_Teknik"/>
    <s v="AZZA PUTI ANNISH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687"/>
    <x v="1"/>
    <n v="2022"/>
    <x v="16"/>
    <x v="16"/>
    <s v="Pertanian"/>
    <s v="4_Pertanian"/>
    <s v="Nadiya Muli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703"/>
    <x v="0"/>
    <n v="2022"/>
    <x v="39"/>
    <x v="38"/>
    <s v="FKIP"/>
    <s v="2_FKIP"/>
    <s v="DALFAH AULIA NISA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30707"/>
    <x v="1"/>
    <n v="2022"/>
    <x v="16"/>
    <x v="16"/>
    <s v="Pertanian"/>
    <s v="4_Pertanian"/>
    <s v="DESTIKA ALIF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738"/>
    <x v="0"/>
    <n v="2022"/>
    <x v="17"/>
    <x v="17"/>
    <s v="FEB"/>
    <s v="5_FEB"/>
    <s v="NAYLA MEISYAH AZZAHRA"/>
    <s v="P"/>
    <m/>
    <m/>
    <s v="Islam"/>
    <m/>
    <m/>
    <s v="SMAS ISLAM AZ ZAMIR"/>
    <s v="SMAS"/>
    <s v="Swasta"/>
    <s v="SMA"/>
    <s v="Kota Tangerang"/>
    <s v="Banten"/>
    <s v="Reguler"/>
    <m/>
    <m/>
    <m/>
    <m/>
    <e v="#N/A"/>
    <m/>
    <e v="#N/A"/>
  </r>
  <r>
    <n v="233111130757"/>
    <x v="1"/>
    <n v="2022"/>
    <x v="35"/>
    <x v="34"/>
    <s v="FEB"/>
    <s v="5_FEB"/>
    <s v="ADYATMA PUTRA SATYAT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61"/>
    <x v="0"/>
    <n v="2022"/>
    <x v="3"/>
    <x v="3"/>
    <s v="Teknik"/>
    <s v="3_Teknik"/>
    <s v="YEHEZKIEL PEDRO ABEDNEGO"/>
    <s v="L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111130768"/>
    <x v="0"/>
    <n v="2022"/>
    <x v="16"/>
    <x v="16"/>
    <s v="Pertanian"/>
    <s v="4_Pertanian"/>
    <s v="YUSUFA MUTBI'RIDHWANARRAKHM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74"/>
    <x v="0"/>
    <n v="2022"/>
    <x v="25"/>
    <x v="25"/>
    <s v="FEB"/>
    <s v="5_FEB"/>
    <s v="Rahmah Wulandari"/>
    <s v="P"/>
    <m/>
    <m/>
    <s v="Islam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130787"/>
    <x v="1"/>
    <n v="2022"/>
    <x v="5"/>
    <x v="5"/>
    <s v="FEB"/>
    <s v="5_FEB"/>
    <s v="YOWA SELVIA BAYU MUSTIK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30870"/>
    <x v="0"/>
    <n v="2022"/>
    <x v="19"/>
    <x v="19"/>
    <s v="FKIP"/>
    <s v="2_FKIP"/>
    <s v="RAHMA RIZQIA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30871"/>
    <x v="1"/>
    <n v="2022"/>
    <x v="1"/>
    <x v="1"/>
    <s v="FISIP"/>
    <s v="6_FISIP"/>
    <s v="WAWAN NOVA SAPUT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886"/>
    <x v="0"/>
    <n v="2022"/>
    <x v="2"/>
    <x v="2"/>
    <s v="Hukum"/>
    <s v="1_Hukum"/>
    <s v="DZAKKI RISQULLAH ISMAIL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30897"/>
    <x v="1"/>
    <n v="2022"/>
    <x v="16"/>
    <x v="16"/>
    <s v="Pertanian"/>
    <s v="4_Pertanian"/>
    <s v="Siti Nurjanah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1130908"/>
    <x v="1"/>
    <n v="2022"/>
    <x v="39"/>
    <x v="38"/>
    <s v="FKIP"/>
    <s v="2_FKIP"/>
    <s v="ARDIAN BALDAN KURNIAWAN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111140005"/>
    <x v="1"/>
    <n v="2022"/>
    <x v="19"/>
    <x v="19"/>
    <s v="FKIP"/>
    <s v="2_FKIP"/>
    <s v="NABILAH ARTAN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1140011"/>
    <x v="1"/>
    <n v="2022"/>
    <x v="19"/>
    <x v="19"/>
    <s v="FKIP"/>
    <s v="2_FKIP"/>
    <s v="INDRI AWALIA PUTR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40052"/>
    <x v="1"/>
    <n v="2022"/>
    <x v="10"/>
    <x v="10"/>
    <s v="FISIP"/>
    <s v="6_FISIP"/>
    <s v="TREVORD RASHA SITORUS"/>
    <s v="L"/>
    <m/>
    <m/>
    <s v="Kristen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053"/>
    <x v="0"/>
    <n v="2022"/>
    <x v="37"/>
    <x v="36"/>
    <s v="FKIP"/>
    <s v="2_FKIP"/>
    <s v="Daniya Putri Kurni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060"/>
    <x v="1"/>
    <n v="2022"/>
    <x v="20"/>
    <x v="20"/>
    <s v="FKIP"/>
    <s v="2_FKIP"/>
    <s v="NABILA SALSABILA RAMADHANI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111140069"/>
    <x v="1"/>
    <n v="2022"/>
    <x v="2"/>
    <x v="2"/>
    <s v="Hukum"/>
    <s v="1_Hukum"/>
    <s v="Sasha Bella Avrily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140097"/>
    <x v="1"/>
    <n v="2022"/>
    <x v="10"/>
    <x v="10"/>
    <s v="FISIP"/>
    <s v="6_FISIP"/>
    <s v="STEVEN IMMANUEL MANURUNG"/>
    <s v="L"/>
    <m/>
    <m/>
    <s v="Kristen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1140114"/>
    <x v="0"/>
    <n v="2022"/>
    <x v="12"/>
    <x v="12"/>
    <s v="Teknik"/>
    <s v="3_Teknik"/>
    <s v="GILANG ADITYA FIRMANSYAH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40144"/>
    <x v="0"/>
    <n v="2022"/>
    <x v="18"/>
    <x v="18"/>
    <s v="Teknik"/>
    <s v="3_Teknik"/>
    <s v="ADJI WAHYU SATRIO UTOMO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165"/>
    <x v="0"/>
    <n v="2022"/>
    <x v="17"/>
    <x v="17"/>
    <s v="FEB"/>
    <s v="5_FEB"/>
    <s v="SASKIA"/>
    <s v="P"/>
    <m/>
    <m/>
    <s v="Islam"/>
    <m/>
    <m/>
    <s v="SMAN 20 KABUPATEN TANGERANG"/>
    <s v="SMAN"/>
    <s v="Negeri"/>
    <s v="SMA"/>
    <s v="Tangerang"/>
    <s v="Banten"/>
    <s v="KIP"/>
    <m/>
    <m/>
    <m/>
    <m/>
    <e v="#N/A"/>
    <m/>
    <e v="#N/A"/>
  </r>
  <r>
    <n v="233111140189"/>
    <x v="0"/>
    <n v="2022"/>
    <x v="2"/>
    <x v="2"/>
    <s v="Hukum"/>
    <s v="1_Hukum"/>
    <s v="NADYA AURELIANI THOHIR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40190"/>
    <x v="0"/>
    <n v="2021"/>
    <x v="10"/>
    <x v="10"/>
    <s v="FISIP"/>
    <s v="6_FISIP"/>
    <s v="Amanda Dwi Alf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205"/>
    <x v="0"/>
    <n v="2022"/>
    <x v="19"/>
    <x v="19"/>
    <s v="FKIP"/>
    <s v="2_FKIP"/>
    <s v="MUHAMAD FIRMANSYAH"/>
    <s v="L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140208"/>
    <x v="0"/>
    <n v="2021"/>
    <x v="33"/>
    <x v="17"/>
    <s v="FEB"/>
    <s v="5_FEB"/>
    <s v="SITI NURHAMIDAH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1140211"/>
    <x v="0"/>
    <n v="2022"/>
    <x v="15"/>
    <x v="15"/>
    <s v="Pertanian"/>
    <s v="4_Pertanian"/>
    <s v="Abiyyu Aulia 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222"/>
    <x v="0"/>
    <n v="2022"/>
    <x v="16"/>
    <x v="16"/>
    <s v="Pertanian"/>
    <s v="4_Pertanian"/>
    <s v="Raysya Zafira"/>
    <s v="P"/>
    <m/>
    <m/>
    <s v="Islam"/>
    <m/>
    <m/>
    <s v="SMAS MUHAMMADIYAH 4"/>
    <s v="SMAS"/>
    <s v="Swasta"/>
    <s v="SMA"/>
    <s v="Kota Tangerang"/>
    <s v="Banten"/>
    <s v="Reguler"/>
    <m/>
    <m/>
    <m/>
    <m/>
    <e v="#N/A"/>
    <m/>
    <e v="#N/A"/>
  </r>
  <r>
    <n v="233111140224"/>
    <x v="0"/>
    <n v="2022"/>
    <x v="12"/>
    <x v="12"/>
    <s v="Teknik"/>
    <s v="3_Teknik"/>
    <s v="ATIKAH RAMADHAN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40225"/>
    <x v="0"/>
    <n v="2022"/>
    <x v="16"/>
    <x v="16"/>
    <s v="Pertanian"/>
    <s v="4_Pertanian"/>
    <s v="MERLY ERIZA AULIA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29"/>
    <x v="0"/>
    <n v="2022"/>
    <x v="21"/>
    <x v="21"/>
    <s v="Teknik"/>
    <s v="3_Teknik"/>
    <s v="REISYA LOVA ADIYAD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35"/>
    <x v="1"/>
    <n v="2022"/>
    <x v="6"/>
    <x v="6"/>
    <s v="FKIP"/>
    <s v="2_FKIP"/>
    <s v="Ard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241"/>
    <x v="0"/>
    <n v="2022"/>
    <x v="34"/>
    <x v="33"/>
    <s v="Kedokteran"/>
    <s v="8_Kedokteran"/>
    <s v="ERIKA HAUSTIN FIRDAUS"/>
    <s v="P"/>
    <m/>
    <m/>
    <s v="Islam"/>
    <m/>
    <m/>
    <s v="SMKS KESEHATAN UTAMA INSANI"/>
    <s v="SMKS"/>
    <s v="Swasta"/>
    <s v="SMK"/>
    <s v="Tangerang"/>
    <s v="Banten"/>
    <s v="Reguler"/>
    <m/>
    <m/>
    <m/>
    <m/>
    <e v="#N/A"/>
    <m/>
    <e v="#N/A"/>
  </r>
  <r>
    <n v="233111140264"/>
    <x v="0"/>
    <n v="2022"/>
    <x v="27"/>
    <x v="27"/>
    <s v="FKIP"/>
    <s v="2_FKIP"/>
    <s v="HILMA GALBY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02"/>
    <x v="0"/>
    <n v="2022"/>
    <x v="45"/>
    <x v="43"/>
    <s v="FKIP"/>
    <s v="2_FKIP"/>
    <s v="NABILA NATHANIA SUPRIATNA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111140319"/>
    <x v="1"/>
    <n v="2022"/>
    <x v="5"/>
    <x v="5"/>
    <s v="FEB"/>
    <s v="5_FEB"/>
    <s v="ZAKY ALI RAMADH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38"/>
    <x v="1"/>
    <n v="2022"/>
    <x v="2"/>
    <x v="2"/>
    <s v="Hukum"/>
    <s v="1_Hukum"/>
    <s v="SINTYA NUR ROCHM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340"/>
    <x v="1"/>
    <n v="2022"/>
    <x v="2"/>
    <x v="2"/>
    <s v="Hukum"/>
    <s v="1_Hukum"/>
    <s v="Bagus Rezkyana Hermawan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45"/>
    <x v="1"/>
    <n v="2022"/>
    <x v="35"/>
    <x v="34"/>
    <s v="FEB"/>
    <s v="5_FEB"/>
    <s v="RIFQI DWI NUGROHO"/>
    <s v="L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1140350"/>
    <x v="1"/>
    <n v="2021"/>
    <x v="4"/>
    <x v="4"/>
    <s v="Teknik"/>
    <s v="3_Teknik"/>
    <s v="Bill Vigo Carter sarira"/>
    <s v="L"/>
    <m/>
    <m/>
    <s v="Kristen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40355"/>
    <x v="1"/>
    <n v="2022"/>
    <x v="25"/>
    <x v="25"/>
    <s v="FEB"/>
    <s v="5_FEB"/>
    <s v="Eka Wulandari Nur Subekti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140362"/>
    <x v="0"/>
    <n v="2021"/>
    <x v="39"/>
    <x v="38"/>
    <s v="FKIP"/>
    <s v="2_FKIP"/>
    <s v="MITHA AURA RENGGAN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373"/>
    <x v="0"/>
    <n v="2021"/>
    <x v="26"/>
    <x v="26"/>
    <s v="Teknik"/>
    <s v="3_Teknik"/>
    <s v="FAZLI NASHWAN YUSUF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81"/>
    <x v="1"/>
    <n v="2022"/>
    <x v="0"/>
    <x v="0"/>
    <s v="Pertanian"/>
    <s v="4_Pertanian"/>
    <s v="Mahesworo Kuswand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403"/>
    <x v="1"/>
    <n v="2022"/>
    <x v="12"/>
    <x v="12"/>
    <s v="Teknik"/>
    <s v="3_Teknik"/>
    <s v="Cahyo Ramadani"/>
    <s v="L"/>
    <m/>
    <m/>
    <s v="Islam"/>
    <m/>
    <m/>
    <s v="SMAN 3 TANGERANG"/>
    <s v="SMAN"/>
    <s v="Negeri"/>
    <s v="SMA"/>
    <s v="Kota Tangerang"/>
    <s v="Banten"/>
    <s v="KIP"/>
    <m/>
    <m/>
    <m/>
    <m/>
    <e v="#N/A"/>
    <m/>
    <e v="#N/A"/>
  </r>
  <r>
    <n v="233111140412"/>
    <x v="0"/>
    <n v="2022"/>
    <x v="21"/>
    <x v="21"/>
    <s v="Teknik"/>
    <s v="3_Teknik"/>
    <s v="RIZKI SEPTIAN MAHERLI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40414"/>
    <x v="0"/>
    <n v="2022"/>
    <x v="25"/>
    <x v="25"/>
    <s v="FEB"/>
    <s v="5_FEB"/>
    <s v="MOHAMMAD HAFIDZ FADHLURRAHMAN PUTRA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426"/>
    <x v="0"/>
    <n v="2022"/>
    <x v="26"/>
    <x v="26"/>
    <s v="Teknik"/>
    <s v="3_Teknik"/>
    <s v="DZAKWAN TAMIR RAHMAT"/>
    <s v="L"/>
    <m/>
    <m/>
    <s v="Islam"/>
    <m/>
    <m/>
    <s v="SMAN 20 KABUPATEN TANGERANG"/>
    <s v="SMAN"/>
    <s v="Negeri"/>
    <s v="SMA"/>
    <s v="Tangerang"/>
    <s v="Banten"/>
    <s v="Reguler"/>
    <m/>
    <m/>
    <m/>
    <m/>
    <e v="#N/A"/>
    <m/>
    <e v="#N/A"/>
  </r>
  <r>
    <n v="233111140437"/>
    <x v="0"/>
    <n v="2022"/>
    <x v="16"/>
    <x v="16"/>
    <s v="Pertanian"/>
    <s v="4_Pertanian"/>
    <s v="SALSABILA KHOIRUNNISA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140445"/>
    <x v="1"/>
    <n v="2022"/>
    <x v="13"/>
    <x v="13"/>
    <s v="Teknik"/>
    <s v="3_Teknik"/>
    <s v="ALIF AKBAR RAMADHAN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494"/>
    <x v="0"/>
    <n v="2021"/>
    <x v="2"/>
    <x v="2"/>
    <s v="Hukum"/>
    <s v="1_Hukum"/>
    <s v="ELVINA DEWI AMBARWA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498"/>
    <x v="1"/>
    <n v="2022"/>
    <x v="25"/>
    <x v="25"/>
    <s v="FEB"/>
    <s v="5_FEB"/>
    <s v="ANNA RAISCHELL HOL"/>
    <s v="P"/>
    <m/>
    <m/>
    <s v="Kristen"/>
    <m/>
    <m/>
    <s v="SMAN 1 GUNUNG SINDUR"/>
    <s v="SMAN"/>
    <s v="Negeri"/>
    <s v="SMA"/>
    <s v="Bogor"/>
    <s v="Jawa Barat"/>
    <s v="Reguler"/>
    <m/>
    <m/>
    <m/>
    <m/>
    <e v="#N/A"/>
    <m/>
    <e v="#N/A"/>
  </r>
  <r>
    <n v="233111140520"/>
    <x v="0"/>
    <n v="2022"/>
    <x v="12"/>
    <x v="12"/>
    <s v="Teknik"/>
    <s v="3_Teknik"/>
    <s v="Muhamad Febr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40522"/>
    <x v="1"/>
    <n v="2022"/>
    <x v="4"/>
    <x v="4"/>
    <s v="Teknik"/>
    <s v="3_Teknik"/>
    <s v="RANGGI RATUNAPANALAR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1140523"/>
    <x v="0"/>
    <n v="2022"/>
    <x v="39"/>
    <x v="38"/>
    <s v="FKIP"/>
    <s v="2_FKIP"/>
    <s v="SARAH NABILAH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140546"/>
    <x v="0"/>
    <n v="2022"/>
    <x v="14"/>
    <x v="14"/>
    <s v="Pertanian"/>
    <s v="4_Pertanian"/>
    <s v="LID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40587"/>
    <x v="0"/>
    <n v="2021"/>
    <x v="7"/>
    <x v="7"/>
    <s v="FKIP"/>
    <s v="2_FKIP"/>
    <s v="MOHAMMAD IQBAL NURHIDAYAT"/>
    <s v="L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140589"/>
    <x v="1"/>
    <n v="2022"/>
    <x v="27"/>
    <x v="27"/>
    <s v="FKIP"/>
    <s v="2_FKIP"/>
    <s v="IRA AI FAJRI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593"/>
    <x v="1"/>
    <n v="2022"/>
    <x v="26"/>
    <x v="26"/>
    <s v="Teknik"/>
    <s v="3_Teknik"/>
    <s v="SATRIO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603"/>
    <x v="0"/>
    <n v="2022"/>
    <x v="40"/>
    <x v="39"/>
    <s v="FEB"/>
    <s v="5_FEB"/>
    <s v="Mia Shabrina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611"/>
    <x v="0"/>
    <n v="2022"/>
    <x v="14"/>
    <x v="14"/>
    <s v="Pertanian"/>
    <s v="4_Pertanian"/>
    <s v="KAYLA DINIYYATUL AGHNIA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24"/>
    <x v="0"/>
    <n v="2022"/>
    <x v="17"/>
    <x v="17"/>
    <s v="FEB"/>
    <s v="5_FEB"/>
    <s v="Muhammad Fiqri Ros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70"/>
    <x v="0"/>
    <n v="2022"/>
    <x v="37"/>
    <x v="36"/>
    <s v="FKIP"/>
    <s v="2_FKIP"/>
    <s v="ANNISA NUR SATIF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679"/>
    <x v="0"/>
    <n v="2022"/>
    <x v="6"/>
    <x v="6"/>
    <s v="FKIP"/>
    <s v="2_FKIP"/>
    <s v="RAIHAN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683"/>
    <x v="0"/>
    <n v="2022"/>
    <x v="10"/>
    <x v="10"/>
    <s v="FISIP"/>
    <s v="6_FISIP"/>
    <s v="Gita Yolanda Sampurno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684"/>
    <x v="1"/>
    <n v="2022"/>
    <x v="1"/>
    <x v="1"/>
    <s v="FISIP"/>
    <s v="6_FISIP"/>
    <s v="IRHAMNAYA LAILATUL HANIF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691"/>
    <x v="0"/>
    <n v="2022"/>
    <x v="16"/>
    <x v="16"/>
    <s v="Pertanian"/>
    <s v="4_Pertanian"/>
    <s v="LIDYA SITI UTAM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707"/>
    <x v="1"/>
    <n v="2022"/>
    <x v="36"/>
    <x v="35"/>
    <s v="FEB"/>
    <s v="5_FEB"/>
    <s v="Ferdi Herdiansya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762"/>
    <x v="1"/>
    <n v="2022"/>
    <x v="28"/>
    <x v="28"/>
    <s v="Kedokteran"/>
    <s v="8_Kedokteran"/>
    <s v="TIARA RAMADHANI"/>
    <s v="P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1140772"/>
    <x v="1"/>
    <n v="2022"/>
    <x v="39"/>
    <x v="38"/>
    <s v="FKIP"/>
    <s v="2_FKIP"/>
    <s v="DINI SEPTIA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792"/>
    <x v="0"/>
    <n v="2022"/>
    <x v="1"/>
    <x v="1"/>
    <s v="FISIP"/>
    <s v="6_FISIP"/>
    <s v="RIZKA AMELIA DEWI"/>
    <s v="P"/>
    <m/>
    <m/>
    <s v="Islam"/>
    <m/>
    <m/>
    <s v="SMAN 13 KABUPATEN TANGERANG"/>
    <s v="SMAN"/>
    <s v="Negeri"/>
    <s v="SMA"/>
    <s v="Tangerang"/>
    <s v="Banten"/>
    <s v="KIP"/>
    <m/>
    <m/>
    <m/>
    <m/>
    <e v="#N/A"/>
    <m/>
    <e v="#N/A"/>
  </r>
  <r>
    <n v="233111140805"/>
    <x v="0"/>
    <n v="2022"/>
    <x v="6"/>
    <x v="6"/>
    <s v="FKIP"/>
    <s v="2_FKIP"/>
    <s v="Lutfi Apriyad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809"/>
    <x v="0"/>
    <n v="2022"/>
    <x v="2"/>
    <x v="2"/>
    <s v="Hukum"/>
    <s v="1_Hukum"/>
    <s v="KEYSHA RIANDANI PUTR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811"/>
    <x v="1"/>
    <n v="2022"/>
    <x v="26"/>
    <x v="26"/>
    <s v="Teknik"/>
    <s v="3_Teknik"/>
    <s v="Rizki Asnur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40822"/>
    <x v="0"/>
    <n v="2022"/>
    <x v="40"/>
    <x v="39"/>
    <s v="FEB"/>
    <s v="5_FEB"/>
    <s v="SEPTI ANDRAY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40854"/>
    <x v="1"/>
    <n v="2022"/>
    <x v="12"/>
    <x v="12"/>
    <s v="Teknik"/>
    <s v="3_Teknik"/>
    <s v="Muhammad Zacky Putra Farhan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901"/>
    <x v="0"/>
    <n v="2022"/>
    <x v="13"/>
    <x v="13"/>
    <s v="Teknik"/>
    <s v="3_Teknik"/>
    <s v="Kahfi Muzzamil Siddiq"/>
    <s v="L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140907"/>
    <x v="0"/>
    <n v="2022"/>
    <x v="27"/>
    <x v="27"/>
    <s v="FKIP"/>
    <s v="2_FKIP"/>
    <s v="NADILA"/>
    <s v="P"/>
    <m/>
    <m/>
    <s v="Islam"/>
    <m/>
    <m/>
    <s v="SMAS DAAR EL QOLAM"/>
    <s v="SMAS"/>
    <s v="Swasta"/>
    <s v="SMA"/>
    <s v="Tangerang"/>
    <s v="Banten"/>
    <s v="Reguler"/>
    <m/>
    <m/>
    <m/>
    <m/>
    <e v="#N/A"/>
    <m/>
    <e v="#N/A"/>
  </r>
  <r>
    <n v="233111230198"/>
    <x v="0"/>
    <n v="2022"/>
    <x v="22"/>
    <x v="22"/>
    <s v="FKIP"/>
    <s v="2_FKIP"/>
    <s v="REGITA MARSH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07"/>
    <x v="0"/>
    <n v="2022"/>
    <x v="18"/>
    <x v="18"/>
    <s v="Teknik"/>
    <s v="3_Teknik"/>
    <s v="MUHAMMAD DAFFA' AHZA PRATAM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30217"/>
    <x v="0"/>
    <n v="2022"/>
    <x v="17"/>
    <x v="17"/>
    <s v="FEB"/>
    <s v="5_FEB"/>
    <s v="DENALLA ABDILLA IMAMU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111230233"/>
    <x v="0"/>
    <n v="2022"/>
    <x v="7"/>
    <x v="7"/>
    <s v="FKIP"/>
    <s v="2_FKIP"/>
    <s v="MUHAMMAD IRSYAD MAULANA AKMAL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30255"/>
    <x v="0"/>
    <n v="2022"/>
    <x v="16"/>
    <x v="16"/>
    <s v="Pertanian"/>
    <s v="4_Pertanian"/>
    <s v="RISKA NOVIANT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30287"/>
    <x v="0"/>
    <n v="2022"/>
    <x v="2"/>
    <x v="2"/>
    <s v="Hukum"/>
    <s v="1_Hukum"/>
    <s v="MELLYSA SEPTRIANI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96"/>
    <x v="1"/>
    <n v="2021"/>
    <x v="2"/>
    <x v="2"/>
    <s v="Hukum"/>
    <s v="1_Hukum"/>
    <s v="Wanda Dwi Lestari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230316"/>
    <x v="0"/>
    <n v="2022"/>
    <x v="1"/>
    <x v="1"/>
    <s v="FISIP"/>
    <s v="6_FISIP"/>
    <s v="ABDUH HANIF HAKIM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30333"/>
    <x v="0"/>
    <n v="2022"/>
    <x v="26"/>
    <x v="26"/>
    <s v="Teknik"/>
    <s v="3_Teknik"/>
    <s v="ESA RIZKI FIRNANDA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30336"/>
    <x v="0"/>
    <n v="2022"/>
    <x v="26"/>
    <x v="26"/>
    <s v="Teknik"/>
    <s v="3_Teknik"/>
    <s v="HABIB FAUZAN NASUTION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230345"/>
    <x v="1"/>
    <n v="2022"/>
    <x v="17"/>
    <x v="17"/>
    <s v="FEB"/>
    <s v="5_FEB"/>
    <s v="INTAN ARTIKA MAHAR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380"/>
    <x v="0"/>
    <n v="2021"/>
    <x v="17"/>
    <x v="17"/>
    <s v="FEB"/>
    <s v="5_FEB"/>
    <s v="Yohana Taruli Ambarit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30390"/>
    <x v="0"/>
    <n v="2021"/>
    <x v="4"/>
    <x v="4"/>
    <s v="Teknik"/>
    <s v="3_Teknik"/>
    <s v="Muhamad Eko Prasetio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404"/>
    <x v="0"/>
    <n v="2022"/>
    <x v="25"/>
    <x v="25"/>
    <s v="FEB"/>
    <s v="5_FEB"/>
    <s v="RHEVAIRA KAYLA ZHAFIRAH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30471"/>
    <x v="1"/>
    <n v="2022"/>
    <x v="37"/>
    <x v="36"/>
    <s v="FKIP"/>
    <s v="2_FKIP"/>
    <s v="NUR FITRIANI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473"/>
    <x v="1"/>
    <n v="2022"/>
    <x v="23"/>
    <x v="23"/>
    <s v="Pertanian"/>
    <s v="4_Pertanian"/>
    <s v="Dion Mahendra"/>
    <s v="L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30481"/>
    <x v="0"/>
    <n v="2022"/>
    <x v="31"/>
    <x v="31"/>
    <s v="FKIP"/>
    <s v="2_FKIP"/>
    <s v="QONITA MAYLA HAD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486"/>
    <x v="0"/>
    <n v="2021"/>
    <x v="2"/>
    <x v="2"/>
    <s v="Hukum"/>
    <s v="1_Hukum"/>
    <s v="AMELIA KUMALA DEW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30601"/>
    <x v="0"/>
    <n v="2022"/>
    <x v="15"/>
    <x v="15"/>
    <s v="Pertanian"/>
    <s v="4_Pertanian"/>
    <s v="ELLINA RAHMAH HAFIDZOH"/>
    <s v="P"/>
    <m/>
    <m/>
    <s v="Islam"/>
    <m/>
    <m/>
    <s v="MAN 5 Tangerang"/>
    <s v="MAN"/>
    <s v="Negeri"/>
    <s v="MA"/>
    <s v="Tangerang"/>
    <s v="Banten"/>
    <s v="KIP"/>
    <m/>
    <m/>
    <m/>
    <m/>
    <e v="#N/A"/>
    <m/>
    <e v="#N/A"/>
  </r>
  <r>
    <n v="233111230606"/>
    <x v="0"/>
    <n v="2022"/>
    <x v="45"/>
    <x v="43"/>
    <s v="FKIP"/>
    <s v="2_FKIP"/>
    <s v="AMANDA FEBRIYANTI HID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610"/>
    <x v="1"/>
    <n v="2021"/>
    <x v="36"/>
    <x v="35"/>
    <s v="FEB"/>
    <s v="5_FEB"/>
    <s v="RIDHO RAMADHAN ALFARIZI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626"/>
    <x v="0"/>
    <n v="2022"/>
    <x v="16"/>
    <x v="16"/>
    <s v="Pertanian"/>
    <s v="4_Pertanian"/>
    <s v="Isnu Hadi Wijaya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808"/>
    <x v="1"/>
    <n v="2022"/>
    <x v="4"/>
    <x v="4"/>
    <s v="Teknik"/>
    <s v="3_Teknik"/>
    <s v="DINA AGATHA WINDY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826"/>
    <x v="0"/>
    <n v="2022"/>
    <x v="24"/>
    <x v="24"/>
    <s v="FKIP"/>
    <s v="2_FKIP"/>
    <s v="ANGGI RISTY OKTAVI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111230828"/>
    <x v="1"/>
    <n v="2022"/>
    <x v="10"/>
    <x v="10"/>
    <s v="FISIP"/>
    <s v="6_FISIP"/>
    <s v="Mohammad Yazid Zidane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30833"/>
    <x v="0"/>
    <n v="2022"/>
    <x v="2"/>
    <x v="2"/>
    <s v="Hukum"/>
    <s v="1_Hukum"/>
    <s v="WALI RAHMAN AZ ZUHR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30842"/>
    <x v="0"/>
    <n v="2021"/>
    <x v="10"/>
    <x v="10"/>
    <s v="FISIP"/>
    <s v="6_FISIP"/>
    <s v="TANTI AULI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30848"/>
    <x v="1"/>
    <n v="2022"/>
    <x v="26"/>
    <x v="26"/>
    <s v="Teknik"/>
    <s v="3_Teknik"/>
    <s v="Sehan Fathur Rohman"/>
    <s v="L"/>
    <m/>
    <m/>
    <s v="Islam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1230865"/>
    <x v="1"/>
    <n v="2022"/>
    <x v="42"/>
    <x v="40"/>
    <s v="FEB"/>
    <s v="5_FEB"/>
    <s v="Rista Nabilla Agustin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111230879"/>
    <x v="1"/>
    <n v="2022"/>
    <x v="22"/>
    <x v="22"/>
    <s v="FKIP"/>
    <s v="2_FKIP"/>
    <s v="ANNISA PUTRI UTAM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30899"/>
    <x v="0"/>
    <n v="2022"/>
    <x v="35"/>
    <x v="34"/>
    <s v="FEB"/>
    <s v="5_FEB"/>
    <s v="NADIRO AL AZR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40177"/>
    <x v="0"/>
    <n v="2022"/>
    <x v="35"/>
    <x v="34"/>
    <s v="FEB"/>
    <s v="5_FEB"/>
    <s v="FITRIAH ANANDA DEW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200"/>
    <x v="0"/>
    <n v="2022"/>
    <x v="24"/>
    <x v="24"/>
    <s v="FKIP"/>
    <s v="2_FKIP"/>
    <s v="NAYLA AURHITZA INDAH PRITAS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40202"/>
    <x v="0"/>
    <n v="2022"/>
    <x v="2"/>
    <x v="2"/>
    <s v="Hukum"/>
    <s v="1_Hukum"/>
    <s v="MOCHAMMAD AFZALNOR ARSYAD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211"/>
    <x v="0"/>
    <n v="2022"/>
    <x v="3"/>
    <x v="3"/>
    <s v="Teknik"/>
    <s v="3_Teknik"/>
    <s v="AULIA YASMIN MAHAR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219"/>
    <x v="0"/>
    <n v="2022"/>
    <x v="15"/>
    <x v="15"/>
    <s v="Pertanian"/>
    <s v="4_Pertanian"/>
    <s v="SYIFA AULIA"/>
    <s v="P"/>
    <m/>
    <m/>
    <s v="Islam"/>
    <m/>
    <m/>
    <s v="SMKS AVICENA RAJEG"/>
    <s v="SMKS"/>
    <s v="Swasta"/>
    <s v="SMK"/>
    <s v="Tangerang"/>
    <s v="Banten"/>
    <s v="KIP"/>
    <m/>
    <m/>
    <m/>
    <m/>
    <e v="#N/A"/>
    <m/>
    <e v="#N/A"/>
  </r>
  <r>
    <n v="233111240223"/>
    <x v="0"/>
    <n v="2022"/>
    <x v="26"/>
    <x v="26"/>
    <s v="Teknik"/>
    <s v="3_Teknik"/>
    <s v="ANGGA SAPUTR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236"/>
    <x v="0"/>
    <n v="2022"/>
    <x v="15"/>
    <x v="15"/>
    <s v="Pertanian"/>
    <s v="4_Pertanian"/>
    <s v="Aulia Rahmadan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240241"/>
    <x v="0"/>
    <n v="2022"/>
    <x v="42"/>
    <x v="40"/>
    <s v="FEB"/>
    <s v="5_FEB"/>
    <s v="Salsabilla Khalda Roudatul Aisy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40242"/>
    <x v="0"/>
    <n v="2022"/>
    <x v="18"/>
    <x v="18"/>
    <s v="Teknik"/>
    <s v="3_Teknik"/>
    <s v="MUHAMAD RAFLI ZAM-ZAMI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40243"/>
    <x v="1"/>
    <n v="2022"/>
    <x v="0"/>
    <x v="0"/>
    <s v="Pertanian"/>
    <s v="4_Pertanian"/>
    <s v="RADHI FAVIANAJLA YULIANT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269"/>
    <x v="0"/>
    <n v="2022"/>
    <x v="38"/>
    <x v="37"/>
    <s v="FKIP"/>
    <s v="2_FKIP"/>
    <s v="ANNISA NUR ZAHR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270"/>
    <x v="0"/>
    <n v="2022"/>
    <x v="38"/>
    <x v="37"/>
    <s v="FKIP"/>
    <s v="2_FKIP"/>
    <s v="SADIDA AZKA HIDAYATI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295"/>
    <x v="0"/>
    <n v="2022"/>
    <x v="41"/>
    <x v="33"/>
    <s v="Kedokteran"/>
    <s v="8_Kedokteran"/>
    <s v="FARAH QANITAH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1240296"/>
    <x v="0"/>
    <n v="2021"/>
    <x v="17"/>
    <x v="17"/>
    <s v="FEB"/>
    <s v="5_FEB"/>
    <s v="Fathiril Haq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40320"/>
    <x v="0"/>
    <n v="2022"/>
    <x v="24"/>
    <x v="24"/>
    <s v="FKIP"/>
    <s v="2_FKIP"/>
    <s v="Isnawati"/>
    <s v="P"/>
    <m/>
    <m/>
    <s v="Islam"/>
    <m/>
    <m/>
    <s v="SMAS AL HUSNA CURUG"/>
    <s v="SMAS"/>
    <s v="Swasta"/>
    <s v="SMA"/>
    <s v="Tangerang"/>
    <s v="Banten"/>
    <s v="KIP"/>
    <m/>
    <m/>
    <m/>
    <m/>
    <e v="#N/A"/>
    <m/>
    <e v="#N/A"/>
  </r>
  <r>
    <n v="233111240341"/>
    <x v="0"/>
    <n v="2022"/>
    <x v="21"/>
    <x v="21"/>
    <s v="Teknik"/>
    <s v="3_Teknik"/>
    <s v="FIRSTY TALITHA YOHK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346"/>
    <x v="1"/>
    <n v="2022"/>
    <x v="26"/>
    <x v="26"/>
    <s v="Teknik"/>
    <s v="3_Teknik"/>
    <s v="FAJAR RAMADHAN"/>
    <s v="L"/>
    <m/>
    <m/>
    <s v="Islam"/>
    <m/>
    <m/>
    <s v="SMKN 8 TANGERANG"/>
    <s v="SMKN"/>
    <s v="Negeri"/>
    <s v="SMK"/>
    <s v="Kota Tangerang"/>
    <s v="Banten"/>
    <s v="KIP"/>
    <m/>
    <m/>
    <m/>
    <m/>
    <e v="#N/A"/>
    <m/>
    <e v="#N/A"/>
  </r>
  <r>
    <n v="233111240348"/>
    <x v="0"/>
    <n v="2022"/>
    <x v="17"/>
    <x v="17"/>
    <s v="FEB"/>
    <s v="5_FEB"/>
    <s v="ANNISA TRI LATHIFAH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40365"/>
    <x v="0"/>
    <n v="2022"/>
    <x v="15"/>
    <x v="15"/>
    <s v="Pertanian"/>
    <s v="4_Pertanian"/>
    <s v="Naufal Haidar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373"/>
    <x v="1"/>
    <n v="2022"/>
    <x v="17"/>
    <x v="17"/>
    <s v="FEB"/>
    <s v="5_FEB"/>
    <s v="ALFIRA DYAH NUR SAFITRI"/>
    <s v="P"/>
    <m/>
    <m/>
    <s v="Islam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40380"/>
    <x v="0"/>
    <n v="2022"/>
    <x v="25"/>
    <x v="25"/>
    <s v="FEB"/>
    <s v="5_FEB"/>
    <s v="SALSABILA 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240403"/>
    <x v="0"/>
    <n v="2022"/>
    <x v="36"/>
    <x v="35"/>
    <s v="FEB"/>
    <s v="5_FEB"/>
    <s v="SITI NURFADZILLAH"/>
    <s v="P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240409"/>
    <x v="0"/>
    <n v="2022"/>
    <x v="2"/>
    <x v="2"/>
    <s v="Hukum"/>
    <s v="1_Hukum"/>
    <s v="INDAH FITRIY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40412"/>
    <x v="0"/>
    <n v="2022"/>
    <x v="15"/>
    <x v="15"/>
    <s v="Pertanian"/>
    <s v="4_Pertanian"/>
    <s v="NAILI MAFAAZ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562"/>
    <x v="0"/>
    <n v="2022"/>
    <x v="0"/>
    <x v="0"/>
    <s v="Pertanian"/>
    <s v="4_Pertanian"/>
    <s v="DEANGGA ARINSA"/>
    <s v="L"/>
    <m/>
    <m/>
    <s v="Islam"/>
    <m/>
    <m/>
    <s v="SMKN 2 TANGERANG"/>
    <s v="SMKN"/>
    <s v="Negeri"/>
    <s v="SMK"/>
    <s v="Kota Tangerang"/>
    <s v="Banten"/>
    <s v="KIP"/>
    <m/>
    <m/>
    <m/>
    <m/>
    <e v="#N/A"/>
    <m/>
    <e v="#N/A"/>
  </r>
  <r>
    <n v="233111240582"/>
    <x v="1"/>
    <n v="2022"/>
    <x v="1"/>
    <x v="1"/>
    <s v="FISIP"/>
    <s v="6_FISIP"/>
    <s v="ZULFA DWI RAHMADA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587"/>
    <x v="0"/>
    <n v="2022"/>
    <x v="25"/>
    <x v="25"/>
    <s v="FEB"/>
    <s v="5_FEB"/>
    <s v="SITI BERLIANA LESTAR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592"/>
    <x v="0"/>
    <n v="2022"/>
    <x v="30"/>
    <x v="30"/>
    <s v="FKIP"/>
    <s v="2_FKIP"/>
    <s v="ASTERINA AKBARIANI SUSEN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604"/>
    <x v="0"/>
    <n v="2022"/>
    <x v="10"/>
    <x v="10"/>
    <s v="FISIP"/>
    <s v="6_FISIP"/>
    <s v="Muhammad Hilmi Aaqilah"/>
    <s v="L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40605"/>
    <x v="1"/>
    <n v="2022"/>
    <x v="15"/>
    <x v="15"/>
    <s v="Pertanian"/>
    <s v="4_Pertanian"/>
    <s v="DINI AULIA RIYANTI NINGSIH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806"/>
    <x v="0"/>
    <n v="2022"/>
    <x v="31"/>
    <x v="31"/>
    <s v="FKIP"/>
    <s v="2_FKIP"/>
    <s v="LULU LUTFIAH"/>
    <s v="P"/>
    <m/>
    <m/>
    <s v="Islam"/>
    <m/>
    <m/>
    <s v="SMAS HIRO"/>
    <s v="SMAS"/>
    <s v="Swasta"/>
    <s v="SMA"/>
    <s v="Tangerang"/>
    <s v="Banten"/>
    <s v="Reguler"/>
    <m/>
    <m/>
    <m/>
    <m/>
    <e v="#N/A"/>
    <m/>
    <e v="#N/A"/>
  </r>
  <r>
    <n v="233111240815"/>
    <x v="1"/>
    <n v="2022"/>
    <x v="17"/>
    <x v="17"/>
    <s v="FEB"/>
    <s v="5_FEB"/>
    <s v="Annisa Rahmawati"/>
    <s v="P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111240821"/>
    <x v="0"/>
    <n v="2022"/>
    <x v="15"/>
    <x v="15"/>
    <s v="Pertanian"/>
    <s v="4_Pertanian"/>
    <s v="WARDHATUL LAIL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823"/>
    <x v="0"/>
    <n v="2022"/>
    <x v="35"/>
    <x v="34"/>
    <s v="FEB"/>
    <s v="5_FEB"/>
    <s v="Mariza Anasytasha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240840"/>
    <x v="0"/>
    <n v="2022"/>
    <x v="18"/>
    <x v="18"/>
    <s v="Teknik"/>
    <s v="3_Teknik"/>
    <s v="Muhamad Anggara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847"/>
    <x v="0"/>
    <n v="2021"/>
    <x v="2"/>
    <x v="2"/>
    <s v="Hukum"/>
    <s v="1_Hukum"/>
    <s v="Nisa Pebr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866"/>
    <x v="1"/>
    <n v="2022"/>
    <x v="2"/>
    <x v="2"/>
    <s v="Hukum"/>
    <s v="1_Hukum"/>
    <s v="AYU AGUSTINA"/>
    <s v="P"/>
    <m/>
    <m/>
    <s v="Kristen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40882"/>
    <x v="0"/>
    <n v="2021"/>
    <x v="14"/>
    <x v="14"/>
    <s v="Pertanian"/>
    <s v="4_Pertanian"/>
    <s v="Chairunisa Maharan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40895"/>
    <x v="1"/>
    <n v="2022"/>
    <x v="28"/>
    <x v="28"/>
    <s v="Kedokteran"/>
    <s v="8_Kedokteran"/>
    <s v="UFARA MAYKASYAHRANI AZZAHRO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900"/>
    <x v="0"/>
    <n v="2022"/>
    <x v="14"/>
    <x v="14"/>
    <s v="Pertanian"/>
    <s v="4_Pertanian"/>
    <s v="MARIA JESSICA RULINA MUNTHE"/>
    <s v="P"/>
    <m/>
    <m/>
    <s v="Kristen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40903"/>
    <x v="0"/>
    <n v="2021"/>
    <x v="8"/>
    <x v="8"/>
    <s v="FISIP"/>
    <s v="6_FISIP"/>
    <s v="Khalishah Zahra Khair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50174"/>
    <x v="1"/>
    <n v="2022"/>
    <x v="14"/>
    <x v="14"/>
    <s v="Pertanian"/>
    <s v="4_Pertanian"/>
    <s v="ALIFIA DANISWARA ANANTO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50178"/>
    <x v="0"/>
    <n v="2022"/>
    <x v="4"/>
    <x v="4"/>
    <s v="Teknik"/>
    <s v="3_Teknik"/>
    <s v="Mohammad Naufal Alghiffary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189"/>
    <x v="0"/>
    <n v="2022"/>
    <x v="15"/>
    <x v="15"/>
    <s v="Pertanian"/>
    <s v="4_Pertanian"/>
    <s v="KAYLA ALISHA RAMADHAN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50203"/>
    <x v="0"/>
    <n v="2022"/>
    <x v="13"/>
    <x v="13"/>
    <s v="Teknik"/>
    <s v="3_Teknik"/>
    <s v="Muhammad Daffa Isnaldi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207"/>
    <x v="0"/>
    <n v="2022"/>
    <x v="10"/>
    <x v="10"/>
    <s v="FISIP"/>
    <s v="6_FISIP"/>
    <s v="IVANNA NADIA LIMANTHA"/>
    <s v="P"/>
    <m/>
    <m/>
    <s v="Budha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248"/>
    <x v="0"/>
    <n v="2022"/>
    <x v="36"/>
    <x v="35"/>
    <s v="FEB"/>
    <s v="5_FEB"/>
    <s v="Daniswara Satya Pramudita Harimurti"/>
    <s v="L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50249"/>
    <x v="0"/>
    <n v="2022"/>
    <x v="27"/>
    <x v="27"/>
    <s v="FKIP"/>
    <s v="2_FKIP"/>
    <s v="NADIAH ZAAFARANI"/>
    <s v="P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50362"/>
    <x v="0"/>
    <n v="2022"/>
    <x v="36"/>
    <x v="35"/>
    <s v="FEB"/>
    <s v="5_FEB"/>
    <s v="REFALDO ANANDA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50364"/>
    <x v="0"/>
    <n v="2022"/>
    <x v="13"/>
    <x v="13"/>
    <s v="Teknik"/>
    <s v="3_Teknik"/>
    <s v="HEBRON APRIANDO"/>
    <s v="L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50375"/>
    <x v="0"/>
    <n v="2022"/>
    <x v="17"/>
    <x v="17"/>
    <s v="FEB"/>
    <s v="5_FEB"/>
    <s v="MARSYA CRISTINA SIMATUP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381"/>
    <x v="0"/>
    <n v="2022"/>
    <x v="4"/>
    <x v="4"/>
    <s v="Teknik"/>
    <s v="3_Teknik"/>
    <s v="ANANDA SHIFA ARYAPUTR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436"/>
    <x v="1"/>
    <n v="2022"/>
    <x v="25"/>
    <x v="25"/>
    <s v="FEB"/>
    <s v="5_FEB"/>
    <s v="Putri Nur Fadillah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449"/>
    <x v="1"/>
    <n v="2022"/>
    <x v="5"/>
    <x v="5"/>
    <s v="FEB"/>
    <s v="5_FEB"/>
    <s v="KAYLA DORA IFTACHULL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50487"/>
    <x v="0"/>
    <n v="2020"/>
    <x v="31"/>
    <x v="31"/>
    <s v="FKIP"/>
    <s v="2_FKIP"/>
    <s v="ADILA ADAWI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496"/>
    <x v="1"/>
    <n v="2022"/>
    <x v="19"/>
    <x v="19"/>
    <s v="FKIP"/>
    <s v="2_FKIP"/>
    <s v="AZIZUL HAKIM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500"/>
    <x v="0"/>
    <n v="2021"/>
    <x v="2"/>
    <x v="2"/>
    <s v="Hukum"/>
    <s v="1_Hukum"/>
    <s v="RATU ZAHRA GUSTIARA"/>
    <s v="P"/>
    <m/>
    <m/>
    <s v="Islam"/>
    <m/>
    <m/>
    <s v="SMAS ISLAMIC CENTRE"/>
    <s v="SMAS"/>
    <s v="Swasta"/>
    <s v="SMA"/>
    <s v="Kota Tangerang"/>
    <s v="Banten"/>
    <s v="KIP"/>
    <m/>
    <m/>
    <m/>
    <m/>
    <e v="#N/A"/>
    <m/>
    <e v="#N/A"/>
  </r>
  <r>
    <n v="233111250501"/>
    <x v="0"/>
    <n v="2021"/>
    <x v="10"/>
    <x v="10"/>
    <s v="FISIP"/>
    <s v="6_FISIP"/>
    <s v="INTAN WAHYU AGUSTINA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250503"/>
    <x v="0"/>
    <n v="2022"/>
    <x v="26"/>
    <x v="26"/>
    <s v="Teknik"/>
    <s v="3_Teknik"/>
    <s v="ANDREAS DAMAR BAGUS KUSUMO"/>
    <s v="L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510"/>
    <x v="1"/>
    <n v="2022"/>
    <x v="8"/>
    <x v="8"/>
    <s v="FISIP"/>
    <s v="6_FISIP"/>
    <s v="Syakila Shahrin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513"/>
    <x v="0"/>
    <n v="2022"/>
    <x v="8"/>
    <x v="8"/>
    <s v="FISIP"/>
    <s v="6_FISIP"/>
    <s v="Ririn Rindriyani Durrotun Nis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533"/>
    <x v="0"/>
    <n v="2022"/>
    <x v="10"/>
    <x v="10"/>
    <s v="FISIP"/>
    <s v="6_FISIP"/>
    <s v="SHELBY AURELL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50552"/>
    <x v="0"/>
    <n v="2022"/>
    <x v="15"/>
    <x v="15"/>
    <s v="Pertanian"/>
    <s v="4_Pertanian"/>
    <s v="SYAPALIND PUTRA PRATAM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554"/>
    <x v="1"/>
    <n v="2022"/>
    <x v="37"/>
    <x v="36"/>
    <s v="FKIP"/>
    <s v="2_FKIP"/>
    <s v="Nur Chahya Ningsih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50573"/>
    <x v="1"/>
    <n v="2022"/>
    <x v="2"/>
    <x v="2"/>
    <s v="Hukum"/>
    <s v="1_Hukum"/>
    <s v="Shaffa Tanti Yupravita"/>
    <s v="P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50592"/>
    <x v="0"/>
    <n v="2022"/>
    <x v="8"/>
    <x v="8"/>
    <s v="FISIP"/>
    <s v="6_FISIP"/>
    <s v="Dzakwan Irawan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50600"/>
    <x v="1"/>
    <n v="2022"/>
    <x v="40"/>
    <x v="39"/>
    <s v="FEB"/>
    <s v="5_FEB"/>
    <s v="SITI NADIA RAHMAN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606"/>
    <x v="1"/>
    <n v="2022"/>
    <x v="15"/>
    <x v="15"/>
    <s v="Pertanian"/>
    <s v="4_Pertanian"/>
    <s v="TALITHA NISRINA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610"/>
    <x v="0"/>
    <n v="2022"/>
    <x v="16"/>
    <x v="16"/>
    <s v="Pertanian"/>
    <s v="4_Pertanian"/>
    <s v="WIDYA MAH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611"/>
    <x v="0"/>
    <n v="2022"/>
    <x v="19"/>
    <x v="19"/>
    <s v="FKIP"/>
    <s v="2_FKIP"/>
    <s v="Dewi Alimah Alya Nabila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50630"/>
    <x v="0"/>
    <n v="2022"/>
    <x v="2"/>
    <x v="2"/>
    <s v="Hukum"/>
    <s v="1_Hukum"/>
    <s v="DHINI HERLIAN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1250660"/>
    <x v="1"/>
    <n v="2021"/>
    <x v="2"/>
    <x v="2"/>
    <s v="Hukum"/>
    <s v="1_Hukum"/>
    <s v="NAMIRA FARADIBHA"/>
    <s v="P"/>
    <m/>
    <m/>
    <s v="Islam"/>
    <m/>
    <m/>
    <s v="SMAN 1 TANGERANG"/>
    <s v="SMAN"/>
    <s v="Negeri"/>
    <s v="SMA"/>
    <s v="Kota Tangerang"/>
    <s v="Banten"/>
    <s v="KIP"/>
    <m/>
    <m/>
    <m/>
    <m/>
    <e v="#N/A"/>
    <m/>
    <e v="#N/A"/>
  </r>
  <r>
    <n v="233111250688"/>
    <x v="0"/>
    <n v="2022"/>
    <x v="14"/>
    <x v="14"/>
    <s v="Pertanian"/>
    <s v="4_Pertanian"/>
    <s v="AHMAD AZIS NURRAHM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111250690"/>
    <x v="0"/>
    <n v="2022"/>
    <x v="16"/>
    <x v="16"/>
    <s v="Pertanian"/>
    <s v="4_Pertanian"/>
    <s v="LUTHFI FAJAR AL'RAFIF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766"/>
    <x v="0"/>
    <n v="2021"/>
    <x v="2"/>
    <x v="2"/>
    <s v="Hukum"/>
    <s v="1_Hukum"/>
    <s v="Syarifah Sani Putri Harahap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774"/>
    <x v="0"/>
    <n v="2022"/>
    <x v="1"/>
    <x v="1"/>
    <s v="FISIP"/>
    <s v="6_FISIP"/>
    <s v="INDAH NURMALA SAR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788"/>
    <x v="0"/>
    <n v="2022"/>
    <x v="1"/>
    <x v="1"/>
    <s v="FISIP"/>
    <s v="6_FISIP"/>
    <s v="ANDINI SALSALITA NUGRAH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789"/>
    <x v="1"/>
    <n v="2022"/>
    <x v="44"/>
    <x v="42"/>
    <s v="FKIP"/>
    <s v="2_FKIP"/>
    <s v="SYAHRUL FIRMAN 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250842"/>
    <x v="1"/>
    <n v="2021"/>
    <x v="10"/>
    <x v="10"/>
    <s v="FISIP"/>
    <s v="6_FISIP"/>
    <s v="VASULIA NUR FI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250862"/>
    <x v="0"/>
    <n v="2020"/>
    <x v="25"/>
    <x v="25"/>
    <s v="FEB"/>
    <s v="5_FEB"/>
    <s v="Sasya Amalia"/>
    <s v="P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50873"/>
    <x v="0"/>
    <n v="2021"/>
    <x v="36"/>
    <x v="35"/>
    <s v="FEB"/>
    <s v="5_FEB"/>
    <s v="NAILA FAUZI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50875"/>
    <x v="0"/>
    <n v="2022"/>
    <x v="0"/>
    <x v="0"/>
    <s v="Pertanian"/>
    <s v="4_Pertanian"/>
    <s v="LADYANI ZALIANTI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50890"/>
    <x v="0"/>
    <n v="2022"/>
    <x v="14"/>
    <x v="14"/>
    <s v="Pertanian"/>
    <s v="4_Pertanian"/>
    <s v="DEVINA PUTRI WARD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895"/>
    <x v="0"/>
    <n v="2022"/>
    <x v="18"/>
    <x v="18"/>
    <s v="Teknik"/>
    <s v="3_Teknik"/>
    <s v="Azzahra Fitri Ramadhant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902"/>
    <x v="0"/>
    <n v="2022"/>
    <x v="37"/>
    <x v="36"/>
    <s v="FKIP"/>
    <s v="2_FKIP"/>
    <s v="EZRA DWI YANTI SILALAHI"/>
    <s v="P"/>
    <m/>
    <m/>
    <s v="Kristen"/>
    <m/>
    <m/>
    <s v="SMKS PGRI 31 LEGOK"/>
    <s v="SMKS"/>
    <s v="Swasta"/>
    <s v="SMK"/>
    <s v="Tangerang"/>
    <s v="Banten"/>
    <s v="KIP"/>
    <m/>
    <m/>
    <m/>
    <m/>
    <e v="#N/A"/>
    <m/>
    <e v="#N/A"/>
  </r>
  <r>
    <n v="233111250907"/>
    <x v="0"/>
    <n v="2022"/>
    <x v="16"/>
    <x v="16"/>
    <s v="Pertanian"/>
    <s v="4_Pertanian"/>
    <s v="Juwita Herlinai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153"/>
    <x v="0"/>
    <n v="2020"/>
    <x v="29"/>
    <x v="29"/>
    <s v="FKIP"/>
    <s v="2_FKIP"/>
    <s v="DWINARTI MARBUN"/>
    <s v="P"/>
    <m/>
    <m/>
    <s v="Katolik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260154"/>
    <x v="1"/>
    <n v="2022"/>
    <x v="41"/>
    <x v="33"/>
    <s v="Kedokteran"/>
    <s v="8_Kedokteran"/>
    <s v="Jihan Kayla Al Rasyid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1260202"/>
    <x v="1"/>
    <n v="2022"/>
    <x v="5"/>
    <x v="5"/>
    <s v="FEB"/>
    <s v="5_FEB"/>
    <s v="LUWISA PUTR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60207"/>
    <x v="0"/>
    <n v="2022"/>
    <x v="15"/>
    <x v="15"/>
    <s v="Pertanian"/>
    <s v="4_Pertanian"/>
    <s v="Diya Asmi Auli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274"/>
    <x v="0"/>
    <n v="2022"/>
    <x v="7"/>
    <x v="7"/>
    <s v="FKIP"/>
    <s v="2_FKIP"/>
    <s v="Bunga Mutiara Aidha Kusnanto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60359"/>
    <x v="1"/>
    <n v="2022"/>
    <x v="25"/>
    <x v="25"/>
    <s v="FEB"/>
    <s v="5_FEB"/>
    <s v="Ravy Muhammad Ary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60398"/>
    <x v="0"/>
    <n v="2022"/>
    <x v="35"/>
    <x v="34"/>
    <s v="FEB"/>
    <s v="5_FEB"/>
    <s v="AMELIA PRATAM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02"/>
    <x v="0"/>
    <n v="2022"/>
    <x v="19"/>
    <x v="19"/>
    <s v="FKIP"/>
    <s v="2_FKIP"/>
    <s v="VALYSHA ZHONAREVA"/>
    <s v="P"/>
    <m/>
    <m/>
    <s v="Islam"/>
    <m/>
    <m/>
    <s v="SMAN 5 TANGERANG"/>
    <s v="SMAN"/>
    <s v="Negeri"/>
    <s v="SMA"/>
    <s v="Kota Tangerang"/>
    <s v="Banten"/>
    <s v="KIP"/>
    <m/>
    <m/>
    <m/>
    <m/>
    <e v="#N/A"/>
    <m/>
    <e v="#N/A"/>
  </r>
  <r>
    <n v="233111260406"/>
    <x v="0"/>
    <n v="2022"/>
    <x v="25"/>
    <x v="25"/>
    <s v="FEB"/>
    <s v="5_FEB"/>
    <s v="ALLYA NURSABRIN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407"/>
    <x v="0"/>
    <n v="2022"/>
    <x v="21"/>
    <x v="21"/>
    <s v="Teknik"/>
    <s v="3_Teknik"/>
    <s v="NAYLA FELISH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60426"/>
    <x v="0"/>
    <n v="2022"/>
    <x v="15"/>
    <x v="15"/>
    <s v="Pertanian"/>
    <s v="4_Pertanian"/>
    <s v="ENI RAHMAWAT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60439"/>
    <x v="1"/>
    <n v="2022"/>
    <x v="40"/>
    <x v="39"/>
    <s v="FEB"/>
    <s v="5_FEB"/>
    <s v="RAMADA RAHMADITY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440"/>
    <x v="0"/>
    <n v="2022"/>
    <x v="46"/>
    <x v="44"/>
    <s v="Kedokteran"/>
    <s v="8_Kedokteran"/>
    <s v="Adelia Fajriy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49"/>
    <x v="0"/>
    <n v="2022"/>
    <x v="2"/>
    <x v="2"/>
    <s v="Hukum"/>
    <s v="1_Hukum"/>
    <s v="Mutiara Cantika Putr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52"/>
    <x v="0"/>
    <n v="2022"/>
    <x v="16"/>
    <x v="16"/>
    <s v="Pertanian"/>
    <s v="4_Pertanian"/>
    <s v="NABILA NASYWA FATIYAH"/>
    <s v="P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111260459"/>
    <x v="1"/>
    <n v="2022"/>
    <x v="2"/>
    <x v="2"/>
    <s v="Hukum"/>
    <s v="1_Hukum"/>
    <s v="KAYLA PRIMANANDA"/>
    <s v="P"/>
    <m/>
    <m/>
    <s v="Islam"/>
    <m/>
    <m/>
    <s v="MAN 2 TANGERANG"/>
    <s v="MAN"/>
    <s v="Negeri"/>
    <s v="MA"/>
    <s v="Tangerang"/>
    <s v="Banten"/>
    <s v="KIP"/>
    <m/>
    <m/>
    <m/>
    <m/>
    <e v="#N/A"/>
    <m/>
    <e v="#N/A"/>
  </r>
  <r>
    <n v="233111260470"/>
    <x v="1"/>
    <n v="2022"/>
    <x v="1"/>
    <x v="1"/>
    <s v="FISIP"/>
    <s v="6_FISIP"/>
    <s v="ELVINA NOVALIANTI LAL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86"/>
    <x v="1"/>
    <n v="2021"/>
    <x v="36"/>
    <x v="35"/>
    <s v="FEB"/>
    <s v="5_FEB"/>
    <s v="Yamanda Aisyah Luption Putri"/>
    <s v="P"/>
    <m/>
    <m/>
    <s v="Islam"/>
    <m/>
    <m/>
    <s v="SMKS AVICENA"/>
    <s v="SMKS"/>
    <s v="Swasta"/>
    <s v="SMK"/>
    <s v="Bogor"/>
    <s v="Jawa Barat"/>
    <s v="Reguler"/>
    <m/>
    <m/>
    <m/>
    <m/>
    <e v="#N/A"/>
    <m/>
    <e v="#N/A"/>
  </r>
  <r>
    <n v="233111260528"/>
    <x v="1"/>
    <n v="2022"/>
    <x v="10"/>
    <x v="10"/>
    <s v="FISIP"/>
    <s v="6_FISIP"/>
    <s v="HERA AFRILIA GINTING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560"/>
    <x v="0"/>
    <n v="2022"/>
    <x v="15"/>
    <x v="15"/>
    <s v="Pertanian"/>
    <s v="4_Pertanian"/>
    <s v="Ardelia Nahdah Nurnudiy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60568"/>
    <x v="1"/>
    <n v="2022"/>
    <x v="8"/>
    <x v="8"/>
    <s v="FISIP"/>
    <s v="6_FISIP"/>
    <s v="Ananda Khansa Sayidin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573"/>
    <x v="0"/>
    <n v="2022"/>
    <x v="2"/>
    <x v="2"/>
    <s v="Hukum"/>
    <s v="1_Hukum"/>
    <s v="SALSABILA SEKAR NURSOBAH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60602"/>
    <x v="0"/>
    <n v="2022"/>
    <x v="19"/>
    <x v="19"/>
    <s v="FKIP"/>
    <s v="2_FKIP"/>
    <s v="FATHIYAH SALSABILAH"/>
    <s v="P"/>
    <m/>
    <m/>
    <s v="Islam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260613"/>
    <x v="1"/>
    <n v="2022"/>
    <x v="10"/>
    <x v="10"/>
    <s v="FISIP"/>
    <s v="6_FISIP"/>
    <s v="GYA CAHYA PRATIWI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60620"/>
    <x v="0"/>
    <n v="2022"/>
    <x v="17"/>
    <x v="17"/>
    <s v="FEB"/>
    <s v="5_FEB"/>
    <s v="Nabila Eka Zaliant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60669"/>
    <x v="0"/>
    <n v="2022"/>
    <x v="14"/>
    <x v="14"/>
    <s v="Pertanian"/>
    <s v="4_Pertanian"/>
    <s v="Naya Karenin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731"/>
    <x v="0"/>
    <n v="2021"/>
    <x v="3"/>
    <x v="3"/>
    <s v="Teknik"/>
    <s v="3_Teknik"/>
    <s v="DIMAS ADITYA ANANT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60746"/>
    <x v="1"/>
    <n v="2020"/>
    <x v="8"/>
    <x v="8"/>
    <s v="FISIP"/>
    <s v="6_FISIP"/>
    <s v="FADIA ROSA AMALI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754"/>
    <x v="1"/>
    <n v="2022"/>
    <x v="1"/>
    <x v="1"/>
    <s v="FISIP"/>
    <s v="6_FISIP"/>
    <s v="RIMA DWI FITRIA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820"/>
    <x v="0"/>
    <n v="2022"/>
    <x v="30"/>
    <x v="30"/>
    <s v="FKIP"/>
    <s v="2_FKIP"/>
    <s v="Muhamad Ferdy Setiawan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60845"/>
    <x v="1"/>
    <n v="2022"/>
    <x v="16"/>
    <x v="16"/>
    <s v="Pertanian"/>
    <s v="4_Pertanian"/>
    <s v="CELLIANA RAHMA AZZAHRA"/>
    <s v="P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1260848"/>
    <x v="1"/>
    <n v="2022"/>
    <x v="12"/>
    <x v="12"/>
    <s v="Teknik"/>
    <s v="3_Teknik"/>
    <s v="MUHAMMAD DANANIRI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861"/>
    <x v="1"/>
    <n v="2022"/>
    <x v="2"/>
    <x v="2"/>
    <s v="Hukum"/>
    <s v="1_Hukum"/>
    <s v="SYAHLA AULIANDARA BILQIST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60871"/>
    <x v="0"/>
    <n v="2022"/>
    <x v="44"/>
    <x v="42"/>
    <s v="FKIP"/>
    <s v="2_FKIP"/>
    <s v="ALIM MUHAMMAD FIQRI"/>
    <s v="L"/>
    <m/>
    <m/>
    <s v="Islam"/>
    <m/>
    <m/>
    <s v="SMKS YUPPENTEK 1 TANGERANG"/>
    <s v="SMKS"/>
    <s v="Swasta"/>
    <s v="SMK"/>
    <s v="Kota Tangerang"/>
    <s v="Banten"/>
    <s v="Reguler"/>
    <m/>
    <m/>
    <m/>
    <m/>
    <e v="#N/A"/>
    <m/>
    <e v="#N/A"/>
  </r>
  <r>
    <n v="233111260875"/>
    <x v="1"/>
    <n v="2022"/>
    <x v="17"/>
    <x v="17"/>
    <s v="FEB"/>
    <s v="5_FEB"/>
    <s v="ANITA SINDI WAHYUD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876"/>
    <x v="1"/>
    <n v="2022"/>
    <x v="34"/>
    <x v="33"/>
    <s v="Kedokteran"/>
    <s v="8_Kedokteran"/>
    <s v="HABIBI NUR RAMADHANI"/>
    <s v="L"/>
    <m/>
    <m/>
    <s v="Islam"/>
    <m/>
    <m/>
    <s v="SMAN 1 MEJAYAN"/>
    <s v="SMAN"/>
    <s v="Negeri"/>
    <s v="SMA"/>
    <s v="Madiun"/>
    <s v="Jawa Timur"/>
    <s v="Reguler"/>
    <m/>
    <m/>
    <m/>
    <m/>
    <e v="#N/A"/>
    <m/>
    <e v="#N/A"/>
  </r>
  <r>
    <n v="233111260877"/>
    <x v="1"/>
    <n v="2022"/>
    <x v="17"/>
    <x v="17"/>
    <s v="FEB"/>
    <s v="5_FEB"/>
    <s v="DAFA ADITYA DAMAR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896"/>
    <x v="1"/>
    <n v="2022"/>
    <x v="39"/>
    <x v="38"/>
    <s v="FKIP"/>
    <s v="2_FKIP"/>
    <s v="ZAHRAH SALSABIL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905"/>
    <x v="0"/>
    <n v="2022"/>
    <x v="13"/>
    <x v="13"/>
    <s v="Teknik"/>
    <s v="3_Teknik"/>
    <s v="Fajar Shidiq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906"/>
    <x v="0"/>
    <n v="2022"/>
    <x v="2"/>
    <x v="2"/>
    <s v="Hukum"/>
    <s v="1_Hukum"/>
    <s v="Baihaqi Samudera Sastr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054"/>
    <x v="0"/>
    <n v="2022"/>
    <x v="10"/>
    <x v="10"/>
    <s v="FISIP"/>
    <s v="6_FISIP"/>
    <s v="LUCKY WIDIANTO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70073"/>
    <x v="0"/>
    <n v="2021"/>
    <x v="25"/>
    <x v="25"/>
    <s v="FEB"/>
    <s v="5_FEB"/>
    <s v="SALMA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111270094"/>
    <x v="0"/>
    <n v="2022"/>
    <x v="15"/>
    <x v="15"/>
    <s v="Pertanian"/>
    <s v="4_Pertanian"/>
    <s v="MUHAMMAD DZAKY SETYADIN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70110"/>
    <x v="0"/>
    <n v="2022"/>
    <x v="35"/>
    <x v="34"/>
    <s v="FEB"/>
    <s v="5_FEB"/>
    <s v="MUHAMMAD RAFI PUTRA ERDANI"/>
    <s v="L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111270118"/>
    <x v="0"/>
    <n v="2022"/>
    <x v="7"/>
    <x v="7"/>
    <s v="FKIP"/>
    <s v="2_FKIP"/>
    <s v="Faisal Hafidz"/>
    <s v="L"/>
    <m/>
    <m/>
    <s v="Islam"/>
    <m/>
    <m/>
    <s v="SMAS IT YAPIRA"/>
    <s v="SMAS"/>
    <s v="Swasta"/>
    <s v="SMA"/>
    <s v="Bogor"/>
    <s v="Jawa Barat"/>
    <s v="KIP"/>
    <m/>
    <m/>
    <m/>
    <m/>
    <e v="#N/A"/>
    <m/>
    <e v="#N/A"/>
  </r>
  <r>
    <n v="233111270123"/>
    <x v="0"/>
    <n v="2022"/>
    <x v="14"/>
    <x v="14"/>
    <s v="Pertanian"/>
    <s v="4_Pertanian"/>
    <s v="MUHAMMAD ALIF MULFR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31"/>
    <x v="0"/>
    <n v="2022"/>
    <x v="5"/>
    <x v="5"/>
    <s v="FEB"/>
    <s v="5_FEB"/>
    <s v="SUCI ADELLIYAH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270132"/>
    <x v="1"/>
    <n v="2022"/>
    <x v="8"/>
    <x v="8"/>
    <s v="FISIP"/>
    <s v="6_FISIP"/>
    <s v="MUHAMMAD ADJIE AKBAR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138"/>
    <x v="0"/>
    <n v="2022"/>
    <x v="41"/>
    <x v="33"/>
    <s v="Kedokteran"/>
    <s v="8_Kedokteran"/>
    <s v="Ratna Kin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69"/>
    <x v="0"/>
    <n v="2020"/>
    <x v="15"/>
    <x v="15"/>
    <s v="Pertanian"/>
    <s v="4_Pertanian"/>
    <s v="ASRI AINUN NAFSIYATI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1270190"/>
    <x v="1"/>
    <n v="2022"/>
    <x v="24"/>
    <x v="24"/>
    <s v="FKIP"/>
    <s v="2_FKIP"/>
    <s v="MAYRA AYUDITYA SYACH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193"/>
    <x v="1"/>
    <n v="2022"/>
    <x v="8"/>
    <x v="8"/>
    <s v="FISIP"/>
    <s v="6_FISIP"/>
    <s v="Sri Larasati Dew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70197"/>
    <x v="1"/>
    <n v="2022"/>
    <x v="4"/>
    <x v="4"/>
    <s v="Teknik"/>
    <s v="3_Teknik"/>
    <s v="MUHAMMAD SYACHDEW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234"/>
    <x v="1"/>
    <n v="2022"/>
    <x v="40"/>
    <x v="39"/>
    <s v="FEB"/>
    <s v="5_FEB"/>
    <s v="Muhammad Rifa'I Farmahsyad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301"/>
    <x v="0"/>
    <n v="2021"/>
    <x v="38"/>
    <x v="37"/>
    <s v="FKIP"/>
    <s v="2_FKIP"/>
    <s v="Hopipah"/>
    <s v="P"/>
    <m/>
    <m/>
    <s v="Islam"/>
    <m/>
    <m/>
    <s v="SMKS CITRA NUSANTARA"/>
    <s v="SMKS"/>
    <s v="Swasta"/>
    <s v="SMK"/>
    <s v="Tangerang"/>
    <s v="Banten"/>
    <s v="KIP"/>
    <m/>
    <m/>
    <m/>
    <m/>
    <e v="#N/A"/>
    <m/>
    <e v="#N/A"/>
  </r>
  <r>
    <n v="233111270312"/>
    <x v="1"/>
    <n v="2020"/>
    <x v="2"/>
    <x v="2"/>
    <s v="Hukum"/>
    <s v="1_Hukum"/>
    <s v="HILMAN AULIA KAMIL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70345"/>
    <x v="0"/>
    <n v="2022"/>
    <x v="4"/>
    <x v="4"/>
    <s v="Teknik"/>
    <s v="3_Teknik"/>
    <s v="NUR AWALUNA SA'DIAH"/>
    <s v="P"/>
    <m/>
    <m/>
    <s v="Islam"/>
    <m/>
    <m/>
    <s v="MAN 1 KOTA TANGERANG SELATAN"/>
    <s v="MAN"/>
    <s v="Negeri"/>
    <s v="MA"/>
    <s v="Kota Tangerang Selatan"/>
    <s v="Banten"/>
    <s v="KIP"/>
    <m/>
    <m/>
    <m/>
    <m/>
    <e v="#N/A"/>
    <m/>
    <e v="#N/A"/>
  </r>
  <r>
    <n v="233111270368"/>
    <x v="0"/>
    <n v="2020"/>
    <x v="15"/>
    <x v="15"/>
    <s v="Pertanian"/>
    <s v="4_Pertanian"/>
    <s v="WAFAH RAMADHAN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270373"/>
    <x v="1"/>
    <n v="2022"/>
    <x v="8"/>
    <x v="8"/>
    <s v="FISIP"/>
    <s v="6_FISIP"/>
    <s v="AMEALIEA PRIHATININGSIH MALANDY'S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383"/>
    <x v="1"/>
    <n v="2022"/>
    <x v="21"/>
    <x v="21"/>
    <s v="Teknik"/>
    <s v="3_Teknik"/>
    <s v="Salma Aulia Saffinah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70399"/>
    <x v="0"/>
    <n v="2022"/>
    <x v="14"/>
    <x v="14"/>
    <s v="Pertanian"/>
    <s v="4_Pertanian"/>
    <s v="SHABRINA NUR FADHILAH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70424"/>
    <x v="1"/>
    <n v="2022"/>
    <x v="12"/>
    <x v="12"/>
    <s v="Teknik"/>
    <s v="3_Teknik"/>
    <s v="Shafly Adji Mahardit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438"/>
    <x v="0"/>
    <n v="2021"/>
    <x v="44"/>
    <x v="42"/>
    <s v="FKIP"/>
    <s v="2_FKIP"/>
    <s v="AZIZI MUTTAQIN"/>
    <s v="L"/>
    <m/>
    <m/>
    <s v="Islam"/>
    <m/>
    <m/>
    <s v="SMKN 56 JAKARTA"/>
    <s v="SMKN"/>
    <s v="Negeri"/>
    <s v="SMK"/>
    <s v="Kota Jakarta Utara"/>
    <s v="D.K.I. Jakarta"/>
    <s v="Reguler"/>
    <m/>
    <m/>
    <m/>
    <m/>
    <e v="#N/A"/>
    <m/>
    <e v="#N/A"/>
  </r>
  <r>
    <n v="233111270473"/>
    <x v="0"/>
    <n v="2022"/>
    <x v="25"/>
    <x v="25"/>
    <s v="FEB"/>
    <s v="5_FEB"/>
    <s v="PEBRI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475"/>
    <x v="1"/>
    <n v="2021"/>
    <x v="3"/>
    <x v="3"/>
    <s v="Teknik"/>
    <s v="3_Teknik"/>
    <s v="HANDIKA SATRI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478"/>
    <x v="0"/>
    <n v="2022"/>
    <x v="46"/>
    <x v="44"/>
    <s v="Kedokteran"/>
    <s v="8_Kedokteran"/>
    <s v="NABILA AGISTA MARDAN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489"/>
    <x v="0"/>
    <n v="2021"/>
    <x v="1"/>
    <x v="1"/>
    <s v="FISIP"/>
    <s v="6_FISIP"/>
    <s v="Qonita Lintang Dhiya Ulhaq"/>
    <s v="P"/>
    <m/>
    <m/>
    <s v="Islam"/>
    <m/>
    <m/>
    <s v="SMAN 1 PAGUYANGAN"/>
    <s v="SMAN"/>
    <s v="Negeri"/>
    <s v="SMA"/>
    <s v="Brebes"/>
    <s v="Jawa Tengah"/>
    <s v="Reguler"/>
    <m/>
    <m/>
    <m/>
    <m/>
    <e v="#N/A"/>
    <m/>
    <e v="#N/A"/>
  </r>
  <r>
    <n v="233111270491"/>
    <x v="1"/>
    <n v="2022"/>
    <x v="0"/>
    <x v="0"/>
    <s v="Pertanian"/>
    <s v="4_Pertanian"/>
    <s v="Krisna Apriliandika Gusti Karyadi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503"/>
    <x v="1"/>
    <n v="2022"/>
    <x v="3"/>
    <x v="3"/>
    <s v="Teknik"/>
    <s v="3_Teknik"/>
    <s v="TUBAGUS RIZIK HIKMATUL FADILLAH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512"/>
    <x v="1"/>
    <n v="2022"/>
    <x v="2"/>
    <x v="2"/>
    <s v="Hukum"/>
    <s v="1_Hukum"/>
    <s v="KEVIN TRIALDH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23"/>
    <x v="1"/>
    <n v="2022"/>
    <x v="1"/>
    <x v="1"/>
    <s v="FISIP"/>
    <s v="6_FISIP"/>
    <s v="KHOIRUL JUANSYAH"/>
    <s v="L"/>
    <m/>
    <m/>
    <s v="Islam"/>
    <m/>
    <m/>
    <s v="SMKN 1 KAB TANGERANG"/>
    <s v="SMKN"/>
    <s v="Negeri"/>
    <s v="SMK"/>
    <s v="Tangerang"/>
    <s v="Banten"/>
    <s v="KIP"/>
    <m/>
    <m/>
    <m/>
    <m/>
    <e v="#N/A"/>
    <m/>
    <e v="#N/A"/>
  </r>
  <r>
    <n v="233111270538"/>
    <x v="0"/>
    <n v="2022"/>
    <x v="19"/>
    <x v="19"/>
    <s v="FKIP"/>
    <s v="2_FKIP"/>
    <s v="ADHI PRAMANA HARYAWAN SIMANJUNTAK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70543"/>
    <x v="0"/>
    <n v="2022"/>
    <x v="21"/>
    <x v="21"/>
    <s v="Teknik"/>
    <s v="3_Teknik"/>
    <s v="Azra Aulia Rahm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65"/>
    <x v="0"/>
    <n v="2021"/>
    <x v="38"/>
    <x v="37"/>
    <s v="FKIP"/>
    <s v="2_FKIP"/>
    <s v="Ghaitsa Zahira Syif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589"/>
    <x v="0"/>
    <n v="2022"/>
    <x v="15"/>
    <x v="15"/>
    <s v="Pertanian"/>
    <s v="4_Pertanian"/>
    <s v="YASMIN MEUTHIA YAHY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70613"/>
    <x v="0"/>
    <n v="2022"/>
    <x v="10"/>
    <x v="10"/>
    <s v="FISIP"/>
    <s v="6_FISIP"/>
    <s v="Fa'iq Abdullah Al-Iskafi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70628"/>
    <x v="1"/>
    <n v="2022"/>
    <x v="46"/>
    <x v="44"/>
    <s v="Kedokteran"/>
    <s v="8_Kedokteran"/>
    <s v="VIRLI TIRT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634"/>
    <x v="0"/>
    <n v="2022"/>
    <x v="43"/>
    <x v="41"/>
    <s v="FKIP"/>
    <s v="2_FKIP"/>
    <s v="Khulwah Salsabil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1270647"/>
    <x v="0"/>
    <n v="2022"/>
    <x v="26"/>
    <x v="26"/>
    <s v="Teknik"/>
    <s v="3_Teknik"/>
    <s v="RIZAL FAUZAN AHMADSYE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653"/>
    <x v="0"/>
    <n v="2022"/>
    <x v="2"/>
    <x v="2"/>
    <s v="Hukum"/>
    <s v="1_Hukum"/>
    <s v="DIMAS BILLY SATRIO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70654"/>
    <x v="0"/>
    <n v="2022"/>
    <x v="4"/>
    <x v="4"/>
    <s v="Teknik"/>
    <s v="3_Teknik"/>
    <s v="Adelyne Najdah Safi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655"/>
    <x v="0"/>
    <n v="2022"/>
    <x v="35"/>
    <x v="34"/>
    <s v="FEB"/>
    <s v="5_FEB"/>
    <s v="SALMAN ALGIFARI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270664"/>
    <x v="0"/>
    <n v="2021"/>
    <x v="16"/>
    <x v="16"/>
    <s v="Pertanian"/>
    <s v="4_Pertanian"/>
    <s v="Divina Laveni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70665"/>
    <x v="0"/>
    <n v="2022"/>
    <x v="2"/>
    <x v="2"/>
    <s v="Hukum"/>
    <s v="1_Hukum"/>
    <s v="ANINDYA MAHESWAR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70684"/>
    <x v="0"/>
    <n v="2022"/>
    <x v="37"/>
    <x v="36"/>
    <s v="FKIP"/>
    <s v="2_FKIP"/>
    <s v="JAUHAR BAHI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270685"/>
    <x v="1"/>
    <n v="2022"/>
    <x v="13"/>
    <x v="13"/>
    <s v="Teknik"/>
    <s v="3_Teknik"/>
    <s v="Benedictus Dimas Cahyo Prihastono"/>
    <s v="L"/>
    <m/>
    <m/>
    <s v="Katolik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270730"/>
    <x v="1"/>
    <n v="2022"/>
    <x v="7"/>
    <x v="7"/>
    <s v="FKIP"/>
    <s v="2_FKIP"/>
    <s v="MUHAMAD ANGGER SULANJAR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733"/>
    <x v="1"/>
    <n v="2022"/>
    <x v="7"/>
    <x v="7"/>
    <s v="FKIP"/>
    <s v="2_FKIP"/>
    <s v="Atsilah Thifaal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111270735"/>
    <x v="1"/>
    <n v="2021"/>
    <x v="33"/>
    <x v="17"/>
    <s v="FEB"/>
    <s v="5_FEB"/>
    <s v="Ismatulloh"/>
    <s v="L"/>
    <m/>
    <m/>
    <s v="Islam"/>
    <m/>
    <m/>
    <s v="SMKN 9 TANGERANG"/>
    <s v="SMKN"/>
    <s v="Negeri"/>
    <s v="SMK"/>
    <s v="Kota Tangerang"/>
    <s v="Banten"/>
    <s v="KIP"/>
    <m/>
    <m/>
    <m/>
    <m/>
    <e v="#N/A"/>
    <m/>
    <e v="#N/A"/>
  </r>
  <r>
    <n v="233111270749"/>
    <x v="0"/>
    <n v="2021"/>
    <x v="16"/>
    <x v="16"/>
    <s v="Pertanian"/>
    <s v="4_Pertanian"/>
    <s v="LILY AMMARA FAZIL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53"/>
    <x v="0"/>
    <n v="2022"/>
    <x v="11"/>
    <x v="11"/>
    <s v="FKIP"/>
    <s v="2_FKIP"/>
    <s v="ANGGI ELISABETH"/>
    <s v="P"/>
    <m/>
    <m/>
    <s v="Kristen"/>
    <m/>
    <m/>
    <s v="SMA NEGERI 32 KABUPATEN TANGERANG"/>
    <s v="SMA"/>
    <s v="Negeri"/>
    <s v="SMA"/>
    <s v="Tangerang"/>
    <s v="Banten"/>
    <s v="KIP"/>
    <m/>
    <m/>
    <m/>
    <m/>
    <e v="#N/A"/>
    <m/>
    <e v="#N/A"/>
  </r>
  <r>
    <n v="233111270756"/>
    <x v="1"/>
    <n v="2022"/>
    <x v="15"/>
    <x v="15"/>
    <s v="Pertanian"/>
    <s v="4_Pertanian"/>
    <s v="PRAMUDYA MUHAMMAD HABIB YONASIS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70760"/>
    <x v="0"/>
    <n v="2022"/>
    <x v="1"/>
    <x v="1"/>
    <s v="FISIP"/>
    <s v="6_FISIP"/>
    <s v="Dewi Ratu Hapsari Jat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70771"/>
    <x v="1"/>
    <n v="2022"/>
    <x v="22"/>
    <x v="22"/>
    <s v="FKIP"/>
    <s v="2_FKIP"/>
    <s v="KHARISMA PUTRI SULISTYOWAT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70778"/>
    <x v="0"/>
    <n v="2021"/>
    <x v="15"/>
    <x v="15"/>
    <s v="Pertanian"/>
    <s v="4_Pertanian"/>
    <s v="DWI NOVITA LESTA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781"/>
    <x v="0"/>
    <n v="2022"/>
    <x v="26"/>
    <x v="26"/>
    <s v="Teknik"/>
    <s v="3_Teknik"/>
    <s v="DIO MAHESA PUTRA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90"/>
    <x v="1"/>
    <n v="2022"/>
    <x v="12"/>
    <x v="12"/>
    <s v="Teknik"/>
    <s v="3_Teknik"/>
    <s v="AUFA CANDRA ROMADHON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794"/>
    <x v="1"/>
    <n v="2022"/>
    <x v="5"/>
    <x v="5"/>
    <s v="FEB"/>
    <s v="5_FEB"/>
    <s v="Narita Fadhilah Rahmawati"/>
    <s v="P"/>
    <m/>
    <m/>
    <s v="Islam"/>
    <m/>
    <m/>
    <s v="SMKS PGRI 1 BALARAJA"/>
    <s v="SMKS"/>
    <s v="Swasta"/>
    <s v="SMK"/>
    <s v="Tangerang"/>
    <s v="Banten"/>
    <s v="Reguler"/>
    <m/>
    <m/>
    <m/>
    <m/>
    <e v="#N/A"/>
    <m/>
    <e v="#N/A"/>
  </r>
  <r>
    <n v="233111270814"/>
    <x v="0"/>
    <n v="2021"/>
    <x v="37"/>
    <x v="36"/>
    <s v="FKIP"/>
    <s v="2_FKIP"/>
    <s v="FARHAN PRAYUDA"/>
    <s v="L"/>
    <m/>
    <m/>
    <s v="Islam"/>
    <m/>
    <m/>
    <s v="MAN 2 Pandeglang"/>
    <s v="MAN"/>
    <s v="Negeri"/>
    <s v="MA"/>
    <s v="Pandeglang"/>
    <s v="Banten"/>
    <s v="KIP"/>
    <m/>
    <m/>
    <m/>
    <m/>
    <e v="#N/A"/>
    <m/>
    <e v="#N/A"/>
  </r>
  <r>
    <n v="233111270868"/>
    <x v="0"/>
    <n v="2021"/>
    <x v="35"/>
    <x v="34"/>
    <s v="FEB"/>
    <s v="5_FEB"/>
    <s v="Luthfi Ardhiona"/>
    <s v="P"/>
    <m/>
    <m/>
    <s v="Islam"/>
    <m/>
    <m/>
    <s v="SMAS DAARUL QURAN"/>
    <s v="SMAS"/>
    <s v="Swasta"/>
    <s v="SMA"/>
    <s v="Bekasi"/>
    <s v="Jawa Barat"/>
    <s v="Reguler"/>
    <m/>
    <m/>
    <m/>
    <m/>
    <e v="#N/A"/>
    <m/>
    <e v="#N/A"/>
  </r>
  <r>
    <n v="233111270875"/>
    <x v="0"/>
    <n v="2022"/>
    <x v="1"/>
    <x v="1"/>
    <s v="FISIP"/>
    <s v="6_FISIP"/>
    <s v="AMELLYA SITI NURJANAH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70886"/>
    <x v="0"/>
    <n v="2022"/>
    <x v="10"/>
    <x v="10"/>
    <s v="FISIP"/>
    <s v="6_FISIP"/>
    <s v="ZASKIA AMELIA NINGRUM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892"/>
    <x v="0"/>
    <n v="2021"/>
    <x v="27"/>
    <x v="27"/>
    <s v="FKIP"/>
    <s v="2_FKIP"/>
    <s v="RAGIL PUJI WDIASTUTI"/>
    <s v="P"/>
    <m/>
    <m/>
    <s v="Islam"/>
    <m/>
    <m/>
    <s v="SMKN 59 JAKARTA"/>
    <s v="SMKN"/>
    <s v="Negeri"/>
    <s v="SMK"/>
    <s v="Kota Jakarta Selatan"/>
    <s v="D.K.I. Jakarta"/>
    <s v="Reguler"/>
    <m/>
    <m/>
    <m/>
    <m/>
    <e v="#N/A"/>
    <m/>
    <e v="#N/A"/>
  </r>
  <r>
    <n v="233111270893"/>
    <x v="0"/>
    <n v="2022"/>
    <x v="36"/>
    <x v="35"/>
    <s v="FEB"/>
    <s v="5_FEB"/>
    <s v="DIMAS BAGUS PRABOWO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894"/>
    <x v="0"/>
    <n v="2022"/>
    <x v="8"/>
    <x v="8"/>
    <s v="FISIP"/>
    <s v="6_FISIP"/>
    <s v="RIETA TRIANA"/>
    <s v="P"/>
    <m/>
    <m/>
    <s v="Kristen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70903"/>
    <x v="0"/>
    <n v="2022"/>
    <x v="1"/>
    <x v="1"/>
    <s v="FISIP"/>
    <s v="6_FISIP"/>
    <s v="AMANDA ZAHR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80015"/>
    <x v="1"/>
    <n v="2021"/>
    <x v="14"/>
    <x v="14"/>
    <s v="Pertanian"/>
    <s v="4_Pertanian"/>
    <s v="ADELIA SILVIAN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024"/>
    <x v="1"/>
    <n v="2022"/>
    <x v="40"/>
    <x v="39"/>
    <s v="FEB"/>
    <s v="5_FEB"/>
    <s v="DESY ALFIAN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039"/>
    <x v="1"/>
    <n v="2022"/>
    <x v="2"/>
    <x v="2"/>
    <s v="Hukum"/>
    <s v="1_Hukum"/>
    <s v="RIO APRIYANSYAH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079"/>
    <x v="1"/>
    <n v="2022"/>
    <x v="35"/>
    <x v="34"/>
    <s v="FEB"/>
    <s v="5_FEB"/>
    <s v="Imelda Regin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105"/>
    <x v="0"/>
    <n v="2022"/>
    <x v="17"/>
    <x v="17"/>
    <s v="FEB"/>
    <s v="5_FEB"/>
    <s v="MUHAMMAD RAKHA HUTAMA FIRDAUZ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119"/>
    <x v="1"/>
    <n v="2021"/>
    <x v="7"/>
    <x v="7"/>
    <s v="FKIP"/>
    <s v="2_FKIP"/>
    <s v="Hasyid Abiy Husainy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128"/>
    <x v="1"/>
    <n v="2022"/>
    <x v="1"/>
    <x v="1"/>
    <s v="FISIP"/>
    <s v="6_FISIP"/>
    <s v="CLARISSA ATHALIA NURHAPSA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280149"/>
    <x v="0"/>
    <n v="2022"/>
    <x v="2"/>
    <x v="2"/>
    <s v="Hukum"/>
    <s v="1_Hukum"/>
    <s v="Anindya Kamal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1280153"/>
    <x v="0"/>
    <n v="2022"/>
    <x v="16"/>
    <x v="16"/>
    <s v="Pertanian"/>
    <s v="4_Pertanian"/>
    <s v="Bunga kasih Dewi Fatimah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80188"/>
    <x v="0"/>
    <n v="2022"/>
    <x v="42"/>
    <x v="40"/>
    <s v="FEB"/>
    <s v="5_FEB"/>
    <s v="MUHAMMAD FAIZ ALFARISI"/>
    <s v="L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193"/>
    <x v="0"/>
    <n v="2022"/>
    <x v="37"/>
    <x v="36"/>
    <s v="FKIP"/>
    <s v="2_FKIP"/>
    <s v="AISHKA FAIRANA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80198"/>
    <x v="0"/>
    <n v="2022"/>
    <x v="2"/>
    <x v="2"/>
    <s v="Hukum"/>
    <s v="1_Hukum"/>
    <s v="Adinda Aulia Azhawara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111280201"/>
    <x v="1"/>
    <n v="2022"/>
    <x v="13"/>
    <x v="13"/>
    <s v="Teknik"/>
    <s v="3_Teknik"/>
    <s v="Aldi Saputra"/>
    <s v="L"/>
    <m/>
    <m/>
    <s v="Islam"/>
    <m/>
    <m/>
    <s v="SMKS BINA AM MAMUR"/>
    <s v="SMKS"/>
    <s v="Swasta"/>
    <s v="SMK"/>
    <s v="Tangerang"/>
    <s v="Banten"/>
    <s v="Reguler"/>
    <m/>
    <m/>
    <m/>
    <m/>
    <e v="#N/A"/>
    <m/>
    <e v="#N/A"/>
  </r>
  <r>
    <n v="233111280218"/>
    <x v="0"/>
    <n v="2022"/>
    <x v="9"/>
    <x v="9"/>
    <s v="Pertanian"/>
    <s v="4_Pertanian"/>
    <s v="Erlien Fersino Kalingga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241"/>
    <x v="0"/>
    <n v="2022"/>
    <x v="9"/>
    <x v="9"/>
    <s v="Pertanian"/>
    <s v="4_Pertanian"/>
    <s v="Cahyo Sandy Nugroho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80273"/>
    <x v="0"/>
    <n v="2022"/>
    <x v="40"/>
    <x v="39"/>
    <s v="FEB"/>
    <s v="5_FEB"/>
    <s v="Nazli Yasakha Sindapati"/>
    <s v="L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280281"/>
    <x v="0"/>
    <n v="2021"/>
    <x v="38"/>
    <x v="37"/>
    <s v="FKIP"/>
    <s v="2_FKIP"/>
    <s v="Nadya Amelia Putri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111280286"/>
    <x v="1"/>
    <n v="2022"/>
    <x v="10"/>
    <x v="10"/>
    <s v="FISIP"/>
    <s v="6_FISIP"/>
    <s v="ADI CANDRA CAHYADI"/>
    <s v="L"/>
    <m/>
    <m/>
    <s v="Islam"/>
    <m/>
    <m/>
    <s v="SMAN 18 JAKARTA"/>
    <s v="SMAN"/>
    <s v="Negeri"/>
    <s v="SMA"/>
    <s v="Kota Jakarta Utara"/>
    <s v="D.K.I. Jakarta"/>
    <s v="Reguler"/>
    <m/>
    <m/>
    <m/>
    <m/>
    <e v="#N/A"/>
    <m/>
    <e v="#N/A"/>
  </r>
  <r>
    <n v="233111280298"/>
    <x v="1"/>
    <n v="2021"/>
    <x v="2"/>
    <x v="2"/>
    <s v="Hukum"/>
    <s v="1_Hukum"/>
    <s v="ERVIOLETA ANGELITA SAR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302"/>
    <x v="0"/>
    <n v="2022"/>
    <x v="12"/>
    <x v="12"/>
    <s v="Teknik"/>
    <s v="3_Teknik"/>
    <s v="Nur Fadhillah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80303"/>
    <x v="1"/>
    <n v="2021"/>
    <x v="33"/>
    <x v="17"/>
    <s v="FEB"/>
    <s v="5_FEB"/>
    <s v="Maylani Natasy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80307"/>
    <x v="0"/>
    <n v="2022"/>
    <x v="1"/>
    <x v="1"/>
    <s v="FISIP"/>
    <s v="6_FISIP"/>
    <s v="Panji Amengkujati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322"/>
    <x v="1"/>
    <n v="2020"/>
    <x v="21"/>
    <x v="21"/>
    <s v="Teknik"/>
    <s v="3_Teknik"/>
    <s v="SLAMET RIYADH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80332"/>
    <x v="0"/>
    <n v="2022"/>
    <x v="16"/>
    <x v="16"/>
    <s v="Pertanian"/>
    <s v="4_Pertanian"/>
    <s v="AZIZAH RAHMAH"/>
    <s v="P"/>
    <m/>
    <m/>
    <s v="Islam"/>
    <m/>
    <m/>
    <s v="SMA MUTIARA INSAN NUSANTARA"/>
    <s v="SMA"/>
    <s v="Swasta"/>
    <s v="SMA"/>
    <s v="Tangerang"/>
    <s v="Banten"/>
    <s v="Reguler"/>
    <m/>
    <m/>
    <m/>
    <m/>
    <e v="#N/A"/>
    <m/>
    <e v="#N/A"/>
  </r>
  <r>
    <n v="233111280334"/>
    <x v="0"/>
    <n v="2022"/>
    <x v="26"/>
    <x v="26"/>
    <s v="Teknik"/>
    <s v="3_Teknik"/>
    <s v="RAFI AKHTAR RAMADHAN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111280349"/>
    <x v="1"/>
    <n v="2022"/>
    <x v="3"/>
    <x v="3"/>
    <s v="Teknik"/>
    <s v="3_Teknik"/>
    <s v="ARMARETHA KHAIRUNNIS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80356"/>
    <x v="1"/>
    <n v="2022"/>
    <x v="2"/>
    <x v="2"/>
    <s v="Hukum"/>
    <s v="1_Hukum"/>
    <s v="SYIFA FADILAH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374"/>
    <x v="1"/>
    <n v="2021"/>
    <x v="2"/>
    <x v="2"/>
    <s v="Hukum"/>
    <s v="1_Hukum"/>
    <s v="DIANA NUR KAMILAH"/>
    <s v="P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398"/>
    <x v="1"/>
    <n v="2022"/>
    <x v="10"/>
    <x v="10"/>
    <s v="FISIP"/>
    <s v="6_FISIP"/>
    <s v="NAZWA KAMILA RAHMAWATI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80417"/>
    <x v="0"/>
    <n v="2021"/>
    <x v="26"/>
    <x v="26"/>
    <s v="Teknik"/>
    <s v="3_Teknik"/>
    <s v="MOCHAMAD BINTANG AYRA LUKMAN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424"/>
    <x v="0"/>
    <n v="2021"/>
    <x v="37"/>
    <x v="36"/>
    <s v="FKIP"/>
    <s v="2_FKIP"/>
    <s v="ALPINA DWIYANTI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280433"/>
    <x v="1"/>
    <n v="2021"/>
    <x v="17"/>
    <x v="17"/>
    <s v="FEB"/>
    <s v="5_FEB"/>
    <s v="HENING RETNO NINGAT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478"/>
    <x v="1"/>
    <n v="2022"/>
    <x v="30"/>
    <x v="30"/>
    <s v="FKIP"/>
    <s v="2_FKIP"/>
    <s v="ESTHER CAROLINE SIANIPAR"/>
    <s v="P"/>
    <m/>
    <m/>
    <s v="Katolik"/>
    <m/>
    <m/>
    <s v="SMKS YUPPENTEK 5 CURUG"/>
    <s v="SMKS"/>
    <s v="Swasta"/>
    <s v="SMK"/>
    <s v="Tangerang"/>
    <s v="Banten"/>
    <s v="Reguler"/>
    <m/>
    <m/>
    <m/>
    <m/>
    <e v="#N/A"/>
    <m/>
    <e v="#N/A"/>
  </r>
  <r>
    <n v="233111280493"/>
    <x v="1"/>
    <n v="2022"/>
    <x v="8"/>
    <x v="8"/>
    <s v="FISIP"/>
    <s v="6_FISIP"/>
    <s v="UMINA MARSYARO"/>
    <s v="P"/>
    <m/>
    <m/>
    <s v="Islam"/>
    <m/>
    <m/>
    <s v="MAS AL - KAMIL"/>
    <s v="MAS"/>
    <s v="Swasta"/>
    <s v="MA"/>
    <s v="Kota Tangerang"/>
    <s v="Banten"/>
    <s v="Reguler"/>
    <m/>
    <m/>
    <m/>
    <m/>
    <e v="#N/A"/>
    <m/>
    <e v="#N/A"/>
  </r>
  <r>
    <n v="233111280499"/>
    <x v="1"/>
    <n v="2022"/>
    <x v="3"/>
    <x v="3"/>
    <s v="Teknik"/>
    <s v="3_Teknik"/>
    <s v="Alvyn Aryaputra Kolopaking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514"/>
    <x v="0"/>
    <n v="2022"/>
    <x v="15"/>
    <x v="15"/>
    <s v="Pertanian"/>
    <s v="4_Pertanian"/>
    <s v="ARINDRA SIWI DAMAI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80521"/>
    <x v="0"/>
    <n v="2022"/>
    <x v="10"/>
    <x v="10"/>
    <s v="FISIP"/>
    <s v="6_FISIP"/>
    <s v="MARLON LIE"/>
    <s v="L"/>
    <m/>
    <m/>
    <s v="Budha"/>
    <m/>
    <m/>
    <s v="SMAS SANTA PATRICIA"/>
    <s v="SMAS"/>
    <s v="Swasta"/>
    <s v="SMA"/>
    <s v="Kota Tangerang"/>
    <s v="Banten"/>
    <s v="Reguler"/>
    <m/>
    <m/>
    <m/>
    <m/>
    <e v="#N/A"/>
    <m/>
    <e v="#N/A"/>
  </r>
  <r>
    <n v="233111280539"/>
    <x v="0"/>
    <n v="2020"/>
    <x v="38"/>
    <x v="37"/>
    <s v="FKIP"/>
    <s v="2_FKIP"/>
    <s v="WAFA IZZAH ASY - SYAHIDAH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280567"/>
    <x v="1"/>
    <n v="2022"/>
    <x v="36"/>
    <x v="35"/>
    <s v="FEB"/>
    <s v="5_FEB"/>
    <s v="Alzena Fayi Luthfi Itfinah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570"/>
    <x v="0"/>
    <n v="2021"/>
    <x v="17"/>
    <x v="17"/>
    <s v="FEB"/>
    <s v="5_FEB"/>
    <s v="NAJMAH KHANSA SUMA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585"/>
    <x v="1"/>
    <n v="2022"/>
    <x v="20"/>
    <x v="20"/>
    <s v="FKIP"/>
    <s v="2_FKIP"/>
    <s v="SITI SUHAYAH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1280598"/>
    <x v="1"/>
    <n v="2022"/>
    <x v="26"/>
    <x v="26"/>
    <s v="Teknik"/>
    <s v="3_Teknik"/>
    <s v="Kaspar Arie Karimata Kasih Sinambela"/>
    <s v="L"/>
    <m/>
    <m/>
    <s v="Kristen"/>
    <m/>
    <m/>
    <s v="SMAS TARAKANITA GADING SERPONG"/>
    <s v="SMAS"/>
    <s v="Swasta"/>
    <s v="SMA"/>
    <s v="Tangerang"/>
    <s v="Banten"/>
    <s v="Reguler"/>
    <m/>
    <m/>
    <m/>
    <m/>
    <e v="#N/A"/>
    <m/>
    <e v="#N/A"/>
  </r>
  <r>
    <n v="233111280615"/>
    <x v="0"/>
    <n v="2022"/>
    <x v="15"/>
    <x v="15"/>
    <s v="Pertanian"/>
    <s v="4_Pertanian"/>
    <s v="MUHAMAD GIAN DWI ARRAHM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650"/>
    <x v="1"/>
    <n v="2022"/>
    <x v="29"/>
    <x v="29"/>
    <s v="FKIP"/>
    <s v="2_FKIP"/>
    <s v="KARUNIA DWI RAMADHANTY SATRIAWAN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80664"/>
    <x v="0"/>
    <n v="2022"/>
    <x v="16"/>
    <x v="16"/>
    <s v="Pertanian"/>
    <s v="4_Pertanian"/>
    <s v="Audi Danang Ramadhan"/>
    <s v="L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80682"/>
    <x v="0"/>
    <n v="2021"/>
    <x v="15"/>
    <x v="15"/>
    <s v="Pertanian"/>
    <s v="4_Pertanian"/>
    <s v="Aprilia Tyasw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280705"/>
    <x v="0"/>
    <n v="2022"/>
    <x v="7"/>
    <x v="7"/>
    <s v="FKIP"/>
    <s v="2_FKIP"/>
    <s v="Nadia Putri Anjani"/>
    <s v="P"/>
    <m/>
    <m/>
    <s v="Islam"/>
    <m/>
    <m/>
    <s v="SMKN 1 KAB TANGERANG"/>
    <s v="SMKN"/>
    <s v="Negeri"/>
    <s v="SMK"/>
    <s v="Tangerang"/>
    <s v="Banten"/>
    <s v="Reguler"/>
    <m/>
    <m/>
    <m/>
    <m/>
    <e v="#N/A"/>
    <m/>
    <e v="#N/A"/>
  </r>
  <r>
    <n v="233111280720"/>
    <x v="0"/>
    <n v="2021"/>
    <x v="26"/>
    <x v="26"/>
    <s v="Teknik"/>
    <s v="3_Teknik"/>
    <s v="RIFALDO FIKTOR PARLUHUTAN PASARIBU"/>
    <s v="L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733"/>
    <x v="1"/>
    <n v="2022"/>
    <x v="15"/>
    <x v="15"/>
    <s v="Pertanian"/>
    <s v="4_Pertanian"/>
    <s v="SINDI ARYANTI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80734"/>
    <x v="0"/>
    <n v="2021"/>
    <x v="32"/>
    <x v="32"/>
    <s v="Kedokteran"/>
    <s v="8_Kedokteran"/>
    <s v="NAURA DHIA ILM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80738"/>
    <x v="0"/>
    <n v="2022"/>
    <x v="4"/>
    <x v="4"/>
    <s v="Teknik"/>
    <s v="3_Teknik"/>
    <s v="Ardiansyah Dimas Ksatria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280758"/>
    <x v="0"/>
    <n v="2022"/>
    <x v="15"/>
    <x v="15"/>
    <s v="Pertanian"/>
    <s v="4_Pertanian"/>
    <s v="ADAM RAMADHAN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80761"/>
    <x v="0"/>
    <n v="2022"/>
    <x v="4"/>
    <x v="4"/>
    <s v="Teknik"/>
    <s v="3_Teknik"/>
    <s v="AMARA SAPTA NADIR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80830"/>
    <x v="0"/>
    <n v="2022"/>
    <x v="1"/>
    <x v="1"/>
    <s v="FISIP"/>
    <s v="6_FISIP"/>
    <s v="Amelia Dwi Rahmawat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832"/>
    <x v="1"/>
    <n v="2022"/>
    <x v="26"/>
    <x v="26"/>
    <s v="Teknik"/>
    <s v="3_Teknik"/>
    <s v="Muhammad Fathurrizki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897"/>
    <x v="0"/>
    <n v="2021"/>
    <x v="5"/>
    <x v="5"/>
    <s v="FEB"/>
    <s v="5_FEB"/>
    <s v="Bagus Mahardika Sukamt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80902"/>
    <x v="0"/>
    <n v="2022"/>
    <x v="19"/>
    <x v="19"/>
    <s v="FKIP"/>
    <s v="2_FKIP"/>
    <s v="SITI HAN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10010173"/>
    <x v="0"/>
    <n v="2022"/>
    <x v="2"/>
    <x v="2"/>
    <s v="Hukum"/>
    <s v="1_Hukum"/>
    <s v="MUHAMMAD FAJNA IQBAL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210010209"/>
    <x v="1"/>
    <n v="2022"/>
    <x v="10"/>
    <x v="10"/>
    <s v="FISIP"/>
    <s v="6_FISIP"/>
    <s v="R. SITI SHAQINA RAMADHANI AFFANDI"/>
    <s v="P"/>
    <m/>
    <m/>
    <s v="Islam"/>
    <m/>
    <m/>
    <s v="SMAN 7 KOTA TANGERANG SELATAN"/>
    <s v="SMAN"/>
    <s v="Negeri"/>
    <s v="SMA"/>
    <s v="Kota Tangerang Selatan"/>
    <s v="Banten"/>
    <s v="Reguler"/>
    <m/>
    <m/>
    <m/>
    <m/>
    <e v="#N/A"/>
    <m/>
    <e v="#N/A"/>
  </r>
  <r>
    <n v="233210010539"/>
    <x v="0"/>
    <n v="2022"/>
    <x v="2"/>
    <x v="2"/>
    <s v="Hukum"/>
    <s v="1_Hukum"/>
    <s v="AHMAD FATHUR AHKAM"/>
    <s v="L"/>
    <m/>
    <m/>
    <s v="Islam"/>
    <m/>
    <m/>
    <s v="SMAN 94 JAKARTA"/>
    <s v="SMAN"/>
    <s v="Negeri"/>
    <s v="SMA"/>
    <s v="Kota Jakarta Barat"/>
    <s v="D.K.I. Jakarta"/>
    <s v="KIP"/>
    <m/>
    <m/>
    <m/>
    <m/>
    <e v="#N/A"/>
    <m/>
    <e v="#N/A"/>
  </r>
  <r>
    <n v="233210010695"/>
    <x v="0"/>
    <n v="2022"/>
    <x v="12"/>
    <x v="12"/>
    <s v="Teknik"/>
    <s v="3_Teknik"/>
    <s v="RYAN IRZA AULIANSYAH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10010736"/>
    <x v="0"/>
    <n v="2022"/>
    <x v="4"/>
    <x v="4"/>
    <s v="Teknik"/>
    <s v="3_Teknik"/>
    <s v="DYAH ANGGER RESPITHARATRI"/>
    <s v="P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210010804"/>
    <x v="0"/>
    <n v="2022"/>
    <x v="0"/>
    <x v="0"/>
    <s v="Pertanian"/>
    <s v="4_Pertanian"/>
    <s v="MUHAMMAD ALLIF"/>
    <s v="L"/>
    <m/>
    <m/>
    <s v="Islam"/>
    <m/>
    <m/>
    <s v="SMAN 12 KOTA DEPOK"/>
    <s v="SMAN"/>
    <s v="Negeri"/>
    <s v="SMA"/>
    <s v="Kota Depok"/>
    <s v="Jawa Barat"/>
    <s v="KIP"/>
    <m/>
    <m/>
    <m/>
    <m/>
    <e v="#N/A"/>
    <m/>
    <e v="#N/A"/>
  </r>
  <r>
    <n v="233210010851"/>
    <x v="1"/>
    <n v="2022"/>
    <x v="12"/>
    <x v="12"/>
    <s v="Teknik"/>
    <s v="3_Teknik"/>
    <s v="MUHAMMAD HUMAM RIZKIMU'AFIY ALBAR"/>
    <s v="L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10998"/>
    <x v="0"/>
    <n v="2022"/>
    <x v="3"/>
    <x v="3"/>
    <s v="Teknik"/>
    <s v="3_Teknik"/>
    <s v="Aron Mumpuni Gultom"/>
    <s v="L"/>
    <m/>
    <m/>
    <s v="Kristen"/>
    <m/>
    <m/>
    <s v="SMAS PANGUDI LUHUR II"/>
    <s v="SMAS"/>
    <s v="Swasta"/>
    <s v="SMA"/>
    <s v="Kota Bekasi"/>
    <s v="Jawa Barat"/>
    <s v="Reguler"/>
    <m/>
    <m/>
    <m/>
    <m/>
    <e v="#N/A"/>
    <m/>
    <e v="#N/A"/>
  </r>
  <r>
    <n v="233210011275"/>
    <x v="0"/>
    <n v="2021"/>
    <x v="12"/>
    <x v="12"/>
    <s v="Teknik"/>
    <s v="3_Teknik"/>
    <s v="FARHAN WIRAWAN"/>
    <s v="L"/>
    <m/>
    <m/>
    <s v="Islam"/>
    <m/>
    <m/>
    <s v="SMA Terpadu Baitul Hikmah"/>
    <s v="SMA"/>
    <s v="Swasta"/>
    <s v="SMA"/>
    <s v="Kota Depok"/>
    <s v="Jawa Barat"/>
    <s v="Reguler"/>
    <m/>
    <m/>
    <m/>
    <m/>
    <e v="#N/A"/>
    <m/>
    <e v="#N/A"/>
  </r>
  <r>
    <n v="233210011579"/>
    <x v="0"/>
    <n v="2022"/>
    <x v="2"/>
    <x v="2"/>
    <s v="Hukum"/>
    <s v="1_Hukum"/>
    <s v="DIANA DEBORA GINTING"/>
    <s v="P"/>
    <m/>
    <m/>
    <s v="Kristen"/>
    <m/>
    <m/>
    <s v="SMAN 8 DEPOK"/>
    <s v="SMAN"/>
    <s v="Negeri"/>
    <s v="SMA"/>
    <s v="Kota Depok"/>
    <s v="Jawa Barat"/>
    <s v="Reguler"/>
    <m/>
    <m/>
    <m/>
    <m/>
    <e v="#N/A"/>
    <m/>
    <e v="#N/A"/>
  </r>
  <r>
    <n v="233210011835"/>
    <x v="0"/>
    <n v="2020"/>
    <x v="2"/>
    <x v="2"/>
    <s v="Hukum"/>
    <s v="1_Hukum"/>
    <s v="Akmal Zak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020012"/>
    <x v="0"/>
    <n v="2022"/>
    <x v="4"/>
    <x v="4"/>
    <s v="Teknik"/>
    <s v="3_Teknik"/>
    <s v="Bintang Parlindungan Lanuary Limbong"/>
    <s v="L"/>
    <m/>
    <m/>
    <s v="Kristen"/>
    <m/>
    <m/>
    <s v="SMAS BUNDA HATI KUDUS"/>
    <s v="SMAS"/>
    <s v="Swasta"/>
    <s v="SMA"/>
    <s v="Kota Jakarta Barat"/>
    <s v="D.K.I. Jakarta"/>
    <s v="KIP"/>
    <m/>
    <m/>
    <m/>
    <m/>
    <e v="#N/A"/>
    <m/>
    <e v="#N/A"/>
  </r>
  <r>
    <n v="233210020529"/>
    <x v="0"/>
    <n v="2022"/>
    <x v="2"/>
    <x v="2"/>
    <s v="Hukum"/>
    <s v="1_Hukum"/>
    <s v="JOHANNA KASIH SETIAWATY"/>
    <s v="P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210021032"/>
    <x v="1"/>
    <n v="2022"/>
    <x v="38"/>
    <x v="37"/>
    <s v="FKIP"/>
    <s v="2_FKIP"/>
    <s v="Jesslyn Elberta Siki"/>
    <s v="P"/>
    <m/>
    <m/>
    <s v="Kristen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21155"/>
    <x v="0"/>
    <n v="2021"/>
    <x v="10"/>
    <x v="10"/>
    <s v="FISIP"/>
    <s v="6_FISIP"/>
    <s v="TESSYA"/>
    <s v="P"/>
    <m/>
    <m/>
    <s v="Kristen"/>
    <m/>
    <m/>
    <s v="SMAN 17 JAKARTA"/>
    <s v="SMAN"/>
    <s v="Negeri"/>
    <s v="SMA"/>
    <s v="Kota Jakarta Barat"/>
    <s v="D.K.I. Jakarta"/>
    <s v="KIP"/>
    <m/>
    <m/>
    <m/>
    <m/>
    <e v="#N/A"/>
    <m/>
    <e v="#N/A"/>
  </r>
  <r>
    <n v="233210021887"/>
    <x v="1"/>
    <n v="2022"/>
    <x v="4"/>
    <x v="4"/>
    <s v="Teknik"/>
    <s v="3_Teknik"/>
    <s v="MUHAMMAD YASER FITRAH SAHNUN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30323"/>
    <x v="0"/>
    <n v="2022"/>
    <x v="12"/>
    <x v="12"/>
    <s v="Teknik"/>
    <s v="3_Teknik"/>
    <s v="RONALDI STEFANES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10030539"/>
    <x v="0"/>
    <n v="2022"/>
    <x v="2"/>
    <x v="2"/>
    <s v="Hukum"/>
    <s v="1_Hukum"/>
    <s v="MUHAMMAD ALIF FADHIL"/>
    <s v="L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30984"/>
    <x v="0"/>
    <n v="2022"/>
    <x v="2"/>
    <x v="2"/>
    <s v="Hukum"/>
    <s v="1_Hukum"/>
    <s v="NAUFAL MUZAKKY"/>
    <s v="L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031541"/>
    <x v="0"/>
    <n v="2022"/>
    <x v="12"/>
    <x v="12"/>
    <s v="Teknik"/>
    <s v="3_Teknik"/>
    <s v="Kautsar Alif Meidin Zalvi"/>
    <s v="L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210031568"/>
    <x v="0"/>
    <n v="2022"/>
    <x v="4"/>
    <x v="4"/>
    <s v="Teknik"/>
    <s v="3_Teknik"/>
    <s v="TRYAS ADITYA KARDI"/>
    <s v="L"/>
    <m/>
    <m/>
    <s v="Islam"/>
    <m/>
    <m/>
    <s v="SMAN 15 BEKASI"/>
    <s v="SMAN"/>
    <s v="Negeri"/>
    <s v="SMA"/>
    <s v="Kota Bekasi"/>
    <s v="Jawa Barat"/>
    <s v="Reguler"/>
    <m/>
    <m/>
    <m/>
    <m/>
    <e v="#N/A"/>
    <m/>
    <e v="#N/A"/>
  </r>
  <r>
    <n v="233210031827"/>
    <x v="1"/>
    <n v="2022"/>
    <x v="12"/>
    <x v="12"/>
    <s v="Teknik"/>
    <s v="3_Teknik"/>
    <s v="Muhammad Jamil Najib"/>
    <s v="L"/>
    <m/>
    <m/>
    <s v="Islam"/>
    <m/>
    <m/>
    <s v="MAN 13 JAKARTA"/>
    <s v="MAN"/>
    <s v="Negeri"/>
    <s v="MA"/>
    <s v="Kota Jakarta Selatan"/>
    <s v="D.K.I. Jakarta"/>
    <s v="Reguler"/>
    <m/>
    <m/>
    <m/>
    <m/>
    <e v="#N/A"/>
    <m/>
    <e v="#N/A"/>
  </r>
  <r>
    <n v="233210031913"/>
    <x v="0"/>
    <n v="2021"/>
    <x v="2"/>
    <x v="2"/>
    <s v="Hukum"/>
    <s v="1_Hukum"/>
    <s v="Nazwa Fitriani"/>
    <s v="P"/>
    <m/>
    <m/>
    <s v="Islam"/>
    <m/>
    <m/>
    <s v="SMKS AR-RAHMA"/>
    <s v="SMKS"/>
    <s v="Swasta"/>
    <s v="SMK"/>
    <s v="Sukabumi"/>
    <s v="Jawa Barat"/>
    <s v="KIP"/>
    <m/>
    <m/>
    <m/>
    <m/>
    <e v="#N/A"/>
    <m/>
    <e v="#N/A"/>
  </r>
  <r>
    <n v="233210040281"/>
    <x v="1"/>
    <n v="2022"/>
    <x v="10"/>
    <x v="10"/>
    <s v="FISIP"/>
    <s v="6_FISIP"/>
    <s v="CLEO ARDINA PUTR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10040300"/>
    <x v="0"/>
    <n v="2022"/>
    <x v="2"/>
    <x v="2"/>
    <s v="Hukum"/>
    <s v="1_Hukum"/>
    <s v="CINDY SAHARANI PUTRIE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040501"/>
    <x v="1"/>
    <n v="2020"/>
    <x v="30"/>
    <x v="30"/>
    <s v="FKIP"/>
    <s v="2_FKIP"/>
    <s v="Citra Sofia Virnanda"/>
    <s v="P"/>
    <m/>
    <m/>
    <s v="Islam"/>
    <m/>
    <m/>
    <s v="SMAN 1 CIOMAS"/>
    <s v="SMAN"/>
    <s v="Negeri"/>
    <s v="SMA"/>
    <s v="Bogor"/>
    <s v="Jawa Barat"/>
    <s v="KIP"/>
    <m/>
    <m/>
    <m/>
    <m/>
    <e v="#N/A"/>
    <m/>
    <e v="#N/A"/>
  </r>
  <r>
    <n v="233210040712"/>
    <x v="1"/>
    <n v="2022"/>
    <x v="43"/>
    <x v="41"/>
    <s v="FKIP"/>
    <s v="2_FKIP"/>
    <s v="Muhammad Fajar"/>
    <s v="L"/>
    <m/>
    <m/>
    <s v="Islam"/>
    <m/>
    <m/>
    <s v="SMAN 45 JAKARTA"/>
    <s v="SMAN"/>
    <s v="Negeri"/>
    <s v="SMA"/>
    <s v="Kota Jakarta Utara"/>
    <s v="D.K.I. Jakarta"/>
    <s v="Reguler"/>
    <m/>
    <m/>
    <m/>
    <m/>
    <e v="#N/A"/>
    <m/>
    <e v="#N/A"/>
  </r>
  <r>
    <n v="233210041072"/>
    <x v="1"/>
    <n v="2021"/>
    <x v="9"/>
    <x v="9"/>
    <s v="Pertanian"/>
    <s v="4_Pertanian"/>
    <s v="NAJWA MAGHFIRAH"/>
    <s v="P"/>
    <m/>
    <m/>
    <s v="Islam"/>
    <m/>
    <m/>
    <s v="MAN 2 JAKARTA"/>
    <s v="MAN"/>
    <s v="Negeri"/>
    <s v="MA"/>
    <s v="Kota Jakarta Timur"/>
    <s v="D.K.I. Jakarta"/>
    <s v="Reguler"/>
    <m/>
    <m/>
    <m/>
    <m/>
    <e v="#N/A"/>
    <m/>
    <e v="#N/A"/>
  </r>
  <r>
    <n v="233210041200"/>
    <x v="0"/>
    <n v="2022"/>
    <x v="43"/>
    <x v="41"/>
    <s v="FKIP"/>
    <s v="2_FKIP"/>
    <s v="SALSA BILA ZEN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10041879"/>
    <x v="0"/>
    <n v="2022"/>
    <x v="0"/>
    <x v="0"/>
    <s v="Pertanian"/>
    <s v="4_Pertanian"/>
    <s v="SELAMAT WAHYUDI"/>
    <s v="L"/>
    <m/>
    <m/>
    <s v="Islam"/>
    <m/>
    <m/>
    <s v="SMAS ISLAM DARUSALAM"/>
    <s v="SMAS"/>
    <s v="Swasta"/>
    <s v="SMA"/>
    <s v="Kota Bekasi"/>
    <s v="Jawa Barat"/>
    <s v="KIP"/>
    <m/>
    <m/>
    <m/>
    <m/>
    <e v="#N/A"/>
    <m/>
    <e v="#N/A"/>
  </r>
  <r>
    <n v="233210041919"/>
    <x v="0"/>
    <n v="2022"/>
    <x v="1"/>
    <x v="1"/>
    <s v="FISIP"/>
    <s v="6_FISIP"/>
    <s v="CHINTIA MARAMIS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210050001"/>
    <x v="0"/>
    <n v="2022"/>
    <x v="15"/>
    <x v="15"/>
    <s v="Pertanian"/>
    <s v="4_Pertanian"/>
    <s v="GHISELLA ALEYDA PRAMESWARY"/>
    <s v="P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50018"/>
    <x v="1"/>
    <n v="2022"/>
    <x v="42"/>
    <x v="40"/>
    <s v="FEB"/>
    <s v="5_FEB"/>
    <s v="MUHAMMAD BAGAS ANANDA PRATAM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050029"/>
    <x v="1"/>
    <n v="2022"/>
    <x v="22"/>
    <x v="22"/>
    <s v="FKIP"/>
    <s v="2_FKIP"/>
    <s v="ATHIRA AMARILYS GUSMAN"/>
    <s v="P"/>
    <m/>
    <m/>
    <s v="Islam"/>
    <m/>
    <m/>
    <s v="MAN 6 JAKARTA"/>
    <s v="MAN"/>
    <s v="Negeri"/>
    <s v="MA"/>
    <s v="Kota Jakarta Timur"/>
    <s v="D.K.I. Jakarta"/>
    <s v="Reguler"/>
    <m/>
    <m/>
    <m/>
    <m/>
    <e v="#N/A"/>
    <m/>
    <e v="#N/A"/>
  </r>
  <r>
    <n v="233210050397"/>
    <x v="0"/>
    <n v="2022"/>
    <x v="10"/>
    <x v="10"/>
    <s v="FISIP"/>
    <s v="6_FISIP"/>
    <s v="ADIRA DWI FAJARANI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050470"/>
    <x v="0"/>
    <n v="2022"/>
    <x v="12"/>
    <x v="12"/>
    <s v="Teknik"/>
    <s v="3_Teknik"/>
    <s v="Muhammad Dava Ramadhansyah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050736"/>
    <x v="0"/>
    <n v="2022"/>
    <x v="2"/>
    <x v="2"/>
    <s v="Hukum"/>
    <s v="1_Hukum"/>
    <s v="REFARAH FAHIRA BUDIMAN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050806"/>
    <x v="0"/>
    <n v="2022"/>
    <x v="32"/>
    <x v="32"/>
    <s v="Kedokteran"/>
    <s v="8_Kedokteran"/>
    <s v="NAJWA JESSA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050862"/>
    <x v="0"/>
    <n v="2022"/>
    <x v="10"/>
    <x v="10"/>
    <s v="FISIP"/>
    <s v="6_FISIP"/>
    <s v="TIO NADIA FEBIYANITA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210060110"/>
    <x v="0"/>
    <n v="2022"/>
    <x v="10"/>
    <x v="10"/>
    <s v="FISIP"/>
    <s v="6_FISIP"/>
    <s v="NUR HUDA ANGGARAHMA"/>
    <s v="L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10060963"/>
    <x v="0"/>
    <n v="2022"/>
    <x v="2"/>
    <x v="2"/>
    <s v="Hukum"/>
    <s v="1_Hukum"/>
    <s v="Ahnaf Dzul Hazmi Zaenuri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210061495"/>
    <x v="1"/>
    <n v="2022"/>
    <x v="17"/>
    <x v="17"/>
    <s v="FEB"/>
    <s v="5_FEB"/>
    <s v="Fadly Kurnia Shandi"/>
    <s v="L"/>
    <m/>
    <m/>
    <s v="Islam"/>
    <m/>
    <m/>
    <s v="SMAN 39 JAKARTA"/>
    <s v="SMAN"/>
    <s v="Negeri"/>
    <s v="SMA"/>
    <s v="Kota Jakarta Timur"/>
    <s v="D.K.I. Jakarta"/>
    <s v="Reguler"/>
    <m/>
    <m/>
    <m/>
    <m/>
    <e v="#N/A"/>
    <m/>
    <e v="#N/A"/>
  </r>
  <r>
    <n v="233210061697"/>
    <x v="0"/>
    <n v="2022"/>
    <x v="4"/>
    <x v="4"/>
    <s v="Teknik"/>
    <s v="3_Teknik"/>
    <s v="Roby Hafidz Alfareza"/>
    <s v="L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061827"/>
    <x v="1"/>
    <n v="2022"/>
    <x v="2"/>
    <x v="2"/>
    <s v="Hukum"/>
    <s v="1_Hukum"/>
    <s v="FAISAL ADRIANSYAH"/>
    <s v="L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061853"/>
    <x v="1"/>
    <n v="2022"/>
    <x v="1"/>
    <x v="1"/>
    <s v="FISIP"/>
    <s v="6_FISIP"/>
    <s v="SITI LAELATUL SADIYAH"/>
    <s v="P"/>
    <m/>
    <m/>
    <s v="Islam"/>
    <m/>
    <m/>
    <s v="SMAS YP IPPI PETOJO JAKARTA"/>
    <s v="SMAS"/>
    <s v="Swasta"/>
    <s v="SMA"/>
    <s v="Kota Jakarta Pusat"/>
    <s v="D.K.I. Jakarta"/>
    <s v="Reguler"/>
    <m/>
    <m/>
    <m/>
    <m/>
    <e v="#N/A"/>
    <m/>
    <e v="#N/A"/>
  </r>
  <r>
    <n v="233210061875"/>
    <x v="0"/>
    <n v="2022"/>
    <x v="10"/>
    <x v="10"/>
    <s v="FISIP"/>
    <s v="6_FISIP"/>
    <s v="NADIRA RAHMA TUSSADI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10070246"/>
    <x v="0"/>
    <n v="2022"/>
    <x v="2"/>
    <x v="2"/>
    <s v="Hukum"/>
    <s v="1_Hukum"/>
    <s v="Lutfiah Syafiqoh"/>
    <s v="P"/>
    <m/>
    <m/>
    <s v="Islam"/>
    <m/>
    <m/>
    <s v="SMKS BHAKTI ANINDYA"/>
    <s v="SMKS"/>
    <s v="Swasta"/>
    <s v="SMK"/>
    <s v="Kota Tangerang"/>
    <s v="Banten"/>
    <s v="Reguler"/>
    <m/>
    <m/>
    <m/>
    <m/>
    <e v="#N/A"/>
    <m/>
    <e v="#N/A"/>
  </r>
  <r>
    <n v="233210070360"/>
    <x v="0"/>
    <n v="2022"/>
    <x v="4"/>
    <x v="4"/>
    <s v="Teknik"/>
    <s v="3_Teknik"/>
    <s v="MUHAMMAD RAIHAN ZAKWAN"/>
    <s v="L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070974"/>
    <x v="1"/>
    <n v="2022"/>
    <x v="16"/>
    <x v="16"/>
    <s v="Pertanian"/>
    <s v="4_Pertanian"/>
    <s v="KRISNA TRIANGGADA ISMAIL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081330"/>
    <x v="1"/>
    <n v="2022"/>
    <x v="16"/>
    <x v="16"/>
    <s v="Pertanian"/>
    <s v="4_Pertanian"/>
    <s v="MUHAMMAD KHALID AWALUDIEN SULTHAN"/>
    <s v="L"/>
    <m/>
    <m/>
    <s v="Islam"/>
    <m/>
    <m/>
    <s v="SMAS BINTARA DEPOK"/>
    <s v="SMAS"/>
    <s v="Swasta"/>
    <s v="SMA"/>
    <s v="Kota Depok"/>
    <s v="Jawa Barat"/>
    <s v="Reguler"/>
    <m/>
    <m/>
    <m/>
    <m/>
    <e v="#N/A"/>
    <m/>
    <e v="#N/A"/>
  </r>
  <r>
    <n v="233210090211"/>
    <x v="0"/>
    <n v="2022"/>
    <x v="45"/>
    <x v="43"/>
    <s v="FKIP"/>
    <s v="2_FKIP"/>
    <s v="NAUFALIAN HAFIDZ"/>
    <s v="L"/>
    <m/>
    <m/>
    <s v="Islam"/>
    <m/>
    <m/>
    <s v="SMAN 76 JAKARTA"/>
    <s v="SMAN"/>
    <s v="Negeri"/>
    <s v="SMA"/>
    <s v="Kota Jakarta Timur"/>
    <s v="D.K.I. Jakarta"/>
    <s v="Reguler"/>
    <m/>
    <m/>
    <m/>
    <m/>
    <e v="#N/A"/>
    <m/>
    <e v="#N/A"/>
  </r>
  <r>
    <n v="233210090248"/>
    <x v="0"/>
    <n v="2022"/>
    <x v="0"/>
    <x v="0"/>
    <s v="Pertanian"/>
    <s v="4_Pertanian"/>
    <s v="Vani V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10090469"/>
    <x v="1"/>
    <n v="2022"/>
    <x v="20"/>
    <x v="20"/>
    <s v="FKIP"/>
    <s v="2_FKIP"/>
    <s v="Syifa Syahidah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090574"/>
    <x v="0"/>
    <n v="2022"/>
    <x v="30"/>
    <x v="30"/>
    <s v="FKIP"/>
    <s v="2_FKIP"/>
    <s v="HALIZA KUSUMA DEWI"/>
    <s v="P"/>
    <m/>
    <m/>
    <s v="Islam"/>
    <m/>
    <m/>
    <s v="SMAS IT DAARUL RAHMAN"/>
    <s v="SMAS"/>
    <s v="Swasta"/>
    <s v="SMA"/>
    <s v="Kota Depok"/>
    <s v="Jawa Barat"/>
    <s v="Reguler"/>
    <m/>
    <m/>
    <m/>
    <m/>
    <e v="#N/A"/>
    <m/>
    <e v="#N/A"/>
  </r>
  <r>
    <n v="233210090840"/>
    <x v="0"/>
    <n v="2022"/>
    <x v="2"/>
    <x v="2"/>
    <s v="Hukum"/>
    <s v="1_Hukum"/>
    <s v="MUHAMMAD HARTAWAN AL ROSSID"/>
    <s v="L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210090973"/>
    <x v="0"/>
    <n v="2022"/>
    <x v="45"/>
    <x v="43"/>
    <s v="FKIP"/>
    <s v="2_FKIP"/>
    <s v="MOCHAMAD IBADIROHMAN SHAFLY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91090"/>
    <x v="1"/>
    <n v="2022"/>
    <x v="12"/>
    <x v="12"/>
    <s v="Teknik"/>
    <s v="3_Teknik"/>
    <s v="MUTHLIATUL AZIZAH AZ ZAHRA"/>
    <s v="P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210091357"/>
    <x v="0"/>
    <n v="2022"/>
    <x v="1"/>
    <x v="1"/>
    <s v="FISIP"/>
    <s v="6_FISIP"/>
    <s v="pingkan"/>
    <s v="P"/>
    <m/>
    <m/>
    <s v="Islam"/>
    <m/>
    <m/>
    <s v="SMK GELORA INDUSTRI"/>
    <s v="SMK"/>
    <s v="Swasta"/>
    <s v="SMK"/>
    <s v="Bekasi"/>
    <s v="Jawa Barat"/>
    <s v="KIP"/>
    <m/>
    <m/>
    <m/>
    <m/>
    <e v="#N/A"/>
    <m/>
    <e v="#N/A"/>
  </r>
  <r>
    <n v="233210091441"/>
    <x v="0"/>
    <n v="2022"/>
    <x v="8"/>
    <x v="8"/>
    <s v="FISIP"/>
    <s v="6_FISIP"/>
    <s v="SHEVA PUTRI EKA SUPRAPTO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91461"/>
    <x v="1"/>
    <n v="2022"/>
    <x v="1"/>
    <x v="1"/>
    <s v="FISIP"/>
    <s v="6_FISIP"/>
    <s v="HANA HUSNUL KHATIMAH"/>
    <s v="P"/>
    <m/>
    <m/>
    <s v="Islam"/>
    <m/>
    <m/>
    <s v="SMK TRI MULIA JAKARTA"/>
    <s v="SMK"/>
    <s v="Swasta"/>
    <s v="SMK"/>
    <s v="Kota Jakarta Selatan"/>
    <s v="D.K.I. Jakarta"/>
    <s v="Reguler"/>
    <m/>
    <m/>
    <m/>
    <m/>
    <e v="#N/A"/>
    <m/>
    <e v="#N/A"/>
  </r>
  <r>
    <n v="233210091651"/>
    <x v="0"/>
    <n v="2022"/>
    <x v="10"/>
    <x v="10"/>
    <s v="FISIP"/>
    <s v="6_FISIP"/>
    <s v="MAIA KHAILA FARISA"/>
    <s v="P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91754"/>
    <x v="0"/>
    <n v="2022"/>
    <x v="2"/>
    <x v="2"/>
    <s v="Hukum"/>
    <s v="1_Hukum"/>
    <s v="ZAHGRINA DEWI"/>
    <s v="P"/>
    <m/>
    <m/>
    <s v="Islam"/>
    <m/>
    <m/>
    <s v="SMAN 78 JAKARTA"/>
    <s v="SMAN"/>
    <s v="Negeri"/>
    <s v="SMA"/>
    <s v="Kota Jakarta Barat"/>
    <s v="D.K.I. Jakarta"/>
    <s v="Reguler"/>
    <m/>
    <m/>
    <m/>
    <m/>
    <e v="#N/A"/>
    <m/>
    <e v="#N/A"/>
  </r>
  <r>
    <n v="233210091813"/>
    <x v="0"/>
    <n v="2022"/>
    <x v="2"/>
    <x v="2"/>
    <s v="Hukum"/>
    <s v="1_Hukum"/>
    <s v="SISILIA AMAND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00344"/>
    <x v="0"/>
    <n v="2022"/>
    <x v="13"/>
    <x v="13"/>
    <s v="Teknik"/>
    <s v="3_Teknik"/>
    <s v="MUHAMAD FIKRI"/>
    <s v="L"/>
    <m/>
    <m/>
    <s v="Islam"/>
    <m/>
    <m/>
    <s v="SMAS YP IPPI PETOJO JAKARTA"/>
    <s v="SMAS"/>
    <s v="Swasta"/>
    <s v="SMA"/>
    <s v="Kota Jakarta Pusat"/>
    <s v="D.K.I. Jakarta"/>
    <s v="KIP"/>
    <m/>
    <m/>
    <m/>
    <m/>
    <e v="#N/A"/>
    <m/>
    <e v="#N/A"/>
  </r>
  <r>
    <n v="233210100632"/>
    <x v="0"/>
    <n v="2022"/>
    <x v="7"/>
    <x v="7"/>
    <s v="FKIP"/>
    <s v="2_FKIP"/>
    <s v="SALSA AULIANI"/>
    <s v="P"/>
    <m/>
    <m/>
    <s v="Islam"/>
    <m/>
    <m/>
    <s v="SMAN 2 KLARI"/>
    <s v="SMAN"/>
    <s v="Negeri"/>
    <s v="SMA"/>
    <s v="Karawang"/>
    <s v="Jawa Barat"/>
    <s v="Reguler"/>
    <m/>
    <m/>
    <m/>
    <m/>
    <e v="#N/A"/>
    <m/>
    <e v="#N/A"/>
  </r>
  <r>
    <n v="233210101066"/>
    <x v="1"/>
    <n v="2022"/>
    <x v="16"/>
    <x v="16"/>
    <s v="Pertanian"/>
    <s v="4_Pertanian"/>
    <s v="MUHAMMAD FADHIL GINASTIAR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101080"/>
    <x v="1"/>
    <n v="2022"/>
    <x v="8"/>
    <x v="8"/>
    <s v="FISIP"/>
    <s v="6_FISIP"/>
    <s v="TIARA ZAHIRA SALSABILLA"/>
    <s v="P"/>
    <m/>
    <m/>
    <s v="Islam"/>
    <m/>
    <m/>
    <s v="SMAS TULUS BHAKTI"/>
    <s v="SMAS"/>
    <s v="Swasta"/>
    <s v="SMA"/>
    <s v="Kota Bekasi"/>
    <s v="Jawa Barat"/>
    <s v="Reguler"/>
    <m/>
    <m/>
    <m/>
    <m/>
    <e v="#N/A"/>
    <m/>
    <e v="#N/A"/>
  </r>
  <r>
    <n v="233210101165"/>
    <x v="0"/>
    <n v="2021"/>
    <x v="1"/>
    <x v="1"/>
    <s v="FISIP"/>
    <s v="6_FISIP"/>
    <s v="INTAN NUR'AINI"/>
    <s v="P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210101863"/>
    <x v="1"/>
    <n v="2022"/>
    <x v="17"/>
    <x v="17"/>
    <s v="FEB"/>
    <s v="5_FEB"/>
    <s v="MUHAMMAD NAZRIEL ILHHAM"/>
    <s v="L"/>
    <m/>
    <m/>
    <s v="Islam"/>
    <m/>
    <m/>
    <s v="SMKN 19 JAKARTA"/>
    <s v="SMKN"/>
    <s v="Negeri"/>
    <s v="SMK"/>
    <s v="Kota Jakarta Pusat"/>
    <s v="D.K.I. Jakarta"/>
    <s v="Reguler"/>
    <m/>
    <m/>
    <m/>
    <m/>
    <e v="#N/A"/>
    <m/>
    <e v="#N/A"/>
  </r>
  <r>
    <n v="233210101871"/>
    <x v="0"/>
    <n v="2022"/>
    <x v="13"/>
    <x v="13"/>
    <s v="Teknik"/>
    <s v="3_Teknik"/>
    <s v="MUHAMMAD SHAFWAN ADMAJA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10101906"/>
    <x v="0"/>
    <n v="2022"/>
    <x v="3"/>
    <x v="3"/>
    <s v="Teknik"/>
    <s v="3_Teknik"/>
    <s v="Fajri Muhammad Ikhwan Priatama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10110140"/>
    <x v="0"/>
    <n v="2022"/>
    <x v="17"/>
    <x v="17"/>
    <s v="FEB"/>
    <s v="5_FEB"/>
    <s v="Muhammad Dafa Ramadhan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10199"/>
    <x v="0"/>
    <n v="2022"/>
    <x v="14"/>
    <x v="14"/>
    <s v="Pertanian"/>
    <s v="4_Pertanian"/>
    <s v="PUSPITA WULANDARI"/>
    <s v="P"/>
    <m/>
    <m/>
    <s v="Islam"/>
    <m/>
    <m/>
    <s v="SMAN 6 KOTA DEPOK"/>
    <s v="SMAN"/>
    <s v="Negeri"/>
    <s v="SMA"/>
    <s v="Kota Depok"/>
    <s v="Jawa Barat"/>
    <s v="Reguler"/>
    <m/>
    <m/>
    <m/>
    <m/>
    <e v="#N/A"/>
    <m/>
    <e v="#N/A"/>
  </r>
  <r>
    <n v="233210110208"/>
    <x v="0"/>
    <n v="2021"/>
    <x v="10"/>
    <x v="10"/>
    <s v="FISIP"/>
    <s v="6_FISIP"/>
    <s v="MUHAMMAD RIZKI FAUZI"/>
    <s v="L"/>
    <m/>
    <m/>
    <s v="Islam"/>
    <m/>
    <m/>
    <s v="SMKS FATAHILLAH CILEUNGSI"/>
    <s v="SMKS"/>
    <s v="Swasta"/>
    <s v="SMK"/>
    <s v="Bogor"/>
    <s v="Jawa Barat"/>
    <s v="Reguler"/>
    <m/>
    <m/>
    <m/>
    <m/>
    <e v="#N/A"/>
    <m/>
    <e v="#N/A"/>
  </r>
  <r>
    <n v="233210110260"/>
    <x v="0"/>
    <n v="2022"/>
    <x v="16"/>
    <x v="16"/>
    <s v="Pertanian"/>
    <s v="4_Pertanian"/>
    <s v="MAULIA NASHWA FITRIAN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040"/>
    <x v="1"/>
    <n v="2022"/>
    <x v="0"/>
    <x v="0"/>
    <s v="Pertanian"/>
    <s v="4_Pertanian"/>
    <s v="IRA SRI HANDAYANI TUALEK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420"/>
    <x v="0"/>
    <n v="2022"/>
    <x v="26"/>
    <x v="26"/>
    <s v="Teknik"/>
    <s v="3_Teknik"/>
    <s v="Salwa Khoirunisa Aryani"/>
    <s v="P"/>
    <m/>
    <m/>
    <s v="Islam"/>
    <m/>
    <m/>
    <s v="SMAN 4 TAMBUN SELATAN"/>
    <s v="SMAN"/>
    <s v="Negeri"/>
    <s v="SMA"/>
    <s v="Bekasi"/>
    <s v="Jawa Barat"/>
    <s v="KIP"/>
    <m/>
    <m/>
    <m/>
    <m/>
    <e v="#N/A"/>
    <m/>
    <e v="#N/A"/>
  </r>
  <r>
    <n v="233210111724"/>
    <x v="0"/>
    <n v="2022"/>
    <x v="21"/>
    <x v="21"/>
    <s v="Teknik"/>
    <s v="3_Teknik"/>
    <s v="Muhammad Fadhil Atala"/>
    <s v="L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10111789"/>
    <x v="0"/>
    <n v="2022"/>
    <x v="10"/>
    <x v="10"/>
    <s v="FISIP"/>
    <s v="6_FISIP"/>
    <s v="RATU AMANDA ROSITA"/>
    <s v="P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10111887"/>
    <x v="0"/>
    <n v="2021"/>
    <x v="30"/>
    <x v="30"/>
    <s v="FKIP"/>
    <s v="2_FKIP"/>
    <s v="AMELLI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120122"/>
    <x v="0"/>
    <n v="2022"/>
    <x v="21"/>
    <x v="21"/>
    <s v="Teknik"/>
    <s v="3_Teknik"/>
    <s v="KAFHAYA ANNISA RAMADHAN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20123"/>
    <x v="1"/>
    <n v="2022"/>
    <x v="16"/>
    <x v="16"/>
    <s v="Pertanian"/>
    <s v="4_Pertanian"/>
    <s v="SEPTIANI ALYA NINGTIAS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10120359"/>
    <x v="1"/>
    <n v="2022"/>
    <x v="44"/>
    <x v="42"/>
    <s v="FKIP"/>
    <s v="2_FKIP"/>
    <s v="MUHAMMAD RIZKY RAMADHAN"/>
    <s v="L"/>
    <m/>
    <m/>
    <s v="Islam"/>
    <m/>
    <m/>
    <s v="SMAN 22 JAKARTA"/>
    <s v="SMAN"/>
    <s v="Negeri"/>
    <s v="SMA"/>
    <s v="Kota Jakarta Timur"/>
    <s v="D.K.I. Jakarta"/>
    <s v="KIP"/>
    <m/>
    <m/>
    <m/>
    <m/>
    <e v="#N/A"/>
    <m/>
    <e v="#N/A"/>
  </r>
  <r>
    <n v="233210120463"/>
    <x v="1"/>
    <n v="2022"/>
    <x v="28"/>
    <x v="28"/>
    <s v="Kedokteran"/>
    <s v="8_Kedokteran"/>
    <s v="MUHAMMAD HIFZHI"/>
    <s v="L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20481"/>
    <x v="0"/>
    <n v="2022"/>
    <x v="1"/>
    <x v="1"/>
    <s v="FISIP"/>
    <s v="6_FISIP"/>
    <s v="FADILLAH YUSUF MUHARAM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20749"/>
    <x v="0"/>
    <n v="2022"/>
    <x v="3"/>
    <x v="3"/>
    <s v="Teknik"/>
    <s v="3_Teknik"/>
    <s v="DZAKY EDREA ADINATA"/>
    <s v="L"/>
    <m/>
    <m/>
    <s v="Islam"/>
    <m/>
    <m/>
    <s v="SMA MUHAMMADIYAH 3 JAKARTA"/>
    <s v="SMA"/>
    <s v="Swasta"/>
    <s v="SMA"/>
    <s v="Kota Jakarta Selatan"/>
    <s v="D.K.I. Jakarta"/>
    <s v="Reguler"/>
    <m/>
    <m/>
    <m/>
    <m/>
    <e v="#N/A"/>
    <m/>
    <e v="#N/A"/>
  </r>
  <r>
    <n v="233210120892"/>
    <x v="0"/>
    <n v="2022"/>
    <x v="25"/>
    <x v="25"/>
    <s v="FEB"/>
    <s v="5_FEB"/>
    <s v="FAKHRY ILYAS"/>
    <s v="L"/>
    <m/>
    <m/>
    <s v="Islam"/>
    <m/>
    <m/>
    <s v="SMAS MUHAMMADIYAH 23 JAKARTA"/>
    <s v="SMAS"/>
    <s v="Swasta"/>
    <s v="SMA"/>
    <s v="Kota Jakarta Timur"/>
    <s v="D.K.I. Jakarta"/>
    <s v="Reguler"/>
    <m/>
    <m/>
    <m/>
    <m/>
    <e v="#N/A"/>
    <m/>
    <e v="#N/A"/>
  </r>
  <r>
    <n v="233210120996"/>
    <x v="1"/>
    <n v="2022"/>
    <x v="43"/>
    <x v="41"/>
    <s v="FKIP"/>
    <s v="2_FKIP"/>
    <s v="RIFKY AHMAD ALFHARIZI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21093"/>
    <x v="0"/>
    <n v="2022"/>
    <x v="30"/>
    <x v="30"/>
    <s v="FKIP"/>
    <s v="2_FKIP"/>
    <s v="INDRIYANI"/>
    <s v="P"/>
    <m/>
    <m/>
    <s v="Islam"/>
    <m/>
    <m/>
    <s v="SMKN 16 JAKARTA"/>
    <s v="SMKN"/>
    <s v="Negeri"/>
    <s v="SMK"/>
    <s v="Kota Jakarta Pusat"/>
    <s v="D.K.I. Jakarta"/>
    <s v="KIP"/>
    <m/>
    <m/>
    <m/>
    <m/>
    <e v="#N/A"/>
    <m/>
    <e v="#N/A"/>
  </r>
  <r>
    <n v="233210121443"/>
    <x v="0"/>
    <n v="2022"/>
    <x v="17"/>
    <x v="17"/>
    <s v="FEB"/>
    <s v="5_FEB"/>
    <s v="Syauqi Muhammad Yasyfi"/>
    <s v="L"/>
    <m/>
    <m/>
    <s v="Islam"/>
    <m/>
    <m/>
    <s v="SMAS ISLAM TERPADU NURUL FIKRI"/>
    <s v="SMAS"/>
    <s v="Swasta"/>
    <s v="SMA"/>
    <s v="Kota Depok"/>
    <s v="Jawa Barat"/>
    <s v="Reguler"/>
    <m/>
    <m/>
    <m/>
    <m/>
    <e v="#N/A"/>
    <m/>
    <e v="#N/A"/>
  </r>
  <r>
    <n v="233210121709"/>
    <x v="0"/>
    <n v="2022"/>
    <x v="3"/>
    <x v="3"/>
    <s v="Teknik"/>
    <s v="3_Teknik"/>
    <s v="FARISAH RIZQHA PRAMONO"/>
    <s v="P"/>
    <m/>
    <m/>
    <s v="Islam"/>
    <m/>
    <m/>
    <s v="SMAN 75 JAKARTA"/>
    <s v="SMAN"/>
    <s v="Negeri"/>
    <s v="SMA"/>
    <s v="Kota Jakarta Utara"/>
    <s v="D.K.I. Jakarta"/>
    <s v="KIP"/>
    <m/>
    <m/>
    <m/>
    <m/>
    <e v="#N/A"/>
    <m/>
    <e v="#N/A"/>
  </r>
  <r>
    <n v="233210130059"/>
    <x v="0"/>
    <n v="2022"/>
    <x v="14"/>
    <x v="14"/>
    <s v="Pertanian"/>
    <s v="4_Pertanian"/>
    <s v="NAWANGSARI FADHILAH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30077"/>
    <x v="0"/>
    <n v="2022"/>
    <x v="12"/>
    <x v="12"/>
    <s v="Teknik"/>
    <s v="3_Teknik"/>
    <s v="Azizah zahra"/>
    <s v="P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30396"/>
    <x v="0"/>
    <n v="2022"/>
    <x v="30"/>
    <x v="30"/>
    <s v="FKIP"/>
    <s v="2_FKIP"/>
    <s v="Vara Agitya Eka Prawita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30433"/>
    <x v="1"/>
    <n v="2022"/>
    <x v="1"/>
    <x v="1"/>
    <s v="FISIP"/>
    <s v="6_FISIP"/>
    <s v="EMBUN MARTAWATI"/>
    <s v="P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130619"/>
    <x v="0"/>
    <n v="2022"/>
    <x v="8"/>
    <x v="8"/>
    <s v="FISIP"/>
    <s v="6_FISIP"/>
    <s v="REISYAH HAFIZH AMALIA ANDRIANI PUTRI"/>
    <s v="P"/>
    <m/>
    <m/>
    <s v="Islam"/>
    <m/>
    <m/>
    <s v="SMA PUTRA BANGSA"/>
    <s v="SMA"/>
    <s v="Swasta"/>
    <s v="SMA"/>
    <s v="Kota Depok"/>
    <s v="Jawa Barat"/>
    <s v="Reguler"/>
    <m/>
    <m/>
    <m/>
    <m/>
    <e v="#N/A"/>
    <m/>
    <e v="#N/A"/>
  </r>
  <r>
    <n v="233210131019"/>
    <x v="0"/>
    <n v="2022"/>
    <x v="2"/>
    <x v="2"/>
    <s v="Hukum"/>
    <s v="1_Hukum"/>
    <s v="GILBERT YOHANNES RIZKI SILABAN"/>
    <s v="L"/>
    <m/>
    <m/>
    <s v="Katolik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10131273"/>
    <x v="0"/>
    <n v="2022"/>
    <x v="10"/>
    <x v="10"/>
    <s v="FISIP"/>
    <s v="6_FISIP"/>
    <s v="KAYLA ALICEA FERDIANS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10131682"/>
    <x v="1"/>
    <n v="2022"/>
    <x v="30"/>
    <x v="30"/>
    <s v="FKIP"/>
    <s v="2_FKIP"/>
    <s v="Karina Febrian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131735"/>
    <x v="0"/>
    <n v="2022"/>
    <x v="1"/>
    <x v="1"/>
    <s v="FISIP"/>
    <s v="6_FISIP"/>
    <s v="Maria Greissela"/>
    <s v="P"/>
    <m/>
    <m/>
    <s v="Kristen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10131888"/>
    <x v="0"/>
    <n v="2021"/>
    <x v="45"/>
    <x v="43"/>
    <s v="FKIP"/>
    <s v="2_FKIP"/>
    <s v="FIRDA ZAENATUL FADHILAH"/>
    <s v="P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210140389"/>
    <x v="1"/>
    <n v="2022"/>
    <x v="8"/>
    <x v="8"/>
    <s v="FISIP"/>
    <s v="6_FISIP"/>
    <s v="RAFA THAHIRAH"/>
    <s v="P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40653"/>
    <x v="0"/>
    <n v="2022"/>
    <x v="15"/>
    <x v="15"/>
    <s v="Pertanian"/>
    <s v="4_Pertanian"/>
    <s v="APRILIA ARTIKASARI"/>
    <s v="P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140664"/>
    <x v="0"/>
    <n v="2022"/>
    <x v="17"/>
    <x v="17"/>
    <s v="FEB"/>
    <s v="5_FEB"/>
    <s v="RUTH STEPANIE SAIDA LUMBANTORUAN"/>
    <s v="P"/>
    <m/>
    <m/>
    <s v="Kristen"/>
    <m/>
    <m/>
    <s v="SMAN 54 JAKARTA"/>
    <s v="SMAN"/>
    <s v="Negeri"/>
    <s v="SMA"/>
    <s v="Kota Jakarta Timur"/>
    <s v="D.K.I. Jakarta"/>
    <s v="KIP"/>
    <m/>
    <m/>
    <m/>
    <m/>
    <e v="#N/A"/>
    <m/>
    <e v="#N/A"/>
  </r>
  <r>
    <n v="233210140874"/>
    <x v="1"/>
    <n v="2022"/>
    <x v="33"/>
    <x v="17"/>
    <s v="FEB"/>
    <s v="5_FEB"/>
    <s v="APRIL LIA PERMATA RACHMAN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41579"/>
    <x v="0"/>
    <n v="2021"/>
    <x v="44"/>
    <x v="42"/>
    <s v="FKIP"/>
    <s v="2_FKIP"/>
    <s v="Bagas Lipur Panggalih"/>
    <s v="L"/>
    <m/>
    <m/>
    <s v="Islam"/>
    <m/>
    <m/>
    <s v="SMKN 6 TANGERANG"/>
    <s v="SMKN"/>
    <s v="Negeri"/>
    <s v="SMK"/>
    <s v="Kota Tangerang"/>
    <s v="Banten"/>
    <s v="Reguler"/>
    <m/>
    <m/>
    <m/>
    <m/>
    <e v="#N/A"/>
    <m/>
    <e v="#N/A"/>
  </r>
  <r>
    <n v="233210141722"/>
    <x v="1"/>
    <n v="2021"/>
    <x v="38"/>
    <x v="37"/>
    <s v="FKIP"/>
    <s v="2_FKIP"/>
    <s v="Natalia Lubis"/>
    <s v="P"/>
    <m/>
    <m/>
    <s v="Kristen"/>
    <m/>
    <m/>
    <s v="SMAN 61 JAKARTA"/>
    <s v="SMAN"/>
    <s v="Negeri"/>
    <s v="SMA"/>
    <s v="Kota Jakarta Timur"/>
    <s v="D.K.I. Jakarta"/>
    <s v="KIP"/>
    <m/>
    <m/>
    <m/>
    <m/>
    <e v="#N/A"/>
    <m/>
    <e v="#N/A"/>
  </r>
  <r>
    <n v="233210150144"/>
    <x v="0"/>
    <n v="2021"/>
    <x v="37"/>
    <x v="36"/>
    <s v="FKIP"/>
    <s v="2_FKIP"/>
    <s v="ANISA"/>
    <s v="P"/>
    <m/>
    <m/>
    <s v="Islam"/>
    <m/>
    <m/>
    <s v="SMAN 113 JAKARTA"/>
    <s v="SMAN"/>
    <s v="Negeri"/>
    <s v="SMA"/>
    <s v="Kota Jakarta Timur"/>
    <s v="D.K.I. Jakarta"/>
    <s v="Reguler"/>
    <m/>
    <m/>
    <m/>
    <m/>
    <e v="#N/A"/>
    <m/>
    <e v="#N/A"/>
  </r>
  <r>
    <n v="233210150254"/>
    <x v="1"/>
    <n v="2022"/>
    <x v="8"/>
    <x v="8"/>
    <s v="FISIP"/>
    <s v="6_FISIP"/>
    <s v="Nayla Zalma Rachman"/>
    <s v="P"/>
    <m/>
    <m/>
    <s v="Islam"/>
    <m/>
    <m/>
    <s v="SMK BAKTI MANDIRI KOTA BEKASI"/>
    <s v="SMK"/>
    <s v="Swasta"/>
    <s v="SMK"/>
    <s v="Kota Bekasi"/>
    <s v="Jawa Barat"/>
    <s v="Reguler"/>
    <m/>
    <m/>
    <m/>
    <m/>
    <e v="#N/A"/>
    <m/>
    <e v="#N/A"/>
  </r>
  <r>
    <n v="233210150373"/>
    <x v="0"/>
    <n v="2022"/>
    <x v="29"/>
    <x v="29"/>
    <s v="FKIP"/>
    <s v="2_FKIP"/>
    <s v="Laur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150392"/>
    <x v="1"/>
    <n v="2022"/>
    <x v="4"/>
    <x v="4"/>
    <s v="Teknik"/>
    <s v="3_Teknik"/>
    <s v="RAMALIYANA NUR MAQFIROH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50423"/>
    <x v="0"/>
    <n v="2022"/>
    <x v="0"/>
    <x v="0"/>
    <s v="Pertanian"/>
    <s v="4_Pertanian"/>
    <s v="Najwa Sila Aulia"/>
    <s v="P"/>
    <m/>
    <m/>
    <s v="Islam"/>
    <m/>
    <m/>
    <s v="MAN 4 Bekasi"/>
    <s v="MAN"/>
    <s v="Negeri"/>
    <s v="MA"/>
    <s v="Bekasi"/>
    <s v="Jawa Barat"/>
    <s v="Reguler"/>
    <m/>
    <m/>
    <m/>
    <m/>
    <e v="#N/A"/>
    <m/>
    <e v="#N/A"/>
  </r>
  <r>
    <n v="233210150605"/>
    <x v="1"/>
    <n v="2022"/>
    <x v="9"/>
    <x v="9"/>
    <s v="Pertanian"/>
    <s v="4_Pertanian"/>
    <s v="AHMAD RIZA RABBANI"/>
    <s v="L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10150673"/>
    <x v="0"/>
    <n v="2022"/>
    <x v="45"/>
    <x v="43"/>
    <s v="FKIP"/>
    <s v="2_FKIP"/>
    <s v="SYIFA DAFILA FATHI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50711"/>
    <x v="0"/>
    <n v="2022"/>
    <x v="3"/>
    <x v="3"/>
    <s v="Teknik"/>
    <s v="3_Teknik"/>
    <s v="VERONA SEKAR AGUNG YOESMAR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150789"/>
    <x v="0"/>
    <n v="2022"/>
    <x v="6"/>
    <x v="6"/>
    <s v="FKIP"/>
    <s v="2_FKIP"/>
    <s v="Ardian Nurarifin"/>
    <s v="L"/>
    <m/>
    <m/>
    <s v="Islam"/>
    <m/>
    <m/>
    <s v="SMKN 1 GUNUNGPUTRI"/>
    <s v="SMKN"/>
    <s v="Negeri"/>
    <s v="SMK"/>
    <s v="Bogor"/>
    <s v="Jawa Barat"/>
    <s v="Reguler"/>
    <m/>
    <m/>
    <m/>
    <m/>
    <e v="#N/A"/>
    <m/>
    <e v="#N/A"/>
  </r>
  <r>
    <n v="233210150923"/>
    <x v="0"/>
    <n v="2022"/>
    <x v="37"/>
    <x v="36"/>
    <s v="FKIP"/>
    <s v="2_FKIP"/>
    <s v="FATIMAH ZAHRA TUSSA'DIYAH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151008"/>
    <x v="1"/>
    <n v="2022"/>
    <x v="14"/>
    <x v="14"/>
    <s v="Pertanian"/>
    <s v="4_Pertanian"/>
    <s v="FALLUJAH ANISA NIKMATUL HIDAYAH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210151064"/>
    <x v="0"/>
    <n v="2022"/>
    <x v="14"/>
    <x v="14"/>
    <s v="Pertanian"/>
    <s v="4_Pertanian"/>
    <s v="NAYLA NURZALFA"/>
    <s v="P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210151216"/>
    <x v="0"/>
    <n v="2022"/>
    <x v="16"/>
    <x v="16"/>
    <s v="Pertanian"/>
    <s v="4_Pertanian"/>
    <s v="VIVI VIANITA ARIFAH"/>
    <s v="P"/>
    <m/>
    <m/>
    <s v="Islam"/>
    <m/>
    <m/>
    <s v="SMAN 3 KOTA DEPOK"/>
    <s v="SMAN"/>
    <s v="Negeri"/>
    <s v="SMA"/>
    <s v="Kota Depok"/>
    <s v="Jawa Barat"/>
    <s v="KIP"/>
    <m/>
    <m/>
    <m/>
    <m/>
    <e v="#N/A"/>
    <m/>
    <e v="#N/A"/>
  </r>
  <r>
    <n v="233210151248"/>
    <x v="1"/>
    <n v="2022"/>
    <x v="1"/>
    <x v="1"/>
    <s v="FISIP"/>
    <s v="6_FISIP"/>
    <s v="PUTRI AULIA RAMADHANI"/>
    <s v="P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10151585"/>
    <x v="0"/>
    <n v="2022"/>
    <x v="45"/>
    <x v="43"/>
    <s v="FKIP"/>
    <s v="2_FKIP"/>
    <s v="SIMON SILITONGA"/>
    <s v="L"/>
    <m/>
    <m/>
    <s v="Kristen"/>
    <m/>
    <m/>
    <s v="SMAS ST BELLARMINUS"/>
    <s v="SMAS"/>
    <s v="Swasta"/>
    <s v="SMA"/>
    <s v="Kota Bekasi"/>
    <s v="Jawa Barat"/>
    <s v="Reguler"/>
    <m/>
    <m/>
    <m/>
    <m/>
    <e v="#N/A"/>
    <m/>
    <e v="#N/A"/>
  </r>
  <r>
    <n v="233210151649"/>
    <x v="0"/>
    <n v="2022"/>
    <x v="14"/>
    <x v="14"/>
    <s v="Pertanian"/>
    <s v="4_Pertanian"/>
    <s v="Mutiara Salsabilla"/>
    <s v="P"/>
    <m/>
    <m/>
    <s v="Islam"/>
    <m/>
    <m/>
    <s v="SMA IT TUNAS BANGSA"/>
    <s v="SMA"/>
    <s v="Swasta"/>
    <s v="SMA"/>
    <s v="Kota Depok"/>
    <s v="Jawa Barat"/>
    <s v="Reguler"/>
    <m/>
    <m/>
    <m/>
    <m/>
    <e v="#N/A"/>
    <m/>
    <e v="#N/A"/>
  </r>
  <r>
    <n v="233210151693"/>
    <x v="0"/>
    <n v="2022"/>
    <x v="1"/>
    <x v="1"/>
    <s v="FISIP"/>
    <s v="6_FISIP"/>
    <s v="SUCI RAHMA DEWI"/>
    <s v="P"/>
    <m/>
    <m/>
    <s v="Islam"/>
    <m/>
    <m/>
    <s v="MAN 15 JAKARTA"/>
    <s v="MAN"/>
    <s v="Negeri"/>
    <s v="MA"/>
    <s v="Kota Jakarta Timur"/>
    <s v="D.K.I. Jakarta"/>
    <s v="KIP"/>
    <m/>
    <m/>
    <m/>
    <m/>
    <e v="#N/A"/>
    <m/>
    <e v="#N/A"/>
  </r>
  <r>
    <n v="233210151713"/>
    <x v="1"/>
    <n v="2022"/>
    <x v="10"/>
    <x v="10"/>
    <s v="FISIP"/>
    <s v="6_FISIP"/>
    <s v="MUTHIA ZAHRA"/>
    <s v="P"/>
    <m/>
    <m/>
    <s v="Islam"/>
    <m/>
    <m/>
    <s v="SMAN 1 TARUMAJAYA"/>
    <s v="SMAN"/>
    <s v="Negeri"/>
    <s v="SMA"/>
    <s v="Bekasi"/>
    <s v="Jawa Barat"/>
    <s v="Reguler"/>
    <m/>
    <m/>
    <m/>
    <m/>
    <e v="#N/A"/>
    <m/>
    <e v="#N/A"/>
  </r>
  <r>
    <n v="233210151900"/>
    <x v="0"/>
    <n v="2022"/>
    <x v="2"/>
    <x v="2"/>
    <s v="Hukum"/>
    <s v="1_Hukum"/>
    <s v="VANESHA DIFA ARDHANA AL-FAIZ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60027"/>
    <x v="0"/>
    <n v="2022"/>
    <x v="14"/>
    <x v="14"/>
    <s v="Pertanian"/>
    <s v="4_Pertanian"/>
    <s v="Arya Fattah Herdiana"/>
    <s v="L"/>
    <m/>
    <m/>
    <s v="Islam"/>
    <m/>
    <m/>
    <s v="SMAS MARTIA BHAKTI"/>
    <s v="SMAS"/>
    <s v="Swasta"/>
    <s v="SMA"/>
    <s v="Kota Bekasi"/>
    <s v="Jawa Barat"/>
    <s v="Reguler"/>
    <m/>
    <m/>
    <m/>
    <m/>
    <e v="#N/A"/>
    <m/>
    <e v="#N/A"/>
  </r>
  <r>
    <n v="233210160111"/>
    <x v="0"/>
    <n v="2022"/>
    <x v="10"/>
    <x v="10"/>
    <s v="FISIP"/>
    <s v="6_FISIP"/>
    <s v="STEVEN RIZKI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210160333"/>
    <x v="0"/>
    <n v="2022"/>
    <x v="4"/>
    <x v="4"/>
    <s v="Teknik"/>
    <s v="3_Teknik"/>
    <s v="AZZAHRA KAILA SHAHIFAH"/>
    <s v="P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160407"/>
    <x v="0"/>
    <n v="2022"/>
    <x v="17"/>
    <x v="17"/>
    <s v="FEB"/>
    <s v="5_FEB"/>
    <s v="DIAH AYU SAFITRI"/>
    <s v="P"/>
    <m/>
    <m/>
    <s v="Islam"/>
    <m/>
    <m/>
    <s v="SMKN 9 JAKARTA"/>
    <s v="SMKN"/>
    <s v="Negeri"/>
    <s v="SMK"/>
    <s v="Kota Jakarta Barat"/>
    <s v="D.K.I. Jakarta"/>
    <s v="KIP"/>
    <m/>
    <m/>
    <m/>
    <m/>
    <e v="#N/A"/>
    <m/>
    <e v="#N/A"/>
  </r>
  <r>
    <n v="233210160411"/>
    <x v="0"/>
    <n v="2021"/>
    <x v="2"/>
    <x v="2"/>
    <s v="Hukum"/>
    <s v="1_Hukum"/>
    <s v="SITI AFIFAH IQLIMA NURUL AINI"/>
    <s v="P"/>
    <m/>
    <m/>
    <s v="Islam"/>
    <m/>
    <m/>
    <s v="SMAS MUHAMMADIYAH CILEUNGSI"/>
    <s v="SMAS"/>
    <s v="Swasta"/>
    <s v="SMA"/>
    <s v="Bogor"/>
    <s v="Jawa Barat"/>
    <s v="KIP"/>
    <m/>
    <m/>
    <m/>
    <m/>
    <e v="#N/A"/>
    <m/>
    <e v="#N/A"/>
  </r>
  <r>
    <n v="233210160476"/>
    <x v="0"/>
    <n v="2022"/>
    <x v="44"/>
    <x v="42"/>
    <s v="FKIP"/>
    <s v="2_FKIP"/>
    <s v="WIRDAN AHKAM"/>
    <s v="L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160542"/>
    <x v="0"/>
    <n v="2022"/>
    <x v="36"/>
    <x v="35"/>
    <s v="FEB"/>
    <s v="5_FEB"/>
    <s v="AIDA NURROHM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210160807"/>
    <x v="1"/>
    <n v="2022"/>
    <x v="38"/>
    <x v="37"/>
    <s v="FKIP"/>
    <s v="2_FKIP"/>
    <s v="TRISYA CHOSIYAH 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210160964"/>
    <x v="0"/>
    <n v="2022"/>
    <x v="0"/>
    <x v="0"/>
    <s v="Pertanian"/>
    <s v="4_Pertanian"/>
    <s v="ENNY JOAN TAM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61135"/>
    <x v="0"/>
    <n v="2022"/>
    <x v="8"/>
    <x v="8"/>
    <s v="FISIP"/>
    <s v="6_FISIP"/>
    <s v="Marsyella Resti Bastian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210161592"/>
    <x v="0"/>
    <n v="2022"/>
    <x v="8"/>
    <x v="8"/>
    <s v="FISIP"/>
    <s v="6_FISIP"/>
    <s v="DEWITA EKA YANI"/>
    <s v="P"/>
    <m/>
    <m/>
    <s v="Islam"/>
    <m/>
    <m/>
    <s v="SMAN 2 BEKASI"/>
    <s v="SMAN"/>
    <s v="Negeri"/>
    <s v="SMA"/>
    <s v="Kota Bekasi"/>
    <s v="Jawa Barat"/>
    <s v="KIP"/>
    <m/>
    <m/>
    <m/>
    <m/>
    <e v="#N/A"/>
    <m/>
    <e v="#N/A"/>
  </r>
  <r>
    <n v="233210161760"/>
    <x v="0"/>
    <n v="2022"/>
    <x v="22"/>
    <x v="22"/>
    <s v="FKIP"/>
    <s v="2_FKIP"/>
    <s v="NISRINA AULIA ZAHIRA"/>
    <s v="P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170011"/>
    <x v="0"/>
    <n v="2022"/>
    <x v="45"/>
    <x v="43"/>
    <s v="FKIP"/>
    <s v="2_FKIP"/>
    <s v="ANDRI PRATAMA"/>
    <s v="L"/>
    <m/>
    <m/>
    <s v="Islam"/>
    <m/>
    <m/>
    <s v="MAN 1 Bogor"/>
    <s v="MAN"/>
    <s v="Negeri"/>
    <s v="MA"/>
    <s v="Bogor"/>
    <s v="Jawa Barat"/>
    <s v="KIP"/>
    <m/>
    <m/>
    <m/>
    <m/>
    <e v="#N/A"/>
    <m/>
    <e v="#N/A"/>
  </r>
  <r>
    <n v="233210170975"/>
    <x v="0"/>
    <n v="2021"/>
    <x v="35"/>
    <x v="34"/>
    <s v="FEB"/>
    <s v="5_FEB"/>
    <s v="Dina Cahyani"/>
    <s v="P"/>
    <m/>
    <m/>
    <s v="Islam"/>
    <m/>
    <m/>
    <s v="SMKS MAARIF NU 1 WANGON"/>
    <s v="SMKS"/>
    <s v="Swasta"/>
    <s v="SMK"/>
    <s v="Banyumas"/>
    <s v="Jawa Tengah"/>
    <s v="KIP"/>
    <m/>
    <m/>
    <m/>
    <m/>
    <e v="#N/A"/>
    <m/>
    <e v="#N/A"/>
  </r>
  <r>
    <n v="233210171139"/>
    <x v="0"/>
    <n v="2022"/>
    <x v="2"/>
    <x v="2"/>
    <s v="Hukum"/>
    <s v="1_Hukum"/>
    <s v="RADITYA MIFTACHURRAHMAT HAFIS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10171609"/>
    <x v="1"/>
    <n v="2022"/>
    <x v="4"/>
    <x v="4"/>
    <s v="Teknik"/>
    <s v="3_Teknik"/>
    <s v="Edgar Sien Pakpahan"/>
    <s v="L"/>
    <m/>
    <m/>
    <s v="Kristen"/>
    <m/>
    <m/>
    <s v="SMAS MARSUDIRINI"/>
    <s v="SMAS"/>
    <s v="Swasta"/>
    <s v="SMA"/>
    <s v="Kota Bekasi"/>
    <s v="Jawa Barat"/>
    <s v="Reguler"/>
    <m/>
    <m/>
    <m/>
    <m/>
    <e v="#N/A"/>
    <m/>
    <e v="#N/A"/>
  </r>
  <r>
    <n v="233210171739"/>
    <x v="0"/>
    <n v="2022"/>
    <x v="0"/>
    <x v="0"/>
    <s v="Pertanian"/>
    <s v="4_Pertanian"/>
    <s v="NOVELINA AMANDA PUTRI"/>
    <s v="P"/>
    <m/>
    <m/>
    <s v="Katolik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210171781"/>
    <x v="0"/>
    <n v="2022"/>
    <x v="2"/>
    <x v="2"/>
    <s v="Hukum"/>
    <s v="1_Hukum"/>
    <s v="SALWA ANISA SHAFIYAH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71860"/>
    <x v="0"/>
    <n v="2022"/>
    <x v="36"/>
    <x v="35"/>
    <s v="FEB"/>
    <s v="5_FEB"/>
    <s v="FADGHAM LABIQ"/>
    <s v="L"/>
    <m/>
    <m/>
    <s v="Islam"/>
    <m/>
    <m/>
    <s v="SMAN 2 TAMBUN UTARA"/>
    <s v="SMAN"/>
    <s v="Negeri"/>
    <s v="SMA"/>
    <s v="Bekasi"/>
    <s v="Jawa Barat"/>
    <s v="Reguler"/>
    <m/>
    <m/>
    <m/>
    <m/>
    <e v="#N/A"/>
    <m/>
    <e v="#N/A"/>
  </r>
  <r>
    <n v="233210180215"/>
    <x v="0"/>
    <n v="2022"/>
    <x v="30"/>
    <x v="30"/>
    <s v="FKIP"/>
    <s v="2_FKIP"/>
    <s v="AISYAH MAULIA APRIANI"/>
    <s v="P"/>
    <m/>
    <m/>
    <s v="Islam"/>
    <m/>
    <m/>
    <s v="SMAN 58 JAKARTA"/>
    <s v="SMAN"/>
    <s v="Negeri"/>
    <s v="SMA"/>
    <s v="Kota Jakarta Timur"/>
    <s v="D.K.I. Jakarta"/>
    <s v="KIP"/>
    <m/>
    <m/>
    <m/>
    <m/>
    <e v="#N/A"/>
    <m/>
    <e v="#N/A"/>
  </r>
  <r>
    <n v="233210180415"/>
    <x v="0"/>
    <n v="2022"/>
    <x v="12"/>
    <x v="12"/>
    <s v="Teknik"/>
    <s v="3_Teknik"/>
    <s v="BAGUS PRANANTA LODY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210180746"/>
    <x v="1"/>
    <n v="2022"/>
    <x v="4"/>
    <x v="4"/>
    <s v="Teknik"/>
    <s v="3_Teknik"/>
    <s v="Irsyad Ahmad"/>
    <s v="L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210180871"/>
    <x v="0"/>
    <n v="2022"/>
    <x v="10"/>
    <x v="10"/>
    <s v="FISIP"/>
    <s v="6_FISIP"/>
    <s v="LIVIA EKA SABILL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10181048"/>
    <x v="0"/>
    <n v="2022"/>
    <x v="12"/>
    <x v="12"/>
    <s v="Teknik"/>
    <s v="3_Teknik"/>
    <s v="CHASTINE KANZ HARTONO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81090"/>
    <x v="1"/>
    <n v="2022"/>
    <x v="2"/>
    <x v="2"/>
    <s v="Hukum"/>
    <s v="1_Hukum"/>
    <s v="AQILA NADWAH ARIF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81188"/>
    <x v="0"/>
    <n v="2022"/>
    <x v="8"/>
    <x v="8"/>
    <s v="FISIP"/>
    <s v="6_FISIP"/>
    <s v="MUHAMMAD ZHEERVA AS SAJJAD"/>
    <s v="L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81320"/>
    <x v="0"/>
    <n v="2022"/>
    <x v="2"/>
    <x v="2"/>
    <s v="Hukum"/>
    <s v="1_Hukum"/>
    <s v="PRASETYO LUMBAN GAOL"/>
    <s v="L"/>
    <m/>
    <m/>
    <s v="Kristen"/>
    <m/>
    <m/>
    <s v="SMAS SANTO YOSEPH JAKARTA"/>
    <s v="SMAS"/>
    <s v="Swasta"/>
    <s v="SMA"/>
    <s v="Kota Jakarta Timur"/>
    <s v="D.K.I. Jakarta"/>
    <s v="KIP"/>
    <m/>
    <m/>
    <m/>
    <m/>
    <e v="#N/A"/>
    <m/>
    <e v="#N/A"/>
  </r>
  <r>
    <n v="233210181674"/>
    <x v="1"/>
    <n v="2022"/>
    <x v="2"/>
    <x v="2"/>
    <s v="Hukum"/>
    <s v="1_Hukum"/>
    <s v="NANDITA AULIA ZAHR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210181720"/>
    <x v="0"/>
    <n v="2022"/>
    <x v="7"/>
    <x v="7"/>
    <s v="FKIP"/>
    <s v="2_FKIP"/>
    <s v="Jasmine Aurelia Putri"/>
    <s v="P"/>
    <m/>
    <m/>
    <s v="Islam"/>
    <m/>
    <m/>
    <s v="SMKS AL MUHAJIRIN"/>
    <s v="SMKS"/>
    <s v="Swasta"/>
    <s v="SMK"/>
    <s v="Kota Depok"/>
    <s v="Jawa Barat"/>
    <s v="Reguler"/>
    <m/>
    <m/>
    <m/>
    <m/>
    <e v="#N/A"/>
    <m/>
    <e v="#N/A"/>
  </r>
  <r>
    <n v="233210181750"/>
    <x v="0"/>
    <n v="2022"/>
    <x v="21"/>
    <x v="21"/>
    <s v="Teknik"/>
    <s v="3_Teknik"/>
    <s v="MUTIA FAHRIDA"/>
    <s v="P"/>
    <m/>
    <m/>
    <s v="Islam"/>
    <m/>
    <m/>
    <s v="SMAN 89 JAKARTA"/>
    <s v="SMAN"/>
    <s v="Negeri"/>
    <s v="SMA"/>
    <s v="Kota Jakarta Timur"/>
    <s v="D.K.I. Jakarta"/>
    <s v="Reguler"/>
    <m/>
    <m/>
    <m/>
    <m/>
    <e v="#N/A"/>
    <m/>
    <e v="#N/A"/>
  </r>
  <r>
    <n v="233210181757"/>
    <x v="0"/>
    <n v="2020"/>
    <x v="2"/>
    <x v="2"/>
    <s v="Hukum"/>
    <s v="1_Hukum"/>
    <s v="TURSINA ADELIA PUTRI"/>
    <s v="P"/>
    <m/>
    <m/>
    <s v="Islam"/>
    <m/>
    <m/>
    <s v="SMAS YASPEN TUGU IBU"/>
    <s v="SMAS"/>
    <s v="Swasta"/>
    <s v="SMA"/>
    <s v="Kota Depok"/>
    <s v="Jawa Barat"/>
    <s v="Reguler"/>
    <m/>
    <m/>
    <m/>
    <m/>
    <e v="#N/A"/>
    <m/>
    <e v="#N/A"/>
  </r>
  <r>
    <n v="233210181766"/>
    <x v="0"/>
    <n v="2022"/>
    <x v="15"/>
    <x v="15"/>
    <s v="Pertanian"/>
    <s v="4_Pertanian"/>
    <s v="RIFAL FAUZAN LESMANA PUTR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10181897"/>
    <x v="0"/>
    <n v="2022"/>
    <x v="18"/>
    <x v="18"/>
    <s v="Teknik"/>
    <s v="3_Teknik"/>
    <s v="NISRINA PUTRI RAJWA"/>
    <s v="P"/>
    <m/>
    <m/>
    <s v="Islam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10190118"/>
    <x v="1"/>
    <n v="2022"/>
    <x v="2"/>
    <x v="2"/>
    <s v="Hukum"/>
    <s v="1_Hukum"/>
    <s v="Rismaduma Goretty Pirmayanti Manurung"/>
    <s v="P"/>
    <m/>
    <m/>
    <s v="Kristen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10190237"/>
    <x v="1"/>
    <n v="2022"/>
    <x v="38"/>
    <x v="37"/>
    <s v="FKIP"/>
    <s v="2_FKIP"/>
    <s v="FANI EKA PRASASTI PUTRI"/>
    <s v="P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538"/>
    <x v="0"/>
    <n v="2021"/>
    <x v="1"/>
    <x v="1"/>
    <s v="FISIP"/>
    <s v="6_FISIP"/>
    <s v="SITI RUBIATUL ADAWIYAH"/>
    <s v="P"/>
    <m/>
    <m/>
    <s v="Islam"/>
    <m/>
    <m/>
    <s v="MAN 2 Sukabumi"/>
    <s v="MAN"/>
    <s v="Negeri"/>
    <s v="MA"/>
    <s v="Sukabumi"/>
    <s v="Jawa Barat"/>
    <s v="KIP"/>
    <m/>
    <m/>
    <m/>
    <m/>
    <e v="#N/A"/>
    <m/>
    <e v="#N/A"/>
  </r>
  <r>
    <n v="233210190616"/>
    <x v="1"/>
    <n v="2022"/>
    <x v="37"/>
    <x v="36"/>
    <s v="FKIP"/>
    <s v="2_FKIP"/>
    <s v="DINDA PUTRI AULIA SUMARSONO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90635"/>
    <x v="0"/>
    <n v="2022"/>
    <x v="9"/>
    <x v="9"/>
    <s v="Pertanian"/>
    <s v="4_Pertanian"/>
    <s v="BAGAS SEPTIAN PRATAMA"/>
    <s v="L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671"/>
    <x v="1"/>
    <n v="2022"/>
    <x v="15"/>
    <x v="15"/>
    <s v="Pertanian"/>
    <s v="4_Pertanian"/>
    <s v="MUHAMAD PAHRUL ROZIK"/>
    <s v="L"/>
    <m/>
    <m/>
    <s v="Islam"/>
    <m/>
    <m/>
    <s v="SMA NEGERI 1 LEUWISADENG"/>
    <s v="SMA"/>
    <s v="Negeri"/>
    <s v="SMA"/>
    <s v="Bogor"/>
    <s v="Jawa Barat"/>
    <s v="KIP"/>
    <m/>
    <m/>
    <m/>
    <m/>
    <e v="#N/A"/>
    <m/>
    <e v="#N/A"/>
  </r>
  <r>
    <n v="233210190674"/>
    <x v="0"/>
    <n v="2022"/>
    <x v="14"/>
    <x v="14"/>
    <s v="Pertanian"/>
    <s v="4_Pertanian"/>
    <s v="ARRUM NURHALIFAH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190936"/>
    <x v="0"/>
    <n v="2022"/>
    <x v="8"/>
    <x v="8"/>
    <s v="FISIP"/>
    <s v="6_FISIP"/>
    <s v="ELISABET CLAUDYA S SILABAN"/>
    <s v="P"/>
    <m/>
    <m/>
    <s v="Kristen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10190951"/>
    <x v="0"/>
    <n v="2022"/>
    <x v="4"/>
    <x v="4"/>
    <s v="Teknik"/>
    <s v="3_Teknik"/>
    <s v="Bagus Waskito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191060"/>
    <x v="1"/>
    <n v="2022"/>
    <x v="16"/>
    <x v="16"/>
    <s v="Pertanian"/>
    <s v="4_Pertanian"/>
    <s v="Mentari Dhiyaa Pertiwi"/>
    <s v="P"/>
    <m/>
    <m/>
    <s v="Islam"/>
    <m/>
    <m/>
    <s v="SMAN 8 TAMBUN SELATAN"/>
    <s v="SMAN"/>
    <s v="Negeri"/>
    <s v="SMA"/>
    <s v="Bekasi"/>
    <s v="Jawa Barat"/>
    <s v="Reguler"/>
    <m/>
    <m/>
    <m/>
    <m/>
    <e v="#N/A"/>
    <m/>
    <e v="#N/A"/>
  </r>
  <r>
    <n v="233210191268"/>
    <x v="0"/>
    <n v="2021"/>
    <x v="14"/>
    <x v="14"/>
    <s v="Pertanian"/>
    <s v="4_Pertanian"/>
    <s v="Sutiawati"/>
    <s v="P"/>
    <m/>
    <m/>
    <s v="Islam"/>
    <m/>
    <m/>
    <s v="SMAN 18 JAKARTA"/>
    <s v="SMAN"/>
    <s v="Negeri"/>
    <s v="SMA"/>
    <s v="Kota Jakarta Utara"/>
    <s v="D.K.I. Jakarta"/>
    <s v="KIP"/>
    <m/>
    <m/>
    <m/>
    <m/>
    <e v="#N/A"/>
    <m/>
    <e v="#N/A"/>
  </r>
  <r>
    <n v="233210191466"/>
    <x v="1"/>
    <n v="2022"/>
    <x v="1"/>
    <x v="1"/>
    <s v="FISIP"/>
    <s v="6_FISIP"/>
    <s v="Yoga Tri Pangestu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191549"/>
    <x v="1"/>
    <n v="2022"/>
    <x v="1"/>
    <x v="1"/>
    <s v="FISIP"/>
    <s v="6_FISIP"/>
    <s v="Adelia Herawati R"/>
    <s v="P"/>
    <m/>
    <m/>
    <s v="Islam"/>
    <m/>
    <m/>
    <s v="SMA NEGERI 9 TAMBUN SELATAN"/>
    <s v="SMA"/>
    <s v="Negeri"/>
    <s v="SMA"/>
    <s v="Bekasi"/>
    <s v="Jawa Barat"/>
    <s v="KIP"/>
    <m/>
    <m/>
    <m/>
    <m/>
    <e v="#N/A"/>
    <m/>
    <e v="#N/A"/>
  </r>
  <r>
    <n v="233210191780"/>
    <x v="0"/>
    <n v="2022"/>
    <x v="16"/>
    <x v="16"/>
    <s v="Pertanian"/>
    <s v="4_Pertanian"/>
    <s v="ADKHILNA FISILMI FI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191814"/>
    <x v="0"/>
    <n v="2022"/>
    <x v="3"/>
    <x v="3"/>
    <s v="Teknik"/>
    <s v="3_Teknik"/>
    <s v="DZAKWAN ABIYYI RAHMAT SHANDY"/>
    <s v="L"/>
    <m/>
    <m/>
    <s v="Islam"/>
    <m/>
    <m/>
    <s v="SMA AQL ISLAMIC SCHOOL"/>
    <s v="SMA"/>
    <s v="Swasta"/>
    <s v="SMA"/>
    <s v="Bogor"/>
    <s v="Jawa Barat"/>
    <s v="Reguler"/>
    <m/>
    <m/>
    <m/>
    <m/>
    <e v="#N/A"/>
    <m/>
    <e v="#N/A"/>
  </r>
  <r>
    <n v="233210191882"/>
    <x v="0"/>
    <n v="2022"/>
    <x v="45"/>
    <x v="43"/>
    <s v="FKIP"/>
    <s v="2_FKIP"/>
    <s v="DINI LINE NADIA"/>
    <s v="P"/>
    <m/>
    <m/>
    <s v="Islam"/>
    <m/>
    <m/>
    <s v="SMKS MUTIARA BANGSA"/>
    <s v="SMKS"/>
    <s v="Swasta"/>
    <s v="SMK"/>
    <s v="Kota Jakarta Barat"/>
    <s v="D.K.I. Jakarta"/>
    <s v="KIP"/>
    <m/>
    <m/>
    <m/>
    <m/>
    <e v="#N/A"/>
    <m/>
    <e v="#N/A"/>
  </r>
  <r>
    <n v="233210200009"/>
    <x v="0"/>
    <n v="2022"/>
    <x v="1"/>
    <x v="1"/>
    <s v="FISIP"/>
    <s v="6_FISIP"/>
    <s v="Hanifa Hary Sa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200075"/>
    <x v="0"/>
    <n v="2022"/>
    <x v="16"/>
    <x v="16"/>
    <s v="Pertanian"/>
    <s v="4_Pertanian"/>
    <s v="MOCHAMAD RAFLY SETIAWAN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10200098"/>
    <x v="1"/>
    <n v="2022"/>
    <x v="31"/>
    <x v="31"/>
    <s v="FKIP"/>
    <s v="2_FKIP"/>
    <s v="STEPHANIE MILANDRA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10200166"/>
    <x v="0"/>
    <n v="2022"/>
    <x v="8"/>
    <x v="8"/>
    <s v="FISIP"/>
    <s v="6_FISIP"/>
    <s v="Alya Rahmah Sita"/>
    <s v="P"/>
    <m/>
    <m/>
    <s v="Islam"/>
    <m/>
    <m/>
    <s v="SMAN 4 BEKASI"/>
    <s v="SMAN"/>
    <s v="Negeri"/>
    <s v="SMA"/>
    <s v="Kota Bekasi"/>
    <s v="Jawa Barat"/>
    <s v="Reguler"/>
    <m/>
    <m/>
    <m/>
    <m/>
    <e v="#N/A"/>
    <m/>
    <e v="#N/A"/>
  </r>
  <r>
    <n v="233210200319"/>
    <x v="0"/>
    <n v="2022"/>
    <x v="38"/>
    <x v="37"/>
    <s v="FKIP"/>
    <s v="2_FKIP"/>
    <s v="DEA SULASTRI IRWAN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210200392"/>
    <x v="0"/>
    <n v="2022"/>
    <x v="15"/>
    <x v="15"/>
    <s v="Pertanian"/>
    <s v="4_Pertanian"/>
    <s v="KHARISMA NUR LUKMANA"/>
    <s v="L"/>
    <m/>
    <m/>
    <s v="Islam"/>
    <m/>
    <m/>
    <s v="SMKS BINA DHARMA"/>
    <s v="SMKS"/>
    <s v="Swasta"/>
    <s v="SMK"/>
    <s v="Kota Jakarta Timur"/>
    <s v="D.K.I. Jakarta"/>
    <s v="KIP"/>
    <m/>
    <m/>
    <m/>
    <m/>
    <e v="#N/A"/>
    <m/>
    <e v="#N/A"/>
  </r>
  <r>
    <n v="233210200572"/>
    <x v="0"/>
    <n v="2022"/>
    <x v="30"/>
    <x v="30"/>
    <s v="FKIP"/>
    <s v="2_FKIP"/>
    <s v="CAHYA PUTRI ANDINI"/>
    <s v="P"/>
    <m/>
    <m/>
    <s v="Islam"/>
    <m/>
    <m/>
    <s v="SMKS JAKARTA 1"/>
    <s v="SMKS"/>
    <s v="Swasta"/>
    <s v="SMK"/>
    <s v="Kota Jakarta Barat"/>
    <s v="D.K.I. Jakarta"/>
    <s v="Reguler"/>
    <m/>
    <m/>
    <m/>
    <m/>
    <e v="#N/A"/>
    <m/>
    <e v="#N/A"/>
  </r>
  <r>
    <n v="233210200785"/>
    <x v="0"/>
    <n v="2022"/>
    <x v="16"/>
    <x v="16"/>
    <s v="Pertanian"/>
    <s v="4_Pertanian"/>
    <s v="Zahwa Aprilia Putri Winary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10200814"/>
    <x v="0"/>
    <n v="2020"/>
    <x v="16"/>
    <x v="16"/>
    <s v="Pertanian"/>
    <s v="4_Pertanian"/>
    <s v="SEPTIA MAYANGSARI"/>
    <s v="P"/>
    <m/>
    <m/>
    <s v="Islam"/>
    <m/>
    <m/>
    <s v="SMAN 5 JAKARTA"/>
    <s v="SMAN"/>
    <s v="Negeri"/>
    <s v="SMA"/>
    <s v="Kota Jakarta Pusat"/>
    <s v="D.K.I. Jakarta"/>
    <s v="KIP"/>
    <m/>
    <m/>
    <m/>
    <m/>
    <e v="#N/A"/>
    <m/>
    <e v="#N/A"/>
  </r>
  <r>
    <n v="233210200950"/>
    <x v="1"/>
    <n v="2021"/>
    <x v="6"/>
    <x v="6"/>
    <s v="FKIP"/>
    <s v="2_FKIP"/>
    <s v="Sabrina Nadya Octaviani"/>
    <s v="P"/>
    <m/>
    <m/>
    <s v="Islam"/>
    <m/>
    <m/>
    <s v="SMKS PENERBANGAN ANGKASA"/>
    <s v="SMKS"/>
    <s v="Swasta"/>
    <s v="SMK"/>
    <s v="Bogor"/>
    <s v="Jawa Barat"/>
    <s v="KIP"/>
    <m/>
    <m/>
    <m/>
    <m/>
    <e v="#N/A"/>
    <m/>
    <e v="#N/A"/>
  </r>
  <r>
    <n v="233210200979"/>
    <x v="0"/>
    <n v="2022"/>
    <x v="14"/>
    <x v="14"/>
    <s v="Pertanian"/>
    <s v="4_Pertanian"/>
    <s v="SALMA NUR HANIYAH"/>
    <s v="P"/>
    <m/>
    <m/>
    <s v="Islam"/>
    <m/>
    <m/>
    <s v="SMAS ISLAM PB SOEDIRMAN"/>
    <s v="SMAS"/>
    <s v="Swasta"/>
    <s v="SMA"/>
    <s v="Kota Jakarta Timur"/>
    <s v="D.K.I. Jakarta"/>
    <s v="Reguler"/>
    <m/>
    <m/>
    <m/>
    <m/>
    <e v="#N/A"/>
    <m/>
    <e v="#N/A"/>
  </r>
  <r>
    <n v="233210200998"/>
    <x v="1"/>
    <n v="2022"/>
    <x v="21"/>
    <x v="21"/>
    <s v="Teknik"/>
    <s v="3_Teknik"/>
    <s v="WARDHA SHALSABILLA"/>
    <s v="P"/>
    <m/>
    <m/>
    <s v="Islam"/>
    <m/>
    <m/>
    <s v="SMAS ISLAM AS SYAFIIYAH 01 JAKARTA"/>
    <s v="SMAS"/>
    <s v="Swasta"/>
    <s v="SMA"/>
    <s v="Kota Jakarta Selatan"/>
    <s v="D.K.I. Jakarta"/>
    <s v="Reguler"/>
    <m/>
    <m/>
    <m/>
    <m/>
    <e v="#N/A"/>
    <m/>
    <e v="#N/A"/>
  </r>
  <r>
    <n v="233210201052"/>
    <x v="0"/>
    <n v="2022"/>
    <x v="17"/>
    <x v="17"/>
    <s v="FEB"/>
    <s v="5_FEB"/>
    <s v="DYNA JUNIATI"/>
    <s v="P"/>
    <m/>
    <m/>
    <s v="Kristen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210201071"/>
    <x v="0"/>
    <n v="2022"/>
    <x v="0"/>
    <x v="0"/>
    <s v="Pertanian"/>
    <s v="4_Pertanian"/>
    <s v="FADHLI RIZQIA KAMIL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201155"/>
    <x v="1"/>
    <n v="2022"/>
    <x v="14"/>
    <x v="14"/>
    <s v="Pertanian"/>
    <s v="4_Pertanian"/>
    <s v="ESTER IMMA AR PANGGABEAN"/>
    <s v="P"/>
    <m/>
    <m/>
    <s v="Kristen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01204"/>
    <x v="1"/>
    <n v="2022"/>
    <x v="17"/>
    <x v="17"/>
    <s v="FEB"/>
    <s v="5_FEB"/>
    <s v="MUHAMMAD ADIB NAJIBI"/>
    <s v="L"/>
    <m/>
    <m/>
    <s v="Islam"/>
    <m/>
    <m/>
    <s v="SMAN 13 BEKASI"/>
    <s v="SMAN"/>
    <s v="Negeri"/>
    <s v="SMA"/>
    <s v="Kota Bekasi"/>
    <s v="Jawa Barat"/>
    <s v="KIP"/>
    <m/>
    <m/>
    <m/>
    <m/>
    <e v="#N/A"/>
    <m/>
    <e v="#N/A"/>
  </r>
  <r>
    <n v="233210201281"/>
    <x v="0"/>
    <n v="2022"/>
    <x v="13"/>
    <x v="13"/>
    <s v="Teknik"/>
    <s v="3_Teknik"/>
    <s v="Ryu Ikhsanta Fatahillah Barus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10201362"/>
    <x v="0"/>
    <n v="2022"/>
    <x v="4"/>
    <x v="4"/>
    <s v="Teknik"/>
    <s v="3_Teknik"/>
    <s v="MUHAMMAD SHOLIHIN IBRAHIM"/>
    <s v="L"/>
    <m/>
    <m/>
    <s v="Islam"/>
    <m/>
    <m/>
    <s v="SMA ISLAM AL-FAJAR"/>
    <s v="SMA"/>
    <s v="Swasta"/>
    <s v="SMA"/>
    <s v="Kota Bekasi"/>
    <s v="Jawa Barat"/>
    <s v="Reguler"/>
    <m/>
    <m/>
    <m/>
    <m/>
    <e v="#N/A"/>
    <m/>
    <e v="#N/A"/>
  </r>
  <r>
    <n v="233210201554"/>
    <x v="0"/>
    <n v="2022"/>
    <x v="16"/>
    <x v="16"/>
    <s v="Pertanian"/>
    <s v="4_Pertanian"/>
    <s v="Rifqi Thomi Aziz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10201598"/>
    <x v="1"/>
    <n v="2022"/>
    <x v="3"/>
    <x v="3"/>
    <s v="Teknik"/>
    <s v="3_Teknik"/>
    <s v="ELIZABETH MARGARETHA SILALAHI"/>
    <s v="P"/>
    <m/>
    <m/>
    <s v="Kristen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210201629"/>
    <x v="1"/>
    <n v="2022"/>
    <x v="14"/>
    <x v="14"/>
    <s v="Pertanian"/>
    <s v="4_Pertanian"/>
    <s v="NAIRA DWISHINTA AMMARA"/>
    <s v="P"/>
    <m/>
    <m/>
    <s v="Islam"/>
    <m/>
    <m/>
    <s v="SMAN 3 BEKASI"/>
    <s v="SMAN"/>
    <s v="Negeri"/>
    <s v="SMA"/>
    <s v="Kota Bekasi"/>
    <s v="Jawa Barat"/>
    <s v="Reguler"/>
    <m/>
    <m/>
    <m/>
    <m/>
    <e v="#N/A"/>
    <m/>
    <e v="#N/A"/>
  </r>
  <r>
    <n v="233210201672"/>
    <x v="0"/>
    <n v="2022"/>
    <x v="13"/>
    <x v="13"/>
    <s v="Teknik"/>
    <s v="3_Teknik"/>
    <s v="Agham Haryanto Putr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201811"/>
    <x v="1"/>
    <n v="2022"/>
    <x v="35"/>
    <x v="34"/>
    <s v="FEB"/>
    <s v="5_FEB"/>
    <s v="INDRI PRIYANI"/>
    <s v="P"/>
    <m/>
    <m/>
    <s v="Islam"/>
    <m/>
    <m/>
    <s v="SMKS BARUNAWATI"/>
    <s v="SMKS"/>
    <s v="Swasta"/>
    <s v="SMK"/>
    <s v="Kota Jakarta Utara"/>
    <s v="D.K.I. Jakarta"/>
    <s v="KIP"/>
    <m/>
    <m/>
    <m/>
    <m/>
    <e v="#N/A"/>
    <m/>
    <e v="#N/A"/>
  </r>
  <r>
    <n v="233210201841"/>
    <x v="0"/>
    <n v="2021"/>
    <x v="15"/>
    <x v="15"/>
    <s v="Pertanian"/>
    <s v="4_Pertanian"/>
    <s v="ABI BAYU ERMAWAN"/>
    <s v="L"/>
    <m/>
    <m/>
    <s v="Islam"/>
    <m/>
    <m/>
    <s v="SMAN 63 JAKARTA"/>
    <s v="SMAN"/>
    <s v="Negeri"/>
    <s v="SMA"/>
    <s v="Kota Jakarta Selatan"/>
    <s v="D.K.I. Jakarta"/>
    <s v="KIP"/>
    <m/>
    <m/>
    <m/>
    <m/>
    <e v="#N/A"/>
    <m/>
    <e v="#N/A"/>
  </r>
  <r>
    <n v="233210201911"/>
    <x v="0"/>
    <n v="2022"/>
    <x v="33"/>
    <x v="17"/>
    <s v="FEB"/>
    <s v="5_FEB"/>
    <s v="KRISTINA AMALIA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01918"/>
    <x v="0"/>
    <n v="2022"/>
    <x v="2"/>
    <x v="2"/>
    <s v="Hukum"/>
    <s v="1_Hukum"/>
    <s v="JESSICA RISNAULI SIAHAAN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10343"/>
    <x v="0"/>
    <n v="2022"/>
    <x v="15"/>
    <x v="15"/>
    <s v="Pertanian"/>
    <s v="4_Pertanian"/>
    <s v="DZAKI FADHIL JAHADA"/>
    <s v="L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210210460"/>
    <x v="0"/>
    <n v="2022"/>
    <x v="2"/>
    <x v="2"/>
    <s v="Hukum"/>
    <s v="1_Hukum"/>
    <s v="NAURA AZKA SAFFANAH"/>
    <s v="P"/>
    <m/>
    <m/>
    <s v="Islam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210210480"/>
    <x v="0"/>
    <n v="2021"/>
    <x v="8"/>
    <x v="8"/>
    <s v="FISIP"/>
    <s v="6_FISIP"/>
    <s v="CHANILA MISYA SUBKHAN"/>
    <s v="P"/>
    <m/>
    <m/>
    <s v="Islam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10211071"/>
    <x v="0"/>
    <n v="2022"/>
    <x v="38"/>
    <x v="37"/>
    <s v="FKIP"/>
    <s v="2_FKIP"/>
    <s v="NAZMAH RAMADHANI"/>
    <s v="P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10211122"/>
    <x v="0"/>
    <n v="2022"/>
    <x v="15"/>
    <x v="15"/>
    <s v="Pertanian"/>
    <s v="4_Pertanian"/>
    <s v="DIAZ FARDIANSYAH MUMTAZ"/>
    <s v="L"/>
    <m/>
    <m/>
    <s v="Islam"/>
    <m/>
    <m/>
    <s v="MAN 3 Bogor"/>
    <s v="MAN"/>
    <s v="Negeri"/>
    <s v="MA"/>
    <s v="Bogor"/>
    <s v="Jawa Barat"/>
    <s v="KIP"/>
    <m/>
    <m/>
    <m/>
    <m/>
    <e v="#N/A"/>
    <m/>
    <e v="#N/A"/>
  </r>
  <r>
    <n v="233210211233"/>
    <x v="0"/>
    <n v="2022"/>
    <x v="14"/>
    <x v="14"/>
    <s v="Pertanian"/>
    <s v="4_Pertanian"/>
    <s v="MAULIDYA PUTRI SABINA"/>
    <s v="P"/>
    <m/>
    <m/>
    <s v="Islam"/>
    <m/>
    <m/>
    <s v="SMAS MUHAMMADIYAH 4 JAKARTA"/>
    <s v="SMAS"/>
    <s v="Swasta"/>
    <s v="SMA"/>
    <s v="Kota Jakarta Timur"/>
    <s v="D.K.I. Jakarta"/>
    <s v="Reguler"/>
    <m/>
    <m/>
    <m/>
    <m/>
    <e v="#N/A"/>
    <m/>
    <e v="#N/A"/>
  </r>
  <r>
    <n v="233210211398"/>
    <x v="0"/>
    <n v="2022"/>
    <x v="4"/>
    <x v="4"/>
    <s v="Teknik"/>
    <s v="3_Teknik"/>
    <s v="SYIFA AZZAHR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211665"/>
    <x v="0"/>
    <n v="2021"/>
    <x v="2"/>
    <x v="2"/>
    <s v="Hukum"/>
    <s v="1_Hukum"/>
    <s v="SYERLINA SYAFAAT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10211774"/>
    <x v="0"/>
    <n v="2021"/>
    <x v="13"/>
    <x v="13"/>
    <s v="Teknik"/>
    <s v="3_Teknik"/>
    <s v="MUHAMMAD NUR"/>
    <s v="L"/>
    <m/>
    <m/>
    <s v="Islam"/>
    <m/>
    <m/>
    <s v="SMAS ISLAM AN NIZHOMIYAH"/>
    <s v="SMAS"/>
    <s v="Swasta"/>
    <s v="SMA"/>
    <s v="Kota Depok"/>
    <s v="Jawa Barat"/>
    <s v="KIP"/>
    <m/>
    <m/>
    <m/>
    <m/>
    <e v="#N/A"/>
    <m/>
    <e v="#N/A"/>
  </r>
  <r>
    <n v="233210211791"/>
    <x v="0"/>
    <n v="2021"/>
    <x v="16"/>
    <x v="16"/>
    <s v="Pertanian"/>
    <s v="4_Pertanian"/>
    <s v="SATRIA PUTRA HARTONO"/>
    <s v="L"/>
    <m/>
    <m/>
    <s v="Islam"/>
    <m/>
    <m/>
    <s v="SMAN 7 KOTA DEPOK"/>
    <s v="SMAN"/>
    <s v="Negeri"/>
    <s v="SMA"/>
    <s v="Kota Depok"/>
    <s v="Jawa Barat"/>
    <s v="Reguler"/>
    <m/>
    <m/>
    <m/>
    <m/>
    <e v="#N/A"/>
    <m/>
    <e v="#N/A"/>
  </r>
  <r>
    <n v="233210220175"/>
    <x v="0"/>
    <n v="2021"/>
    <x v="4"/>
    <x v="4"/>
    <s v="Teknik"/>
    <s v="3_Teknik"/>
    <s v="Athqia Bintang Akbar"/>
    <s v="L"/>
    <m/>
    <m/>
    <s v="Islam"/>
    <m/>
    <m/>
    <s v="SMKS TIRTAJAYA"/>
    <s v="SMKS"/>
    <s v="Swasta"/>
    <s v="SMK"/>
    <s v="Kota Depok"/>
    <s v="Jawa Barat"/>
    <s v="KIP"/>
    <m/>
    <m/>
    <m/>
    <m/>
    <e v="#N/A"/>
    <m/>
    <e v="#N/A"/>
  </r>
  <r>
    <n v="233210220300"/>
    <x v="0"/>
    <n v="2022"/>
    <x v="16"/>
    <x v="16"/>
    <s v="Pertanian"/>
    <s v="4_Pertanian"/>
    <s v="Rafa Addin Hanif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220429"/>
    <x v="1"/>
    <n v="2022"/>
    <x v="16"/>
    <x v="16"/>
    <s v="Pertanian"/>
    <s v="4_Pertanian"/>
    <s v="MUHAMMAD HARUN ARROSYID"/>
    <s v="L"/>
    <m/>
    <m/>
    <s v="Islam"/>
    <m/>
    <m/>
    <s v="SMAN 62 JAKARTA"/>
    <s v="SMAN"/>
    <s v="Negeri"/>
    <s v="SMA"/>
    <s v="Kota Jakarta Timur"/>
    <s v="D.K.I. Jakarta"/>
    <s v="Reguler"/>
    <m/>
    <m/>
    <m/>
    <m/>
    <e v="#N/A"/>
    <m/>
    <e v="#N/A"/>
  </r>
  <r>
    <n v="233210220784"/>
    <x v="1"/>
    <n v="2022"/>
    <x v="15"/>
    <x v="15"/>
    <s v="Pertanian"/>
    <s v="4_Pertanian"/>
    <s v="DHIKA BINTAN ELIM PR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10220846"/>
    <x v="0"/>
    <n v="2022"/>
    <x v="21"/>
    <x v="21"/>
    <s v="Teknik"/>
    <s v="3_Teknik"/>
    <s v="FATIMAH AZZAHRA"/>
    <s v="P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220913"/>
    <x v="1"/>
    <n v="2022"/>
    <x v="15"/>
    <x v="15"/>
    <s v="Pertanian"/>
    <s v="4_Pertanian"/>
    <s v="REZA DWI RAHMADANI"/>
    <s v="L"/>
    <m/>
    <m/>
    <s v="Islam"/>
    <m/>
    <m/>
    <s v="SMAN 43 JAKARTA"/>
    <s v="SMAN"/>
    <s v="Negeri"/>
    <s v="SMA"/>
    <s v="Kota Jakarta Selatan"/>
    <s v="D.K.I. Jakarta"/>
    <s v="Reguler"/>
    <m/>
    <m/>
    <m/>
    <m/>
    <e v="#N/A"/>
    <m/>
    <e v="#N/A"/>
  </r>
  <r>
    <n v="233210220979"/>
    <x v="1"/>
    <n v="2022"/>
    <x v="3"/>
    <x v="3"/>
    <s v="Teknik"/>
    <s v="3_Teknik"/>
    <s v="Akmal Fadillah"/>
    <s v="L"/>
    <m/>
    <m/>
    <s v="Islam"/>
    <m/>
    <m/>
    <s v="SMKN 4 JAKARTA"/>
    <s v="SMKN"/>
    <s v="Negeri"/>
    <s v="SMK"/>
    <s v="Kota Jakarta Utara"/>
    <s v="D.K.I. Jakarta"/>
    <s v="KIP"/>
    <m/>
    <m/>
    <m/>
    <m/>
    <e v="#N/A"/>
    <m/>
    <e v="#N/A"/>
  </r>
  <r>
    <n v="233210221000"/>
    <x v="0"/>
    <n v="2021"/>
    <x v="2"/>
    <x v="2"/>
    <s v="Hukum"/>
    <s v="1_Hukum"/>
    <s v="ARSYAH WIJAYA"/>
    <s v="P"/>
    <m/>
    <m/>
    <s v="Islam"/>
    <m/>
    <m/>
    <s v="SMAN 4 JAKARTA"/>
    <s v="SMAN"/>
    <s v="Negeri"/>
    <s v="SMA"/>
    <s v="Kota Jakarta Pusat"/>
    <s v="D.K.I. Jakarta"/>
    <s v="Reguler"/>
    <m/>
    <m/>
    <m/>
    <m/>
    <e v="#N/A"/>
    <m/>
    <e v="#N/A"/>
  </r>
  <r>
    <n v="233210221072"/>
    <x v="1"/>
    <n v="2022"/>
    <x v="16"/>
    <x v="16"/>
    <s v="Pertanian"/>
    <s v="4_Pertanian"/>
    <s v="SHOFIE NAYLA ALIE"/>
    <s v="P"/>
    <m/>
    <m/>
    <s v="Islam"/>
    <m/>
    <m/>
    <s v="SMK NEGERI 63 JAKARTA"/>
    <s v="SMK"/>
    <s v="Swasta"/>
    <s v="SMK"/>
    <s v="Kota Jakarta Selatan"/>
    <s v="D.K.I. Jakarta"/>
    <s v="KIP"/>
    <m/>
    <m/>
    <m/>
    <m/>
    <e v="#N/A"/>
    <m/>
    <e v="#N/A"/>
  </r>
  <r>
    <n v="233210221239"/>
    <x v="0"/>
    <n v="2021"/>
    <x v="14"/>
    <x v="14"/>
    <s v="Pertanian"/>
    <s v="4_Pertanian"/>
    <s v="Muhammad Dzaki"/>
    <s v="L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639"/>
    <x v="1"/>
    <n v="2022"/>
    <x v="37"/>
    <x v="36"/>
    <s v="FKIP"/>
    <s v="2_FKIP"/>
    <s v="MUHAMAD RAFLI AL-GHIFARI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10221665"/>
    <x v="0"/>
    <n v="2022"/>
    <x v="41"/>
    <x v="33"/>
    <s v="Kedokteran"/>
    <s v="8_Kedokteran"/>
    <s v="VANIA AZZAHR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775"/>
    <x v="1"/>
    <n v="2022"/>
    <x v="14"/>
    <x v="14"/>
    <s v="Pertanian"/>
    <s v="4_Pertanian"/>
    <s v="GHEFIRA ZAHIRA SHOFA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21846"/>
    <x v="0"/>
    <n v="2022"/>
    <x v="10"/>
    <x v="10"/>
    <s v="FISIP"/>
    <s v="6_FISIP"/>
    <s v="AYU NAVISATUS SANIYAH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0172"/>
    <x v="0"/>
    <n v="2021"/>
    <x v="2"/>
    <x v="2"/>
    <s v="Hukum"/>
    <s v="1_Hukum"/>
    <s v="ADI RASANDI"/>
    <s v="L"/>
    <m/>
    <m/>
    <s v="Islam"/>
    <m/>
    <m/>
    <s v="SMKN 1 LOSARANG"/>
    <s v="SMKN"/>
    <s v="Negeri"/>
    <s v="SMK"/>
    <s v="Indramayu"/>
    <s v="Jawa Barat"/>
    <s v="KIP"/>
    <m/>
    <m/>
    <m/>
    <m/>
    <e v="#N/A"/>
    <m/>
    <e v="#N/A"/>
  </r>
  <r>
    <n v="233210230204"/>
    <x v="0"/>
    <n v="2022"/>
    <x v="15"/>
    <x v="15"/>
    <s v="Pertanian"/>
    <s v="4_Pertanian"/>
    <s v="MUHAMMAD I'ZAAZ NUR IKHSAN"/>
    <s v="L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230301"/>
    <x v="0"/>
    <n v="2021"/>
    <x v="45"/>
    <x v="43"/>
    <s v="FKIP"/>
    <s v="2_FKIP"/>
    <s v="Ardelia Safitri Wardani"/>
    <s v="P"/>
    <m/>
    <m/>
    <s v="Islam"/>
    <m/>
    <m/>
    <s v="SMAN 1 CILEUNGSI"/>
    <s v="SMAN"/>
    <s v="Negeri"/>
    <s v="SMA"/>
    <s v="Bogor"/>
    <s v="Jawa Barat"/>
    <s v="KIP"/>
    <m/>
    <m/>
    <m/>
    <m/>
    <e v="#N/A"/>
    <m/>
    <e v="#N/A"/>
  </r>
  <r>
    <n v="233210230411"/>
    <x v="0"/>
    <n v="2022"/>
    <x v="16"/>
    <x v="16"/>
    <s v="Pertanian"/>
    <s v="4_Pertanian"/>
    <s v="MUHAMMAD SHAHAF PRATAMA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210231075"/>
    <x v="1"/>
    <n v="2022"/>
    <x v="15"/>
    <x v="15"/>
    <s v="Pertanian"/>
    <s v="4_Pertanian"/>
    <s v="Noviza Chairunisa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1096"/>
    <x v="1"/>
    <n v="2022"/>
    <x v="35"/>
    <x v="34"/>
    <s v="FEB"/>
    <s v="5_FEB"/>
    <s v="NADIRA ZELIA MAIDA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31200"/>
    <x v="0"/>
    <n v="2022"/>
    <x v="15"/>
    <x v="15"/>
    <s v="Pertanian"/>
    <s v="4_Pertanian"/>
    <s v="AZZAHRA YUSRINA SABILLA"/>
    <s v="P"/>
    <m/>
    <m/>
    <s v="Islam"/>
    <m/>
    <m/>
    <s v="SMAN 102 JAKARTA"/>
    <s v="SMAN"/>
    <s v="Negeri"/>
    <s v="SMA"/>
    <s v="Kota Jakarta Timur"/>
    <s v="D.K.I. Jakarta"/>
    <s v="Reguler"/>
    <m/>
    <m/>
    <m/>
    <m/>
    <e v="#N/A"/>
    <m/>
    <e v="#N/A"/>
  </r>
  <r>
    <n v="233210231233"/>
    <x v="1"/>
    <n v="2022"/>
    <x v="17"/>
    <x v="17"/>
    <s v="FEB"/>
    <s v="5_FEB"/>
    <s v="SYAHDA RANIA HARYANTO"/>
    <s v="P"/>
    <m/>
    <m/>
    <s v="Islam"/>
    <m/>
    <m/>
    <s v="SMKN 48 JAKARTA"/>
    <s v="SMKN"/>
    <s v="Negeri"/>
    <s v="SMK"/>
    <s v="Kota Jakarta Timur"/>
    <s v="D.K.I. Jakarta"/>
    <s v="Reguler"/>
    <m/>
    <m/>
    <m/>
    <m/>
    <e v="#N/A"/>
    <m/>
    <e v="#N/A"/>
  </r>
  <r>
    <n v="233210231313"/>
    <x v="0"/>
    <n v="2022"/>
    <x v="8"/>
    <x v="8"/>
    <s v="FISIP"/>
    <s v="6_FISIP"/>
    <s v="MUHAMMAD SATRIO ADHI WICAKSONO"/>
    <s v="L"/>
    <m/>
    <m/>
    <s v="Islam"/>
    <m/>
    <m/>
    <s v="SMAS ISLAM DARUSALAM"/>
    <s v="SMAS"/>
    <s v="Swasta"/>
    <s v="SMA"/>
    <s v="Kota Bekasi"/>
    <s v="Jawa Barat"/>
    <s v="Reguler"/>
    <m/>
    <m/>
    <m/>
    <m/>
    <e v="#N/A"/>
    <m/>
    <e v="#N/A"/>
  </r>
  <r>
    <n v="233210231337"/>
    <x v="0"/>
    <n v="2021"/>
    <x v="10"/>
    <x v="10"/>
    <s v="FISIP"/>
    <s v="6_FISIP"/>
    <s v="Nadia Tita Aulia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231483"/>
    <x v="1"/>
    <n v="2022"/>
    <x v="12"/>
    <x v="12"/>
    <s v="Teknik"/>
    <s v="3_Teknik"/>
    <s v="Muhamad Salman Al Farisi"/>
    <s v="L"/>
    <m/>
    <m/>
    <s v="Islam"/>
    <m/>
    <m/>
    <s v="PKBM HOMESCHOOLING PRIMAGAMA"/>
    <s v="PKBM"/>
    <s v="Swasta"/>
    <s v="PKBM"/>
    <s v="Kota Bekasi"/>
    <s v="Jawa Barat"/>
    <s v="Reguler"/>
    <m/>
    <m/>
    <m/>
    <m/>
    <e v="#N/A"/>
    <m/>
    <e v="#N/A"/>
  </r>
  <r>
    <n v="233210231699"/>
    <x v="0"/>
    <n v="2022"/>
    <x v="17"/>
    <x v="17"/>
    <s v="FEB"/>
    <s v="5_FEB"/>
    <s v="VINCENTIUS DWI PRAKOSO"/>
    <s v="L"/>
    <m/>
    <m/>
    <s v="Katolik"/>
    <m/>
    <m/>
    <s v="SMAS PSKD VII"/>
    <s v="SMAS"/>
    <s v="Swasta"/>
    <s v="SMA"/>
    <s v="Kota Depok"/>
    <s v="Jawa Barat"/>
    <s v="Reguler"/>
    <m/>
    <m/>
    <m/>
    <m/>
    <e v="#N/A"/>
    <m/>
    <e v="#N/A"/>
  </r>
  <r>
    <n v="233210240165"/>
    <x v="0"/>
    <n v="2021"/>
    <x v="25"/>
    <x v="25"/>
    <s v="FEB"/>
    <s v="5_FEB"/>
    <s v="NALLA AZZAHRA MANDAI"/>
    <s v="P"/>
    <m/>
    <m/>
    <s v="Islam"/>
    <m/>
    <m/>
    <s v="SMAN 90 JAKARTA"/>
    <s v="SMAN"/>
    <s v="Negeri"/>
    <s v="SMA"/>
    <s v="Kota Jakarta Selatan"/>
    <s v="D.K.I. Jakarta"/>
    <s v="KIP"/>
    <m/>
    <m/>
    <m/>
    <m/>
    <e v="#N/A"/>
    <m/>
    <e v="#N/A"/>
  </r>
  <r>
    <n v="233210240456"/>
    <x v="1"/>
    <n v="2021"/>
    <x v="2"/>
    <x v="2"/>
    <s v="Hukum"/>
    <s v="1_Hukum"/>
    <s v="RAYHAN MUZAKI"/>
    <s v="L"/>
    <m/>
    <m/>
    <s v="Islam"/>
    <m/>
    <m/>
    <s v="SMAN 107 JAKARTA"/>
    <s v="SMAN"/>
    <s v="Negeri"/>
    <s v="SMA"/>
    <s v="Kota Jakarta Timur"/>
    <s v="D.K.I. Jakarta"/>
    <s v="Reguler"/>
    <m/>
    <m/>
    <m/>
    <m/>
    <e v="#N/A"/>
    <m/>
    <e v="#N/A"/>
  </r>
  <r>
    <n v="233210240699"/>
    <x v="0"/>
    <n v="2022"/>
    <x v="9"/>
    <x v="9"/>
    <s v="Pertanian"/>
    <s v="4_Pertanian"/>
    <s v="A'THA DHAFA BAYU SETYA"/>
    <s v="L"/>
    <m/>
    <m/>
    <s v="Islam"/>
    <m/>
    <m/>
    <s v="SMA NEGERI 10 DEPOK"/>
    <s v="SMA"/>
    <s v="Negeri"/>
    <s v="SMA"/>
    <s v="Kota Depok"/>
    <s v="Jawa Barat"/>
    <s v="KIP"/>
    <m/>
    <m/>
    <m/>
    <m/>
    <e v="#N/A"/>
    <m/>
    <e v="#N/A"/>
  </r>
  <r>
    <n v="233210240745"/>
    <x v="0"/>
    <n v="2022"/>
    <x v="17"/>
    <x v="17"/>
    <s v="FEB"/>
    <s v="5_FEB"/>
    <s v="FATHIR PUTRA FREDY ANSHA"/>
    <s v="L"/>
    <m/>
    <m/>
    <s v="Islam"/>
    <m/>
    <m/>
    <s v="SMAS ADZKIA ISLAMIC SCHOOL"/>
    <s v="SMAS"/>
    <s v="Swasta"/>
    <s v="SMA"/>
    <s v="Kota Tangerang Selatan"/>
    <s v="Banten"/>
    <s v="KIP"/>
    <m/>
    <m/>
    <m/>
    <m/>
    <e v="#N/A"/>
    <m/>
    <e v="#N/A"/>
  </r>
  <r>
    <n v="233210241110"/>
    <x v="1"/>
    <n v="2022"/>
    <x v="17"/>
    <x v="17"/>
    <s v="FEB"/>
    <s v="5_FEB"/>
    <s v="Salma Syakira Azzahra"/>
    <s v="P"/>
    <m/>
    <m/>
    <s v="Islam"/>
    <m/>
    <m/>
    <s v="SMAN 10 BEKASI"/>
    <s v="SMAN"/>
    <s v="Negeri"/>
    <s v="SMA"/>
    <s v="Kota Bekasi"/>
    <s v="Jawa Barat"/>
    <s v="Reguler"/>
    <m/>
    <m/>
    <m/>
    <m/>
    <e v="#N/A"/>
    <m/>
    <e v="#N/A"/>
  </r>
  <r>
    <n v="233210241158"/>
    <x v="0"/>
    <n v="2021"/>
    <x v="3"/>
    <x v="3"/>
    <s v="Teknik"/>
    <s v="3_Teknik"/>
    <s v="MUHAMMAD ARIK AL-HAFIDZ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210241222"/>
    <x v="0"/>
    <n v="2021"/>
    <x v="31"/>
    <x v="31"/>
    <s v="FKIP"/>
    <s v="2_FKIP"/>
    <s v="farah zahidah setiawan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41325"/>
    <x v="0"/>
    <n v="2022"/>
    <x v="35"/>
    <x v="34"/>
    <s v="FEB"/>
    <s v="5_FEB"/>
    <s v="AJENG AULIA RAHMA PUTRI"/>
    <s v="P"/>
    <m/>
    <m/>
    <s v="Islam"/>
    <m/>
    <m/>
    <s v="SMKN 17 JAKARTA"/>
    <s v="SMKN"/>
    <s v="Negeri"/>
    <s v="SMK"/>
    <s v="Kota Jakarta Barat"/>
    <s v="D.K.I. Jakarta"/>
    <s v="KIP"/>
    <m/>
    <m/>
    <m/>
    <m/>
    <e v="#N/A"/>
    <m/>
    <e v="#N/A"/>
  </r>
  <r>
    <n v="233210241555"/>
    <x v="1"/>
    <n v="2021"/>
    <x v="8"/>
    <x v="8"/>
    <s v="FISIP"/>
    <s v="6_FISIP"/>
    <s v="DESHYARA FRIZMA AULIA"/>
    <s v="P"/>
    <m/>
    <m/>
    <s v="Islam"/>
    <m/>
    <m/>
    <s v="SMAN 44 JAKARTA"/>
    <s v="SMAN"/>
    <s v="Negeri"/>
    <s v="SMA"/>
    <s v="Kota Jakarta Timur"/>
    <s v="D.K.I. Jakarta"/>
    <s v="Reguler"/>
    <m/>
    <m/>
    <m/>
    <m/>
    <e v="#N/A"/>
    <m/>
    <e v="#N/A"/>
  </r>
  <r>
    <n v="233210241670"/>
    <x v="1"/>
    <n v="2021"/>
    <x v="16"/>
    <x v="16"/>
    <s v="Pertanian"/>
    <s v="4_Pertanian"/>
    <s v="RIKA BAROK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241752"/>
    <x v="0"/>
    <n v="2021"/>
    <x v="4"/>
    <x v="4"/>
    <s v="Teknik"/>
    <s v="3_Teknik"/>
    <s v="FAARIS MUFIID 'ALAA'UDDIN"/>
    <s v="L"/>
    <m/>
    <m/>
    <s v="Islam"/>
    <m/>
    <m/>
    <s v="SMA NEGERI 2 CILEUNGSI"/>
    <s v="SMA"/>
    <s v="Negeri"/>
    <s v="SMA"/>
    <s v="Bogor"/>
    <s v="Jawa Barat"/>
    <s v="Reguler"/>
    <m/>
    <m/>
    <m/>
    <m/>
    <e v="#N/A"/>
    <m/>
    <e v="#N/A"/>
  </r>
  <r>
    <n v="233210241759"/>
    <x v="0"/>
    <n v="2021"/>
    <x v="16"/>
    <x v="16"/>
    <s v="Pertanian"/>
    <s v="4_Pertanian"/>
    <s v="AULIA RAYA CHAERUNNISA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41841"/>
    <x v="0"/>
    <n v="2022"/>
    <x v="30"/>
    <x v="30"/>
    <s v="FKIP"/>
    <s v="2_FKIP"/>
    <s v="SAFFANAH DHIYAAN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210241912"/>
    <x v="0"/>
    <n v="2022"/>
    <x v="12"/>
    <x v="12"/>
    <s v="Teknik"/>
    <s v="3_Teknik"/>
    <s v="RAFLY PUTRA DARMAWAN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210250135"/>
    <x v="0"/>
    <n v="2022"/>
    <x v="11"/>
    <x v="11"/>
    <s v="FKIP"/>
    <s v="2_FKIP"/>
    <s v="NATHANAEL ALEXANDER SILALAHI"/>
    <s v="L"/>
    <m/>
    <m/>
    <s v="Kristen"/>
    <m/>
    <m/>
    <s v="SMAS IP YAKIN"/>
    <s v="SMAS"/>
    <s v="Swasta"/>
    <s v="SMA"/>
    <s v="Kota Jakarta Barat"/>
    <s v="D.K.I. Jakarta"/>
    <s v="Reguler"/>
    <m/>
    <m/>
    <m/>
    <m/>
    <e v="#N/A"/>
    <m/>
    <e v="#N/A"/>
  </r>
  <r>
    <n v="233210250147"/>
    <x v="0"/>
    <n v="2022"/>
    <x v="2"/>
    <x v="2"/>
    <s v="Hukum"/>
    <s v="1_Hukum"/>
    <s v="RHAMADITYA OKTAVIANO SURYO ADI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250312"/>
    <x v="1"/>
    <n v="2022"/>
    <x v="28"/>
    <x v="28"/>
    <s v="Kedokteran"/>
    <s v="8_Kedokteran"/>
    <s v="Aisyah Qonita Aziz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250351"/>
    <x v="0"/>
    <n v="2022"/>
    <x v="1"/>
    <x v="1"/>
    <s v="FISIP"/>
    <s v="6_FISIP"/>
    <s v="GHINA ASHIILA MAJID"/>
    <s v="P"/>
    <m/>
    <m/>
    <s v="Islam"/>
    <m/>
    <m/>
    <s v="SMKS TAMAN SISWA 1 JAKARTA"/>
    <s v="SMKS"/>
    <s v="Swasta"/>
    <s v="SMK"/>
    <s v="Kota Jakarta Pusat"/>
    <s v="D.K.I. Jakarta"/>
    <s v="KIP"/>
    <m/>
    <m/>
    <m/>
    <m/>
    <e v="#N/A"/>
    <m/>
    <e v="#N/A"/>
  </r>
  <r>
    <n v="233210250717"/>
    <x v="0"/>
    <n v="2022"/>
    <x v="0"/>
    <x v="0"/>
    <s v="Pertanian"/>
    <s v="4_Pertanian"/>
    <s v="FADHIL HULAEMI"/>
    <s v="L"/>
    <m/>
    <m/>
    <s v="Islam"/>
    <m/>
    <m/>
    <s v="SMAN 3 JAKARTA"/>
    <s v="SMAN"/>
    <s v="Negeri"/>
    <s v="SMA"/>
    <s v="Kota Jakarta Selatan"/>
    <s v="D.K.I. Jakarta"/>
    <s v="KIP"/>
    <m/>
    <m/>
    <m/>
    <m/>
    <e v="#N/A"/>
    <m/>
    <e v="#N/A"/>
  </r>
  <r>
    <n v="233210251068"/>
    <x v="0"/>
    <n v="2021"/>
    <x v="31"/>
    <x v="31"/>
    <s v="FKIP"/>
    <s v="2_FKIP"/>
    <s v="ARI BAITUL MAISAH"/>
    <s v="P"/>
    <m/>
    <m/>
    <s v="Islam"/>
    <m/>
    <m/>
    <s v="SMAS ISLAM TAMBORA"/>
    <s v="SMAS"/>
    <s v="Swasta"/>
    <s v="SMA"/>
    <s v="Kota Jakarta Barat"/>
    <s v="D.K.I. Jakarta"/>
    <s v="KIP"/>
    <m/>
    <m/>
    <m/>
    <m/>
    <e v="#N/A"/>
    <m/>
    <e v="#N/A"/>
  </r>
  <r>
    <n v="233210251369"/>
    <x v="1"/>
    <n v="2022"/>
    <x v="3"/>
    <x v="3"/>
    <s v="Teknik"/>
    <s v="3_Teknik"/>
    <s v="DWI INDAH NUR'AINI"/>
    <s v="P"/>
    <m/>
    <m/>
    <s v="Islam"/>
    <m/>
    <m/>
    <s v="SMAS ISLAM ASSYAFIIYAH 02"/>
    <s v="SMAS"/>
    <s v="Swasta"/>
    <s v="SMA"/>
    <s v="Kota Bekasi"/>
    <s v="Jawa Barat"/>
    <s v="KIP"/>
    <m/>
    <m/>
    <m/>
    <m/>
    <e v="#N/A"/>
    <m/>
    <e v="#N/A"/>
  </r>
  <r>
    <n v="233210260284"/>
    <x v="0"/>
    <n v="2022"/>
    <x v="10"/>
    <x v="10"/>
    <s v="FISIP"/>
    <s v="6_FISIP"/>
    <s v="Wahyu Saputra"/>
    <s v="L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60300"/>
    <x v="0"/>
    <n v="2022"/>
    <x v="45"/>
    <x v="43"/>
    <s v="FKIP"/>
    <s v="2_FKIP"/>
    <s v="VIVI RAHMADANI LESTAR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260410"/>
    <x v="1"/>
    <n v="2022"/>
    <x v="43"/>
    <x v="41"/>
    <s v="FKIP"/>
    <s v="2_FKIP"/>
    <s v="KARINA LESTARI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10260443"/>
    <x v="0"/>
    <n v="2021"/>
    <x v="30"/>
    <x v="30"/>
    <s v="FKIP"/>
    <s v="2_FKIP"/>
    <s v="Stefan Maulana Kurniawan"/>
    <s v="L"/>
    <m/>
    <m/>
    <s v="Islam"/>
    <m/>
    <m/>
    <s v="MAS AL INAYAH"/>
    <s v="MAS"/>
    <s v="Swasta"/>
    <s v="MA"/>
    <s v="Bogor"/>
    <s v="Jawa Barat"/>
    <s v="Reguler"/>
    <m/>
    <m/>
    <m/>
    <m/>
    <e v="#N/A"/>
    <m/>
    <e v="#N/A"/>
  </r>
  <r>
    <n v="233210260471"/>
    <x v="0"/>
    <n v="2022"/>
    <x v="37"/>
    <x v="36"/>
    <s v="FKIP"/>
    <s v="2_FKIP"/>
    <s v="Aulia Elga Putri Mishali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210260826"/>
    <x v="0"/>
    <n v="2022"/>
    <x v="4"/>
    <x v="4"/>
    <s v="Teknik"/>
    <s v="3_Teknik"/>
    <s v="MUHAMMAD FAIQ RABBANI"/>
    <s v="L"/>
    <m/>
    <m/>
    <s v="Islam"/>
    <m/>
    <m/>
    <s v="AL IRSYAD TENGARAN 2"/>
    <s v="AL"/>
    <s v="Swasta"/>
    <s v="MA"/>
    <s v="Majalengka"/>
    <s v="Jawa Barat"/>
    <s v="Reguler"/>
    <m/>
    <m/>
    <m/>
    <m/>
    <e v="#N/A"/>
    <m/>
    <e v="#N/A"/>
  </r>
  <r>
    <n v="233210260964"/>
    <x v="0"/>
    <n v="2022"/>
    <x v="16"/>
    <x v="16"/>
    <s v="Pertanian"/>
    <s v="4_Pertanian"/>
    <s v="Afiful Ikhwan"/>
    <s v="L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60982"/>
    <x v="1"/>
    <n v="2022"/>
    <x v="36"/>
    <x v="35"/>
    <s v="FEB"/>
    <s v="5_FEB"/>
    <s v="SELVI NURFADLI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61009"/>
    <x v="1"/>
    <n v="2022"/>
    <x v="44"/>
    <x v="42"/>
    <s v="FKIP"/>
    <s v="2_FKIP"/>
    <s v="ADZWAR MUFAQIH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261047"/>
    <x v="1"/>
    <n v="2022"/>
    <x v="2"/>
    <x v="2"/>
    <s v="Hukum"/>
    <s v="1_Hukum"/>
    <s v="FIKRI NURFAIZ KHARISMAWAN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261493"/>
    <x v="1"/>
    <n v="2022"/>
    <x v="15"/>
    <x v="15"/>
    <s v="Pertanian"/>
    <s v="4_Pertanian"/>
    <s v="RAFIF NAUFAL ZULFARABI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261610"/>
    <x v="0"/>
    <n v="2022"/>
    <x v="35"/>
    <x v="34"/>
    <s v="FEB"/>
    <s v="5_FEB"/>
    <s v="AULIA ZAHIRAH VIRKI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10261611"/>
    <x v="1"/>
    <n v="2022"/>
    <x v="7"/>
    <x v="7"/>
    <s v="FKIP"/>
    <s v="2_FKIP"/>
    <s v="FILZAH SYIFANI DEY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0138"/>
    <x v="1"/>
    <n v="2022"/>
    <x v="2"/>
    <x v="2"/>
    <s v="Hukum"/>
    <s v="1_Hukum"/>
    <s v="DICKY RAHESCA TARIGAN"/>
    <s v="L"/>
    <m/>
    <m/>
    <s v="Katolik"/>
    <m/>
    <m/>
    <s v="SMAS SELAMAT PAGI BATU"/>
    <s v="SMAS"/>
    <s v="Swasta"/>
    <s v="SMA"/>
    <s v="Kota Batu"/>
    <s v="Jawa Timur"/>
    <s v="KIP"/>
    <m/>
    <m/>
    <m/>
    <m/>
    <e v="#N/A"/>
    <m/>
    <e v="#N/A"/>
  </r>
  <r>
    <n v="233210270188"/>
    <x v="0"/>
    <n v="2022"/>
    <x v="13"/>
    <x v="13"/>
    <s v="Teknik"/>
    <s v="3_Teknik"/>
    <s v="Muhammad Hadzami"/>
    <s v="L"/>
    <m/>
    <m/>
    <s v="Islam"/>
    <m/>
    <m/>
    <s v="MAS AL HASSAN"/>
    <s v="MAS"/>
    <s v="Swasta"/>
    <s v="MA"/>
    <s v="Kota Bekasi"/>
    <s v="Jawa Barat"/>
    <s v="Reguler"/>
    <m/>
    <m/>
    <m/>
    <m/>
    <e v="#N/A"/>
    <m/>
    <e v="#N/A"/>
  </r>
  <r>
    <n v="233210271063"/>
    <x v="0"/>
    <n v="2022"/>
    <x v="14"/>
    <x v="14"/>
    <s v="Pertanian"/>
    <s v="4_Pertanian"/>
    <s v="Naranatha Rikho Maulana Yusuf"/>
    <s v="L"/>
    <m/>
    <m/>
    <s v="Islam"/>
    <m/>
    <m/>
    <s v="SMAS MUHAMMADIYAH CILEUNGSI"/>
    <s v="SMAS"/>
    <s v="Swasta"/>
    <s v="SMA"/>
    <s v="Bogor"/>
    <s v="Jawa Barat"/>
    <s v="Reguler"/>
    <m/>
    <m/>
    <m/>
    <m/>
    <e v="#N/A"/>
    <m/>
    <e v="#N/A"/>
  </r>
  <r>
    <n v="233210271081"/>
    <x v="0"/>
    <n v="2022"/>
    <x v="25"/>
    <x v="25"/>
    <s v="FEB"/>
    <s v="5_FEB"/>
    <s v="Amanda Rut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10271351"/>
    <x v="0"/>
    <n v="2021"/>
    <x v="21"/>
    <x v="21"/>
    <s v="Teknik"/>
    <s v="3_Teknik"/>
    <s v="Indah Wulan Sari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71426"/>
    <x v="0"/>
    <n v="2022"/>
    <x v="15"/>
    <x v="15"/>
    <s v="Pertanian"/>
    <s v="4_Pertanian"/>
    <s v="SALSYABILA AULIA HASANAH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210271684"/>
    <x v="0"/>
    <n v="2022"/>
    <x v="0"/>
    <x v="0"/>
    <s v="Pertanian"/>
    <s v="4_Pertanian"/>
    <s v="Silvia Marindr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1702"/>
    <x v="0"/>
    <n v="2022"/>
    <x v="1"/>
    <x v="1"/>
    <s v="FISIP"/>
    <s v="6_FISIP"/>
    <s v="RENO KURNIAWAN"/>
    <s v="L"/>
    <m/>
    <m/>
    <s v="Islam"/>
    <m/>
    <m/>
    <s v="SMAN 35 JAKARTA"/>
    <s v="SMAN"/>
    <s v="Negeri"/>
    <s v="SMA"/>
    <s v="Kota Jakarta Pusat"/>
    <s v="D.K.I. Jakarta"/>
    <s v="Reguler"/>
    <m/>
    <m/>
    <m/>
    <m/>
    <e v="#N/A"/>
    <m/>
    <e v="#N/A"/>
  </r>
  <r>
    <n v="233210271756"/>
    <x v="1"/>
    <n v="2021"/>
    <x v="7"/>
    <x v="7"/>
    <s v="FKIP"/>
    <s v="2_FKIP"/>
    <s v="Intan Kurniastut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210271762"/>
    <x v="0"/>
    <n v="2022"/>
    <x v="25"/>
    <x v="25"/>
    <s v="FEB"/>
    <s v="5_FEB"/>
    <s v="REISYA NISRINA DANTI"/>
    <s v="P"/>
    <m/>
    <m/>
    <s v="Islam"/>
    <m/>
    <m/>
    <s v="SMAS BUDI MULIA UTAMA JAKARTA"/>
    <s v="SMAS"/>
    <s v="Swasta"/>
    <s v="SMA"/>
    <s v="Kota Jakarta Timur"/>
    <s v="D.K.I. Jakarta"/>
    <s v="Reguler"/>
    <m/>
    <m/>
    <m/>
    <m/>
    <e v="#N/A"/>
    <m/>
    <e v="#N/A"/>
  </r>
  <r>
    <n v="233210280114"/>
    <x v="0"/>
    <n v="2022"/>
    <x v="20"/>
    <x v="20"/>
    <s v="FKIP"/>
    <s v="2_FKIP"/>
    <s v="ANDYNA SAVIRA AYUNINGTYAS"/>
    <s v="P"/>
    <m/>
    <m/>
    <s v="Islam"/>
    <m/>
    <m/>
    <s v="SMAS YADIKA 13"/>
    <s v="SMAS"/>
    <s v="Swasta"/>
    <s v="SMA"/>
    <s v="Bekasi"/>
    <s v="Jawa Barat"/>
    <s v="Reguler"/>
    <m/>
    <m/>
    <m/>
    <m/>
    <e v="#N/A"/>
    <m/>
    <e v="#N/A"/>
  </r>
  <r>
    <n v="233210280334"/>
    <x v="1"/>
    <n v="2022"/>
    <x v="17"/>
    <x v="17"/>
    <s v="FEB"/>
    <s v="5_FEB"/>
    <s v="TIARA ZAVIERA"/>
    <s v="P"/>
    <m/>
    <m/>
    <s v="Islam"/>
    <m/>
    <m/>
    <s v="SMK PUSTEK SERPONG"/>
    <s v="SMK"/>
    <s v="Swasta"/>
    <s v="SMK"/>
    <s v="Kota Tangerang Selatan"/>
    <s v="Banten"/>
    <s v="Reguler"/>
    <m/>
    <m/>
    <m/>
    <m/>
    <e v="#N/A"/>
    <m/>
    <e v="#N/A"/>
  </r>
  <r>
    <n v="233210280686"/>
    <x v="0"/>
    <n v="2022"/>
    <x v="16"/>
    <x v="16"/>
    <s v="Pertanian"/>
    <s v="4_Pertanian"/>
    <s v="Nabila Fitri Yani Pu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81020"/>
    <x v="0"/>
    <n v="2022"/>
    <x v="37"/>
    <x v="36"/>
    <s v="FKIP"/>
    <s v="2_FKIP"/>
    <s v="INA SELFIANA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10281036"/>
    <x v="0"/>
    <n v="2021"/>
    <x v="2"/>
    <x v="2"/>
    <s v="Hukum"/>
    <s v="1_Hukum"/>
    <s v="SEKAR FITRIANI"/>
    <s v="P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210281111"/>
    <x v="0"/>
    <n v="2021"/>
    <x v="32"/>
    <x v="32"/>
    <s v="Kedokteran"/>
    <s v="8_Kedokteran"/>
    <s v="Azzam Mubarok Sidik"/>
    <s v="L"/>
    <m/>
    <m/>
    <s v="Islam"/>
    <m/>
    <m/>
    <s v="SMAS FATHAN MUBINA"/>
    <s v="SMAS"/>
    <s v="Swasta"/>
    <s v="SMA"/>
    <s v="Bogor"/>
    <s v="Jawa Barat"/>
    <s v="Reguler"/>
    <m/>
    <m/>
    <m/>
    <m/>
    <e v="#N/A"/>
    <m/>
    <e v="#N/A"/>
  </r>
  <r>
    <n v="233210281123"/>
    <x v="0"/>
    <n v="2022"/>
    <x v="10"/>
    <x v="10"/>
    <s v="FISIP"/>
    <s v="6_FISIP"/>
    <s v="MALISA ABIANTI PURBA TANJUNG"/>
    <s v="P"/>
    <m/>
    <m/>
    <s v="Kristen"/>
    <m/>
    <m/>
    <s v="SMAN 19 JAKARTA"/>
    <s v="SMAN"/>
    <s v="Negeri"/>
    <s v="SMA"/>
    <s v="Kota Jakarta Barat"/>
    <s v="D.K.I. Jakarta"/>
    <s v="Reguler"/>
    <m/>
    <m/>
    <m/>
    <m/>
    <e v="#N/A"/>
    <m/>
    <e v="#N/A"/>
  </r>
  <r>
    <n v="233210281144"/>
    <x v="0"/>
    <n v="2022"/>
    <x v="33"/>
    <x v="17"/>
    <s v="FEB"/>
    <s v="5_FEB"/>
    <s v="Rofi Yufira Rosanda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210281222"/>
    <x v="0"/>
    <n v="2022"/>
    <x v="10"/>
    <x v="10"/>
    <s v="FISIP"/>
    <s v="6_FISIP"/>
    <s v="Bafasya Fawzia Wibowo"/>
    <s v="P"/>
    <m/>
    <m/>
    <s v="Islam"/>
    <m/>
    <m/>
    <s v="SMAN 8 KOTA TANGERANG SELATAN"/>
    <s v="SMAN"/>
    <s v="Negeri"/>
    <s v="SMA"/>
    <s v="Kota Tangerang Selatan"/>
    <s v="Banten"/>
    <s v="Reguler"/>
    <m/>
    <m/>
    <m/>
    <m/>
    <e v="#N/A"/>
    <m/>
    <e v="#N/A"/>
  </r>
  <r>
    <n v="233210281236"/>
    <x v="0"/>
    <n v="2022"/>
    <x v="15"/>
    <x v="15"/>
    <s v="Pertanian"/>
    <s v="4_Pertanian"/>
    <s v="AZ-ZAHRA SETIAWAN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210281462"/>
    <x v="0"/>
    <n v="2022"/>
    <x v="0"/>
    <x v="0"/>
    <s v="Pertanian"/>
    <s v="4_Pertanian"/>
    <s v="Eka Puspita Sari"/>
    <s v="P"/>
    <m/>
    <m/>
    <s v="Islam"/>
    <m/>
    <m/>
    <s v="SMAS AL HASRA"/>
    <s v="SMAS"/>
    <s v="Swasta"/>
    <s v="SMA"/>
    <s v="Kota Depok"/>
    <s v="Jawa Barat"/>
    <s v="Reguler"/>
    <m/>
    <m/>
    <m/>
    <m/>
    <e v="#N/A"/>
    <m/>
    <e v="#N/A"/>
  </r>
  <r>
    <n v="233210281504"/>
    <x v="0"/>
    <n v="2022"/>
    <x v="30"/>
    <x v="30"/>
    <s v="FKIP"/>
    <s v="2_FKIP"/>
    <s v="Salwa Rahmadani"/>
    <s v="P"/>
    <m/>
    <m/>
    <s v="Islam"/>
    <m/>
    <m/>
    <s v="SMA Intelligentsia Nurul Ilmi Secondary School"/>
    <s v="SMA"/>
    <s v="Swasta"/>
    <s v="SMA"/>
    <s v="Kota Bekasi"/>
    <s v="Jawa Barat"/>
    <s v="Reguler"/>
    <m/>
    <m/>
    <m/>
    <m/>
    <e v="#N/A"/>
    <m/>
    <e v="#N/A"/>
  </r>
  <r>
    <n v="233210281549"/>
    <x v="0"/>
    <n v="2022"/>
    <x v="0"/>
    <x v="0"/>
    <s v="Pertanian"/>
    <s v="4_Pertanian"/>
    <s v="MUHAMMAD IZZATUL ISLAM"/>
    <s v="L"/>
    <m/>
    <m/>
    <s v="Islam"/>
    <m/>
    <m/>
    <s v="SMAS CITRA NUSA"/>
    <s v="SMAS"/>
    <s v="Swasta"/>
    <s v="SMA"/>
    <s v="Bogor"/>
    <s v="Jawa Barat"/>
    <s v="Reguler"/>
    <m/>
    <m/>
    <m/>
    <m/>
    <e v="#N/A"/>
    <m/>
    <e v="#N/A"/>
  </r>
  <r>
    <n v="233210281828"/>
    <x v="0"/>
    <n v="2022"/>
    <x v="1"/>
    <x v="1"/>
    <s v="FISIP"/>
    <s v="6_FISIP"/>
    <s v="MAYDINA LESTA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81851"/>
    <x v="0"/>
    <n v="2022"/>
    <x v="12"/>
    <x v="12"/>
    <s v="Teknik"/>
    <s v="3_Teknik"/>
    <s v="SAFINA HUMAIRA HARAHAP"/>
    <s v="P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210281870"/>
    <x v="1"/>
    <n v="2022"/>
    <x v="1"/>
    <x v="1"/>
    <s v="FISIP"/>
    <s v="6_FISIP"/>
    <s v="STEVINA PUTRI LEI"/>
    <s v="P"/>
    <m/>
    <m/>
    <s v="Islam"/>
    <m/>
    <m/>
    <s v="SMAN 40 JAKARTA"/>
    <s v="SMAN"/>
    <s v="Negeri"/>
    <s v="SMA"/>
    <s v="Kota Jakarta Utara"/>
    <s v="D.K.I. Jakarta"/>
    <s v="KIP"/>
    <m/>
    <m/>
    <m/>
    <m/>
    <e v="#N/A"/>
    <m/>
    <e v="#N/A"/>
  </r>
  <r>
    <n v="233210281882"/>
    <x v="0"/>
    <n v="2022"/>
    <x v="9"/>
    <x v="9"/>
    <s v="Pertanian"/>
    <s v="4_Pertanian"/>
    <s v="FANNY TRI ADINDA"/>
    <s v="P"/>
    <m/>
    <m/>
    <s v="Islam"/>
    <m/>
    <m/>
    <s v="SMA PGRI DEPOK"/>
    <s v="SMA"/>
    <s v="Swasta"/>
    <s v="SMA"/>
    <s v="Kota Depok"/>
    <s v="Jawa Barat"/>
    <s v="Reguler"/>
    <m/>
    <m/>
    <m/>
    <m/>
    <e v="#N/A"/>
    <m/>
    <e v="#N/A"/>
  </r>
  <r>
    <n v="233230010051"/>
    <x v="1"/>
    <n v="2022"/>
    <x v="6"/>
    <x v="6"/>
    <s v="FKIP"/>
    <s v="2_FKIP"/>
    <s v="KENNEN DIBYA PRATAMA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010086"/>
    <x v="0"/>
    <n v="2021"/>
    <x v="7"/>
    <x v="7"/>
    <s v="FKIP"/>
    <s v="2_FKIP"/>
    <s v="Bitya Jessie Ruth W BR Purba"/>
    <s v="P"/>
    <m/>
    <m/>
    <s v="Kristen"/>
    <m/>
    <m/>
    <s v="SMAN 3 MEDAN"/>
    <s v="SMAN"/>
    <s v="Negeri"/>
    <s v="SMA"/>
    <s v="Kota Medan"/>
    <s v="Sumatera Utara"/>
    <s v="KIP"/>
    <m/>
    <m/>
    <m/>
    <m/>
    <e v="#N/A"/>
    <m/>
    <e v="#N/A"/>
  </r>
  <r>
    <n v="233230010313"/>
    <x v="0"/>
    <n v="2022"/>
    <x v="31"/>
    <x v="31"/>
    <s v="FKIP"/>
    <s v="2_FKIP"/>
    <s v="MUHAMMAD RAFI RIZKI RAHMAN"/>
    <s v="L"/>
    <m/>
    <m/>
    <s v="Islam"/>
    <m/>
    <m/>
    <s v="MAS AL HAMIDIYAH"/>
    <s v="MAS"/>
    <s v="Swasta"/>
    <s v="MA"/>
    <s v="Kota Depok"/>
    <s v="Jawa Barat"/>
    <s v="Reguler"/>
    <m/>
    <m/>
    <m/>
    <m/>
    <e v="#N/A"/>
    <m/>
    <e v="#N/A"/>
  </r>
  <r>
    <n v="233230010395"/>
    <x v="1"/>
    <n v="2022"/>
    <x v="2"/>
    <x v="2"/>
    <s v="Hukum"/>
    <s v="1_Hukum"/>
    <s v="SELVI AULIA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30010685"/>
    <x v="1"/>
    <n v="2022"/>
    <x v="17"/>
    <x v="17"/>
    <s v="FEB"/>
    <s v="5_FEB"/>
    <s v="AMIRUL ISNAE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10694"/>
    <x v="0"/>
    <n v="2022"/>
    <x v="0"/>
    <x v="0"/>
    <s v="Pertanian"/>
    <s v="4_Pertanian"/>
    <s v="SHAFINA MARITA FATISYA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010746"/>
    <x v="0"/>
    <n v="2022"/>
    <x v="17"/>
    <x v="17"/>
    <s v="FEB"/>
    <s v="5_FEB"/>
    <s v="ALFITO FAHTUR RAHMAN"/>
    <s v="L"/>
    <m/>
    <m/>
    <s v="Islam"/>
    <m/>
    <m/>
    <s v="MAN 21 JAKARTA"/>
    <s v="MAN"/>
    <s v="Negeri"/>
    <s v="MA"/>
    <s v="Kota Jakarta Utara"/>
    <s v="D.K.I. Jakarta"/>
    <s v="Reguler"/>
    <m/>
    <m/>
    <m/>
    <m/>
    <e v="#N/A"/>
    <m/>
    <e v="#N/A"/>
  </r>
  <r>
    <n v="233230010770"/>
    <x v="0"/>
    <n v="2022"/>
    <x v="18"/>
    <x v="18"/>
    <s v="Teknik"/>
    <s v="3_Teknik"/>
    <s v="MUHAMMAD DAFFI MAULAN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230010920"/>
    <x v="1"/>
    <n v="2022"/>
    <x v="2"/>
    <x v="2"/>
    <s v="Hukum"/>
    <s v="1_Hukum"/>
    <s v="RUBEN THEOFILUS CHRYSOSTOMUS"/>
    <s v="L"/>
    <m/>
    <m/>
    <s v="Kristen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30010922"/>
    <x v="0"/>
    <n v="2022"/>
    <x v="16"/>
    <x v="16"/>
    <s v="Pertanian"/>
    <s v="4_Pertanian"/>
    <s v="FADIAH ADILA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30010946"/>
    <x v="0"/>
    <n v="2022"/>
    <x v="17"/>
    <x v="17"/>
    <s v="FEB"/>
    <s v="5_FEB"/>
    <s v="RADEN MUHAMAD REZEKI ALHAZA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10988"/>
    <x v="0"/>
    <n v="2022"/>
    <x v="15"/>
    <x v="15"/>
    <s v="Pertanian"/>
    <s v="4_Pertanian"/>
    <s v="RAFIQ IBRAHIM RANTISI BACHTIAR"/>
    <s v="L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30020086"/>
    <x v="1"/>
    <n v="2022"/>
    <x v="0"/>
    <x v="0"/>
    <s v="Pertanian"/>
    <s v="4_Pertanian"/>
    <s v="NAQA PUTRA DAHANDR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20187"/>
    <x v="0"/>
    <n v="2022"/>
    <x v="30"/>
    <x v="30"/>
    <s v="FKIP"/>
    <s v="2_FKIP"/>
    <s v="Yansen Yehuda Tarigan"/>
    <s v="L"/>
    <m/>
    <m/>
    <s v="Kristen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30020436"/>
    <x v="0"/>
    <n v="2020"/>
    <x v="9"/>
    <x v="9"/>
    <s v="Pertanian"/>
    <s v="4_Pertanian"/>
    <s v="CHRISTIAN FIRDOTUA PANGIHUTAN SINAGA"/>
    <s v="L"/>
    <m/>
    <m/>
    <s v="Kristen"/>
    <m/>
    <m/>
    <s v="SMKS YADIKA 4"/>
    <s v="SMKS"/>
    <s v="Swasta"/>
    <s v="SMK"/>
    <s v="Kota Tangerang"/>
    <s v="Banten"/>
    <s v="Reguler"/>
    <m/>
    <m/>
    <m/>
    <m/>
    <e v="#N/A"/>
    <m/>
    <e v="#N/A"/>
  </r>
  <r>
    <n v="233230020564"/>
    <x v="0"/>
    <n v="2022"/>
    <x v="1"/>
    <x v="1"/>
    <s v="FISIP"/>
    <s v="6_FISIP"/>
    <s v="Sadam Raka Putra"/>
    <s v="L"/>
    <m/>
    <m/>
    <s v="Islam"/>
    <m/>
    <m/>
    <s v="SMAN 11 BEKASI"/>
    <s v="SMAN"/>
    <s v="Negeri"/>
    <s v="SMA"/>
    <s v="Kota Bekasi"/>
    <s v="Jawa Barat"/>
    <s v="Reguler"/>
    <m/>
    <m/>
    <m/>
    <m/>
    <e v="#N/A"/>
    <m/>
    <e v="#N/A"/>
  </r>
  <r>
    <n v="233230030405"/>
    <x v="0"/>
    <n v="2022"/>
    <x v="25"/>
    <x v="25"/>
    <s v="FEB"/>
    <s v="5_FEB"/>
    <s v="Naufal Rabbani"/>
    <s v="L"/>
    <m/>
    <m/>
    <s v="Islam"/>
    <m/>
    <m/>
    <s v="SMA PLUS ISLAMIC VILLAGE"/>
    <s v="SMA"/>
    <s v="Swasta"/>
    <s v="SMA"/>
    <s v="Tangerang"/>
    <s v="Banten"/>
    <s v="Reguler"/>
    <m/>
    <m/>
    <m/>
    <m/>
    <e v="#N/A"/>
    <m/>
    <e v="#N/A"/>
  </r>
  <r>
    <n v="233230030438"/>
    <x v="0"/>
    <n v="2021"/>
    <x v="1"/>
    <x v="1"/>
    <s v="FISIP"/>
    <s v="6_FISIP"/>
    <s v="ROON RICHERA GIRSANG"/>
    <s v="L"/>
    <m/>
    <m/>
    <s v="Kristen"/>
    <m/>
    <m/>
    <s v="SMAS KATHOLIK BINTANG KEJORA"/>
    <s v="SMAS"/>
    <s v="Swasta"/>
    <s v="SMA"/>
    <s v="Kota Jakarta Barat"/>
    <s v="D.K.I. Jakarta"/>
    <s v="Reguler"/>
    <m/>
    <m/>
    <m/>
    <m/>
    <e v="#N/A"/>
    <m/>
    <e v="#N/A"/>
  </r>
  <r>
    <n v="233230030978"/>
    <x v="0"/>
    <n v="2022"/>
    <x v="6"/>
    <x v="6"/>
    <s v="FKIP"/>
    <s v="2_FKIP"/>
    <s v="Riyan Aditya"/>
    <s v="L"/>
    <m/>
    <m/>
    <s v="Islam"/>
    <m/>
    <m/>
    <s v="SMKN 8 TANGERANG"/>
    <s v="SMKN"/>
    <s v="Negeri"/>
    <s v="SMK"/>
    <s v="Kota Tangerang"/>
    <s v="Banten"/>
    <s v="Reguler"/>
    <m/>
    <m/>
    <m/>
    <m/>
    <e v="#N/A"/>
    <m/>
    <e v="#N/A"/>
  </r>
  <r>
    <n v="233230040034"/>
    <x v="1"/>
    <n v="2022"/>
    <x v="23"/>
    <x v="23"/>
    <s v="Pertanian"/>
    <s v="4_Pertanian"/>
    <s v="ATHALLAH PUTRA WAHYUDIN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040279"/>
    <x v="0"/>
    <n v="2022"/>
    <x v="26"/>
    <x v="26"/>
    <s v="Teknik"/>
    <s v="3_Teknik"/>
    <s v="FAUZAN RAMADHAN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230040406"/>
    <x v="1"/>
    <n v="2022"/>
    <x v="15"/>
    <x v="15"/>
    <s v="Pertanian"/>
    <s v="4_Pertanian"/>
    <s v="Riegresta Rut Corleten"/>
    <s v="P"/>
    <m/>
    <m/>
    <s v="Kristen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30040569"/>
    <x v="0"/>
    <n v="2021"/>
    <x v="5"/>
    <x v="5"/>
    <s v="FEB"/>
    <s v="5_FEB"/>
    <s v="Muhamad Zilal Aziz"/>
    <s v="L"/>
    <m/>
    <m/>
    <s v="Islam"/>
    <m/>
    <m/>
    <s v="SMKN 9 KOTA BEKASI"/>
    <s v="SMKN"/>
    <s v="Negeri"/>
    <s v="SMK"/>
    <s v="Kota Bekasi"/>
    <s v="Jawa Barat"/>
    <s v="Reguler"/>
    <m/>
    <m/>
    <m/>
    <m/>
    <e v="#N/A"/>
    <m/>
    <e v="#N/A"/>
  </r>
  <r>
    <n v="233230040583"/>
    <x v="1"/>
    <n v="2022"/>
    <x v="9"/>
    <x v="9"/>
    <s v="Pertanian"/>
    <s v="4_Pertanian"/>
    <s v="Habil Hisyam"/>
    <s v="L"/>
    <m/>
    <m/>
    <s v="Islam"/>
    <m/>
    <m/>
    <s v="SMA NEGERI 21 KOTA BEKASI"/>
    <s v="SMA"/>
    <s v="Negeri"/>
    <s v="SMA"/>
    <s v="Kota Bekasi"/>
    <s v="Jawa Barat"/>
    <s v="Reguler"/>
    <m/>
    <m/>
    <m/>
    <m/>
    <e v="#N/A"/>
    <m/>
    <e v="#N/A"/>
  </r>
  <r>
    <n v="233230040704"/>
    <x v="0"/>
    <n v="2022"/>
    <x v="2"/>
    <x v="2"/>
    <s v="Hukum"/>
    <s v="1_Hukum"/>
    <s v="ERLAND GUNAWAN"/>
    <s v="L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040792"/>
    <x v="1"/>
    <n v="2022"/>
    <x v="15"/>
    <x v="15"/>
    <s v="Pertanian"/>
    <s v="4_Pertanian"/>
    <s v="ADRIAN ALFATIH"/>
    <s v="L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230040859"/>
    <x v="0"/>
    <n v="2022"/>
    <x v="9"/>
    <x v="9"/>
    <s v="Pertanian"/>
    <s v="4_Pertanian"/>
    <s v="NADIATUSYIF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30040878"/>
    <x v="1"/>
    <n v="2022"/>
    <x v="15"/>
    <x v="15"/>
    <s v="Pertanian"/>
    <s v="4_Pertanian"/>
    <s v="MAYSARAH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230040898"/>
    <x v="1"/>
    <n v="2022"/>
    <x v="27"/>
    <x v="27"/>
    <s v="FKIP"/>
    <s v="2_FKIP"/>
    <s v="YOGA TRI HERMAWAN"/>
    <s v="L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30040993"/>
    <x v="1"/>
    <n v="2022"/>
    <x v="2"/>
    <x v="2"/>
    <s v="Hukum"/>
    <s v="1_Hukum"/>
    <s v="AZMIL ZAID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230050361"/>
    <x v="0"/>
    <n v="2022"/>
    <x v="15"/>
    <x v="15"/>
    <s v="Pertanian"/>
    <s v="4_Pertanian"/>
    <s v="Nur Wahid Hidayat"/>
    <s v="L"/>
    <m/>
    <m/>
    <s v="Islam"/>
    <m/>
    <m/>
    <s v="SMKS YAPEMRI DEPOK"/>
    <s v="SMKS"/>
    <s v="Swasta"/>
    <s v="SMK"/>
    <s v="Kota Depok"/>
    <s v="Jawa Barat"/>
    <s v="Reguler"/>
    <m/>
    <m/>
    <m/>
    <m/>
    <e v="#N/A"/>
    <m/>
    <e v="#N/A"/>
  </r>
  <r>
    <n v="233230050400"/>
    <x v="0"/>
    <n v="2022"/>
    <x v="25"/>
    <x v="25"/>
    <s v="FEB"/>
    <s v="5_FEB"/>
    <s v="DIZKA ANGEL NAOMI RITONGA"/>
    <s v="P"/>
    <m/>
    <m/>
    <s v="Kristen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50410"/>
    <x v="0"/>
    <n v="2022"/>
    <x v="38"/>
    <x v="37"/>
    <s v="FKIP"/>
    <s v="2_FKIP"/>
    <s v="Gilang Ramadhan"/>
    <s v="L"/>
    <m/>
    <m/>
    <s v="Islam"/>
    <m/>
    <m/>
    <s v="SMAS FAJRUL ISLAM"/>
    <s v="SMAS"/>
    <s v="Swasta"/>
    <s v="SMA"/>
    <s v="Kota Jakarta Barat"/>
    <s v="D.K.I. Jakarta"/>
    <s v="Reguler"/>
    <m/>
    <m/>
    <m/>
    <m/>
    <e v="#N/A"/>
    <m/>
    <e v="#N/A"/>
  </r>
  <r>
    <n v="233230050639"/>
    <x v="1"/>
    <n v="2021"/>
    <x v="9"/>
    <x v="9"/>
    <s v="Pertanian"/>
    <s v="4_Pertanian"/>
    <s v="Fathimah Az Zahr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230050814"/>
    <x v="0"/>
    <n v="2022"/>
    <x v="37"/>
    <x v="36"/>
    <s v="FKIP"/>
    <s v="2_FKIP"/>
    <s v="ADINDA SALSABILA"/>
    <s v="P"/>
    <m/>
    <m/>
    <s v="Islam"/>
    <m/>
    <m/>
    <s v="MAN 3 JOMBANG"/>
    <s v="MAN"/>
    <s v="Negeri"/>
    <s v="MA"/>
    <s v="Jombang"/>
    <s v="Jawa Timur"/>
    <s v="Reguler"/>
    <m/>
    <m/>
    <m/>
    <m/>
    <e v="#N/A"/>
    <m/>
    <e v="#N/A"/>
  </r>
  <r>
    <n v="233230050849"/>
    <x v="1"/>
    <n v="2022"/>
    <x v="9"/>
    <x v="9"/>
    <s v="Pertanian"/>
    <s v="4_Pertanian"/>
    <s v="ADELIA FUTRI"/>
    <s v="P"/>
    <m/>
    <m/>
    <s v="Islam"/>
    <m/>
    <m/>
    <s v="SMAS BINA INSANI"/>
    <s v="SMAS"/>
    <s v="Swasta"/>
    <s v="SMA"/>
    <s v="Kota Tangerang"/>
    <s v="Banten"/>
    <s v="Reguler"/>
    <m/>
    <m/>
    <m/>
    <m/>
    <e v="#N/A"/>
    <m/>
    <e v="#N/A"/>
  </r>
  <r>
    <n v="233230051015"/>
    <x v="0"/>
    <n v="2022"/>
    <x v="25"/>
    <x v="25"/>
    <s v="FEB"/>
    <s v="5_FEB"/>
    <s v="ARUL RAMANDA PUTRA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060448"/>
    <x v="1"/>
    <n v="2022"/>
    <x v="2"/>
    <x v="2"/>
    <s v="Hukum"/>
    <s v="1_Hukum"/>
    <s v="ICHSAN FATHI ALRIANTARA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230060550"/>
    <x v="1"/>
    <n v="2022"/>
    <x v="4"/>
    <x v="4"/>
    <s v="Teknik"/>
    <s v="3_Teknik"/>
    <s v="TARISSA PUTRI MAHARANI"/>
    <s v="P"/>
    <m/>
    <m/>
    <s v="Islam"/>
    <m/>
    <m/>
    <s v="SMAN 78 JAKARTA"/>
    <s v="SMAN"/>
    <s v="Negeri"/>
    <s v="SMA"/>
    <s v="Kota Jakarta Barat"/>
    <s v="D.K.I. Jakarta"/>
    <s v="KIP"/>
    <m/>
    <m/>
    <m/>
    <m/>
    <e v="#N/A"/>
    <m/>
    <e v="#N/A"/>
  </r>
  <r>
    <n v="233230061019"/>
    <x v="1"/>
    <n v="2022"/>
    <x v="9"/>
    <x v="9"/>
    <s v="Pertanian"/>
    <s v="4_Pertanian"/>
    <s v="Ahmad Sofiyan Hadi"/>
    <s v="L"/>
    <m/>
    <m/>
    <s v="Islam"/>
    <m/>
    <m/>
    <s v="SMAS BINA INSANI"/>
    <s v="SMAS"/>
    <s v="Swasta"/>
    <s v="SMA"/>
    <s v="Kota Tangerang"/>
    <s v="Banten"/>
    <s v="KIP"/>
    <m/>
    <m/>
    <m/>
    <m/>
    <e v="#N/A"/>
    <m/>
    <e v="#N/A"/>
  </r>
  <r>
    <n v="233230070258"/>
    <x v="0"/>
    <n v="2022"/>
    <x v="10"/>
    <x v="10"/>
    <s v="FISIP"/>
    <s v="6_FISIP"/>
    <s v="MUHAMMAD IRHAM HABIBI"/>
    <s v="L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230070346"/>
    <x v="0"/>
    <n v="2020"/>
    <x v="42"/>
    <x v="40"/>
    <s v="FEB"/>
    <s v="5_FEB"/>
    <s v="IFAN SUJIANTO"/>
    <s v="L"/>
    <m/>
    <m/>
    <s v="Islam"/>
    <m/>
    <m/>
    <s v="SMA KUN KARIMA"/>
    <s v="SMA"/>
    <s v="Swasta"/>
    <s v="SMA"/>
    <s v="Pandeglang"/>
    <s v="Banten"/>
    <s v="Reguler"/>
    <m/>
    <m/>
    <m/>
    <m/>
    <e v="#N/A"/>
    <m/>
    <e v="#N/A"/>
  </r>
  <r>
    <n v="233230070399"/>
    <x v="0"/>
    <n v="2022"/>
    <x v="3"/>
    <x v="3"/>
    <s v="Teknik"/>
    <s v="3_Teknik"/>
    <s v="Ahmad Farras Alpasha"/>
    <s v="L"/>
    <m/>
    <m/>
    <s v="Islam"/>
    <m/>
    <m/>
    <s v="SMA AL WILDAN ISLAMIC SCHOOL"/>
    <s v="SMA"/>
    <s v="Swasta"/>
    <s v="SMA"/>
    <s v="Tangerang"/>
    <s v="Banten"/>
    <s v="Reguler"/>
    <m/>
    <m/>
    <m/>
    <m/>
    <e v="#N/A"/>
    <m/>
    <e v="#N/A"/>
  </r>
  <r>
    <n v="233230070574"/>
    <x v="1"/>
    <n v="2020"/>
    <x v="45"/>
    <x v="43"/>
    <s v="FKIP"/>
    <s v="2_FKIP"/>
    <s v="NUR HALIMAH KHOIRUNNISA"/>
    <s v="P"/>
    <m/>
    <m/>
    <s v="Islam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30070711"/>
    <x v="0"/>
    <n v="2020"/>
    <x v="38"/>
    <x v="37"/>
    <s v="FKIP"/>
    <s v="2_FKIP"/>
    <s v="RAHMANDA FITRIAWATI"/>
    <s v="P"/>
    <m/>
    <m/>
    <s v="Islam"/>
    <m/>
    <m/>
    <s v="SMKN 12 JAKARTA"/>
    <s v="SMKN"/>
    <s v="Negeri"/>
    <s v="SMK"/>
    <s v="Kota Jakarta Utara"/>
    <s v="D.K.I. Jakarta"/>
    <s v="KIP"/>
    <m/>
    <m/>
    <m/>
    <m/>
    <e v="#N/A"/>
    <m/>
    <e v="#N/A"/>
  </r>
  <r>
    <n v="233230070779"/>
    <x v="1"/>
    <n v="2022"/>
    <x v="12"/>
    <x v="12"/>
    <s v="Teknik"/>
    <s v="3_Teknik"/>
    <s v="Daniansyah Ramadhan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30070791"/>
    <x v="1"/>
    <n v="2021"/>
    <x v="1"/>
    <x v="1"/>
    <s v="FISIP"/>
    <s v="6_FISIP"/>
    <s v="TRIYA ANITA"/>
    <s v="P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30070810"/>
    <x v="1"/>
    <n v="2022"/>
    <x v="41"/>
    <x v="33"/>
    <s v="Kedokteran"/>
    <s v="8_Kedokteran"/>
    <s v="Lithania L. Samosir"/>
    <s v="P"/>
    <m/>
    <m/>
    <s v="Katolik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30070856"/>
    <x v="0"/>
    <n v="2022"/>
    <x v="35"/>
    <x v="34"/>
    <s v="FEB"/>
    <s v="5_FEB"/>
    <s v="MUHAMAD AKBAR AULIA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30070858"/>
    <x v="0"/>
    <n v="2022"/>
    <x v="9"/>
    <x v="9"/>
    <s v="Pertanian"/>
    <s v="4_Pertanian"/>
    <s v="FAISAL ZAKY MADANY"/>
    <s v="L"/>
    <m/>
    <m/>
    <s v="Islam"/>
    <m/>
    <m/>
    <s v="SMAN 13 TANGERANG"/>
    <s v="SMAN"/>
    <s v="Negeri"/>
    <s v="SMA"/>
    <s v="Kota Tangerang"/>
    <s v="Banten"/>
    <s v="KIP"/>
    <m/>
    <m/>
    <m/>
    <m/>
    <e v="#N/A"/>
    <m/>
    <e v="#N/A"/>
  </r>
  <r>
    <n v="233230070881"/>
    <x v="0"/>
    <n v="2022"/>
    <x v="0"/>
    <x v="0"/>
    <s v="Pertanian"/>
    <s v="4_Pertanian"/>
    <s v="JESSY AULIA IFANA"/>
    <s v="P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070914"/>
    <x v="0"/>
    <n v="2022"/>
    <x v="0"/>
    <x v="0"/>
    <s v="Pertanian"/>
    <s v="4_Pertanian"/>
    <s v="ANISA KURNIA RAMADHAN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30080171"/>
    <x v="0"/>
    <n v="2022"/>
    <x v="18"/>
    <x v="18"/>
    <s v="Teknik"/>
    <s v="3_Teknik"/>
    <s v="RAMDHAN WIJAYA"/>
    <s v="L"/>
    <m/>
    <m/>
    <s v="Islam"/>
    <m/>
    <m/>
    <s v="SMKS SIERE CENDEKIA"/>
    <s v="SMKS"/>
    <s v="Swasta"/>
    <s v="SMK"/>
    <s v="Tangerang"/>
    <s v="Banten"/>
    <s v="Reguler"/>
    <m/>
    <m/>
    <m/>
    <m/>
    <e v="#N/A"/>
    <m/>
    <e v="#N/A"/>
  </r>
  <r>
    <n v="233230080461"/>
    <x v="0"/>
    <n v="2022"/>
    <x v="40"/>
    <x v="39"/>
    <s v="FEB"/>
    <s v="5_FEB"/>
    <s v="DIANA AYU ZULFA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230080719"/>
    <x v="1"/>
    <n v="2022"/>
    <x v="31"/>
    <x v="31"/>
    <s v="FKIP"/>
    <s v="2_FKIP"/>
    <s v="Andi Pratama Aji"/>
    <s v="L"/>
    <m/>
    <m/>
    <s v="Islam"/>
    <m/>
    <m/>
    <s v="SMKS PONCOL"/>
    <s v="SMKS"/>
    <s v="Swasta"/>
    <s v="SMK"/>
    <s v="Kota Jakarta Pusat"/>
    <s v="D.K.I. Jakarta"/>
    <s v="KIP"/>
    <m/>
    <m/>
    <m/>
    <m/>
    <e v="#N/A"/>
    <m/>
    <e v="#N/A"/>
  </r>
  <r>
    <n v="233230080792"/>
    <x v="0"/>
    <n v="2021"/>
    <x v="37"/>
    <x v="36"/>
    <s v="FKIP"/>
    <s v="2_FKIP"/>
    <s v="Rafael Yehuda Sitorus"/>
    <s v="L"/>
    <m/>
    <m/>
    <s v="Kristen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80826"/>
    <x v="1"/>
    <n v="2021"/>
    <x v="32"/>
    <x v="32"/>
    <s v="Kedokteran"/>
    <s v="8_Kedokteran"/>
    <s v="Mimosa Syifa"/>
    <s v="P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30080860"/>
    <x v="0"/>
    <n v="2022"/>
    <x v="1"/>
    <x v="1"/>
    <s v="FISIP"/>
    <s v="6_FISIP"/>
    <s v="DINDA AMALIA RIZK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090150"/>
    <x v="0"/>
    <n v="2022"/>
    <x v="7"/>
    <x v="7"/>
    <s v="FKIP"/>
    <s v="2_FKIP"/>
    <s v="DEVON BADIA CHRISTIAN SILAEN"/>
    <s v="L"/>
    <m/>
    <m/>
    <s v="Kristen"/>
    <m/>
    <m/>
    <s v="SMA KRISTEN TUNAS BANGSA"/>
    <s v="SMA"/>
    <s v="Swasta"/>
    <s v="SMA"/>
    <s v="Kota Jakarta Timur"/>
    <s v="D.K.I. Jakarta"/>
    <s v="Reguler"/>
    <m/>
    <m/>
    <m/>
    <m/>
    <e v="#N/A"/>
    <m/>
    <e v="#N/A"/>
  </r>
  <r>
    <n v="233230090179"/>
    <x v="0"/>
    <n v="2021"/>
    <x v="8"/>
    <x v="8"/>
    <s v="FISIP"/>
    <s v="6_FISIP"/>
    <s v="FARAH AZLALIYAH"/>
    <s v="P"/>
    <m/>
    <m/>
    <s v="Islam"/>
    <m/>
    <m/>
    <s v="MAN 9 JAKARTA"/>
    <s v="MAN"/>
    <s v="Negeri"/>
    <s v="MA"/>
    <s v="Kota Jakarta Timur"/>
    <s v="D.K.I. Jakarta"/>
    <s v="KIP"/>
    <m/>
    <m/>
    <m/>
    <m/>
    <e v="#N/A"/>
    <m/>
    <e v="#N/A"/>
  </r>
  <r>
    <n v="233230090441"/>
    <x v="1"/>
    <n v="2021"/>
    <x v="19"/>
    <x v="19"/>
    <s v="FKIP"/>
    <s v="2_FKIP"/>
    <s v="MARWAH HAZIZAH ILYAS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90811"/>
    <x v="1"/>
    <n v="2022"/>
    <x v="47"/>
    <x v="45"/>
    <s v="FKIP"/>
    <s v="2_FKIP"/>
    <s v="Era Afika Saputri"/>
    <s v="P"/>
    <m/>
    <m/>
    <s v="Islam"/>
    <m/>
    <m/>
    <s v="SMKS ISLAMIC VILLAGE TANGERANG"/>
    <s v="SMKS"/>
    <s v="Swasta"/>
    <s v="SMK"/>
    <s v="Tangerang"/>
    <s v="Banten"/>
    <s v="KIP"/>
    <m/>
    <m/>
    <m/>
    <m/>
    <e v="#N/A"/>
    <m/>
    <e v="#N/A"/>
  </r>
  <r>
    <n v="233230090967"/>
    <x v="0"/>
    <n v="2022"/>
    <x v="30"/>
    <x v="30"/>
    <s v="FKIP"/>
    <s v="2_FKIP"/>
    <s v="ASTRIA NOVIANTI NUGROHO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30100461"/>
    <x v="0"/>
    <n v="2022"/>
    <x v="27"/>
    <x v="27"/>
    <s v="FKIP"/>
    <s v="2_FKIP"/>
    <s v="NYNDYA AISYKA RAHMADHANI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30100732"/>
    <x v="0"/>
    <n v="2022"/>
    <x v="8"/>
    <x v="8"/>
    <s v="FISIP"/>
    <s v="6_FISIP"/>
    <s v="EZRA KALYLA"/>
    <s v="P"/>
    <m/>
    <m/>
    <s v="Islam"/>
    <m/>
    <m/>
    <s v="SMAS 17 AGUSTUS 45 JAKARTA"/>
    <s v="SMAS"/>
    <s v="Swasta"/>
    <s v="SMA"/>
    <s v="Kota Jakarta Selatan"/>
    <s v="D.K.I. Jakarta"/>
    <s v="Reguler"/>
    <m/>
    <m/>
    <m/>
    <m/>
    <e v="#N/A"/>
    <m/>
    <e v="#N/A"/>
  </r>
  <r>
    <n v="233230100775"/>
    <x v="0"/>
    <n v="2021"/>
    <x v="15"/>
    <x v="15"/>
    <s v="Pertanian"/>
    <s v="4_Pertanian"/>
    <s v="MUHAMMAD IQBAL ALAIK"/>
    <s v="L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30100864"/>
    <x v="0"/>
    <n v="2021"/>
    <x v="40"/>
    <x v="39"/>
    <s v="FEB"/>
    <s v="5_FEB"/>
    <s v="Muhammad Habibie Lubis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100994"/>
    <x v="0"/>
    <n v="2022"/>
    <x v="13"/>
    <x v="13"/>
    <s v="Teknik"/>
    <s v="3_Teknik"/>
    <s v="REVINANDA AULIA"/>
    <s v="P"/>
    <m/>
    <m/>
    <s v="Islam"/>
    <m/>
    <m/>
    <s v="SMKS KEMALA BHAYANGKARI 1 JAKARTA"/>
    <s v="SMKS"/>
    <s v="Swasta"/>
    <s v="SMK"/>
    <s v="Kota Jakarta Timur"/>
    <s v="D.K.I. Jakarta"/>
    <s v="Reguler"/>
    <m/>
    <m/>
    <m/>
    <m/>
    <e v="#N/A"/>
    <m/>
    <e v="#N/A"/>
  </r>
  <r>
    <n v="233230110030"/>
    <x v="1"/>
    <n v="2022"/>
    <x v="34"/>
    <x v="33"/>
    <s v="Kedokteran"/>
    <s v="8_Kedokteran"/>
    <s v="SERI WULAN SARI"/>
    <s v="P"/>
    <m/>
    <m/>
    <s v="Islam"/>
    <m/>
    <m/>
    <s v="SMAS AL HUDA CENGKARENG"/>
    <s v="SMAS"/>
    <s v="Swasta"/>
    <s v="SMA"/>
    <s v="Kota Jakarta Barat"/>
    <s v="D.K.I. Jakarta"/>
    <s v="Reguler"/>
    <m/>
    <m/>
    <m/>
    <m/>
    <e v="#N/A"/>
    <m/>
    <e v="#N/A"/>
  </r>
  <r>
    <n v="233230110329"/>
    <x v="0"/>
    <n v="2020"/>
    <x v="9"/>
    <x v="9"/>
    <s v="Pertanian"/>
    <s v="4_Pertanian"/>
    <s v="GHINA NURAZIZAH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110767"/>
    <x v="1"/>
    <n v="2022"/>
    <x v="10"/>
    <x v="10"/>
    <s v="FISIP"/>
    <s v="6_FISIP"/>
    <s v="ANDHIKA RAMADHAN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230110811"/>
    <x v="0"/>
    <n v="2021"/>
    <x v="38"/>
    <x v="37"/>
    <s v="FKIP"/>
    <s v="2_FKIP"/>
    <s v="NUR FARADILAH"/>
    <s v="P"/>
    <m/>
    <m/>
    <s v="Islam"/>
    <m/>
    <m/>
    <s v="SMAN 101 JAKARTA"/>
    <s v="SMAN"/>
    <s v="Negeri"/>
    <s v="SMA"/>
    <s v="Kota Jakarta Barat"/>
    <s v="D.K.I. Jakarta"/>
    <s v="KIP"/>
    <m/>
    <m/>
    <m/>
    <m/>
    <e v="#N/A"/>
    <m/>
    <e v="#N/A"/>
  </r>
  <r>
    <n v="233230110819"/>
    <x v="0"/>
    <n v="2022"/>
    <x v="1"/>
    <x v="1"/>
    <s v="FISIP"/>
    <s v="6_FISIP"/>
    <s v="Alisya Triy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230110930"/>
    <x v="1"/>
    <n v="2022"/>
    <x v="43"/>
    <x v="41"/>
    <s v="FKIP"/>
    <s v="2_FKIP"/>
    <s v="AFZA DZAKIRA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230111002"/>
    <x v="0"/>
    <n v="2021"/>
    <x v="0"/>
    <x v="0"/>
    <s v="Pertanian"/>
    <s v="4_Pertanian"/>
    <s v="JIHAN AZZAHRA BILQIS"/>
    <s v="P"/>
    <m/>
    <m/>
    <s v="Islam"/>
    <m/>
    <m/>
    <s v="SMKS SEJAHTERA JAKARTA"/>
    <s v="SMKS"/>
    <s v="Swasta"/>
    <s v="SMK"/>
    <s v="Kota Jakarta Utara"/>
    <s v="D.K.I. Jakarta"/>
    <s v="KIP"/>
    <m/>
    <m/>
    <m/>
    <m/>
    <e v="#N/A"/>
    <m/>
    <e v="#N/A"/>
  </r>
  <r>
    <n v="233230120100"/>
    <x v="1"/>
    <n v="2021"/>
    <x v="2"/>
    <x v="2"/>
    <s v="Hukum"/>
    <s v="1_Hukum"/>
    <s v="Alia Zafira"/>
    <s v="P"/>
    <m/>
    <m/>
    <s v="Islam"/>
    <m/>
    <m/>
    <s v="SMAS DARUNNAJAH"/>
    <s v="SMAS"/>
    <s v="Swasta"/>
    <s v="SMA"/>
    <s v="Kota Jakarta Selatan"/>
    <s v="D.K.I. Jakarta"/>
    <s v="Reguler"/>
    <m/>
    <m/>
    <m/>
    <m/>
    <e v="#N/A"/>
    <m/>
    <e v="#N/A"/>
  </r>
  <r>
    <n v="233230120161"/>
    <x v="1"/>
    <n v="2021"/>
    <x v="35"/>
    <x v="34"/>
    <s v="FEB"/>
    <s v="5_FEB"/>
    <s v="Fikry Fauzand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120852"/>
    <x v="1"/>
    <n v="2022"/>
    <x v="31"/>
    <x v="31"/>
    <s v="FKIP"/>
    <s v="2_FKIP"/>
    <s v="AULIYA MIFTAHURRIZQI"/>
    <s v="L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30120867"/>
    <x v="0"/>
    <n v="2022"/>
    <x v="0"/>
    <x v="0"/>
    <s v="Pertanian"/>
    <s v="4_Pertanian"/>
    <s v="Reginald Tristant Fenedine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20885"/>
    <x v="0"/>
    <n v="2022"/>
    <x v="34"/>
    <x v="33"/>
    <s v="Kedokteran"/>
    <s v="8_Kedokteran"/>
    <s v="FAUZIAH RAHMANI"/>
    <s v="P"/>
    <m/>
    <m/>
    <s v="Islam"/>
    <m/>
    <m/>
    <s v="SMAS AN NAJAH"/>
    <s v="SMAS"/>
    <s v="Swasta"/>
    <s v="SMA"/>
    <s v="Bogor"/>
    <s v="Jawa Barat"/>
    <s v="KIP"/>
    <m/>
    <m/>
    <m/>
    <m/>
    <e v="#N/A"/>
    <m/>
    <e v="#N/A"/>
  </r>
  <r>
    <n v="233230120911"/>
    <x v="0"/>
    <n v="2022"/>
    <x v="39"/>
    <x v="38"/>
    <s v="FKIP"/>
    <s v="2_FKIP"/>
    <s v="Diva Hamnia Putr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30002"/>
    <x v="0"/>
    <n v="2022"/>
    <x v="11"/>
    <x v="11"/>
    <s v="FKIP"/>
    <s v="2_FKIP"/>
    <s v="MUHAMMAD YUSRIZAL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230130168"/>
    <x v="1"/>
    <n v="2022"/>
    <x v="18"/>
    <x v="18"/>
    <s v="Teknik"/>
    <s v="3_Teknik"/>
    <s v="NAUFAL PANCAR NUGRAHA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230130234"/>
    <x v="0"/>
    <n v="2021"/>
    <x v="7"/>
    <x v="7"/>
    <s v="FKIP"/>
    <s v="2_FKIP"/>
    <s v="JESSICA YOLANDA AUGUSTA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30130585"/>
    <x v="1"/>
    <n v="2022"/>
    <x v="7"/>
    <x v="7"/>
    <s v="FKIP"/>
    <s v="2_FKIP"/>
    <s v="ALIFVIA SEKAR LARASATI"/>
    <s v="P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130646"/>
    <x v="0"/>
    <n v="2022"/>
    <x v="12"/>
    <x v="12"/>
    <s v="Teknik"/>
    <s v="3_Teknik"/>
    <s v="ABIDULLAH"/>
    <s v="L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30130844"/>
    <x v="0"/>
    <n v="2022"/>
    <x v="31"/>
    <x v="31"/>
    <s v="FKIP"/>
    <s v="2_FKIP"/>
    <s v="DHIA GHAISAN ALIYAN DANISH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30939"/>
    <x v="0"/>
    <n v="2021"/>
    <x v="24"/>
    <x v="24"/>
    <s v="FKIP"/>
    <s v="2_FKIP"/>
    <s v="TIRTA ARUM CEMPAKA PUTRI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40251"/>
    <x v="1"/>
    <n v="2021"/>
    <x v="23"/>
    <x v="23"/>
    <s v="Pertanian"/>
    <s v="4_Pertanian"/>
    <s v="Muhammad Ilham"/>
    <s v="L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30140476"/>
    <x v="0"/>
    <n v="2021"/>
    <x v="34"/>
    <x v="33"/>
    <s v="Kedokteran"/>
    <s v="8_Kedokteran"/>
    <s v="Khesya Ratu T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30140584"/>
    <x v="0"/>
    <n v="2022"/>
    <x v="13"/>
    <x v="13"/>
    <s v="Teknik"/>
    <s v="3_Teknik"/>
    <s v="NABIL MAULANA HANIF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140627"/>
    <x v="0"/>
    <n v="2021"/>
    <x v="44"/>
    <x v="42"/>
    <s v="FKIP"/>
    <s v="2_FKIP"/>
    <s v="RUDI AJI SANTOSO"/>
    <s v="L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140660"/>
    <x v="1"/>
    <n v="2022"/>
    <x v="15"/>
    <x v="15"/>
    <s v="Pertanian"/>
    <s v="4_Pertanian"/>
    <s v="Tubagus Mikal Jibran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30140902"/>
    <x v="1"/>
    <n v="2022"/>
    <x v="45"/>
    <x v="43"/>
    <s v="FKIP"/>
    <s v="2_FKIP"/>
    <s v="Helly Tajus Sakthiawan"/>
    <s v="L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30150136"/>
    <x v="0"/>
    <n v="2021"/>
    <x v="27"/>
    <x v="27"/>
    <s v="FKIP"/>
    <s v="2_FKIP"/>
    <s v="Fitri Fauziah"/>
    <s v="P"/>
    <m/>
    <m/>
    <s v="Islam"/>
    <m/>
    <m/>
    <s v="SMAN 103 JAKARTA"/>
    <s v="SMAN"/>
    <s v="Negeri"/>
    <s v="SMA"/>
    <s v="Kota Jakarta Timur"/>
    <s v="D.K.I. Jakarta"/>
    <s v="KIP"/>
    <m/>
    <m/>
    <m/>
    <m/>
    <e v="#N/A"/>
    <m/>
    <e v="#N/A"/>
  </r>
  <r>
    <n v="233230150216"/>
    <x v="0"/>
    <n v="2022"/>
    <x v="44"/>
    <x v="42"/>
    <s v="FKIP"/>
    <s v="2_FKIP"/>
    <s v="AZHAR SURUR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30150882"/>
    <x v="1"/>
    <n v="2021"/>
    <x v="15"/>
    <x v="15"/>
    <s v="Pertanian"/>
    <s v="4_Pertanian"/>
    <s v="Olvi Davina Riyanto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150953"/>
    <x v="1"/>
    <n v="2022"/>
    <x v="15"/>
    <x v="15"/>
    <s v="Pertanian"/>
    <s v="4_Pertanian"/>
    <s v="Endy Tarigan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50972"/>
    <x v="0"/>
    <n v="2022"/>
    <x v="38"/>
    <x v="37"/>
    <s v="FKIP"/>
    <s v="2_FKIP"/>
    <s v="PUTRI TSURAYYA KAMILAH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230160005"/>
    <x v="1"/>
    <n v="2022"/>
    <x v="30"/>
    <x v="30"/>
    <s v="FKIP"/>
    <s v="2_FKIP"/>
    <s v="ARINDA GRACELL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30160082"/>
    <x v="1"/>
    <n v="2022"/>
    <x v="23"/>
    <x v="23"/>
    <s v="Pertanian"/>
    <s v="4_Pertanian"/>
    <s v="M ROFIF AL FAQIH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30160626"/>
    <x v="1"/>
    <n v="2022"/>
    <x v="26"/>
    <x v="26"/>
    <s v="Teknik"/>
    <s v="3_Teknik"/>
    <s v="ADITYA WILDAN DARUSMAN"/>
    <s v="L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30160707"/>
    <x v="1"/>
    <n v="2021"/>
    <x v="26"/>
    <x v="26"/>
    <s v="Teknik"/>
    <s v="3_Teknik"/>
    <s v="MICHAEL DANIEL SINURAT"/>
    <s v="L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230160842"/>
    <x v="0"/>
    <n v="2021"/>
    <x v="8"/>
    <x v="8"/>
    <s v="FISIP"/>
    <s v="6_FISIP"/>
    <s v="GHITHRIFAN DHERIEL LUBIS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60883"/>
    <x v="0"/>
    <n v="2022"/>
    <x v="13"/>
    <x v="13"/>
    <s v="Teknik"/>
    <s v="3_Teknik"/>
    <s v="DHANDY MUHAMMAD NOER ZACHRI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30160956"/>
    <x v="0"/>
    <n v="2021"/>
    <x v="17"/>
    <x v="17"/>
    <s v="FEB"/>
    <s v="5_FEB"/>
    <s v="Regina Indriani Kavarera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70435"/>
    <x v="0"/>
    <n v="2022"/>
    <x v="32"/>
    <x v="32"/>
    <s v="Kedokteran"/>
    <s v="8_Kedokteran"/>
    <s v="REZZIE SULTAN ALZHAFIR ARDHIYANTO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70550"/>
    <x v="0"/>
    <n v="2021"/>
    <x v="9"/>
    <x v="9"/>
    <s v="Pertanian"/>
    <s v="4_Pertanian"/>
    <s v="JOSAFAT WILLY STEFAN"/>
    <s v="L"/>
    <m/>
    <m/>
    <s v="Kristen"/>
    <m/>
    <m/>
    <s v="SMAS SANTO YOSEPH JAKARTA"/>
    <s v="SMAS"/>
    <s v="Swasta"/>
    <s v="SMA"/>
    <s v="Kota Jakarta Timur"/>
    <s v="D.K.I. Jakarta"/>
    <s v="Reguler"/>
    <m/>
    <m/>
    <m/>
    <m/>
    <e v="#N/A"/>
    <m/>
    <e v="#N/A"/>
  </r>
  <r>
    <n v="233230170787"/>
    <x v="0"/>
    <n v="2022"/>
    <x v="8"/>
    <x v="8"/>
    <s v="FISIP"/>
    <s v="6_FISIP"/>
    <s v="BRIGITA PUTRI MARITO"/>
    <s v="P"/>
    <m/>
    <m/>
    <s v="Katolik"/>
    <m/>
    <m/>
    <s v="SMKN 27 JAKARTA"/>
    <s v="SMKN"/>
    <s v="Negeri"/>
    <s v="SMK"/>
    <s v="Kota Jakarta Pusat"/>
    <s v="D.K.I. Jakarta"/>
    <s v="Reguler"/>
    <m/>
    <m/>
    <m/>
    <m/>
    <e v="#N/A"/>
    <m/>
    <e v="#N/A"/>
  </r>
  <r>
    <n v="233230170994"/>
    <x v="0"/>
    <n v="2021"/>
    <x v="26"/>
    <x v="26"/>
    <s v="Teknik"/>
    <s v="3_Teknik"/>
    <s v="AHMAD MUHAMMAD RAIHANSYAH"/>
    <s v="L"/>
    <m/>
    <m/>
    <s v="Islam"/>
    <m/>
    <m/>
    <s v="SMKS YP IPPI PETOJO"/>
    <s v="SMKS"/>
    <s v="Swasta"/>
    <s v="SMK"/>
    <s v="Kota Jakarta Pusat"/>
    <s v="D.K.I. Jakarta"/>
    <s v="KIP"/>
    <m/>
    <m/>
    <m/>
    <m/>
    <e v="#N/A"/>
    <m/>
    <e v="#N/A"/>
  </r>
  <r>
    <n v="233230180125"/>
    <x v="0"/>
    <n v="2022"/>
    <x v="2"/>
    <x v="2"/>
    <s v="Hukum"/>
    <s v="1_Hukum"/>
    <s v="BENGAWAN RENO FALAH AZIZ"/>
    <s v="L"/>
    <m/>
    <m/>
    <s v="Islam"/>
    <m/>
    <m/>
    <s v="SMAN 79 JAKARTA"/>
    <s v="SMAN"/>
    <s v="Negeri"/>
    <s v="SMA"/>
    <s v="Kota Jakarta Selatan"/>
    <s v="D.K.I. Jakarta"/>
    <s v="KIP"/>
    <m/>
    <m/>
    <m/>
    <m/>
    <e v="#N/A"/>
    <m/>
    <e v="#N/A"/>
  </r>
  <r>
    <n v="233230180167"/>
    <x v="0"/>
    <n v="2022"/>
    <x v="34"/>
    <x v="33"/>
    <s v="Kedokteran"/>
    <s v="8_Kedokteran"/>
    <s v="PUTRI AULIA"/>
    <s v="P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230180235"/>
    <x v="1"/>
    <n v="2022"/>
    <x v="38"/>
    <x v="37"/>
    <s v="FKIP"/>
    <s v="2_FKIP"/>
    <s v="FIKA SYLVIANI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180430"/>
    <x v="0"/>
    <n v="2022"/>
    <x v="47"/>
    <x v="45"/>
    <s v="FKIP"/>
    <s v="2_FKIP"/>
    <s v="KAMILIYA SALSABILA ATMANTO"/>
    <s v="P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180436"/>
    <x v="0"/>
    <n v="2022"/>
    <x v="6"/>
    <x v="6"/>
    <s v="FKIP"/>
    <s v="2_FKIP"/>
    <s v="DIYAS BELLIA PUTRI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30180706"/>
    <x v="0"/>
    <n v="2022"/>
    <x v="16"/>
    <x v="16"/>
    <s v="Pertanian"/>
    <s v="4_Pertanian"/>
    <s v="ALFIYANI PUTRI KOMALASARI"/>
    <s v="P"/>
    <m/>
    <m/>
    <s v="Islam"/>
    <m/>
    <m/>
    <s v="SMAN 14 BEKASI"/>
    <s v="SMAN"/>
    <s v="Negeri"/>
    <s v="SMA"/>
    <s v="Kota Bekasi"/>
    <s v="Jawa Barat"/>
    <s v="KIP"/>
    <m/>
    <m/>
    <m/>
    <m/>
    <e v="#N/A"/>
    <m/>
    <e v="#N/A"/>
  </r>
  <r>
    <n v="233230190061"/>
    <x v="0"/>
    <n v="2022"/>
    <x v="21"/>
    <x v="21"/>
    <s v="Teknik"/>
    <s v="3_Teknik"/>
    <s v="SYALSYA YULFIANI NURUL ZAHRA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30190072"/>
    <x v="0"/>
    <n v="2021"/>
    <x v="2"/>
    <x v="2"/>
    <s v="Hukum"/>
    <s v="1_Hukum"/>
    <s v="GRAND ACE JORDAN"/>
    <s v="L"/>
    <m/>
    <m/>
    <s v="Islam"/>
    <m/>
    <m/>
    <s v="SMAN 52 JAKARTA"/>
    <s v="SMAN"/>
    <s v="Negeri"/>
    <s v="SMA"/>
    <s v="Kota Jakarta Utara"/>
    <s v="D.K.I. Jakarta"/>
    <s v="KIP"/>
    <m/>
    <m/>
    <m/>
    <m/>
    <e v="#N/A"/>
    <m/>
    <e v="#N/A"/>
  </r>
  <r>
    <n v="233230190632"/>
    <x v="0"/>
    <n v="2022"/>
    <x v="1"/>
    <x v="1"/>
    <s v="FISIP"/>
    <s v="6_FISIP"/>
    <s v="INDAH DWI AGUS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190643"/>
    <x v="0"/>
    <n v="2022"/>
    <x v="10"/>
    <x v="10"/>
    <s v="FISIP"/>
    <s v="6_FISIP"/>
    <s v="NUR AMALAH"/>
    <s v="P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190992"/>
    <x v="1"/>
    <n v="2021"/>
    <x v="2"/>
    <x v="2"/>
    <s v="Hukum"/>
    <s v="1_Hukum"/>
    <s v="MORENO FEBRIAN"/>
    <s v="L"/>
    <m/>
    <m/>
    <s v="Islam"/>
    <m/>
    <m/>
    <s v="SMAS SUNDA KELAPA JAKARTA"/>
    <s v="SMAS"/>
    <s v="Swasta"/>
    <s v="SMA"/>
    <s v="Kota Jakarta Pusat"/>
    <s v="D.K.I. Jakarta"/>
    <s v="Reguler"/>
    <m/>
    <m/>
    <m/>
    <m/>
    <e v="#N/A"/>
    <m/>
    <e v="#N/A"/>
  </r>
  <r>
    <n v="233230200053"/>
    <x v="0"/>
    <n v="2021"/>
    <x v="25"/>
    <x v="25"/>
    <s v="FEB"/>
    <s v="5_FEB"/>
    <s v="LINTANG PUJI LESTARI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30200290"/>
    <x v="0"/>
    <n v="2022"/>
    <x v="29"/>
    <x v="29"/>
    <s v="FKIP"/>
    <s v="2_FKIP"/>
    <s v="ARIEF AFRIANSYAH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30200544"/>
    <x v="0"/>
    <n v="2022"/>
    <x v="0"/>
    <x v="0"/>
    <s v="Pertanian"/>
    <s v="4_Pertanian"/>
    <s v="AMANDA NAURAFIFAH"/>
    <s v="P"/>
    <m/>
    <m/>
    <s v="Islam"/>
    <m/>
    <m/>
    <s v="SMAN 26 JAKARTA"/>
    <s v="SMAN"/>
    <s v="Negeri"/>
    <s v="SMA"/>
    <s v="Kota Jakarta Selatan"/>
    <s v="D.K.I. Jakarta"/>
    <s v="KIP"/>
    <m/>
    <m/>
    <m/>
    <m/>
    <e v="#N/A"/>
    <m/>
    <e v="#N/A"/>
  </r>
  <r>
    <n v="233230200579"/>
    <x v="0"/>
    <n v="2022"/>
    <x v="2"/>
    <x v="2"/>
    <s v="Hukum"/>
    <s v="1_Hukum"/>
    <s v="AMELIA PUTRI ERRIKA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230200732"/>
    <x v="0"/>
    <n v="2021"/>
    <x v="44"/>
    <x v="42"/>
    <s v="FKIP"/>
    <s v="2_FKIP"/>
    <s v="Rozellyn Hardy"/>
    <s v="P"/>
    <m/>
    <m/>
    <s v="Islam"/>
    <m/>
    <m/>
    <s v="SMAS MARTIA BHAKTI"/>
    <s v="SMAS"/>
    <s v="Swasta"/>
    <s v="SMA"/>
    <s v="Kota Bekasi"/>
    <s v="Jawa Barat"/>
    <s v="KIP"/>
    <m/>
    <m/>
    <m/>
    <m/>
    <e v="#N/A"/>
    <m/>
    <e v="#N/A"/>
  </r>
  <r>
    <n v="233230200847"/>
    <x v="1"/>
    <n v="2021"/>
    <x v="8"/>
    <x v="8"/>
    <s v="FISIP"/>
    <s v="6_FISIP"/>
    <s v="FARHAN ARDIANSYAH"/>
    <s v="L"/>
    <m/>
    <m/>
    <s v="Islam"/>
    <m/>
    <m/>
    <s v="SMKN 11 JAKARTA"/>
    <s v="SMKN"/>
    <s v="Negeri"/>
    <s v="SMK"/>
    <s v="Kota Jakarta Barat"/>
    <s v="D.K.I. Jakarta"/>
    <s v="KIP"/>
    <m/>
    <m/>
    <m/>
    <m/>
    <e v="#N/A"/>
    <m/>
    <e v="#N/A"/>
  </r>
  <r>
    <n v="233230201011"/>
    <x v="1"/>
    <n v="2020"/>
    <x v="0"/>
    <x v="0"/>
    <s v="Pertanian"/>
    <s v="4_Pertanian"/>
    <s v="SAHRUL WIJAYA MAGFIROH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30210300"/>
    <x v="1"/>
    <n v="2022"/>
    <x v="0"/>
    <x v="0"/>
    <s v="Pertanian"/>
    <s v="4_Pertanian"/>
    <s v="DIARY FARAMUSTIKA SET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30210379"/>
    <x v="1"/>
    <n v="2022"/>
    <x v="17"/>
    <x v="17"/>
    <s v="FEB"/>
    <s v="5_FEB"/>
    <s v="MUTIARA MUTMAINAH"/>
    <s v="P"/>
    <m/>
    <m/>
    <s v="Islam"/>
    <m/>
    <m/>
    <s v="SMKS PGRI 1 TANGERANG"/>
    <s v="SMKS"/>
    <s v="Swasta"/>
    <s v="SMK"/>
    <s v="Kota Tangerang"/>
    <s v="Banten"/>
    <s v="KIP"/>
    <m/>
    <m/>
    <m/>
    <m/>
    <e v="#N/A"/>
    <m/>
    <e v="#N/A"/>
  </r>
  <r>
    <n v="233230210758"/>
    <x v="0"/>
    <n v="2022"/>
    <x v="12"/>
    <x v="12"/>
    <s v="Teknik"/>
    <s v="3_Teknik"/>
    <s v="ADITYA PANC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210762"/>
    <x v="1"/>
    <n v="2022"/>
    <x v="0"/>
    <x v="0"/>
    <s v="Pertanian"/>
    <s v="4_Pertanian"/>
    <s v="DZAKWAN DYAS PERMANA"/>
    <s v="L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210916"/>
    <x v="0"/>
    <n v="2021"/>
    <x v="21"/>
    <x v="21"/>
    <s v="Teknik"/>
    <s v="3_Teknik"/>
    <s v="PUTRI SINTA DEWI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30220014"/>
    <x v="1"/>
    <n v="2022"/>
    <x v="13"/>
    <x v="13"/>
    <s v="Teknik"/>
    <s v="3_Teknik"/>
    <s v="MUHAMMAD DAFFA RAMIS AZHARY"/>
    <s v="P"/>
    <m/>
    <m/>
    <s v="Islam"/>
    <m/>
    <m/>
    <s v="SMKN 39 JAKARTA"/>
    <s v="SMKN"/>
    <s v="Negeri"/>
    <s v="SMK"/>
    <s v="Kota Jakarta Pusat"/>
    <s v="D.K.I. Jakarta"/>
    <s v="Reguler"/>
    <m/>
    <m/>
    <m/>
    <m/>
    <e v="#N/A"/>
    <m/>
    <e v="#N/A"/>
  </r>
  <r>
    <n v="233230220041"/>
    <x v="0"/>
    <n v="2022"/>
    <x v="1"/>
    <x v="1"/>
    <s v="FISIP"/>
    <s v="6_FISIP"/>
    <s v="CINTABI DWI PRATIWI"/>
    <s v="P"/>
    <m/>
    <m/>
    <s v="Islam"/>
    <m/>
    <m/>
    <s v="SMAS MUHAMMADIYAH 1 JAKARTA"/>
    <s v="SMAS"/>
    <s v="Swasta"/>
    <s v="SMA"/>
    <s v="Kota Jakarta Pusat"/>
    <s v="D.K.I. Jakarta"/>
    <s v="KIP"/>
    <m/>
    <m/>
    <m/>
    <m/>
    <e v="#N/A"/>
    <m/>
    <e v="#N/A"/>
  </r>
  <r>
    <n v="233230220151"/>
    <x v="1"/>
    <n v="2022"/>
    <x v="6"/>
    <x v="6"/>
    <s v="FKIP"/>
    <s v="2_FKIP"/>
    <s v="BRYANT REZA PAHLEVI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220230"/>
    <x v="0"/>
    <n v="2022"/>
    <x v="19"/>
    <x v="19"/>
    <s v="FKIP"/>
    <s v="2_FKIP"/>
    <s v="DINAR FEBBYANA"/>
    <s v="P"/>
    <m/>
    <m/>
    <s v="Islam"/>
    <m/>
    <m/>
    <s v="SMAS TANJUNG PRIOK JAKARTA"/>
    <s v="SMAS"/>
    <s v="Swasta"/>
    <s v="SMA"/>
    <s v="Kota Jakarta Utara"/>
    <s v="D.K.I. Jakarta"/>
    <s v="KIP"/>
    <m/>
    <m/>
    <m/>
    <m/>
    <e v="#N/A"/>
    <m/>
    <e v="#N/A"/>
  </r>
  <r>
    <n v="233230220874"/>
    <x v="0"/>
    <n v="2022"/>
    <x v="7"/>
    <x v="7"/>
    <s v="FKIP"/>
    <s v="2_FKIP"/>
    <s v="nadine arzetta putri"/>
    <s v="P"/>
    <m/>
    <m/>
    <s v="Islam"/>
    <m/>
    <m/>
    <s v="SMKN 15 JAKARTA"/>
    <s v="SMKN"/>
    <s v="Negeri"/>
    <s v="SMK"/>
    <s v="Kota Jakarta Selatan"/>
    <s v="D.K.I. Jakarta"/>
    <s v="Reguler"/>
    <m/>
    <m/>
    <m/>
    <m/>
    <e v="#N/A"/>
    <m/>
    <e v="#N/A"/>
  </r>
  <r>
    <n v="233230230019"/>
    <x v="1"/>
    <n v="2022"/>
    <x v="27"/>
    <x v="27"/>
    <s v="FKIP"/>
    <s v="2_FKIP"/>
    <s v="Annisa Rahmawati"/>
    <s v="P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230053"/>
    <x v="0"/>
    <n v="2022"/>
    <x v="26"/>
    <x v="26"/>
    <s v="Teknik"/>
    <s v="3_Teknik"/>
    <s v="MUHAMMAD KAZHIMI ALKHATAMI"/>
    <s v="L"/>
    <m/>
    <m/>
    <s v="Islam"/>
    <m/>
    <m/>
    <s v="SMAN 53 JAKARTA"/>
    <s v="SMAN"/>
    <s v="Negeri"/>
    <s v="SMA"/>
    <s v="Kota Jakarta Timur"/>
    <s v="D.K.I. Jakarta"/>
    <s v="Reguler"/>
    <m/>
    <m/>
    <m/>
    <m/>
    <e v="#N/A"/>
    <m/>
    <e v="#N/A"/>
  </r>
  <r>
    <n v="233230230182"/>
    <x v="1"/>
    <n v="2022"/>
    <x v="4"/>
    <x v="4"/>
    <s v="Teknik"/>
    <s v="3_Teknik"/>
    <s v="ALIF MUHAMMAD LUTHFI"/>
    <s v="L"/>
    <m/>
    <m/>
    <s v="Islam"/>
    <m/>
    <m/>
    <s v="SMAN 83 JAKARTA"/>
    <s v="SMAN"/>
    <s v="Negeri"/>
    <s v="SMA"/>
    <s v="Kota Jakarta Utara"/>
    <s v="D.K.I. Jakarta"/>
    <s v="Reguler"/>
    <m/>
    <m/>
    <m/>
    <m/>
    <e v="#N/A"/>
    <m/>
    <e v="#N/A"/>
  </r>
  <r>
    <n v="233230230724"/>
    <x v="1"/>
    <n v="2022"/>
    <x v="1"/>
    <x v="1"/>
    <s v="FISIP"/>
    <s v="6_FISIP"/>
    <s v="BUNGA ASTRIANI ASMARA"/>
    <s v="P"/>
    <m/>
    <m/>
    <s v="Islam"/>
    <m/>
    <m/>
    <s v="SMAN 11 JAKARTA"/>
    <s v="SMAN"/>
    <s v="Negeri"/>
    <s v="SMA"/>
    <s v="Kota Jakarta Timur"/>
    <s v="D.K.I. Jakarta"/>
    <s v="KIP"/>
    <m/>
    <m/>
    <m/>
    <m/>
    <e v="#N/A"/>
    <m/>
    <e v="#N/A"/>
  </r>
  <r>
    <n v="233230230731"/>
    <x v="1"/>
    <n v="2022"/>
    <x v="2"/>
    <x v="2"/>
    <s v="Hukum"/>
    <s v="1_Hukum"/>
    <s v="ZAHARA MU'TASIMAH BILLAH"/>
    <s v="P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230230992"/>
    <x v="1"/>
    <n v="2020"/>
    <x v="44"/>
    <x v="42"/>
    <s v="FKIP"/>
    <s v="2_FKIP"/>
    <s v="Fransiskus Xaferius Patricio Mulyo Wijanarko"/>
    <s v="L"/>
    <m/>
    <m/>
    <s v="Katolik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30240095"/>
    <x v="0"/>
    <n v="2022"/>
    <x v="6"/>
    <x v="6"/>
    <s v="FKIP"/>
    <s v="2_FKIP"/>
    <s v="YUNINDA TRIYATNE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240101"/>
    <x v="1"/>
    <n v="2022"/>
    <x v="1"/>
    <x v="1"/>
    <s v="FISIP"/>
    <s v="6_FISIP"/>
    <s v="Rachel Zefanya Caesari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230240103"/>
    <x v="0"/>
    <n v="2022"/>
    <x v="37"/>
    <x v="36"/>
    <s v="FKIP"/>
    <s v="2_FKIP"/>
    <s v="RIEMAYA MARTIZA SULAEMAN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240265"/>
    <x v="0"/>
    <n v="2022"/>
    <x v="25"/>
    <x v="25"/>
    <s v="FEB"/>
    <s v="5_FEB"/>
    <s v="NASYWA SALSABIL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230240625"/>
    <x v="0"/>
    <n v="2022"/>
    <x v="15"/>
    <x v="15"/>
    <s v="Pertanian"/>
    <s v="4_Pertanian"/>
    <s v="REFIRMA TRIBAOA HUTAPEA"/>
    <s v="L"/>
    <m/>
    <m/>
    <s v="Kristen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30240768"/>
    <x v="0"/>
    <n v="2020"/>
    <x v="38"/>
    <x v="37"/>
    <s v="FKIP"/>
    <s v="2_FKIP"/>
    <s v="Ayu Lusita"/>
    <s v="P"/>
    <m/>
    <m/>
    <s v="Katolik"/>
    <m/>
    <m/>
    <s v="SMAN 44 JAKARTA"/>
    <s v="SMAN"/>
    <s v="Negeri"/>
    <s v="SMA"/>
    <s v="Kota Jakarta Timur"/>
    <s v="D.K.I. Jakarta"/>
    <s v="KIP"/>
    <m/>
    <m/>
    <m/>
    <m/>
    <e v="#N/A"/>
    <m/>
    <e v="#N/A"/>
  </r>
  <r>
    <n v="233230240995"/>
    <x v="1"/>
    <n v="2021"/>
    <x v="43"/>
    <x v="41"/>
    <s v="FKIP"/>
    <s v="2_FKIP"/>
    <s v="INTAN FEBRI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230241019"/>
    <x v="0"/>
    <n v="2022"/>
    <x v="35"/>
    <x v="34"/>
    <s v="FEB"/>
    <s v="5_FEB"/>
    <s v="Qeitbey Anshari"/>
    <s v="L"/>
    <m/>
    <m/>
    <s v="Islam"/>
    <m/>
    <m/>
    <s v="SMK AL AMANAH"/>
    <s v="SMK"/>
    <s v="Swasta"/>
    <s v="SMK"/>
    <s v="Kota Tangerang Selatan"/>
    <s v="Banten"/>
    <s v="Reguler"/>
    <m/>
    <m/>
    <m/>
    <m/>
    <e v="#N/A"/>
    <m/>
    <e v="#N/A"/>
  </r>
  <r>
    <n v="233230250385"/>
    <x v="1"/>
    <n v="2022"/>
    <x v="0"/>
    <x v="0"/>
    <s v="Pertanian"/>
    <s v="4_Pertanian"/>
    <s v="MUHAMMAD ILYASYAH"/>
    <s v="L"/>
    <m/>
    <m/>
    <s v="Islam"/>
    <m/>
    <m/>
    <s v="SMKS MUHAMMADIYAH 3 TANGERANG SELATAN"/>
    <s v="SMKS"/>
    <s v="Swasta"/>
    <s v="SMK"/>
    <s v="Kota Tangerang Selatan"/>
    <s v="Banten"/>
    <s v="Reguler"/>
    <m/>
    <m/>
    <m/>
    <m/>
    <e v="#N/A"/>
    <m/>
    <e v="#N/A"/>
  </r>
  <r>
    <n v="233230250398"/>
    <x v="1"/>
    <n v="2021"/>
    <x v="3"/>
    <x v="3"/>
    <s v="Teknik"/>
    <s v="3_Teknik"/>
    <s v="MUHAMAD ANWAR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30250596"/>
    <x v="1"/>
    <n v="2022"/>
    <x v="44"/>
    <x v="42"/>
    <s v="FKIP"/>
    <s v="2_FKIP"/>
    <s v="ADITYA PRATAMA PUTRA"/>
    <s v="L"/>
    <m/>
    <m/>
    <s v="Islam"/>
    <m/>
    <m/>
    <s v="SMKN 55 JAKARTA"/>
    <s v="SMKN"/>
    <s v="Negeri"/>
    <s v="SMK"/>
    <s v="Kota Jakarta Utara"/>
    <s v="D.K.I. Jakarta"/>
    <s v="KIP"/>
    <m/>
    <m/>
    <m/>
    <m/>
    <e v="#N/A"/>
    <m/>
    <e v="#N/A"/>
  </r>
  <r>
    <n v="233230250760"/>
    <x v="0"/>
    <n v="2020"/>
    <x v="9"/>
    <x v="9"/>
    <s v="Pertanian"/>
    <s v="4_Pertanian"/>
    <s v="Dewi Febriany Aulia Put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230250968"/>
    <x v="1"/>
    <n v="2022"/>
    <x v="18"/>
    <x v="18"/>
    <s v="Teknik"/>
    <s v="3_Teknik"/>
    <s v="AZHRILER LINTANG"/>
    <s v="L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260085"/>
    <x v="0"/>
    <n v="2022"/>
    <x v="41"/>
    <x v="33"/>
    <s v="Kedokteran"/>
    <s v="8_Kedokteran"/>
    <s v="KEYLA AZZAHRA AURYNA DAHLAN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30260154"/>
    <x v="1"/>
    <n v="2022"/>
    <x v="17"/>
    <x v="17"/>
    <s v="FEB"/>
    <s v="5_FEB"/>
    <s v="Ammarsyah Zhaky Nur Saputr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30260687"/>
    <x v="1"/>
    <n v="2021"/>
    <x v="8"/>
    <x v="8"/>
    <s v="FISIP"/>
    <s v="6_FISIP"/>
    <s v="Muhammad Raffi Satria"/>
    <s v="L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30270014"/>
    <x v="1"/>
    <n v="2022"/>
    <x v="4"/>
    <x v="4"/>
    <s v="Teknik"/>
    <s v="3_Teknik"/>
    <s v="CALISTA AZ ZAHRA' NIRMALA"/>
    <s v="P"/>
    <m/>
    <m/>
    <s v="Islam"/>
    <m/>
    <m/>
    <s v="SMAN 3 TAMBUN SELATAN"/>
    <s v="SMAN"/>
    <s v="Negeri"/>
    <s v="SMA"/>
    <s v="Bekasi"/>
    <s v="Jawa Barat"/>
    <s v="Reguler"/>
    <m/>
    <m/>
    <m/>
    <m/>
    <e v="#N/A"/>
    <m/>
    <e v="#N/A"/>
  </r>
  <r>
    <n v="233230270261"/>
    <x v="1"/>
    <n v="2022"/>
    <x v="26"/>
    <x v="26"/>
    <s v="Teknik"/>
    <s v="3_Teknik"/>
    <s v="NAUFAL AYDIN RAFIF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30270285"/>
    <x v="1"/>
    <n v="2022"/>
    <x v="33"/>
    <x v="17"/>
    <s v="FEB"/>
    <s v="5_FEB"/>
    <s v="NOVITA YULLIANTI"/>
    <s v="P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30280657"/>
    <x v="1"/>
    <n v="2022"/>
    <x v="14"/>
    <x v="14"/>
    <s v="Pertanian"/>
    <s v="4_Pertanian"/>
    <s v="ADYSTIANA AZALIA PUTRI"/>
    <s v="P"/>
    <m/>
    <m/>
    <s v="Islam"/>
    <m/>
    <m/>
    <s v="SMAN 53 JAKARTA"/>
    <s v="SMAN"/>
    <s v="Negeri"/>
    <s v="SMA"/>
    <s v="Kota Jakarta Timur"/>
    <s v="D.K.I. Jakarta"/>
    <s v="KIP"/>
    <m/>
    <m/>
    <m/>
    <m/>
    <e v="#N/A"/>
    <m/>
    <e v="#N/A"/>
  </r>
  <r>
    <n v="233240010005"/>
    <x v="0"/>
    <n v="2022"/>
    <x v="33"/>
    <x v="17"/>
    <s v="FEB"/>
    <s v="5_FEB"/>
    <s v="RAINDRA IBRAHIM"/>
    <s v="L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010092"/>
    <x v="0"/>
    <n v="2022"/>
    <x v="2"/>
    <x v="2"/>
    <s v="Hukum"/>
    <s v="1_Hukum"/>
    <s v="Naftali Vanesta Silalahi"/>
    <s v="P"/>
    <m/>
    <m/>
    <s v="Kristen"/>
    <m/>
    <m/>
    <s v="SMAS PENABUR BINTARO"/>
    <s v="SMAS"/>
    <s v="Swasta"/>
    <s v="SMA"/>
    <s v="Kota Tangerang Selatan"/>
    <s v="Banten"/>
    <s v="Reguler"/>
    <m/>
    <m/>
    <m/>
    <m/>
    <e v="#N/A"/>
    <m/>
    <e v="#N/A"/>
  </r>
  <r>
    <n v="233240010244"/>
    <x v="1"/>
    <n v="2021"/>
    <x v="1"/>
    <x v="1"/>
    <s v="FISIP"/>
    <s v="6_FISIP"/>
    <s v="Maulida Rahmadi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240010407"/>
    <x v="1"/>
    <n v="2022"/>
    <x v="0"/>
    <x v="0"/>
    <s v="Pertanian"/>
    <s v="4_Pertanian"/>
    <s v="Atalie Zahra Bandini"/>
    <s v="P"/>
    <m/>
    <m/>
    <s v="Islam"/>
    <m/>
    <m/>
    <s v="SMAN 6 KOTA TANGERANG SELATAN"/>
    <s v="SMAN"/>
    <s v="Negeri"/>
    <s v="SMA"/>
    <s v="Kota Tangerang Selatan"/>
    <s v="Banten"/>
    <s v="KIP"/>
    <m/>
    <m/>
    <m/>
    <m/>
    <e v="#N/A"/>
    <m/>
    <e v="#N/A"/>
  </r>
  <r>
    <n v="233240010428"/>
    <x v="0"/>
    <n v="2022"/>
    <x v="27"/>
    <x v="27"/>
    <s v="FKIP"/>
    <s v="2_FKIP"/>
    <s v="Deva Radia Saputri"/>
    <s v="P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40010747"/>
    <x v="0"/>
    <n v="2022"/>
    <x v="15"/>
    <x v="15"/>
    <s v="Pertanian"/>
    <s v="4_Pertanian"/>
    <s v="IQLIMA MALIKA PUTRI"/>
    <s v="P"/>
    <m/>
    <m/>
    <s v="Islam"/>
    <m/>
    <m/>
    <s v="SMAN 65 JAKARTA"/>
    <s v="SMAN"/>
    <s v="Negeri"/>
    <s v="SMA"/>
    <s v="Kota Jakarta Barat"/>
    <s v="D.K.I. Jakarta"/>
    <s v="KIP"/>
    <m/>
    <m/>
    <m/>
    <m/>
    <e v="#N/A"/>
    <m/>
    <e v="#N/A"/>
  </r>
  <r>
    <n v="233240020214"/>
    <x v="0"/>
    <n v="2021"/>
    <x v="10"/>
    <x v="10"/>
    <s v="FISIP"/>
    <s v="6_FISIP"/>
    <s v="ARIF GILANG RAMADHAN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40020626"/>
    <x v="0"/>
    <n v="2022"/>
    <x v="15"/>
    <x v="15"/>
    <s v="Pertanian"/>
    <s v="4_Pertanian"/>
    <s v="Fadli Ibrahim Maulana"/>
    <s v="L"/>
    <m/>
    <m/>
    <s v="Islam"/>
    <m/>
    <m/>
    <s v="SMKN 5 TANGERANG SELATAN"/>
    <s v="SMKN"/>
    <s v="Negeri"/>
    <s v="SMK"/>
    <s v="Kota Tangerang Selatan"/>
    <s v="Banten"/>
    <s v="Reguler"/>
    <m/>
    <m/>
    <m/>
    <m/>
    <e v="#N/A"/>
    <m/>
    <e v="#N/A"/>
  </r>
  <r>
    <n v="233240030122"/>
    <x v="1"/>
    <n v="2020"/>
    <x v="1"/>
    <x v="1"/>
    <s v="FISIP"/>
    <s v="6_FISIP"/>
    <s v="MEI DAMAIYANTI MANULLANG"/>
    <s v="P"/>
    <m/>
    <m/>
    <s v="Kristen"/>
    <m/>
    <m/>
    <s v="SMKS LETRIS INDONESIA"/>
    <s v="SMKS"/>
    <s v="Swasta"/>
    <s v="SMK"/>
    <s v="Kota Tangerang Selatan"/>
    <s v="Banten"/>
    <s v="KIP"/>
    <m/>
    <m/>
    <m/>
    <m/>
    <e v="#N/A"/>
    <m/>
    <e v="#N/A"/>
  </r>
  <r>
    <n v="233240030194"/>
    <x v="0"/>
    <n v="2022"/>
    <x v="17"/>
    <x v="17"/>
    <s v="FEB"/>
    <s v="5_FEB"/>
    <s v="Elvi Alviyah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030244"/>
    <x v="0"/>
    <n v="2021"/>
    <x v="38"/>
    <x v="37"/>
    <s v="FKIP"/>
    <s v="2_FKIP"/>
    <s v="Alifa Azzahra"/>
    <s v="P"/>
    <m/>
    <m/>
    <s v="Islam"/>
    <m/>
    <m/>
    <s v="SMA IT ADDAWAH"/>
    <s v="SMA"/>
    <s v="Swasta"/>
    <s v="SMA"/>
    <s v="Lebak"/>
    <s v="Banten"/>
    <s v="Reguler"/>
    <m/>
    <m/>
    <m/>
    <m/>
    <e v="#N/A"/>
    <m/>
    <e v="#N/A"/>
  </r>
  <r>
    <n v="233240040093"/>
    <x v="0"/>
    <n v="2022"/>
    <x v="10"/>
    <x v="10"/>
    <s v="FISIP"/>
    <s v="6_FISIP"/>
    <s v="RANI AMALLI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40040131"/>
    <x v="0"/>
    <n v="2021"/>
    <x v="0"/>
    <x v="0"/>
    <s v="Pertanian"/>
    <s v="4_Pertanian"/>
    <s v="Arya Dzaky Baihaqi"/>
    <s v="L"/>
    <m/>
    <m/>
    <s v="Islam"/>
    <m/>
    <m/>
    <s v="MAS MIFTAHUL UMAM"/>
    <s v="MAS"/>
    <s v="Swasta"/>
    <s v="MA"/>
    <s v="Kota Jakarta Selatan"/>
    <s v="D.K.I. Jakarta"/>
    <s v="Reguler"/>
    <m/>
    <m/>
    <m/>
    <m/>
    <e v="#N/A"/>
    <m/>
    <e v="#N/A"/>
  </r>
  <r>
    <n v="233240040362"/>
    <x v="0"/>
    <n v="2021"/>
    <x v="45"/>
    <x v="43"/>
    <s v="FKIP"/>
    <s v="2_FKIP"/>
    <s v="Salsabila Azzahra"/>
    <s v="P"/>
    <m/>
    <m/>
    <s v="Islam"/>
    <m/>
    <m/>
    <s v="PKBM TANDA GENAP"/>
    <s v="PKBM"/>
    <s v="Swasta"/>
    <s v="PKBM"/>
    <s v="Kota Jakarta Timur"/>
    <s v="D.K.I. Jakarta"/>
    <s v="KIP"/>
    <m/>
    <m/>
    <m/>
    <m/>
    <e v="#N/A"/>
    <m/>
    <e v="#N/A"/>
  </r>
  <r>
    <n v="233240040713"/>
    <x v="0"/>
    <n v="2022"/>
    <x v="0"/>
    <x v="0"/>
    <s v="Pertanian"/>
    <s v="4_Pertanian"/>
    <s v="MUHAMMAD RAIHAN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40040783"/>
    <x v="0"/>
    <n v="2022"/>
    <x v="21"/>
    <x v="21"/>
    <s v="Teknik"/>
    <s v="3_Teknik"/>
    <s v="RIVAN FARREL ARDANU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40050055"/>
    <x v="0"/>
    <n v="2022"/>
    <x v="18"/>
    <x v="18"/>
    <s v="Teknik"/>
    <s v="3_Teknik"/>
    <s v="Raka Herdika Ramadhan"/>
    <s v="L"/>
    <m/>
    <m/>
    <s v="Islam"/>
    <m/>
    <m/>
    <s v="SMKS TELKOM SANDHY PUTRA JAKARTA"/>
    <s v="SMKS"/>
    <s v="Swasta"/>
    <s v="SMK"/>
    <s v="Kota Jakarta Barat"/>
    <s v="D.K.I. Jakarta"/>
    <s v="Reguler"/>
    <m/>
    <m/>
    <m/>
    <m/>
    <e v="#N/A"/>
    <m/>
    <e v="#N/A"/>
  </r>
  <r>
    <n v="233240050085"/>
    <x v="0"/>
    <n v="2022"/>
    <x v="2"/>
    <x v="2"/>
    <s v="Hukum"/>
    <s v="1_Hukum"/>
    <s v="ZALFA NADHIFAH UMAIMAH SIREGAR"/>
    <s v="P"/>
    <m/>
    <m/>
    <s v="Islam"/>
    <m/>
    <m/>
    <s v="SMAN 106 JAKARTA"/>
    <s v="SMAN"/>
    <s v="Negeri"/>
    <s v="SMA"/>
    <s v="Kota Jakarta Timur"/>
    <s v="D.K.I. Jakarta"/>
    <s v="Reguler"/>
    <m/>
    <m/>
    <m/>
    <m/>
    <e v="#N/A"/>
    <m/>
    <e v="#N/A"/>
  </r>
  <r>
    <n v="233240050445"/>
    <x v="0"/>
    <n v="2022"/>
    <x v="2"/>
    <x v="2"/>
    <s v="Hukum"/>
    <s v="1_Hukum"/>
    <s v="GIDEON BATUBARA"/>
    <s v="L"/>
    <m/>
    <m/>
    <s v="Kristen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050623"/>
    <x v="0"/>
    <n v="2022"/>
    <x v="31"/>
    <x v="31"/>
    <s v="FKIP"/>
    <s v="2_FKIP"/>
    <s v="GUNAWAN NURCAHYO"/>
    <s v="L"/>
    <m/>
    <m/>
    <s v="Islam"/>
    <m/>
    <m/>
    <s v="SMAS MUHAMMADIYAH 15"/>
    <s v="SMAS"/>
    <s v="Swasta"/>
    <s v="SMA"/>
    <s v="Kota Jakarta Barat"/>
    <s v="D.K.I. Jakarta"/>
    <s v="KIP"/>
    <m/>
    <m/>
    <m/>
    <m/>
    <e v="#N/A"/>
    <m/>
    <e v="#N/A"/>
  </r>
  <r>
    <n v="233240050637"/>
    <x v="0"/>
    <n v="2022"/>
    <x v="0"/>
    <x v="0"/>
    <s v="Pertanian"/>
    <s v="4_Pertanian"/>
    <s v="Fani Abel Meitasy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050755"/>
    <x v="0"/>
    <n v="2022"/>
    <x v="31"/>
    <x v="31"/>
    <s v="FKIP"/>
    <s v="2_FKIP"/>
    <s v="Hanan Ardra Dwiastama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40060549"/>
    <x v="1"/>
    <n v="2022"/>
    <x v="30"/>
    <x v="30"/>
    <s v="FKIP"/>
    <s v="2_FKIP"/>
    <s v="GERRARD HOWARD SIHOMBING"/>
    <s v="L"/>
    <m/>
    <m/>
    <s v="Kristen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060617"/>
    <x v="1"/>
    <n v="2022"/>
    <x v="2"/>
    <x v="2"/>
    <s v="Hukum"/>
    <s v="1_Hukum"/>
    <s v="MUHAMMAD JIDAN"/>
    <s v="L"/>
    <m/>
    <m/>
    <s v="Islam"/>
    <m/>
    <m/>
    <s v="SMAS 17 AGUSTUS 45 JAKARTA"/>
    <s v="SMAS"/>
    <s v="Swasta"/>
    <s v="SMA"/>
    <s v="Kota Jakarta Selatan"/>
    <s v="D.K.I. Jakarta"/>
    <s v="KIP"/>
    <m/>
    <m/>
    <m/>
    <m/>
    <e v="#N/A"/>
    <m/>
    <e v="#N/A"/>
  </r>
  <r>
    <n v="233240070142"/>
    <x v="1"/>
    <n v="2022"/>
    <x v="15"/>
    <x v="15"/>
    <s v="Pertanian"/>
    <s v="4_Pertanian"/>
    <s v="HURY NUR FAUZIAH"/>
    <s v="P"/>
    <m/>
    <m/>
    <s v="Islam"/>
    <m/>
    <m/>
    <s v="SMAN 38 JAKARTA"/>
    <s v="SMAN"/>
    <s v="Negeri"/>
    <s v="SMA"/>
    <s v="Kota Jakarta Selatan"/>
    <s v="D.K.I. Jakarta"/>
    <s v="Reguler"/>
    <m/>
    <m/>
    <m/>
    <m/>
    <e v="#N/A"/>
    <m/>
    <e v="#N/A"/>
  </r>
  <r>
    <n v="233240070173"/>
    <x v="0"/>
    <n v="2022"/>
    <x v="4"/>
    <x v="4"/>
    <s v="Teknik"/>
    <s v="3_Teknik"/>
    <s v="THIFFAL HAKIM SULAIMAN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070518"/>
    <x v="0"/>
    <n v="2022"/>
    <x v="27"/>
    <x v="27"/>
    <s v="FKIP"/>
    <s v="2_FKIP"/>
    <s v="ADINDA SOFIA NABIL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40070583"/>
    <x v="0"/>
    <n v="2022"/>
    <x v="30"/>
    <x v="30"/>
    <s v="FKIP"/>
    <s v="2_FKIP"/>
    <s v="HERLIN SULISTYO RINI"/>
    <s v="P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070773"/>
    <x v="0"/>
    <n v="2022"/>
    <x v="10"/>
    <x v="10"/>
    <s v="FISIP"/>
    <s v="6_FISIP"/>
    <s v="BERLIANIS NAJWA SALSABILA"/>
    <s v="P"/>
    <m/>
    <m/>
    <s v="Islam"/>
    <m/>
    <m/>
    <s v="SMAN 112 JAKARTA"/>
    <s v="SMAN"/>
    <s v="Negeri"/>
    <s v="SMA"/>
    <s v="Kota Jakarta Barat"/>
    <s v="D.K.I. Jakarta"/>
    <s v="Reguler"/>
    <m/>
    <m/>
    <m/>
    <m/>
    <e v="#N/A"/>
    <m/>
    <e v="#N/A"/>
  </r>
  <r>
    <n v="233240080087"/>
    <x v="0"/>
    <n v="2022"/>
    <x v="10"/>
    <x v="10"/>
    <s v="FISIP"/>
    <s v="6_FISIP"/>
    <s v="HATRA PUTRIPRATAMI ANANDANI"/>
    <s v="P"/>
    <m/>
    <m/>
    <s v="Islam"/>
    <m/>
    <m/>
    <s v="SMK Islam Insan Mulia"/>
    <s v="SMK"/>
    <s v="Swasta"/>
    <s v="SMK"/>
    <s v="Tangerang"/>
    <s v="Banten"/>
    <s v="Reguler"/>
    <m/>
    <m/>
    <m/>
    <m/>
    <e v="#N/A"/>
    <m/>
    <e v="#N/A"/>
  </r>
  <r>
    <n v="233240080104"/>
    <x v="0"/>
    <n v="2021"/>
    <x v="3"/>
    <x v="3"/>
    <s v="Teknik"/>
    <s v="3_Teknik"/>
    <s v="DIFA' SULTHON FA'ATHIR"/>
    <s v="L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080276"/>
    <x v="0"/>
    <n v="2022"/>
    <x v="4"/>
    <x v="4"/>
    <s v="Teknik"/>
    <s v="3_Teknik"/>
    <s v="NAUFAL MUHAMMAD ALFAJR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240080281"/>
    <x v="0"/>
    <n v="2022"/>
    <x v="16"/>
    <x v="16"/>
    <s v="Pertanian"/>
    <s v="4_Pertanian"/>
    <s v="Mohammad Daaru Shafa Kartapringga"/>
    <s v="L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240080379"/>
    <x v="0"/>
    <n v="2022"/>
    <x v="23"/>
    <x v="23"/>
    <s v="Pertanian"/>
    <s v="4_Pertanian"/>
    <s v="RAJENDRA IMAM BASKARA TEJA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240080428"/>
    <x v="0"/>
    <n v="2022"/>
    <x v="24"/>
    <x v="24"/>
    <s v="FKIP"/>
    <s v="2_FKIP"/>
    <s v="MUTIA KHAIRUNISA"/>
    <s v="P"/>
    <m/>
    <m/>
    <s v="Islam"/>
    <m/>
    <m/>
    <s v="SMAS FATAHILLAH JAKARTA"/>
    <s v="SMAS"/>
    <s v="Swasta"/>
    <s v="SMA"/>
    <s v="Kota Jakarta Selatan"/>
    <s v="D.K.I. Jakarta"/>
    <s v="Reguler"/>
    <m/>
    <m/>
    <m/>
    <m/>
    <e v="#N/A"/>
    <m/>
    <e v="#N/A"/>
  </r>
  <r>
    <n v="233240080445"/>
    <x v="0"/>
    <n v="2022"/>
    <x v="39"/>
    <x v="38"/>
    <s v="FKIP"/>
    <s v="2_FKIP"/>
    <s v="ZAHRA ALIEFA RAMADHANTY"/>
    <s v="P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40080629"/>
    <x v="0"/>
    <n v="2022"/>
    <x v="27"/>
    <x v="27"/>
    <s v="FKIP"/>
    <s v="2_FKIP"/>
    <s v="SYERLI ROSANIA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080772"/>
    <x v="0"/>
    <n v="2021"/>
    <x v="12"/>
    <x v="12"/>
    <s v="Teknik"/>
    <s v="3_Teknik"/>
    <s v="MUTIA ALHAK"/>
    <s v="P"/>
    <m/>
    <m/>
    <s v="Islam"/>
    <m/>
    <m/>
    <s v="SMAN 5 KOTA TANGERANG SELATAN"/>
    <s v="SMAN"/>
    <s v="Negeri"/>
    <s v="SMA"/>
    <s v="Kota Tangerang Selatan"/>
    <s v="Banten"/>
    <s v="KIP"/>
    <m/>
    <m/>
    <m/>
    <m/>
    <e v="#N/A"/>
    <m/>
    <e v="#N/A"/>
  </r>
  <r>
    <n v="233240090104"/>
    <x v="0"/>
    <n v="2022"/>
    <x v="0"/>
    <x v="0"/>
    <s v="Pertanian"/>
    <s v="4_Pertanian"/>
    <s v="ERIZ NUR ABDILA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090165"/>
    <x v="0"/>
    <n v="2022"/>
    <x v="39"/>
    <x v="38"/>
    <s v="FKIP"/>
    <s v="2_FKIP"/>
    <s v="Nada Nafis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090223"/>
    <x v="1"/>
    <n v="2022"/>
    <x v="14"/>
    <x v="14"/>
    <s v="Pertanian"/>
    <s v="4_Pertanian"/>
    <s v="DEA AYUMAR RIAND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40090262"/>
    <x v="1"/>
    <n v="2022"/>
    <x v="0"/>
    <x v="0"/>
    <s v="Pertanian"/>
    <s v="4_Pertanian"/>
    <s v="SATRIO HADI PRATAMA"/>
    <s v="L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40090309"/>
    <x v="0"/>
    <n v="2022"/>
    <x v="14"/>
    <x v="14"/>
    <s v="Pertanian"/>
    <s v="4_Pertanian"/>
    <s v="Retno Asih Nurjannah"/>
    <s v="P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090325"/>
    <x v="0"/>
    <n v="2021"/>
    <x v="14"/>
    <x v="14"/>
    <s v="Pertanian"/>
    <s v="4_Pertanian"/>
    <s v="Najwa Aulia Jasmyne"/>
    <s v="P"/>
    <m/>
    <m/>
    <s v="Islam"/>
    <m/>
    <m/>
    <s v="PKBM SEMESTA ILMU"/>
    <s v="PKBM"/>
    <s v="Swasta"/>
    <s v="PKBM"/>
    <s v="Kota Depok"/>
    <s v="Jawa Barat"/>
    <s v="KIP"/>
    <m/>
    <m/>
    <m/>
    <m/>
    <e v="#N/A"/>
    <m/>
    <e v="#N/A"/>
  </r>
  <r>
    <n v="233240100045"/>
    <x v="0"/>
    <n v="2022"/>
    <x v="2"/>
    <x v="2"/>
    <s v="Hukum"/>
    <s v="1_Hukum"/>
    <s v="FIRSTIARA SYAHADA PUT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100243"/>
    <x v="1"/>
    <n v="2022"/>
    <x v="24"/>
    <x v="24"/>
    <s v="FKIP"/>
    <s v="2_FKIP"/>
    <s v="Rind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100414"/>
    <x v="0"/>
    <n v="2022"/>
    <x v="29"/>
    <x v="29"/>
    <s v="FKIP"/>
    <s v="2_FKIP"/>
    <s v="ELISABET TAMPUBOLO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100420"/>
    <x v="1"/>
    <n v="2022"/>
    <x v="40"/>
    <x v="39"/>
    <s v="FEB"/>
    <s v="5_FEB"/>
    <s v="HERVIANI FANDISKA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00604"/>
    <x v="1"/>
    <n v="2022"/>
    <x v="38"/>
    <x v="37"/>
    <s v="FKIP"/>
    <s v="2_FKIP"/>
    <s v="NABILLA ZAHWA AZ-ZAHRA"/>
    <s v="P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00686"/>
    <x v="0"/>
    <n v="2022"/>
    <x v="19"/>
    <x v="19"/>
    <s v="FKIP"/>
    <s v="2_FKIP"/>
    <s v="NAJWA AZAHRA"/>
    <s v="P"/>
    <m/>
    <m/>
    <s v="Islam"/>
    <m/>
    <m/>
    <s v="PKBM GENERASI JUARA"/>
    <s v="PKBM"/>
    <s v="Swasta"/>
    <s v="PKBM"/>
    <s v="Kota Depok"/>
    <s v="Jawa Barat"/>
    <s v="Reguler"/>
    <m/>
    <m/>
    <m/>
    <m/>
    <e v="#N/A"/>
    <m/>
    <e v="#N/A"/>
  </r>
  <r>
    <n v="233240100715"/>
    <x v="1"/>
    <n v="2022"/>
    <x v="44"/>
    <x v="42"/>
    <s v="FKIP"/>
    <s v="2_FKIP"/>
    <s v="Septian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40100748"/>
    <x v="0"/>
    <n v="2022"/>
    <x v="8"/>
    <x v="8"/>
    <s v="FISIP"/>
    <s v="6_FISIP"/>
    <s v="RAYA AHMAD RAMADHAN"/>
    <s v="L"/>
    <m/>
    <m/>
    <s v="Islam"/>
    <m/>
    <m/>
    <s v="SMAN 10 KOTA TANGERANG SELATAN"/>
    <s v="SMAN"/>
    <s v="Negeri"/>
    <s v="SMA"/>
    <s v="Kota Tangerang Selatan"/>
    <s v="Banten"/>
    <s v="Reguler"/>
    <m/>
    <m/>
    <m/>
    <m/>
    <e v="#N/A"/>
    <m/>
    <e v="#N/A"/>
  </r>
  <r>
    <n v="233240110004"/>
    <x v="0"/>
    <n v="2022"/>
    <x v="31"/>
    <x v="31"/>
    <s v="FKIP"/>
    <s v="2_FKIP"/>
    <s v="Tarra Aulia Mulyan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40110076"/>
    <x v="0"/>
    <n v="2022"/>
    <x v="36"/>
    <x v="35"/>
    <s v="FEB"/>
    <s v="5_FEB"/>
    <s v="Ariya tama"/>
    <s v="L"/>
    <m/>
    <m/>
    <s v="Islam"/>
    <m/>
    <m/>
    <s v="SMA NEGERI 10 DEPOK"/>
    <s v="SMA"/>
    <s v="Negeri"/>
    <s v="SMA"/>
    <s v="Kota Depok"/>
    <s v="Jawa Barat"/>
    <s v="Reguler"/>
    <m/>
    <m/>
    <m/>
    <m/>
    <e v="#N/A"/>
    <m/>
    <e v="#N/A"/>
  </r>
  <r>
    <n v="233240110281"/>
    <x v="1"/>
    <n v="2022"/>
    <x v="22"/>
    <x v="22"/>
    <s v="FKIP"/>
    <s v="2_FKIP"/>
    <s v="ANGELICA PUSPA ANDINIE"/>
    <s v="P"/>
    <m/>
    <m/>
    <s v="Islam"/>
    <m/>
    <m/>
    <s v="SMAS MUHAMMADIYAH 8 CIPUTAT"/>
    <s v="SMAS"/>
    <s v="Swasta"/>
    <s v="SMA"/>
    <s v="Kota Tangerang Selatan"/>
    <s v="Banten"/>
    <s v="Reguler"/>
    <m/>
    <m/>
    <m/>
    <m/>
    <e v="#N/A"/>
    <m/>
    <e v="#N/A"/>
  </r>
  <r>
    <n v="233240110359"/>
    <x v="0"/>
    <n v="2022"/>
    <x v="2"/>
    <x v="2"/>
    <s v="Hukum"/>
    <s v="1_Hukum"/>
    <s v="Mannik Ayu Rahmadhea Gustin"/>
    <s v="P"/>
    <m/>
    <m/>
    <s v="Islam"/>
    <m/>
    <m/>
    <s v="SMAS CENDERAWASIH II"/>
    <s v="SMAS"/>
    <s v="Swasta"/>
    <s v="SMA"/>
    <s v="Kota Tangerang Selatan"/>
    <s v="Banten"/>
    <s v="Reguler"/>
    <m/>
    <m/>
    <m/>
    <m/>
    <e v="#N/A"/>
    <m/>
    <e v="#N/A"/>
  </r>
  <r>
    <n v="233240110422"/>
    <x v="0"/>
    <n v="2022"/>
    <x v="12"/>
    <x v="12"/>
    <s v="Teknik"/>
    <s v="3_Teknik"/>
    <s v="Muhammad Zacky As'ary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10427"/>
    <x v="0"/>
    <n v="2022"/>
    <x v="13"/>
    <x v="13"/>
    <s v="Teknik"/>
    <s v="3_Teknik"/>
    <s v="FAVIAN BINTANG BATART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40110738"/>
    <x v="0"/>
    <n v="2022"/>
    <x v="14"/>
    <x v="14"/>
    <s v="Pertanian"/>
    <s v="4_Pertanian"/>
    <s v="FELDA ADZRA MUSYAROFAH"/>
    <s v="P"/>
    <m/>
    <m/>
    <s v="Islam"/>
    <m/>
    <m/>
    <s v="SMAN 84 JAKARTA"/>
    <s v="SMAN"/>
    <s v="Negeri"/>
    <s v="SMA"/>
    <s v="Kota Jakarta Barat"/>
    <s v="D.K.I. Jakarta"/>
    <s v="Reguler"/>
    <m/>
    <m/>
    <m/>
    <m/>
    <e v="#N/A"/>
    <m/>
    <e v="#N/A"/>
  </r>
  <r>
    <n v="233240120057"/>
    <x v="1"/>
    <n v="2022"/>
    <x v="0"/>
    <x v="0"/>
    <s v="Pertanian"/>
    <s v="4_Pertanian"/>
    <s v="ILHAM PUTRA SETYA NUGROHO"/>
    <s v="L"/>
    <m/>
    <m/>
    <s v="Islam"/>
    <m/>
    <m/>
    <s v="SMAN 10 JAKARTA"/>
    <s v="SMAN"/>
    <s v="Negeri"/>
    <s v="SMA"/>
    <s v="Kota Jakarta Pusat"/>
    <s v="D.K.I. Jakarta"/>
    <s v="Reguler"/>
    <m/>
    <m/>
    <m/>
    <m/>
    <e v="#N/A"/>
    <m/>
    <e v="#N/A"/>
  </r>
  <r>
    <n v="233240120288"/>
    <x v="0"/>
    <n v="2022"/>
    <x v="10"/>
    <x v="10"/>
    <s v="FISIP"/>
    <s v="6_FISIP"/>
    <s v="FARAH ADIBAH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240120322"/>
    <x v="0"/>
    <n v="2022"/>
    <x v="22"/>
    <x v="22"/>
    <s v="FKIP"/>
    <s v="2_FKIP"/>
    <s v="AMELIA ROBINA SALSABILA"/>
    <s v="P"/>
    <m/>
    <m/>
    <s v="Islam"/>
    <m/>
    <m/>
    <s v="SMAS BPS&amp;K I"/>
    <s v="SMAS"/>
    <s v="Swasta"/>
    <s v="SMA"/>
    <s v="Kota Jakarta Timur"/>
    <s v="D.K.I. Jakarta"/>
    <s v="KIP"/>
    <m/>
    <m/>
    <m/>
    <m/>
    <e v="#N/A"/>
    <m/>
    <e v="#N/A"/>
  </r>
  <r>
    <n v="233240120340"/>
    <x v="1"/>
    <n v="2022"/>
    <x v="36"/>
    <x v="35"/>
    <s v="FEB"/>
    <s v="5_FEB"/>
    <s v="CHIQUITA NATASHA SUHERMAN"/>
    <s v="P"/>
    <m/>
    <m/>
    <s v="Islam"/>
    <m/>
    <m/>
    <s v="SMAS 5 YADIKA"/>
    <s v="SMAS"/>
    <s v="Swasta"/>
    <s v="SMA"/>
    <s v="Kota Jakarta Barat"/>
    <s v="D.K.I. Jakarta"/>
    <s v="KIP"/>
    <m/>
    <m/>
    <m/>
    <m/>
    <e v="#N/A"/>
    <m/>
    <e v="#N/A"/>
  </r>
  <r>
    <n v="233240120436"/>
    <x v="1"/>
    <n v="2022"/>
    <x v="2"/>
    <x v="2"/>
    <s v="Hukum"/>
    <s v="1_Hukum"/>
    <s v="MUHAMMAD SHOLEH"/>
    <s v="L"/>
    <m/>
    <m/>
    <s v="Islam"/>
    <m/>
    <m/>
    <s v="SMKN 21 JAKARTA"/>
    <s v="SMKN"/>
    <s v="Negeri"/>
    <s v="SMK"/>
    <s v="Kota Jakarta Pusat"/>
    <s v="D.K.I. Jakarta"/>
    <s v="KIP"/>
    <m/>
    <m/>
    <m/>
    <m/>
    <e v="#N/A"/>
    <m/>
    <e v="#N/A"/>
  </r>
  <r>
    <n v="233240120483"/>
    <x v="1"/>
    <n v="2022"/>
    <x v="1"/>
    <x v="1"/>
    <s v="FISIP"/>
    <s v="6_FISIP"/>
    <s v="PUSPA SA'IDAH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120541"/>
    <x v="1"/>
    <n v="2022"/>
    <x v="40"/>
    <x v="39"/>
    <s v="FEB"/>
    <s v="5_FEB"/>
    <s v="SUCI AINUN NABILA"/>
    <s v="P"/>
    <m/>
    <m/>
    <s v="Islam"/>
    <m/>
    <m/>
    <s v="SMKS ISLAM AL HIKMAH"/>
    <s v="SMKS"/>
    <s v="Swasta"/>
    <s v="SMK"/>
    <s v="Kota Jakarta Selatan"/>
    <s v="D.K.I. Jakarta"/>
    <s v="KIP"/>
    <m/>
    <m/>
    <m/>
    <m/>
    <e v="#N/A"/>
    <m/>
    <e v="#N/A"/>
  </r>
  <r>
    <n v="233240120605"/>
    <x v="1"/>
    <n v="2021"/>
    <x v="2"/>
    <x v="2"/>
    <s v="Hukum"/>
    <s v="1_Hukum"/>
    <s v="Aufaa Farhan Mishbaah Hauzaan"/>
    <s v="L"/>
    <m/>
    <m/>
    <s v="Islam"/>
    <m/>
    <m/>
    <s v="SMKS HANG TUAH 2"/>
    <s v="SMKS"/>
    <s v="Swasta"/>
    <s v="SMK"/>
    <s v="Kota Jakarta Utara"/>
    <s v="D.K.I. Jakarta"/>
    <s v="KIP"/>
    <m/>
    <m/>
    <m/>
    <m/>
    <e v="#N/A"/>
    <m/>
    <e v="#N/A"/>
  </r>
  <r>
    <n v="233240120613"/>
    <x v="1"/>
    <n v="2022"/>
    <x v="30"/>
    <x v="30"/>
    <s v="FKIP"/>
    <s v="2_FKIP"/>
    <s v="HERAWATI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40120620"/>
    <x v="0"/>
    <n v="2022"/>
    <x v="37"/>
    <x v="36"/>
    <s v="FKIP"/>
    <s v="2_FKIP"/>
    <s v="NASYWA NUR ANDIFAH"/>
    <s v="P"/>
    <m/>
    <m/>
    <s v="Islam"/>
    <m/>
    <m/>
    <s v="SMAN 7 JAKARTA"/>
    <s v="SMAN"/>
    <s v="Negeri"/>
    <s v="SMA"/>
    <s v="Kota Jakarta Pusat"/>
    <s v="D.K.I. Jakarta"/>
    <s v="Reguler"/>
    <m/>
    <m/>
    <m/>
    <m/>
    <e v="#N/A"/>
    <m/>
    <e v="#N/A"/>
  </r>
  <r>
    <n v="233240120795"/>
    <x v="0"/>
    <n v="2022"/>
    <x v="2"/>
    <x v="2"/>
    <s v="Hukum"/>
    <s v="1_Hukum"/>
    <s v="Septian Dwi Handoko"/>
    <s v="L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30023"/>
    <x v="0"/>
    <n v="2022"/>
    <x v="0"/>
    <x v="0"/>
    <s v="Pertanian"/>
    <s v="4_Pertanian"/>
    <s v="Alya Arfiani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240130185"/>
    <x v="0"/>
    <n v="2022"/>
    <x v="1"/>
    <x v="1"/>
    <s v="FISIP"/>
    <s v="6_FISIP"/>
    <s v="YUNITA INDAH SARI"/>
    <s v="P"/>
    <m/>
    <m/>
    <s v="Islam"/>
    <m/>
    <m/>
    <s v="SMKN 2 JAKARTA"/>
    <s v="SMKN"/>
    <s v="Negeri"/>
    <s v="SMK"/>
    <s v="Kota Jakarta Pusat"/>
    <s v="D.K.I. Jakarta"/>
    <s v="KIP"/>
    <m/>
    <m/>
    <m/>
    <m/>
    <e v="#N/A"/>
    <m/>
    <e v="#N/A"/>
  </r>
  <r>
    <n v="233240130292"/>
    <x v="0"/>
    <n v="2022"/>
    <x v="14"/>
    <x v="14"/>
    <s v="Pertanian"/>
    <s v="4_Pertanian"/>
    <s v="NURHALIZA"/>
    <s v="P"/>
    <m/>
    <m/>
    <s v="Islam"/>
    <m/>
    <m/>
    <s v="SMAN 70 JAKARTA"/>
    <s v="SMAN"/>
    <s v="Negeri"/>
    <s v="SMA"/>
    <s v="Kota Jakarta Selatan"/>
    <s v="D.K.I. Jakarta"/>
    <s v="Reguler"/>
    <m/>
    <m/>
    <m/>
    <m/>
    <e v="#N/A"/>
    <m/>
    <e v="#N/A"/>
  </r>
  <r>
    <n v="233240130618"/>
    <x v="1"/>
    <n v="2022"/>
    <x v="2"/>
    <x v="2"/>
    <s v="Hukum"/>
    <s v="1_Hukum"/>
    <s v="ADITYA YUSUF"/>
    <s v="L"/>
    <m/>
    <m/>
    <s v="Islam"/>
    <m/>
    <m/>
    <s v="SMAN 1 JAKARTA"/>
    <s v="SMAN"/>
    <s v="Negeri"/>
    <s v="SMA"/>
    <s v="Kota Jakarta Pusat"/>
    <s v="D.K.I. Jakarta"/>
    <s v="Reguler"/>
    <m/>
    <m/>
    <m/>
    <m/>
    <e v="#N/A"/>
    <m/>
    <e v="#N/A"/>
  </r>
  <r>
    <n v="233240130643"/>
    <x v="0"/>
    <n v="2022"/>
    <x v="2"/>
    <x v="2"/>
    <s v="Hukum"/>
    <s v="1_Hukum"/>
    <s v="Khaerunissa All Husna"/>
    <s v="P"/>
    <m/>
    <m/>
    <s v="Islam"/>
    <m/>
    <m/>
    <s v="SMKN 6 JAKARTA"/>
    <s v="SMKN"/>
    <s v="Negeri"/>
    <s v="SMK"/>
    <s v="Kota Jakarta Selatan"/>
    <s v="D.K.I. Jakarta"/>
    <s v="Reguler"/>
    <m/>
    <m/>
    <m/>
    <m/>
    <e v="#N/A"/>
    <m/>
    <e v="#N/A"/>
  </r>
  <r>
    <n v="233240130702"/>
    <x v="0"/>
    <n v="2022"/>
    <x v="21"/>
    <x v="21"/>
    <s v="Teknik"/>
    <s v="3_Teknik"/>
    <s v="ANNISA YASMINA ZAHR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240130735"/>
    <x v="1"/>
    <n v="2022"/>
    <x v="25"/>
    <x v="25"/>
    <s v="FEB"/>
    <s v="5_FEB"/>
    <s v="ABID DIMAS ALBARIQ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40014"/>
    <x v="1"/>
    <n v="2022"/>
    <x v="2"/>
    <x v="2"/>
    <s v="Hukum"/>
    <s v="1_Hukum"/>
    <s v="Inang"/>
    <s v="L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240140105"/>
    <x v="1"/>
    <n v="2022"/>
    <x v="43"/>
    <x v="41"/>
    <s v="FKIP"/>
    <s v="2_FKIP"/>
    <s v="STEFANI DITA AURELIA"/>
    <s v="P"/>
    <m/>
    <m/>
    <s v="Katolik"/>
    <m/>
    <m/>
    <s v="SMAN 15 JAKARTA"/>
    <s v="SMAN"/>
    <s v="Negeri"/>
    <s v="SMA"/>
    <s v="Kota Jakarta Utara"/>
    <s v="D.K.I. Jakarta"/>
    <s v="Reguler"/>
    <m/>
    <m/>
    <m/>
    <m/>
    <e v="#N/A"/>
    <m/>
    <e v="#N/A"/>
  </r>
  <r>
    <n v="233240140437"/>
    <x v="0"/>
    <n v="2022"/>
    <x v="26"/>
    <x v="26"/>
    <s v="Teknik"/>
    <s v="3_Teknik"/>
    <s v="Manossa Javas Windriya"/>
    <s v="L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140439"/>
    <x v="0"/>
    <n v="2022"/>
    <x v="32"/>
    <x v="32"/>
    <s v="Kedokteran"/>
    <s v="8_Kedokteran"/>
    <s v="ANGGIE GHANIYYA PUTRI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40140558"/>
    <x v="0"/>
    <n v="2022"/>
    <x v="21"/>
    <x v="21"/>
    <s v="Teknik"/>
    <s v="3_Teknik"/>
    <s v="TCHOUTANG SANDJO ARNAZ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240140737"/>
    <x v="0"/>
    <n v="2022"/>
    <x v="2"/>
    <x v="2"/>
    <s v="Hukum"/>
    <s v="1_Hukum"/>
    <s v="DAFFA ANDITA SISWANTO"/>
    <s v="L"/>
    <m/>
    <m/>
    <s v="Islam"/>
    <m/>
    <m/>
    <s v="SMAS HANG TUAH 1 JAKARTA"/>
    <s v="SMAS"/>
    <s v="Swasta"/>
    <s v="SMA"/>
    <s v="Kota Jakarta Selatan"/>
    <s v="D.K.I. Jakarta"/>
    <s v="KIP"/>
    <m/>
    <m/>
    <m/>
    <m/>
    <e v="#N/A"/>
    <m/>
    <e v="#N/A"/>
  </r>
  <r>
    <n v="233240150173"/>
    <x v="1"/>
    <n v="2022"/>
    <x v="45"/>
    <x v="43"/>
    <s v="FKIP"/>
    <s v="2_FKIP"/>
    <s v="FELANI DIVA NURZAHWA"/>
    <s v="P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50421"/>
    <x v="0"/>
    <n v="2022"/>
    <x v="47"/>
    <x v="45"/>
    <s v="FKIP"/>
    <s v="2_FKIP"/>
    <s v="JAZZY JACKSON SUSILO"/>
    <s v="L"/>
    <m/>
    <m/>
    <s v="Islam"/>
    <m/>
    <m/>
    <s v="SMKN 5 TANGERANG"/>
    <s v="SMKN"/>
    <s v="Negeri"/>
    <s v="SMK"/>
    <s v="Kota Tangerang"/>
    <s v="Banten"/>
    <s v="Reguler"/>
    <m/>
    <m/>
    <m/>
    <m/>
    <e v="#N/A"/>
    <m/>
    <e v="#N/A"/>
  </r>
  <r>
    <n v="233240150439"/>
    <x v="0"/>
    <n v="2022"/>
    <x v="37"/>
    <x v="36"/>
    <s v="FKIP"/>
    <s v="2_FKIP"/>
    <s v="NOVIYANTY SITANGGANG"/>
    <s v="P"/>
    <m/>
    <m/>
    <s v="Kristen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240150513"/>
    <x v="0"/>
    <n v="2022"/>
    <x v="2"/>
    <x v="2"/>
    <s v="Hukum"/>
    <s v="1_Hukum"/>
    <s v="Mysha Alesha Muslim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40150564"/>
    <x v="0"/>
    <n v="2022"/>
    <x v="26"/>
    <x v="26"/>
    <s v="Teknik"/>
    <s v="3_Teknik"/>
    <s v="Ilham Nurma Arifi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60086"/>
    <x v="0"/>
    <n v="2022"/>
    <x v="2"/>
    <x v="2"/>
    <s v="Hukum"/>
    <s v="1_Hukum"/>
    <s v="ALYA AMELIA"/>
    <s v="P"/>
    <m/>
    <m/>
    <s v="Islam"/>
    <m/>
    <m/>
    <s v="SMAN 11 KOTA TANGERANG SELATAN"/>
    <s v="SMAN"/>
    <s v="Negeri"/>
    <s v="SMA"/>
    <s v="Kota Tangerang Selatan"/>
    <s v="Banten"/>
    <s v="KIP"/>
    <m/>
    <m/>
    <m/>
    <m/>
    <e v="#N/A"/>
    <m/>
    <e v="#N/A"/>
  </r>
  <r>
    <n v="233240160174"/>
    <x v="1"/>
    <n v="2022"/>
    <x v="7"/>
    <x v="7"/>
    <s v="FKIP"/>
    <s v="2_FKIP"/>
    <s v="Ernanda Ilham Rahmadani"/>
    <s v="L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40160384"/>
    <x v="1"/>
    <n v="2022"/>
    <x v="1"/>
    <x v="1"/>
    <s v="FISIP"/>
    <s v="6_FISIP"/>
    <s v="GALIH PRATAMA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160405"/>
    <x v="0"/>
    <n v="2022"/>
    <x v="13"/>
    <x v="13"/>
    <s v="Teknik"/>
    <s v="3_Teknik"/>
    <s v="RAY ADI NUGRAHA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60537"/>
    <x v="0"/>
    <n v="2021"/>
    <x v="5"/>
    <x v="5"/>
    <s v="FEB"/>
    <s v="5_FEB"/>
    <s v="Novia Amanda Safitri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40160584"/>
    <x v="1"/>
    <n v="2021"/>
    <x v="1"/>
    <x v="1"/>
    <s v="FISIP"/>
    <s v="6_FISIP"/>
    <s v="FATHUR PERDANA ZATY"/>
    <s v="L"/>
    <m/>
    <m/>
    <s v="Islam"/>
    <m/>
    <m/>
    <s v="SMAN 41 JAKARTA"/>
    <s v="SMAN"/>
    <s v="Negeri"/>
    <s v="SMA"/>
    <s v="Kota Jakarta Utara"/>
    <s v="D.K.I. Jakarta"/>
    <s v="KIP"/>
    <m/>
    <m/>
    <m/>
    <m/>
    <e v="#N/A"/>
    <m/>
    <e v="#N/A"/>
  </r>
  <r>
    <n v="233240160608"/>
    <x v="0"/>
    <n v="2022"/>
    <x v="0"/>
    <x v="0"/>
    <s v="Pertanian"/>
    <s v="4_Pertanian"/>
    <s v="Azalia Puspa Amant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71"/>
    <x v="0"/>
    <n v="2022"/>
    <x v="43"/>
    <x v="41"/>
    <s v="FKIP"/>
    <s v="2_FKIP"/>
    <s v="DWI AFRIANTI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83"/>
    <x v="0"/>
    <n v="2022"/>
    <x v="37"/>
    <x v="36"/>
    <s v="FKIP"/>
    <s v="2_FKIP"/>
    <s v="CHANIA SALSABILA PANJAITAN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40170053"/>
    <x v="1"/>
    <n v="2022"/>
    <x v="10"/>
    <x v="10"/>
    <s v="FISIP"/>
    <s v="6_FISIP"/>
    <s v="GRACE ERINA"/>
    <s v="P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240170404"/>
    <x v="0"/>
    <n v="2022"/>
    <x v="45"/>
    <x v="43"/>
    <s v="FKIP"/>
    <s v="2_FKIP"/>
    <s v="NAZHIIRAH ANAYA JUNDIANA"/>
    <s v="P"/>
    <m/>
    <m/>
    <s v="Islam"/>
    <m/>
    <m/>
    <s v="SMAS TRIGUNA JAKARTA"/>
    <s v="SMAS"/>
    <s v="Swasta"/>
    <s v="SMA"/>
    <s v="Kota Jakarta Selatan"/>
    <s v="D.K.I. Jakarta"/>
    <s v="Reguler"/>
    <m/>
    <m/>
    <m/>
    <m/>
    <e v="#N/A"/>
    <m/>
    <e v="#N/A"/>
  </r>
  <r>
    <n v="233240170435"/>
    <x v="0"/>
    <n v="2022"/>
    <x v="8"/>
    <x v="8"/>
    <s v="FISIP"/>
    <s v="6_FISIP"/>
    <s v="TRI NURUL AIDA"/>
    <s v="P"/>
    <m/>
    <m/>
    <s v="Islam"/>
    <m/>
    <m/>
    <s v="SMAN 27 JAKARTA"/>
    <s v="SMAN"/>
    <s v="Negeri"/>
    <s v="SMA"/>
    <s v="Kota Jakarta Pusat"/>
    <s v="D.K.I. Jakarta"/>
    <s v="Reguler"/>
    <m/>
    <m/>
    <m/>
    <m/>
    <e v="#N/A"/>
    <m/>
    <e v="#N/A"/>
  </r>
  <r>
    <n v="233240180046"/>
    <x v="0"/>
    <n v="2022"/>
    <x v="2"/>
    <x v="2"/>
    <s v="Hukum"/>
    <s v="1_Hukum"/>
    <s v="INDHANA PUTRI QIFAY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80197"/>
    <x v="0"/>
    <n v="2022"/>
    <x v="2"/>
    <x v="2"/>
    <s v="Hukum"/>
    <s v="1_Hukum"/>
    <s v="MI AFIFAH NIKMAH"/>
    <s v="P"/>
    <m/>
    <m/>
    <s v="Islam"/>
    <m/>
    <m/>
    <s v="SMAN 6 BEKASI"/>
    <s v="SMAN"/>
    <s v="Negeri"/>
    <s v="SMA"/>
    <s v="Kota Bekasi"/>
    <s v="Jawa Barat"/>
    <s v="Reguler"/>
    <m/>
    <m/>
    <m/>
    <m/>
    <e v="#N/A"/>
    <m/>
    <e v="#N/A"/>
  </r>
  <r>
    <n v="233240180219"/>
    <x v="1"/>
    <n v="2022"/>
    <x v="2"/>
    <x v="2"/>
    <s v="Hukum"/>
    <s v="1_Hukum"/>
    <s v="DIMAS SUPRIYADI"/>
    <s v="L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40180376"/>
    <x v="0"/>
    <n v="2022"/>
    <x v="27"/>
    <x v="27"/>
    <s v="FKIP"/>
    <s v="2_FKIP"/>
    <s v="Siti Nur Rahmayanti"/>
    <s v="P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80453"/>
    <x v="0"/>
    <n v="2022"/>
    <x v="37"/>
    <x v="36"/>
    <s v="FKIP"/>
    <s v="2_FKIP"/>
    <s v="AULIA NAFA DEWANTI"/>
    <s v="P"/>
    <m/>
    <m/>
    <s v="Islam"/>
    <m/>
    <m/>
    <s v="SMAN 9 KOTA TANGERANG SELATAN"/>
    <s v="SMAN"/>
    <s v="Negeri"/>
    <s v="SMA"/>
    <s v="Kota Tangerang Selatan"/>
    <s v="Banten"/>
    <s v="KIP"/>
    <m/>
    <m/>
    <m/>
    <m/>
    <e v="#N/A"/>
    <m/>
    <e v="#N/A"/>
  </r>
  <r>
    <n v="233240180466"/>
    <x v="0"/>
    <n v="2022"/>
    <x v="8"/>
    <x v="8"/>
    <s v="FISIP"/>
    <s v="6_FISIP"/>
    <s v="ILHAM FATHONI"/>
    <s v="L"/>
    <m/>
    <m/>
    <s v="Islam"/>
    <m/>
    <m/>
    <s v="SMKN 18 JAKARTA"/>
    <s v="SMKN"/>
    <s v="Negeri"/>
    <s v="SMK"/>
    <s v="Kota Jakarta Selatan"/>
    <s v="D.K.I. Jakarta"/>
    <s v="KIP"/>
    <m/>
    <m/>
    <m/>
    <m/>
    <e v="#N/A"/>
    <m/>
    <e v="#N/A"/>
  </r>
  <r>
    <n v="233240180535"/>
    <x v="0"/>
    <n v="2022"/>
    <x v="12"/>
    <x v="12"/>
    <s v="Teknik"/>
    <s v="3_Teknik"/>
    <s v="MUHAMMAD RAFLI ILHAM"/>
    <s v="L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90206"/>
    <x v="0"/>
    <n v="2022"/>
    <x v="8"/>
    <x v="8"/>
    <s v="FISIP"/>
    <s v="6_FISIP"/>
    <s v="HABIBI MAULANA AL-FATHIN"/>
    <s v="L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90335"/>
    <x v="1"/>
    <n v="2022"/>
    <x v="14"/>
    <x v="14"/>
    <s v="Pertanian"/>
    <s v="4_Pertanian"/>
    <s v="NAJWA NUR ATHI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40190484"/>
    <x v="0"/>
    <n v="2022"/>
    <x v="44"/>
    <x v="42"/>
    <s v="FKIP"/>
    <s v="2_FKIP"/>
    <s v="JAUZA FARHAH AHMADINIAH"/>
    <s v="P"/>
    <m/>
    <m/>
    <s v="Islam"/>
    <m/>
    <m/>
    <s v="SMAS SUMPAH PEMUDA"/>
    <s v="SMAS"/>
    <s v="Swasta"/>
    <s v="SMA"/>
    <s v="Kota Jakarta Barat"/>
    <s v="D.K.I. Jakarta"/>
    <s v="KIP"/>
    <m/>
    <m/>
    <m/>
    <m/>
    <e v="#N/A"/>
    <m/>
    <e v="#N/A"/>
  </r>
  <r>
    <n v="233240190507"/>
    <x v="1"/>
    <n v="2022"/>
    <x v="18"/>
    <x v="18"/>
    <s v="Teknik"/>
    <s v="3_Teknik"/>
    <s v="YOLANDA ROSIANNA SIMBOLON"/>
    <s v="P"/>
    <m/>
    <m/>
    <s v="Kristen"/>
    <m/>
    <m/>
    <s v="SMAN 25 JAKARTA"/>
    <s v="SMAN"/>
    <s v="Negeri"/>
    <s v="SMA"/>
    <s v="Kota Jakarta Pusat"/>
    <s v="D.K.I. Jakarta"/>
    <s v="Reguler"/>
    <m/>
    <m/>
    <m/>
    <m/>
    <e v="#N/A"/>
    <m/>
    <e v="#N/A"/>
  </r>
  <r>
    <n v="233240190577"/>
    <x v="1"/>
    <n v="2022"/>
    <x v="40"/>
    <x v="39"/>
    <s v="FEB"/>
    <s v="5_FEB"/>
    <s v="AKMAL SAPUTRA"/>
    <s v="L"/>
    <m/>
    <m/>
    <s v="Islam"/>
    <m/>
    <m/>
    <s v="SMAN 74 JAKARTA"/>
    <s v="SMAN"/>
    <s v="Negeri"/>
    <s v="SMA"/>
    <s v="Kota Jakarta Selatan"/>
    <s v="D.K.I. Jakarta"/>
    <s v="KIP"/>
    <m/>
    <m/>
    <m/>
    <m/>
    <e v="#N/A"/>
    <m/>
    <e v="#N/A"/>
  </r>
  <r>
    <n v="233240190733"/>
    <x v="0"/>
    <n v="2022"/>
    <x v="25"/>
    <x v="25"/>
    <s v="FEB"/>
    <s v="5_FEB"/>
    <s v="DINDA RINDIANTIKA SETIYAWARDA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00121"/>
    <x v="0"/>
    <n v="2022"/>
    <x v="40"/>
    <x v="39"/>
    <s v="FEB"/>
    <s v="5_FEB"/>
    <s v="RADHITYA NOOR ARYAWIDI"/>
    <s v="L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40200145"/>
    <x v="0"/>
    <n v="2022"/>
    <x v="8"/>
    <x v="8"/>
    <s v="FISIP"/>
    <s v="6_FISIP"/>
    <s v="MUHAMMAD ZAKI BAGUS PRIANTORO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200364"/>
    <x v="1"/>
    <n v="2022"/>
    <x v="4"/>
    <x v="4"/>
    <s v="Teknik"/>
    <s v="3_Teknik"/>
    <s v="DARIEL INZHAGI PUTRA"/>
    <s v="L"/>
    <m/>
    <m/>
    <s v="Islam"/>
    <m/>
    <m/>
    <s v="SMAS PLUS IBADURRAHMAN"/>
    <s v="SMAS"/>
    <s v="Swasta"/>
    <s v="SMA"/>
    <s v="Kota Tangerang"/>
    <s v="Banten"/>
    <s v="Reguler"/>
    <m/>
    <m/>
    <m/>
    <m/>
    <e v="#N/A"/>
    <m/>
    <e v="#N/A"/>
  </r>
  <r>
    <n v="233240200383"/>
    <x v="1"/>
    <n v="2022"/>
    <x v="37"/>
    <x v="36"/>
    <s v="FKIP"/>
    <s v="2_FKIP"/>
    <s v="Christopher Marvell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240200454"/>
    <x v="1"/>
    <n v="2022"/>
    <x v="25"/>
    <x v="25"/>
    <s v="FEB"/>
    <s v="5_FEB"/>
    <s v="MUTIA LILIAN OKTAVIYAN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240200582"/>
    <x v="1"/>
    <n v="2022"/>
    <x v="37"/>
    <x v="36"/>
    <s v="FKIP"/>
    <s v="2_FKIP"/>
    <s v="AFNI R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40200748"/>
    <x v="1"/>
    <n v="2022"/>
    <x v="10"/>
    <x v="10"/>
    <s v="FISIP"/>
    <s v="6_FISIP"/>
    <s v="AGNES RONA INDAH NAINGGOLA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210002"/>
    <x v="0"/>
    <n v="2022"/>
    <x v="12"/>
    <x v="12"/>
    <s v="Teknik"/>
    <s v="3_Teknik"/>
    <s v="MUHAMMAD ANWAR ROSYIDIN"/>
    <s v="L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210021"/>
    <x v="0"/>
    <n v="2022"/>
    <x v="30"/>
    <x v="30"/>
    <s v="FKIP"/>
    <s v="2_FKIP"/>
    <s v="ALFATIKA ALYA ANANDA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40210132"/>
    <x v="1"/>
    <n v="2022"/>
    <x v="42"/>
    <x v="40"/>
    <s v="FEB"/>
    <s v="5_FEB"/>
    <s v="MOHAMMAD RIZAL ARIFIN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210198"/>
    <x v="1"/>
    <n v="2022"/>
    <x v="5"/>
    <x v="5"/>
    <s v="FEB"/>
    <s v="5_FEB"/>
    <s v="TRIA SAOMA NOVIYANT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210319"/>
    <x v="0"/>
    <n v="2022"/>
    <x v="36"/>
    <x v="35"/>
    <s v="FEB"/>
    <s v="5_FEB"/>
    <s v="ZALFA SYAFIERA"/>
    <s v="P"/>
    <m/>
    <m/>
    <s v="Islam"/>
    <m/>
    <m/>
    <s v="SMAN 46 JAKARTA"/>
    <s v="SMAN"/>
    <s v="Negeri"/>
    <s v="SMA"/>
    <s v="Kota Jakarta Selatan"/>
    <s v="D.K.I. Jakarta"/>
    <s v="Reguler"/>
    <m/>
    <m/>
    <m/>
    <m/>
    <e v="#N/A"/>
    <m/>
    <e v="#N/A"/>
  </r>
  <r>
    <n v="233240210416"/>
    <x v="1"/>
    <n v="2022"/>
    <x v="35"/>
    <x v="34"/>
    <s v="FEB"/>
    <s v="5_FEB"/>
    <s v="Muhammad Hilmi Yazid"/>
    <s v="L"/>
    <m/>
    <m/>
    <s v="Islam"/>
    <m/>
    <m/>
    <s v="SMA AL ADZKAR"/>
    <s v="SMA"/>
    <s v="Swasta"/>
    <s v="SMA"/>
    <s v="Kota Tangerang Selatan"/>
    <s v="Banten"/>
    <s v="Reguler"/>
    <m/>
    <m/>
    <m/>
    <m/>
    <e v="#N/A"/>
    <m/>
    <e v="#N/A"/>
  </r>
  <r>
    <n v="233240210438"/>
    <x v="1"/>
    <n v="2022"/>
    <x v="39"/>
    <x v="38"/>
    <s v="FKIP"/>
    <s v="2_FKIP"/>
    <s v="Sunita Hamz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210607"/>
    <x v="1"/>
    <n v="2022"/>
    <x v="2"/>
    <x v="2"/>
    <s v="Hukum"/>
    <s v="1_Hukum"/>
    <s v="ANDIENI TATA PRASTY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210692"/>
    <x v="1"/>
    <n v="2022"/>
    <x v="16"/>
    <x v="16"/>
    <s v="Pertanian"/>
    <s v="4_Pertanian"/>
    <s v="M. RIFKY ARDIANTO"/>
    <s v="L"/>
    <m/>
    <m/>
    <s v="Islam"/>
    <m/>
    <m/>
    <s v="SMKS PLUIT RAYA"/>
    <s v="SMKS"/>
    <s v="Swasta"/>
    <s v="SMK"/>
    <s v="Kota Jakarta Utara"/>
    <s v="D.K.I. Jakarta"/>
    <s v="Reguler"/>
    <m/>
    <m/>
    <m/>
    <m/>
    <e v="#N/A"/>
    <m/>
    <e v="#N/A"/>
  </r>
  <r>
    <n v="233240220075"/>
    <x v="1"/>
    <n v="2021"/>
    <x v="21"/>
    <x v="21"/>
    <s v="Teknik"/>
    <s v="3_Teknik"/>
    <s v="KEZIA SAYUNE BOANG MANALU"/>
    <s v="P"/>
    <m/>
    <m/>
    <s v="Kristen"/>
    <m/>
    <m/>
    <s v="SMAN 1 SIDIKALANG"/>
    <s v="SMAN"/>
    <s v="Negeri"/>
    <s v="SMA"/>
    <s v="Dairi"/>
    <s v="Sumatera Utara"/>
    <s v="Reguler"/>
    <m/>
    <m/>
    <m/>
    <m/>
    <e v="#N/A"/>
    <m/>
    <e v="#N/A"/>
  </r>
  <r>
    <n v="233240220083"/>
    <x v="0"/>
    <n v="2022"/>
    <x v="0"/>
    <x v="0"/>
    <s v="Pertanian"/>
    <s v="4_Pertanian"/>
    <s v="MAULANA HIDAYATULLO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220438"/>
    <x v="1"/>
    <n v="2022"/>
    <x v="30"/>
    <x v="30"/>
    <s v="FKIP"/>
    <s v="2_FKIP"/>
    <s v="DWI LUTFIAH AINI"/>
    <s v="P"/>
    <m/>
    <m/>
    <s v="Islam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457"/>
    <x v="0"/>
    <n v="2022"/>
    <x v="38"/>
    <x v="37"/>
    <s v="FKIP"/>
    <s v="2_FKIP"/>
    <s v="MAULIDA BULAN KAMILAH"/>
    <s v="P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40220524"/>
    <x v="0"/>
    <n v="2022"/>
    <x v="7"/>
    <x v="7"/>
    <s v="FKIP"/>
    <s v="2_FKIP"/>
    <s v="FEBRI TAUFIK IRIAWAN"/>
    <s v="L"/>
    <m/>
    <m/>
    <s v="Islam"/>
    <m/>
    <m/>
    <s v="SMAS KARTINI 1 JAKARTA"/>
    <s v="SMAS"/>
    <s v="Swasta"/>
    <s v="SMA"/>
    <s v="Kota Jakarta Pusat"/>
    <s v="D.K.I. Jakarta"/>
    <s v="KIP"/>
    <m/>
    <m/>
    <m/>
    <m/>
    <e v="#N/A"/>
    <m/>
    <e v="#N/A"/>
  </r>
  <r>
    <n v="233240220571"/>
    <x v="0"/>
    <n v="2022"/>
    <x v="15"/>
    <x v="15"/>
    <s v="Pertanian"/>
    <s v="4_Pertanian"/>
    <s v="DEBORA SHINTA LIONY LIMBONG"/>
    <s v="P"/>
    <m/>
    <m/>
    <s v="Kristen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663"/>
    <x v="0"/>
    <n v="2022"/>
    <x v="13"/>
    <x v="13"/>
    <s v="Teknik"/>
    <s v="3_Teknik"/>
    <s v="ARDY IRWANSYAH"/>
    <s v="L"/>
    <m/>
    <m/>
    <s v="Islam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240220681"/>
    <x v="0"/>
    <n v="2022"/>
    <x v="13"/>
    <x v="13"/>
    <s v="Teknik"/>
    <s v="3_Teknik"/>
    <s v="JULIAN ILHAM BINTANG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20750"/>
    <x v="1"/>
    <n v="2022"/>
    <x v="30"/>
    <x v="30"/>
    <s v="FKIP"/>
    <s v="2_FKIP"/>
    <s v="HARIKA HALIM"/>
    <s v="P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20757"/>
    <x v="1"/>
    <n v="2022"/>
    <x v="1"/>
    <x v="1"/>
    <s v="FISIP"/>
    <s v="6_FISIP"/>
    <s v="SHABILAH ARAZI"/>
    <s v="P"/>
    <m/>
    <m/>
    <s v="Islam"/>
    <m/>
    <m/>
    <s v="SMKN 13 JAKARTA"/>
    <s v="SMKN"/>
    <s v="Negeri"/>
    <s v="SMK"/>
    <s v="Kota Jakarta Barat"/>
    <s v="D.K.I. Jakarta"/>
    <s v="KIP"/>
    <m/>
    <m/>
    <m/>
    <m/>
    <e v="#N/A"/>
    <m/>
    <e v="#N/A"/>
  </r>
  <r>
    <n v="233240220783"/>
    <x v="0"/>
    <n v="2022"/>
    <x v="2"/>
    <x v="2"/>
    <s v="Hukum"/>
    <s v="1_Hukum"/>
    <s v="JANEVA INGRID GABRIELLA HUTAURUK"/>
    <s v="P"/>
    <m/>
    <m/>
    <s v="Kristen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006"/>
    <x v="0"/>
    <n v="2021"/>
    <x v="2"/>
    <x v="2"/>
    <s v="Hukum"/>
    <s v="1_Hukum"/>
    <s v="arya ramadhani putra pratama"/>
    <s v="L"/>
    <m/>
    <m/>
    <s v="Islam"/>
    <m/>
    <m/>
    <s v="SMAN 6 KOTA DEPOK"/>
    <s v="SMAN"/>
    <s v="Negeri"/>
    <s v="SMA"/>
    <s v="Kota Depok"/>
    <s v="Jawa Barat"/>
    <s v="KIP"/>
    <m/>
    <m/>
    <m/>
    <m/>
    <e v="#N/A"/>
    <m/>
    <e v="#N/A"/>
  </r>
  <r>
    <n v="233240230197"/>
    <x v="0"/>
    <n v="2022"/>
    <x v="10"/>
    <x v="10"/>
    <s v="FISIP"/>
    <s v="6_FISIP"/>
    <s v="Nia Kurniawati"/>
    <s v="P"/>
    <m/>
    <m/>
    <s v="Islam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319"/>
    <x v="0"/>
    <n v="2022"/>
    <x v="45"/>
    <x v="43"/>
    <s v="FKIP"/>
    <s v="2_FKIP"/>
    <s v="FILSA OKTA AULI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40230737"/>
    <x v="0"/>
    <n v="2022"/>
    <x v="13"/>
    <x v="13"/>
    <s v="Teknik"/>
    <s v="3_Teknik"/>
    <s v="ANDHIKA RAMADHANI KUSUMA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30796"/>
    <x v="0"/>
    <n v="2022"/>
    <x v="17"/>
    <x v="17"/>
    <s v="FEB"/>
    <s v="5_FEB"/>
    <s v="DELLA TITASARI"/>
    <s v="P"/>
    <m/>
    <m/>
    <s v="Islam"/>
    <m/>
    <m/>
    <s v="SMKN 15 JAKARTA"/>
    <s v="SMKN"/>
    <s v="Negeri"/>
    <s v="SMK"/>
    <s v="Kota Jakarta Selatan"/>
    <s v="D.K.I. Jakarta"/>
    <s v="KIP"/>
    <m/>
    <m/>
    <m/>
    <m/>
    <e v="#N/A"/>
    <m/>
    <e v="#N/A"/>
  </r>
  <r>
    <n v="233240240083"/>
    <x v="0"/>
    <n v="2022"/>
    <x v="10"/>
    <x v="10"/>
    <s v="FISIP"/>
    <s v="6_FISIP"/>
    <s v="STEVEN REINHARDT SIMANJUNTAK"/>
    <s v="L"/>
    <m/>
    <m/>
    <s v="Kristen"/>
    <m/>
    <m/>
    <s v="SMAS MAHANAIM"/>
    <s v="SMAS"/>
    <s v="Swasta"/>
    <s v="SMA"/>
    <s v="Kota Bekasi"/>
    <s v="Jawa Barat"/>
    <s v="KIP"/>
    <m/>
    <m/>
    <m/>
    <m/>
    <e v="#N/A"/>
    <m/>
    <e v="#N/A"/>
  </r>
  <r>
    <n v="233240240093"/>
    <x v="0"/>
    <n v="2022"/>
    <x v="3"/>
    <x v="3"/>
    <s v="Teknik"/>
    <s v="3_Teknik"/>
    <s v="BENGGOL ANDRIAN"/>
    <s v="L"/>
    <m/>
    <m/>
    <s v="Islam"/>
    <m/>
    <m/>
    <s v="SMAS AL KAMAL"/>
    <s v="SMAS"/>
    <s v="Swasta"/>
    <s v="SMA"/>
    <s v="Kota Jakarta Barat"/>
    <s v="D.K.I. Jakarta"/>
    <s v="Reguler"/>
    <m/>
    <m/>
    <m/>
    <m/>
    <e v="#N/A"/>
    <m/>
    <e v="#N/A"/>
  </r>
  <r>
    <n v="233240240131"/>
    <x v="0"/>
    <n v="2022"/>
    <x v="10"/>
    <x v="10"/>
    <s v="FISIP"/>
    <s v="6_FISIP"/>
    <s v="INDRI ANGGRAE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40288"/>
    <x v="0"/>
    <n v="2021"/>
    <x v="30"/>
    <x v="30"/>
    <s v="FKIP"/>
    <s v="2_FKIP"/>
    <s v="Najwa Salma Difa"/>
    <s v="P"/>
    <m/>
    <m/>
    <s v="Islam"/>
    <m/>
    <m/>
    <s v="SMAS AL MUHAJIRIN JAKARTA"/>
    <s v="SMAS"/>
    <s v="Swasta"/>
    <s v="SMA"/>
    <s v="Kota Jakarta Utara"/>
    <s v="D.K.I. Jakarta"/>
    <s v="Reguler"/>
    <m/>
    <m/>
    <m/>
    <m/>
    <e v="#N/A"/>
    <m/>
    <e v="#N/A"/>
  </r>
  <r>
    <n v="233240240517"/>
    <x v="0"/>
    <n v="2022"/>
    <x v="14"/>
    <x v="14"/>
    <s v="Pertanian"/>
    <s v="4_Pertanian"/>
    <s v="RESTRIARAVIRIANTY DEWI PUSPANINGRUM"/>
    <s v="P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240585"/>
    <x v="0"/>
    <n v="2022"/>
    <x v="16"/>
    <x v="16"/>
    <s v="Pertanian"/>
    <s v="4_Pertanian"/>
    <s v="Yayang Rinjani"/>
    <s v="P"/>
    <m/>
    <m/>
    <s v="Islam"/>
    <m/>
    <m/>
    <s v="SMAS DARUSSALAM"/>
    <s v="SMAS"/>
    <s v="Swasta"/>
    <s v="SMA"/>
    <s v="Kota Tangerang Selatan"/>
    <s v="Banten"/>
    <s v="Reguler"/>
    <m/>
    <m/>
    <m/>
    <m/>
    <e v="#N/A"/>
    <m/>
    <e v="#N/A"/>
  </r>
  <r>
    <n v="233240240731"/>
    <x v="0"/>
    <n v="2022"/>
    <x v="35"/>
    <x v="34"/>
    <s v="FEB"/>
    <s v="5_FEB"/>
    <s v="Siti Hajijah"/>
    <s v="P"/>
    <m/>
    <m/>
    <s v="Islam"/>
    <m/>
    <m/>
    <s v="SMAS IT AL HALIMIYAH JAKARTA"/>
    <s v="SMAS"/>
    <s v="Swasta"/>
    <s v="SMA"/>
    <s v="Kota Jakarta Timur"/>
    <s v="D.K.I. Jakarta"/>
    <s v="KIP"/>
    <m/>
    <m/>
    <m/>
    <m/>
    <e v="#N/A"/>
    <m/>
    <e v="#N/A"/>
  </r>
  <r>
    <n v="233240240780"/>
    <x v="1"/>
    <n v="2022"/>
    <x v="36"/>
    <x v="35"/>
    <s v="FEB"/>
    <s v="5_FEB"/>
    <s v="Zahrah Abida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250137"/>
    <x v="1"/>
    <n v="2022"/>
    <x v="7"/>
    <x v="7"/>
    <s v="FKIP"/>
    <s v="2_FKIP"/>
    <s v="NABILA NAILI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239"/>
    <x v="1"/>
    <n v="2022"/>
    <x v="45"/>
    <x v="43"/>
    <s v="FKIP"/>
    <s v="2_FKIP"/>
    <s v="Mirza Mahdi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40250264"/>
    <x v="0"/>
    <n v="2022"/>
    <x v="15"/>
    <x v="15"/>
    <s v="Pertanian"/>
    <s v="4_Pertanian"/>
    <s v="INE NUR ZAHRA"/>
    <s v="P"/>
    <m/>
    <m/>
    <s v="Islam"/>
    <m/>
    <m/>
    <s v="SMAS FATAHILAH"/>
    <s v="SMAS"/>
    <s v="Swasta"/>
    <s v="SMA"/>
    <s v="Kota Tangerang"/>
    <s v="Banten"/>
    <s v="Reguler"/>
    <m/>
    <m/>
    <m/>
    <m/>
    <e v="#N/A"/>
    <m/>
    <e v="#N/A"/>
  </r>
  <r>
    <n v="233240250326"/>
    <x v="0"/>
    <n v="2022"/>
    <x v="15"/>
    <x v="15"/>
    <s v="Pertanian"/>
    <s v="4_Pertanian"/>
    <s v="Abdillah Nur At Thaari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240250407"/>
    <x v="0"/>
    <n v="2022"/>
    <x v="38"/>
    <x v="37"/>
    <s v="FKIP"/>
    <s v="2_FKIP"/>
    <s v="NADIA SALSABIL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767"/>
    <x v="0"/>
    <n v="2022"/>
    <x v="30"/>
    <x v="30"/>
    <s v="FKIP"/>
    <s v="2_FKIP"/>
    <s v="HANIN MUMTAZAH PUTRI WIDYANINGTYAS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40250791"/>
    <x v="1"/>
    <n v="2022"/>
    <x v="13"/>
    <x v="13"/>
    <s v="Teknik"/>
    <s v="3_Teknik"/>
    <s v="WAFAA NI'MATUZAKIYAH"/>
    <s v="P"/>
    <m/>
    <m/>
    <s v="Islam"/>
    <m/>
    <m/>
    <s v="SMA MUHAMMADIYAH 9 BEKASI"/>
    <s v="SMA"/>
    <s v="Swasta"/>
    <s v="SMA"/>
    <s v="Kota Bekasi"/>
    <s v="Jawa Barat"/>
    <s v="Reguler"/>
    <m/>
    <m/>
    <m/>
    <m/>
    <e v="#N/A"/>
    <m/>
    <e v="#N/A"/>
  </r>
  <r>
    <n v="233240250797"/>
    <x v="1"/>
    <n v="2022"/>
    <x v="42"/>
    <x v="40"/>
    <s v="FEB"/>
    <s v="5_FEB"/>
    <s v="MUHAMMAD AZZAM ISTISYHAD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60285"/>
    <x v="0"/>
    <n v="2022"/>
    <x v="35"/>
    <x v="34"/>
    <s v="FEB"/>
    <s v="5_FEB"/>
    <s v="ADE FEBRIANTI NURWIN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40260457"/>
    <x v="0"/>
    <n v="2022"/>
    <x v="25"/>
    <x v="25"/>
    <s v="FEB"/>
    <s v="5_FEB"/>
    <s v="NABILA AASIYAH PUTRI BENJAMIN"/>
    <s v="P"/>
    <m/>
    <m/>
    <s v="Islam"/>
    <m/>
    <m/>
    <s v="SMAN 80 JAKARTA"/>
    <s v="SMAN"/>
    <s v="Negeri"/>
    <s v="SMA"/>
    <s v="Kota Jakarta Utara"/>
    <s v="D.K.I. Jakarta"/>
    <s v="Reguler"/>
    <m/>
    <m/>
    <m/>
    <m/>
    <e v="#N/A"/>
    <m/>
    <e v="#N/A"/>
  </r>
  <r>
    <n v="233240260480"/>
    <x v="1"/>
    <n v="2022"/>
    <x v="15"/>
    <x v="15"/>
    <s v="Pertanian"/>
    <s v="4_Pertanian"/>
    <s v="MARA SALIH PUTRA SITUMORANG"/>
    <s v="L"/>
    <m/>
    <m/>
    <s v="Islam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40260564"/>
    <x v="0"/>
    <n v="2022"/>
    <x v="30"/>
    <x v="30"/>
    <s v="FKIP"/>
    <s v="2_FKIP"/>
    <s v="ANNISA PUTRI RAMADHIN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60714"/>
    <x v="0"/>
    <n v="2022"/>
    <x v="42"/>
    <x v="40"/>
    <s v="FEB"/>
    <s v="5_FEB"/>
    <s v="AISYAH DWI MAHARANI"/>
    <s v="P"/>
    <m/>
    <m/>
    <s v="Islam"/>
    <m/>
    <m/>
    <s v="MAS ANNIDA AL ISLAMY"/>
    <s v="MAS"/>
    <s v="Swasta"/>
    <s v="MA"/>
    <s v="Kota Jakarta Barat"/>
    <s v="D.K.I. Jakarta"/>
    <s v="KIP"/>
    <m/>
    <m/>
    <m/>
    <m/>
    <e v="#N/A"/>
    <m/>
    <e v="#N/A"/>
  </r>
  <r>
    <n v="233240270049"/>
    <x v="0"/>
    <n v="2022"/>
    <x v="35"/>
    <x v="34"/>
    <s v="FEB"/>
    <s v="5_FEB"/>
    <s v="MUHAMMAD ANDRI RIZAL PRATAMA"/>
    <s v="L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70053"/>
    <x v="0"/>
    <n v="2020"/>
    <x v="10"/>
    <x v="10"/>
    <s v="FISIP"/>
    <s v="6_FISIP"/>
    <s v="Muhammad hafizh arrauf nurdin"/>
    <s v="L"/>
    <m/>
    <m/>
    <s v="Islam"/>
    <m/>
    <m/>
    <s v="SMAS LAZUARDI GIS"/>
    <s v="SMAS"/>
    <s v="Swasta"/>
    <s v="SMA"/>
    <s v="Kota Depok"/>
    <s v="Jawa Barat"/>
    <s v="Reguler"/>
    <m/>
    <m/>
    <m/>
    <m/>
    <e v="#N/A"/>
    <m/>
    <e v="#N/A"/>
  </r>
  <r>
    <n v="233240270096"/>
    <x v="0"/>
    <n v="2021"/>
    <x v="9"/>
    <x v="9"/>
    <s v="Pertanian"/>
    <s v="4_Pertanian"/>
    <s v="WAHDANIYAH PRATIWI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104"/>
    <x v="1"/>
    <n v="2021"/>
    <x v="45"/>
    <x v="43"/>
    <s v="FKIP"/>
    <s v="2_FKIP"/>
    <s v="Anis Nur Ismawat"/>
    <s v="P"/>
    <m/>
    <m/>
    <s v="Islam"/>
    <m/>
    <m/>
    <s v="MAN 17 JAKARTA"/>
    <s v="MAN"/>
    <s v="Negeri"/>
    <s v="MA"/>
    <s v="Kota Jakarta Barat"/>
    <s v="D.K.I. Jakarta"/>
    <s v="Reguler"/>
    <m/>
    <m/>
    <m/>
    <m/>
    <e v="#N/A"/>
    <m/>
    <e v="#N/A"/>
  </r>
  <r>
    <n v="233240270193"/>
    <x v="0"/>
    <n v="2020"/>
    <x v="10"/>
    <x v="10"/>
    <s v="FISIP"/>
    <s v="6_FISIP"/>
    <s v="SABIENA NURISNAEN SOFYAN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393"/>
    <x v="0"/>
    <n v="2021"/>
    <x v="10"/>
    <x v="10"/>
    <s v="FISIP"/>
    <s v="6_FISIP"/>
    <s v="RENATA AGNES TASYA SILITONGA"/>
    <s v="P"/>
    <m/>
    <m/>
    <s v="Kristen"/>
    <m/>
    <m/>
    <s v="SMAN 19 KOTA BEKASI"/>
    <s v="SMAN"/>
    <s v="Negeri"/>
    <s v="SMA"/>
    <s v="Kota Bekasi"/>
    <s v="Jawa Barat"/>
    <s v="KIP"/>
    <m/>
    <m/>
    <m/>
    <m/>
    <e v="#N/A"/>
    <m/>
    <e v="#N/A"/>
  </r>
  <r>
    <n v="233240270425"/>
    <x v="0"/>
    <n v="2022"/>
    <x v="21"/>
    <x v="21"/>
    <s v="Teknik"/>
    <s v="3_Teknik"/>
    <s v="Akhyar Rabbani Azka"/>
    <s v="L"/>
    <m/>
    <m/>
    <s v="Islam"/>
    <m/>
    <m/>
    <s v="SMA PLUS LIWAUL FURQON"/>
    <s v="SMA"/>
    <s v="Swasta"/>
    <s v="SMA"/>
    <s v="Bogor"/>
    <s v="Jawa Barat"/>
    <s v="Reguler"/>
    <m/>
    <m/>
    <m/>
    <m/>
    <e v="#N/A"/>
    <m/>
    <e v="#N/A"/>
  </r>
  <r>
    <n v="233240270601"/>
    <x v="1"/>
    <n v="2022"/>
    <x v="16"/>
    <x v="16"/>
    <s v="Pertanian"/>
    <s v="4_Pertanian"/>
    <s v="FITRI MAHARANI"/>
    <s v="P"/>
    <m/>
    <m/>
    <s v="Islam"/>
    <m/>
    <m/>
    <s v="SMAN 7 BEKASI"/>
    <s v="SMAN"/>
    <s v="Negeri"/>
    <s v="SMA"/>
    <s v="Kota Bekasi"/>
    <s v="Jawa Barat"/>
    <s v="KIP"/>
    <m/>
    <m/>
    <m/>
    <m/>
    <e v="#N/A"/>
    <m/>
    <e v="#N/A"/>
  </r>
  <r>
    <n v="233240280067"/>
    <x v="0"/>
    <n v="2022"/>
    <x v="0"/>
    <x v="0"/>
    <s v="Pertanian"/>
    <s v="4_Pertanian"/>
    <s v="MUHAMMAD KHOIRUL NASYRI HASIBUAN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40280203"/>
    <x v="0"/>
    <n v="2021"/>
    <x v="40"/>
    <x v="39"/>
    <s v="FEB"/>
    <s v="5_FEB"/>
    <s v="APRILLIA"/>
    <s v="P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280482"/>
    <x v="0"/>
    <n v="2022"/>
    <x v="2"/>
    <x v="2"/>
    <s v="Hukum"/>
    <s v="1_Hukum"/>
    <s v="RADITYA IRAWAN"/>
    <s v="L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80765"/>
    <x v="0"/>
    <n v="2020"/>
    <x v="24"/>
    <x v="24"/>
    <s v="FKIP"/>
    <s v="2_FKIP"/>
    <s v="Anna Elfryda Sijabat"/>
    <s v="P"/>
    <m/>
    <m/>
    <s v="Kristen"/>
    <m/>
    <m/>
    <s v="SMKN 46 JAKARTA"/>
    <s v="SMKN"/>
    <s v="Negeri"/>
    <s v="SMK"/>
    <s v="Kota Jakarta Timur"/>
    <s v="D.K.I. Jakarta"/>
    <s v="KIP"/>
    <m/>
    <m/>
    <m/>
    <m/>
    <e v="#N/A"/>
    <m/>
    <e v="#N/A"/>
  </r>
  <r>
    <n v="233310010138"/>
    <x v="0"/>
    <n v="2021"/>
    <x v="2"/>
    <x v="2"/>
    <s v="Hukum"/>
    <s v="1_Hukum"/>
    <s v="Natasya Dwi Nanda"/>
    <s v="P"/>
    <m/>
    <m/>
    <s v="Islam"/>
    <m/>
    <m/>
    <s v="SPM  ULYA KULLIYATUL MU`ALLIMIN AL-ISLAMIYAH (KMI) PP MODERN GONTOR PONOROGO"/>
    <s v="SPM"/>
    <s v="Swasta"/>
    <s v="SPM"/>
    <s v="Ponorogo"/>
    <s v="Jawa Timur"/>
    <s v="Reguler"/>
    <m/>
    <m/>
    <m/>
    <m/>
    <e v="#N/A"/>
    <m/>
    <e v="#N/A"/>
  </r>
  <r>
    <n v="233310040043"/>
    <x v="1"/>
    <n v="2020"/>
    <x v="13"/>
    <x v="13"/>
    <s v="Teknik"/>
    <s v="3_Teknik"/>
    <s v="Dede Ilham Efendi"/>
    <s v="L"/>
    <m/>
    <m/>
    <s v="Islam"/>
    <m/>
    <m/>
    <s v="SMK NEGERI  KARANGPUCUNG"/>
    <s v="SMK"/>
    <s v="Swasta"/>
    <s v="SMK"/>
    <s v="Cilacap"/>
    <s v="Jawa Tengah"/>
    <s v="KIP"/>
    <m/>
    <m/>
    <m/>
    <m/>
    <e v="#N/A"/>
    <m/>
    <e v="#N/A"/>
  </r>
  <r>
    <n v="233310040080"/>
    <x v="0"/>
    <n v="2022"/>
    <x v="16"/>
    <x v="16"/>
    <s v="Pertanian"/>
    <s v="4_Pertanian"/>
    <s v="PRADIPA HUDA NARYAMA"/>
    <s v="L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050029"/>
    <x v="1"/>
    <n v="2022"/>
    <x v="2"/>
    <x v="2"/>
    <s v="Hukum"/>
    <s v="1_Hukum"/>
    <s v="IBNU PRAMUDYA ISKANDAR"/>
    <s v="L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310050152"/>
    <x v="0"/>
    <n v="2022"/>
    <x v="10"/>
    <x v="10"/>
    <s v="FISIP"/>
    <s v="6_FISIP"/>
    <s v="Muhammad Alvin Faizs"/>
    <s v="L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310050156"/>
    <x v="1"/>
    <n v="2020"/>
    <x v="10"/>
    <x v="10"/>
    <s v="FISIP"/>
    <s v="6_FISIP"/>
    <s v="ELSHA WIDYA NOVA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050244"/>
    <x v="1"/>
    <n v="2022"/>
    <x v="21"/>
    <x v="21"/>
    <s v="Teknik"/>
    <s v="3_Teknik"/>
    <s v="FAUZAN MARULI ATANTO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310080121"/>
    <x v="0"/>
    <n v="2022"/>
    <x v="45"/>
    <x v="43"/>
    <s v="FKIP"/>
    <s v="2_FKIP"/>
    <s v="FELISIA PUTRI SURANTO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310090224"/>
    <x v="0"/>
    <n v="2020"/>
    <x v="19"/>
    <x v="19"/>
    <s v="FKIP"/>
    <s v="2_FKIP"/>
    <s v="AMISHA SULISTIA CLARESTA"/>
    <s v="P"/>
    <m/>
    <m/>
    <s v="Islam"/>
    <m/>
    <m/>
    <s v="SMAN 1 CABANGBUNGIN"/>
    <s v="SMAN"/>
    <s v="Negeri"/>
    <s v="SMA"/>
    <s v="Bekasi"/>
    <s v="Jawa Barat"/>
    <s v="Reguler"/>
    <m/>
    <m/>
    <m/>
    <m/>
    <e v="#N/A"/>
    <m/>
    <e v="#N/A"/>
  </r>
  <r>
    <n v="233310120128"/>
    <x v="1"/>
    <n v="2022"/>
    <x v="13"/>
    <x v="13"/>
    <s v="Teknik"/>
    <s v="3_Teknik"/>
    <s v="BRYAN MUHAMMAD ADAM"/>
    <s v="L"/>
    <m/>
    <m/>
    <s v="Islam"/>
    <m/>
    <m/>
    <s v="SMAN 3 CIKARANG UTARA"/>
    <s v="SMAN"/>
    <s v="Negeri"/>
    <s v="SMA"/>
    <s v="Bekasi"/>
    <s v="Jawa Barat"/>
    <s v="Reguler"/>
    <m/>
    <m/>
    <m/>
    <m/>
    <e v="#N/A"/>
    <m/>
    <e v="#N/A"/>
  </r>
  <r>
    <n v="233310120152"/>
    <x v="1"/>
    <n v="2021"/>
    <x v="4"/>
    <x v="4"/>
    <s v="Teknik"/>
    <s v="3_Teknik"/>
    <s v="ROYHAN RAMADHAN"/>
    <s v="L"/>
    <m/>
    <m/>
    <s v="Islam"/>
    <m/>
    <m/>
    <s v="SMKN 1 KOTA BEKASI"/>
    <s v="SMKN"/>
    <s v="Negeri"/>
    <s v="SMK"/>
    <s v="Kota Bekasi"/>
    <s v="Jawa Barat"/>
    <s v="Reguler"/>
    <m/>
    <m/>
    <m/>
    <m/>
    <e v="#N/A"/>
    <m/>
    <e v="#N/A"/>
  </r>
  <r>
    <n v="233310120263"/>
    <x v="1"/>
    <n v="2022"/>
    <x v="25"/>
    <x v="25"/>
    <s v="FEB"/>
    <s v="5_FEB"/>
    <s v="REVALJO"/>
    <s v="L"/>
    <m/>
    <m/>
    <s v="Kristen"/>
    <m/>
    <m/>
    <s v="SMAS CORPATARIN JAKARTA"/>
    <s v="SMAS"/>
    <s v="Swasta"/>
    <s v="SMA"/>
    <s v="Kota Jakarta Timur"/>
    <s v="D.K.I. Jakarta"/>
    <s v="KIP"/>
    <m/>
    <m/>
    <m/>
    <m/>
    <e v="#N/A"/>
    <m/>
    <e v="#N/A"/>
  </r>
  <r>
    <n v="233310150122"/>
    <x v="1"/>
    <n v="2022"/>
    <x v="44"/>
    <x v="42"/>
    <s v="FKIP"/>
    <s v="2_FKIP"/>
    <s v="AHMAD YUDHISTIRO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50135"/>
    <x v="0"/>
    <n v="2022"/>
    <x v="20"/>
    <x v="20"/>
    <s v="FKIP"/>
    <s v="2_FKIP"/>
    <s v="IHSANI KEISHA SALSABILA"/>
    <s v="P"/>
    <m/>
    <m/>
    <s v="Islam"/>
    <m/>
    <m/>
    <s v="MAN 8 JAKARTA"/>
    <s v="MAN"/>
    <s v="Negeri"/>
    <s v="MA"/>
    <s v="Kota Jakarta Timur"/>
    <s v="D.K.I. Jakarta"/>
    <s v="Reguler"/>
    <m/>
    <m/>
    <m/>
    <m/>
    <e v="#N/A"/>
    <m/>
    <e v="#N/A"/>
  </r>
  <r>
    <n v="233310150205"/>
    <x v="1"/>
    <n v="2022"/>
    <x v="44"/>
    <x v="42"/>
    <s v="FKIP"/>
    <s v="2_FKIP"/>
    <s v="Galih Dwi Darmawan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60178"/>
    <x v="0"/>
    <n v="2022"/>
    <x v="4"/>
    <x v="4"/>
    <s v="Teknik"/>
    <s v="3_Teknik"/>
    <s v="Anjelita Putri Prasetya"/>
    <s v="P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170002"/>
    <x v="1"/>
    <n v="2022"/>
    <x v="44"/>
    <x v="42"/>
    <s v="FKIP"/>
    <s v="2_FKIP"/>
    <s v="PUTRA PALAPA AL'ASAD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70176"/>
    <x v="0"/>
    <n v="2022"/>
    <x v="21"/>
    <x v="21"/>
    <s v="Teknik"/>
    <s v="3_Teknik"/>
    <s v="Ferdy Septiana Hidayat"/>
    <s v="L"/>
    <m/>
    <m/>
    <s v="Islam"/>
    <m/>
    <m/>
    <s v="SMAN 1 PANGKALAN"/>
    <s v="SMAN"/>
    <s v="Negeri"/>
    <s v="SMA"/>
    <s v="Karawang"/>
    <s v="Jawa Barat"/>
    <s v="Reguler"/>
    <m/>
    <m/>
    <m/>
    <m/>
    <e v="#N/A"/>
    <m/>
    <e v="#N/A"/>
  </r>
  <r>
    <n v="233310170241"/>
    <x v="1"/>
    <n v="2022"/>
    <x v="14"/>
    <x v="14"/>
    <s v="Pertanian"/>
    <s v="4_Pertanian"/>
    <s v="RAHADIAN SURYA RAMADHAN"/>
    <s v="L"/>
    <m/>
    <m/>
    <s v="Islam"/>
    <m/>
    <m/>
    <s v="SMAS IT AL BINAA"/>
    <s v="SMAS"/>
    <s v="Swasta"/>
    <s v="SMA"/>
    <s v="Bekasi"/>
    <s v="Jawa Barat"/>
    <s v="Reguler"/>
    <m/>
    <m/>
    <m/>
    <m/>
    <e v="#N/A"/>
    <m/>
    <e v="#N/A"/>
  </r>
  <r>
    <n v="233310200003"/>
    <x v="1"/>
    <n v="2022"/>
    <x v="6"/>
    <x v="6"/>
    <s v="FKIP"/>
    <s v="2_FKIP"/>
    <s v="Muhammad Rifqi Adillah"/>
    <s v="L"/>
    <m/>
    <m/>
    <s v="Islam"/>
    <m/>
    <m/>
    <s v="SMKS BUDI MULIA"/>
    <s v="SMKS"/>
    <s v="Swasta"/>
    <s v="SMK"/>
    <s v="Karawang"/>
    <s v="Jawa Barat"/>
    <s v="KIP"/>
    <m/>
    <m/>
    <m/>
    <m/>
    <e v="#N/A"/>
    <m/>
    <e v="#N/A"/>
  </r>
  <r>
    <n v="233310200037"/>
    <x v="0"/>
    <n v="2022"/>
    <x v="44"/>
    <x v="42"/>
    <s v="FKIP"/>
    <s v="2_FKIP"/>
    <s v="MUHAMAD FIRMAN REGI PRASETIYO"/>
    <s v="L"/>
    <m/>
    <m/>
    <s v="Islam"/>
    <m/>
    <m/>
    <s v="SMAN 2 SUKATANI"/>
    <s v="SMAN"/>
    <s v="Negeri"/>
    <s v="SMA"/>
    <s v="Bekasi"/>
    <s v="Jawa Barat"/>
    <s v="KIP"/>
    <m/>
    <m/>
    <m/>
    <m/>
    <e v="#N/A"/>
    <m/>
    <e v="#N/A"/>
  </r>
  <r>
    <n v="233310200207"/>
    <x v="0"/>
    <n v="2022"/>
    <x v="37"/>
    <x v="36"/>
    <s v="FKIP"/>
    <s v="2_FKIP"/>
    <s v="Kheysa Maurelliza Fatin"/>
    <s v="P"/>
    <m/>
    <m/>
    <s v="Islam"/>
    <m/>
    <m/>
    <s v="SMAN 1 CIREBON"/>
    <s v="SMAN"/>
    <s v="Negeri"/>
    <s v="SMA"/>
    <s v="Kota Cirebon"/>
    <s v="Jawa Barat"/>
    <s v="Reguler"/>
    <m/>
    <m/>
    <m/>
    <m/>
    <e v="#N/A"/>
    <m/>
    <e v="#N/A"/>
  </r>
  <r>
    <n v="233310210108"/>
    <x v="1"/>
    <n v="2022"/>
    <x v="16"/>
    <x v="16"/>
    <s v="Pertanian"/>
    <s v="4_Pertanian"/>
    <s v="ORYZA SATIVA FAHIRA RAHMA"/>
    <s v="P"/>
    <m/>
    <m/>
    <s v="Islam"/>
    <m/>
    <m/>
    <s v="SMAN 1 RENGASDENGKLOK"/>
    <s v="SMAN"/>
    <s v="Negeri"/>
    <s v="SMA"/>
    <s v="Karawang"/>
    <s v="Jawa Barat"/>
    <s v="KIP"/>
    <m/>
    <m/>
    <m/>
    <m/>
    <e v="#N/A"/>
    <m/>
    <e v="#N/A"/>
  </r>
  <r>
    <n v="233310210243"/>
    <x v="1"/>
    <n v="2022"/>
    <x v="1"/>
    <x v="1"/>
    <s v="FISIP"/>
    <s v="6_FISIP"/>
    <s v="RAHMA CANTIKA DEWI"/>
    <s v="P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310220057"/>
    <x v="1"/>
    <n v="2022"/>
    <x v="2"/>
    <x v="2"/>
    <s v="Hukum"/>
    <s v="1_Hukum"/>
    <s v="Putri Rahayu"/>
    <s v="P"/>
    <m/>
    <m/>
    <s v="Islam"/>
    <m/>
    <m/>
    <s v="SMAS MUTIARA ISLAMI PLUS"/>
    <s v="SMAS"/>
    <s v="Swasta"/>
    <s v="SMA"/>
    <s v="Bekasi"/>
    <s v="Jawa Barat"/>
    <s v="KIP"/>
    <m/>
    <m/>
    <m/>
    <m/>
    <e v="#N/A"/>
    <m/>
    <e v="#N/A"/>
  </r>
  <r>
    <n v="233310230141"/>
    <x v="1"/>
    <n v="2022"/>
    <x v="0"/>
    <x v="0"/>
    <s v="Pertanian"/>
    <s v="4_Pertanian"/>
    <s v="ABDUL MUHIT"/>
    <s v="L"/>
    <m/>
    <m/>
    <s v="Islam"/>
    <m/>
    <m/>
    <s v="SMAN 1 DARANGDAN"/>
    <s v="SMAN"/>
    <s v="Negeri"/>
    <s v="SMA"/>
    <s v="Purwakarta"/>
    <s v="Jawa Barat"/>
    <s v="KIP"/>
    <m/>
    <m/>
    <m/>
    <m/>
    <e v="#N/A"/>
    <m/>
    <e v="#N/A"/>
  </r>
  <r>
    <n v="233310240036"/>
    <x v="0"/>
    <n v="2022"/>
    <x v="32"/>
    <x v="32"/>
    <s v="Kedokteran"/>
    <s v="8_Kedokteran"/>
    <s v="AISHA RAHMAWATI SUHAIL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310250133"/>
    <x v="0"/>
    <n v="2022"/>
    <x v="37"/>
    <x v="36"/>
    <s v="FKIP"/>
    <s v="2_FKIP"/>
    <s v="Nabila Hajaroh Hasanatun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310260228"/>
    <x v="0"/>
    <n v="2021"/>
    <x v="10"/>
    <x v="10"/>
    <s v="FISIP"/>
    <s v="6_FISIP"/>
    <s v="ASYRI ABGHI RAHMAH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270145"/>
    <x v="0"/>
    <n v="2022"/>
    <x v="7"/>
    <x v="7"/>
    <s v="FKIP"/>
    <s v="2_FKIP"/>
    <s v="Brigita Natalia Sowina Naibaho"/>
    <s v="P"/>
    <m/>
    <m/>
    <s v="Kristen"/>
    <m/>
    <m/>
    <s v="SMAN 1 CAMPAKA"/>
    <s v="SMAN"/>
    <s v="Negeri"/>
    <s v="SMA"/>
    <s v="Purwakarta"/>
    <s v="Jawa Barat"/>
    <s v="Reguler"/>
    <m/>
    <m/>
    <m/>
    <m/>
    <e v="#N/A"/>
    <m/>
    <e v="#N/A"/>
  </r>
  <r>
    <n v="233310270173"/>
    <x v="0"/>
    <n v="2022"/>
    <x v="2"/>
    <x v="2"/>
    <s v="Hukum"/>
    <s v="1_Hukum"/>
    <s v="Gjupea Ebio Sheeba Asih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10270204"/>
    <x v="0"/>
    <n v="2022"/>
    <x v="2"/>
    <x v="2"/>
    <s v="Hukum"/>
    <s v="1_Hukum"/>
    <s v="ALMA ZIKRA HUMAIRA"/>
    <s v="P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10270233"/>
    <x v="1"/>
    <n v="2022"/>
    <x v="2"/>
    <x v="2"/>
    <s v="Hukum"/>
    <s v="1_Hukum"/>
    <s v="Taghsya Nadhira"/>
    <s v="P"/>
    <m/>
    <m/>
    <s v="Islam"/>
    <m/>
    <m/>
    <s v="SMAS CINDERA MATA"/>
    <s v="SMAS"/>
    <s v="Swasta"/>
    <s v="SMA"/>
    <s v="Kota Bekasi"/>
    <s v="Jawa Barat"/>
    <s v="Reguler"/>
    <m/>
    <m/>
    <m/>
    <m/>
    <e v="#N/A"/>
    <m/>
    <e v="#N/A"/>
  </r>
  <r>
    <n v="233310280154"/>
    <x v="0"/>
    <n v="2022"/>
    <x v="0"/>
    <x v="0"/>
    <s v="Pertanian"/>
    <s v="4_Pertanian"/>
    <s v="Resal Abdi Alhaqi"/>
    <s v="L"/>
    <m/>
    <m/>
    <s v="Islam"/>
    <m/>
    <m/>
    <s v="SMAN 1 KEDUNGWARINGIN"/>
    <s v="SMAN"/>
    <s v="Negeri"/>
    <s v="SMA"/>
    <s v="Bekasi"/>
    <s v="Jawa Barat"/>
    <s v="Reguler"/>
    <m/>
    <m/>
    <m/>
    <m/>
    <e v="#N/A"/>
    <m/>
    <e v="#N/A"/>
  </r>
  <r>
    <n v="233311030074"/>
    <x v="0"/>
    <n v="2022"/>
    <x v="10"/>
    <x v="10"/>
    <s v="FISIP"/>
    <s v="6_FISIP"/>
    <s v="NABILA RIZKI FIRDAUS"/>
    <s v="P"/>
    <m/>
    <m/>
    <s v="Islam"/>
    <m/>
    <m/>
    <s v="SMAN 1 SINDANG"/>
    <s v="SMAN"/>
    <s v="Negeri"/>
    <s v="SMA"/>
    <s v="Indramayu"/>
    <s v="Jawa Barat"/>
    <s v="Reguler"/>
    <m/>
    <m/>
    <m/>
    <m/>
    <e v="#N/A"/>
    <m/>
    <e v="#N/A"/>
  </r>
  <r>
    <n v="233311040160"/>
    <x v="0"/>
    <n v="2021"/>
    <x v="16"/>
    <x v="16"/>
    <s v="Pertanian"/>
    <s v="4_Pertanian"/>
    <s v="IZHAR ALIMNI"/>
    <s v="L"/>
    <m/>
    <m/>
    <s v="Islam"/>
    <m/>
    <m/>
    <s v="SMAN 1 INDRAMAYU"/>
    <s v="SMAN"/>
    <s v="Negeri"/>
    <s v="SMA"/>
    <s v="Indramayu"/>
    <s v="Jawa Barat"/>
    <s v="KIP"/>
    <m/>
    <m/>
    <m/>
    <m/>
    <e v="#N/A"/>
    <m/>
    <e v="#N/A"/>
  </r>
  <r>
    <n v="233311060128"/>
    <x v="1"/>
    <n v="2022"/>
    <x v="32"/>
    <x v="32"/>
    <s v="Kedokteran"/>
    <s v="8_Kedokteran"/>
    <s v="SOFIYAH EKA HANI"/>
    <s v="P"/>
    <m/>
    <m/>
    <s v="Islam"/>
    <m/>
    <m/>
    <s v="MAN 1 Indramayu"/>
    <s v="MAN"/>
    <s v="Negeri"/>
    <s v="MA"/>
    <s v="Indramayu"/>
    <s v="Jawa Barat"/>
    <s v="Reguler"/>
    <m/>
    <m/>
    <m/>
    <m/>
    <e v="#N/A"/>
    <m/>
    <e v="#N/A"/>
  </r>
  <r>
    <n v="233311070132"/>
    <x v="0"/>
    <n v="2022"/>
    <x v="0"/>
    <x v="0"/>
    <s v="Pertanian"/>
    <s v="4_Pertanian"/>
    <s v="Nanda Kurniani"/>
    <s v="P"/>
    <m/>
    <m/>
    <s v="Islam"/>
    <m/>
    <m/>
    <s v="SMAN 1 JATIBARANG"/>
    <s v="SMAN"/>
    <s v="Negeri"/>
    <s v="SMA"/>
    <s v="Indramayu"/>
    <s v="Jawa Barat"/>
    <s v="Reguler"/>
    <m/>
    <m/>
    <m/>
    <m/>
    <e v="#N/A"/>
    <m/>
    <e v="#N/A"/>
  </r>
  <r>
    <n v="233320010185"/>
    <x v="0"/>
    <n v="2022"/>
    <x v="32"/>
    <x v="32"/>
    <s v="Kedokteran"/>
    <s v="8_Kedokteran"/>
    <s v="MUHAMMAD RAFLI ALBI"/>
    <s v="L"/>
    <m/>
    <m/>
    <s v="Islam"/>
    <m/>
    <m/>
    <s v="MAS KAFILA"/>
    <s v="MAS"/>
    <s v="Swasta"/>
    <s v="MA"/>
    <s v="Kota Jakarta Timur"/>
    <s v="D.K.I. Jakarta"/>
    <s v="Reguler"/>
    <m/>
    <m/>
    <m/>
    <m/>
    <e v="#N/A"/>
    <m/>
    <e v="#N/A"/>
  </r>
  <r>
    <n v="233320040413"/>
    <x v="0"/>
    <n v="2022"/>
    <x v="17"/>
    <x v="17"/>
    <s v="FEB"/>
    <s v="5_FEB"/>
    <s v="MARISSA SHAFIRA H"/>
    <s v="P"/>
    <m/>
    <m/>
    <s v="Islam"/>
    <m/>
    <m/>
    <s v="SMAN 1 PASAWAHAN"/>
    <s v="SMAN"/>
    <s v="Negeri"/>
    <s v="SMA"/>
    <s v="Purwakarta"/>
    <s v="Jawa Barat"/>
    <s v="Reguler"/>
    <m/>
    <m/>
    <m/>
    <m/>
    <e v="#N/A"/>
    <m/>
    <e v="#N/A"/>
  </r>
  <r>
    <n v="233320040522"/>
    <x v="0"/>
    <n v="2022"/>
    <x v="3"/>
    <x v="3"/>
    <s v="Teknik"/>
    <s v="3_Teknik"/>
    <s v="Hanif Riza Zaydan Ar Rabbani"/>
    <s v="L"/>
    <m/>
    <m/>
    <s v="Islam"/>
    <m/>
    <m/>
    <s v="SMA ISLAM AL-AZHAR 8"/>
    <s v="SMA"/>
    <s v="Swasta"/>
    <s v="SMA"/>
    <s v="Kota Bekasi"/>
    <s v="Jawa Barat"/>
    <s v="Reguler"/>
    <m/>
    <m/>
    <m/>
    <m/>
    <e v="#N/A"/>
    <m/>
    <e v="#N/A"/>
  </r>
  <r>
    <n v="233320071175"/>
    <x v="1"/>
    <n v="2022"/>
    <x v="2"/>
    <x v="2"/>
    <s v="Hukum"/>
    <s v="1_Hukum"/>
    <s v="NAIRA SALWA QABILA PERTIWI"/>
    <s v="P"/>
    <m/>
    <m/>
    <s v="Islam"/>
    <m/>
    <m/>
    <s v="SMAS KARTIKA XIX-1"/>
    <s v="SMAS"/>
    <s v="Swasta"/>
    <s v="SMA"/>
    <s v="Kota Bandung"/>
    <s v="Jawa Barat"/>
    <s v="Reguler"/>
    <m/>
    <m/>
    <m/>
    <m/>
    <e v="#N/A"/>
    <m/>
    <e v="#N/A"/>
  </r>
  <r>
    <n v="233320090320"/>
    <x v="0"/>
    <n v="2022"/>
    <x v="44"/>
    <x v="42"/>
    <s v="FKIP"/>
    <s v="2_FKIP"/>
    <s v="Muhammad  Fadhil Hifdzurrahman"/>
    <s v="L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320150383"/>
    <x v="0"/>
    <n v="2022"/>
    <x v="2"/>
    <x v="2"/>
    <s v="Hukum"/>
    <s v="1_Hukum"/>
    <s v="SOVI AYUDIA PUTRI"/>
    <s v="P"/>
    <m/>
    <m/>
    <s v="Islam"/>
    <m/>
    <m/>
    <s v="MAN 3 Garut"/>
    <s v="MAN"/>
    <s v="Negeri"/>
    <s v="MA"/>
    <s v="Garut"/>
    <s v="Jawa Barat"/>
    <s v="KIP"/>
    <m/>
    <m/>
    <m/>
    <m/>
    <e v="#N/A"/>
    <m/>
    <e v="#N/A"/>
  </r>
  <r>
    <n v="233320180537"/>
    <x v="0"/>
    <n v="2022"/>
    <x v="4"/>
    <x v="4"/>
    <s v="Teknik"/>
    <s v="3_Teknik"/>
    <s v="FANDYAMAN ANUGERAH FAOMASI LASE"/>
    <s v="L"/>
    <m/>
    <m/>
    <s v="Kristen"/>
    <m/>
    <m/>
    <s v="SMAN 1 CIKARANG SELATAN"/>
    <s v="SMAN"/>
    <s v="Negeri"/>
    <s v="SMA"/>
    <s v="Bekasi"/>
    <s v="Jawa Barat"/>
    <s v="Reguler"/>
    <m/>
    <m/>
    <m/>
    <m/>
    <e v="#N/A"/>
    <m/>
    <e v="#N/A"/>
  </r>
  <r>
    <n v="233320200310"/>
    <x v="0"/>
    <n v="2022"/>
    <x v="36"/>
    <x v="35"/>
    <s v="FEB"/>
    <s v="5_FEB"/>
    <s v="Nasywa Rahadatul Aisyi"/>
    <s v="P"/>
    <m/>
    <m/>
    <s v="Islam"/>
    <m/>
    <m/>
    <s v="SMAN 16 PADANG"/>
    <s v="SMAN"/>
    <s v="Negeri"/>
    <s v="SMA"/>
    <s v="Kota Padang"/>
    <s v="Sumatera Barat"/>
    <s v="Reguler"/>
    <m/>
    <m/>
    <m/>
    <m/>
    <e v="#N/A"/>
    <m/>
    <e v="#N/A"/>
  </r>
  <r>
    <n v="233320200399"/>
    <x v="1"/>
    <n v="2021"/>
    <x v="18"/>
    <x v="18"/>
    <s v="Teknik"/>
    <s v="3_Teknik"/>
    <s v="Muhammad Syifa Ghazaly"/>
    <s v="L"/>
    <m/>
    <m/>
    <s v="Islam"/>
    <m/>
    <m/>
    <s v="SMK NEGERI 2 KUNINGAN"/>
    <s v="SMK"/>
    <s v="Swasta"/>
    <s v="SMK"/>
    <s v="Kuningan"/>
    <s v="Jawa Barat"/>
    <s v="Reguler"/>
    <m/>
    <m/>
    <m/>
    <m/>
    <e v="#N/A"/>
    <m/>
    <e v="#N/A"/>
  </r>
  <r>
    <n v="233320200407"/>
    <x v="0"/>
    <n v="2022"/>
    <x v="11"/>
    <x v="11"/>
    <s v="FKIP"/>
    <s v="2_FKIP"/>
    <s v="Naomi Setyaningsih"/>
    <s v="P"/>
    <m/>
    <m/>
    <s v="Kristen"/>
    <m/>
    <m/>
    <s v="SMAN 1 CIKALONGWETAN"/>
    <s v="SMAN"/>
    <s v="Negeri"/>
    <s v="SMA"/>
    <s v="Bandung Barat"/>
    <s v="Jawa Barat"/>
    <s v="KIP"/>
    <m/>
    <m/>
    <m/>
    <m/>
    <e v="#N/A"/>
    <m/>
    <e v="#N/A"/>
  </r>
  <r>
    <n v="233320200652"/>
    <x v="1"/>
    <n v="2022"/>
    <x v="22"/>
    <x v="22"/>
    <s v="FKIP"/>
    <s v="2_FKIP"/>
    <s v="ZAHRA QURROTUL AINI"/>
    <s v="P"/>
    <m/>
    <m/>
    <s v="Islam"/>
    <m/>
    <m/>
    <s v="SMAN 16 PADANG"/>
    <s v="SMAN"/>
    <s v="Negeri"/>
    <s v="SMA"/>
    <s v="Kota Padang"/>
    <s v="Sumatera Barat"/>
    <s v="KIP"/>
    <m/>
    <m/>
    <m/>
    <m/>
    <e v="#N/A"/>
    <m/>
    <e v="#N/A"/>
  </r>
  <r>
    <n v="233320220455"/>
    <x v="0"/>
    <n v="2021"/>
    <x v="0"/>
    <x v="0"/>
    <s v="Pertanian"/>
    <s v="4_Pertanian"/>
    <s v="Rayhan Jatnika Putera Rukmanta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320230159"/>
    <x v="1"/>
    <n v="2021"/>
    <x v="30"/>
    <x v="30"/>
    <s v="FKIP"/>
    <s v="2_FKIP"/>
    <s v="SAID MURSALIN"/>
    <s v="L"/>
    <m/>
    <m/>
    <s v="Islam"/>
    <m/>
    <m/>
    <s v="MAN KOTA CIMAHI"/>
    <s v="MAN"/>
    <s v="Negeri"/>
    <s v="MA"/>
    <s v="Kota Cimahi"/>
    <s v="Jawa Barat"/>
    <s v="KIP"/>
    <m/>
    <m/>
    <m/>
    <m/>
    <e v="#N/A"/>
    <m/>
    <e v="#N/A"/>
  </r>
  <r>
    <n v="233320230209"/>
    <x v="0"/>
    <n v="2022"/>
    <x v="32"/>
    <x v="32"/>
    <s v="Kedokteran"/>
    <s v="8_Kedokteran"/>
    <s v="Salma Hanim Rafifa"/>
    <s v="P"/>
    <m/>
    <m/>
    <s v="Islam"/>
    <m/>
    <m/>
    <s v="SMAS ALFA CENTAURI"/>
    <s v="SMAS"/>
    <s v="Swasta"/>
    <s v="SMA"/>
    <s v="Kota Bandung"/>
    <s v="Jawa Barat"/>
    <s v="Reguler"/>
    <m/>
    <m/>
    <m/>
    <m/>
    <e v="#N/A"/>
    <m/>
    <e v="#N/A"/>
  </r>
  <r>
    <n v="233320231594"/>
    <x v="1"/>
    <n v="2021"/>
    <x v="32"/>
    <x v="32"/>
    <s v="Kedokteran"/>
    <s v="8_Kedokteran"/>
    <s v="ADZKA KARIMAH NURHALIZA"/>
    <s v="P"/>
    <m/>
    <m/>
    <s v="Islam"/>
    <m/>
    <m/>
    <s v="SMAN 3 SUKABUMI"/>
    <s v="SMAN"/>
    <s v="Negeri"/>
    <s v="SMA"/>
    <s v="Kota Sukabumi"/>
    <s v="Jawa Barat"/>
    <s v="Reguler"/>
    <m/>
    <m/>
    <m/>
    <m/>
    <e v="#N/A"/>
    <m/>
    <e v="#N/A"/>
  </r>
  <r>
    <n v="233320250249"/>
    <x v="0"/>
    <n v="2022"/>
    <x v="32"/>
    <x v="32"/>
    <s v="Kedokteran"/>
    <s v="8_Kedokteran"/>
    <s v="Aqiila Abdi Syakura"/>
    <s v="L"/>
    <m/>
    <m/>
    <s v="Islam"/>
    <m/>
    <m/>
    <s v="SMAN 1 PURWAKARTA"/>
    <s v="SMAN"/>
    <s v="Negeri"/>
    <s v="SMA"/>
    <s v="Purwakarta"/>
    <s v="Jawa Barat"/>
    <s v="Reguler"/>
    <m/>
    <m/>
    <m/>
    <m/>
    <e v="#N/A"/>
    <m/>
    <e v="#N/A"/>
  </r>
  <r>
    <n v="233320250303"/>
    <x v="0"/>
    <n v="2022"/>
    <x v="32"/>
    <x v="32"/>
    <s v="Kedokteran"/>
    <s v="8_Kedokteran"/>
    <s v="ANDARAMURTI ANINDITA"/>
    <s v="P"/>
    <m/>
    <m/>
    <s v="Islam"/>
    <m/>
    <m/>
    <s v="SMAS LABSCHOOL CIBUBUR"/>
    <s v="SMAS"/>
    <s v="Swasta"/>
    <s v="SMA"/>
    <s v="Kota Bekasi"/>
    <s v="Jawa Barat"/>
    <s v="Reguler"/>
    <m/>
    <m/>
    <m/>
    <m/>
    <e v="#N/A"/>
    <m/>
    <e v="#N/A"/>
  </r>
  <r>
    <n v="233320250338"/>
    <x v="1"/>
    <n v="2022"/>
    <x v="32"/>
    <x v="32"/>
    <s v="Kedokteran"/>
    <s v="8_Kedokteran"/>
    <s v="SAFIA HIROMI YULIANA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320250450"/>
    <x v="0"/>
    <n v="2022"/>
    <x v="16"/>
    <x v="16"/>
    <s v="Pertanian"/>
    <s v="4_Pertanian"/>
    <s v="QURROTU AENI FADILLAH"/>
    <s v="P"/>
    <m/>
    <m/>
    <s v="Islam"/>
    <m/>
    <m/>
    <s v="SMAS ASSALAM SUKOHARJO"/>
    <s v="SMAS"/>
    <s v="Swasta"/>
    <s v="SMA"/>
    <s v="Sukoharjo"/>
    <s v="Jawa Tengah"/>
    <s v="Reguler"/>
    <m/>
    <m/>
    <m/>
    <m/>
    <e v="#N/A"/>
    <m/>
    <e v="#N/A"/>
  </r>
  <r>
    <n v="233320270246"/>
    <x v="1"/>
    <n v="2022"/>
    <x v="17"/>
    <x v="17"/>
    <s v="FEB"/>
    <s v="5_FEB"/>
    <s v="Akhdan Ismail Hakim"/>
    <s v="L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20281600"/>
    <x v="1"/>
    <n v="2022"/>
    <x v="29"/>
    <x v="29"/>
    <s v="FKIP"/>
    <s v="2_FKIP"/>
    <s v="ARKAN BINTANG GUNAWAN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330030193"/>
    <x v="0"/>
    <n v="2022"/>
    <x v="16"/>
    <x v="16"/>
    <s v="Pertanian"/>
    <s v="4_Pertanian"/>
    <s v="ERIKA FERONIKA"/>
    <s v="P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30030655"/>
    <x v="0"/>
    <n v="2022"/>
    <x v="40"/>
    <x v="39"/>
    <s v="FEB"/>
    <s v="5_FEB"/>
    <s v="MUHAMMAD DAFFA ATHAL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330050592"/>
    <x v="1"/>
    <n v="2022"/>
    <x v="46"/>
    <x v="44"/>
    <s v="Kedokteran"/>
    <s v="8_Kedokteran"/>
    <s v="Nabila Cintya Putri Yulianti"/>
    <s v="P"/>
    <m/>
    <m/>
    <s v="Islam"/>
    <m/>
    <m/>
    <s v="SMAN 1 RANCAEKEK"/>
    <s v="SMAN"/>
    <s v="Negeri"/>
    <s v="SMA"/>
    <s v="Bandung"/>
    <s v="Jawa Barat"/>
    <s v="Reguler"/>
    <m/>
    <m/>
    <m/>
    <m/>
    <e v="#N/A"/>
    <m/>
    <e v="#N/A"/>
  </r>
  <r>
    <n v="233330080498"/>
    <x v="0"/>
    <n v="2022"/>
    <x v="41"/>
    <x v="33"/>
    <s v="Kedokteran"/>
    <s v="8_Kedokteran"/>
    <s v="VALMAI CERELIA SAMPURNA"/>
    <s v="P"/>
    <m/>
    <m/>
    <s v="Islam"/>
    <m/>
    <m/>
    <s v="SMAN 1 JATIWANGI"/>
    <s v="SMAN"/>
    <s v="Negeri"/>
    <s v="SMA"/>
    <s v="Majalengka"/>
    <s v="Jawa Barat"/>
    <s v="Reguler"/>
    <m/>
    <m/>
    <m/>
    <m/>
    <e v="#N/A"/>
    <m/>
    <e v="#N/A"/>
  </r>
  <r>
    <n v="233330120149"/>
    <x v="0"/>
    <n v="2022"/>
    <x v="7"/>
    <x v="7"/>
    <s v="FKIP"/>
    <s v="2_FKIP"/>
    <s v="FITRI RAHMAWATI SYAHWAL"/>
    <s v="P"/>
    <m/>
    <m/>
    <s v="Islam"/>
    <m/>
    <m/>
    <s v="SMAS TAMAN ISLAM"/>
    <s v="SMAS"/>
    <s v="Swasta"/>
    <s v="SMA"/>
    <s v="Bogor"/>
    <s v="Jawa Barat"/>
    <s v="KIP"/>
    <m/>
    <m/>
    <m/>
    <m/>
    <e v="#N/A"/>
    <m/>
    <e v="#N/A"/>
  </r>
  <r>
    <n v="233330160140"/>
    <x v="0"/>
    <n v="2022"/>
    <x v="34"/>
    <x v="33"/>
    <s v="Kedokteran"/>
    <s v="8_Kedokteran"/>
    <s v="ASRI PUJI LESTARI"/>
    <s v="P"/>
    <m/>
    <m/>
    <s v="Islam"/>
    <m/>
    <m/>
    <s v="SMA BINA MUDA CICALENGKA"/>
    <s v="SMA"/>
    <s v="Swasta"/>
    <s v="SMA"/>
    <s v="Bandung"/>
    <s v="Jawa Barat"/>
    <s v="Reguler"/>
    <m/>
    <m/>
    <m/>
    <m/>
    <e v="#N/A"/>
    <m/>
    <e v="#N/A"/>
  </r>
  <r>
    <n v="233330160589"/>
    <x v="1"/>
    <n v="2021"/>
    <x v="32"/>
    <x v="32"/>
    <s v="Kedokteran"/>
    <s v="8_Kedokteran"/>
    <s v="Sabiq Muhammad Ul-Haq"/>
    <s v="L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30180514"/>
    <x v="0"/>
    <n v="2021"/>
    <x v="36"/>
    <x v="35"/>
    <s v="FEB"/>
    <s v="5_FEB"/>
    <s v="Evita Purnama Sari"/>
    <s v="P"/>
    <m/>
    <m/>
    <s v="Kristen"/>
    <m/>
    <m/>
    <s v="SMAN 1 CIBARUSAH"/>
    <s v="SMAN"/>
    <s v="Negeri"/>
    <s v="SMA"/>
    <s v="Bekasi"/>
    <s v="Jawa Barat"/>
    <s v="Reguler"/>
    <m/>
    <m/>
    <m/>
    <m/>
    <e v="#N/A"/>
    <m/>
    <e v="#N/A"/>
  </r>
  <r>
    <n v="233330180720"/>
    <x v="0"/>
    <n v="2022"/>
    <x v="44"/>
    <x v="42"/>
    <s v="FKIP"/>
    <s v="2_FKIP"/>
    <s v="Rival Eldika Putra"/>
    <s v="L"/>
    <m/>
    <m/>
    <s v="Islam"/>
    <m/>
    <m/>
    <s v="SMA Al-Ihsan Cimencrang Bandung"/>
    <s v="SMA"/>
    <s v="Swasta"/>
    <s v="SMA"/>
    <s v="Kota Bandung"/>
    <s v="Jawa Barat"/>
    <s v="Reguler"/>
    <m/>
    <m/>
    <m/>
    <m/>
    <e v="#N/A"/>
    <m/>
    <e v="#N/A"/>
  </r>
  <r>
    <n v="233340020474"/>
    <x v="0"/>
    <n v="2022"/>
    <x v="0"/>
    <x v="0"/>
    <s v="Pertanian"/>
    <s v="4_Pertanian"/>
    <s v="Al Thaaf Rafael Bunaansyah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340040232"/>
    <x v="0"/>
    <n v="2022"/>
    <x v="39"/>
    <x v="38"/>
    <s v="FKIP"/>
    <s v="2_FKIP"/>
    <s v="SABRINA KUSUMA DW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340040720"/>
    <x v="0"/>
    <n v="2021"/>
    <x v="15"/>
    <x v="15"/>
    <s v="Pertanian"/>
    <s v="4_Pertanian"/>
    <s v="JIDAN JULIAN PUTRA"/>
    <s v="L"/>
    <m/>
    <m/>
    <s v="Islam"/>
    <m/>
    <m/>
    <s v="SMAN 2 CIREBON"/>
    <s v="SMAN"/>
    <s v="Negeri"/>
    <s v="SMA"/>
    <s v="Kota Cirebon"/>
    <s v="Jawa Barat"/>
    <s v="Reguler"/>
    <m/>
    <m/>
    <m/>
    <m/>
    <e v="#N/A"/>
    <m/>
    <e v="#N/A"/>
  </r>
  <r>
    <n v="233340060840"/>
    <x v="1"/>
    <n v="2022"/>
    <x v="0"/>
    <x v="0"/>
    <s v="Pertanian"/>
    <s v="4_Pertanian"/>
    <s v="FATHIA RAMADHANI"/>
    <s v="P"/>
    <m/>
    <m/>
    <s v="Islam"/>
    <m/>
    <m/>
    <s v="SMAS KORPRI"/>
    <s v="SMAS"/>
    <s v="Swasta"/>
    <s v="SMA"/>
    <s v="Kota Bekasi"/>
    <s v="Jawa Barat"/>
    <s v="Reguler"/>
    <m/>
    <m/>
    <m/>
    <m/>
    <e v="#N/A"/>
    <m/>
    <e v="#N/A"/>
  </r>
  <r>
    <n v="233340070160"/>
    <x v="1"/>
    <n v="2022"/>
    <x v="39"/>
    <x v="38"/>
    <s v="FKIP"/>
    <s v="2_FKIP"/>
    <s v="IDA DWI LESTARI BR PURBA"/>
    <s v="P"/>
    <m/>
    <m/>
    <s v="Islam"/>
    <m/>
    <m/>
    <s v="SMAN 1 PALIMANAN"/>
    <s v="SMAN"/>
    <s v="Negeri"/>
    <s v="SMA"/>
    <s v="Cirebon"/>
    <s v="Jawa Barat"/>
    <s v="Reguler"/>
    <m/>
    <m/>
    <m/>
    <m/>
    <e v="#N/A"/>
    <m/>
    <e v="#N/A"/>
  </r>
  <r>
    <n v="233340080775"/>
    <x v="1"/>
    <n v="2022"/>
    <x v="24"/>
    <x v="24"/>
    <s v="FKIP"/>
    <s v="2_FKIP"/>
    <s v="ALIFAH NURSOFWATUL QOLBI"/>
    <s v="P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40090272"/>
    <x v="1"/>
    <n v="2022"/>
    <x v="1"/>
    <x v="1"/>
    <s v="FISIP"/>
    <s v="6_FISIP"/>
    <s v="ARDI PRASETIO"/>
    <s v="L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40120025"/>
    <x v="0"/>
    <n v="2020"/>
    <x v="16"/>
    <x v="16"/>
    <s v="Pertanian"/>
    <s v="4_Pertanian"/>
    <s v="FITRI NURHASANAH"/>
    <s v="P"/>
    <m/>
    <m/>
    <s v="Islam"/>
    <m/>
    <m/>
    <s v="SMA NEGERI  1 CIBINONG"/>
    <s v="SMA"/>
    <s v="Negeri"/>
    <s v="SMA"/>
    <s v="Cianjur"/>
    <s v="Jawa Barat"/>
    <s v="KIP"/>
    <m/>
    <m/>
    <m/>
    <m/>
    <e v="#N/A"/>
    <m/>
    <e v="#N/A"/>
  </r>
  <r>
    <n v="233340130014"/>
    <x v="0"/>
    <n v="2022"/>
    <x v="17"/>
    <x v="17"/>
    <s v="FEB"/>
    <s v="5_FEB"/>
    <s v="Muhammad Anshorulloh"/>
    <s v="L"/>
    <m/>
    <m/>
    <s v="Islam"/>
    <m/>
    <m/>
    <s v="SMA TRENMATIKA"/>
    <s v="SMA"/>
    <s v="Swasta"/>
    <s v="SMA"/>
    <s v="Kota Bekasi"/>
    <s v="Jawa Barat"/>
    <s v="Reguler"/>
    <m/>
    <m/>
    <m/>
    <m/>
    <e v="#N/A"/>
    <m/>
    <e v="#N/A"/>
  </r>
  <r>
    <n v="233340140069"/>
    <x v="1"/>
    <n v="2022"/>
    <x v="19"/>
    <x v="19"/>
    <s v="FKIP"/>
    <s v="2_FKIP"/>
    <s v="NADIA SILVIA MEGA"/>
    <s v="P"/>
    <m/>
    <m/>
    <s v="Islam"/>
    <m/>
    <m/>
    <s v="SMAN 7 GARUT"/>
    <s v="SMAN"/>
    <s v="Negeri"/>
    <s v="SMA"/>
    <s v="Garut"/>
    <s v="Jawa Barat"/>
    <s v="KIP"/>
    <m/>
    <m/>
    <m/>
    <m/>
    <e v="#N/A"/>
    <m/>
    <e v="#N/A"/>
  </r>
  <r>
    <n v="233340140112"/>
    <x v="0"/>
    <n v="2022"/>
    <x v="33"/>
    <x v="17"/>
    <s v="FEB"/>
    <s v="5_FEB"/>
    <s v="HAMDAN SIPA MUBAROK"/>
    <s v="L"/>
    <m/>
    <m/>
    <s v="Islam"/>
    <m/>
    <m/>
    <s v="SMAN 7 GARUT"/>
    <s v="SMAN"/>
    <s v="Negeri"/>
    <s v="SMA"/>
    <s v="Garut"/>
    <s v="Jawa Barat"/>
    <s v="Reguler"/>
    <m/>
    <m/>
    <m/>
    <m/>
    <e v="#N/A"/>
    <m/>
    <e v="#N/A"/>
  </r>
  <r>
    <n v="233340140391"/>
    <x v="0"/>
    <n v="2021"/>
    <x v="11"/>
    <x v="11"/>
    <s v="FKIP"/>
    <s v="2_FKIP"/>
    <s v="NOVIATUZAHRA"/>
    <s v="P"/>
    <m/>
    <m/>
    <s v="Islam"/>
    <m/>
    <m/>
    <s v="SMA NEGERI  1 CIBEBER"/>
    <s v="SMA"/>
    <s v="Negeri"/>
    <s v="SMA"/>
    <s v="Cianjur"/>
    <s v="Jawa Barat"/>
    <s v="KIP"/>
    <m/>
    <m/>
    <m/>
    <m/>
    <e v="#N/A"/>
    <m/>
    <e v="#N/A"/>
  </r>
  <r>
    <n v="233340140895"/>
    <x v="0"/>
    <n v="2022"/>
    <x v="27"/>
    <x v="27"/>
    <s v="FKIP"/>
    <s v="2_FKIP"/>
    <s v="Muhamad Akhdan Arrosyid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340150051"/>
    <x v="1"/>
    <n v="2021"/>
    <x v="16"/>
    <x v="16"/>
    <s v="Pertanian"/>
    <s v="4_Pertanian"/>
    <s v="FHAUZY ZULVIKRY HIDAYAT"/>
    <s v="L"/>
    <m/>
    <m/>
    <s v="Islam"/>
    <m/>
    <m/>
    <s v="SMAN 21 BANDUNG"/>
    <s v="SMAN"/>
    <s v="Negeri"/>
    <s v="SMA"/>
    <s v="Kota Bandung"/>
    <s v="Jawa Barat"/>
    <s v="KIP"/>
    <m/>
    <m/>
    <m/>
    <m/>
    <e v="#N/A"/>
    <m/>
    <e v="#N/A"/>
  </r>
  <r>
    <n v="233340170191"/>
    <x v="0"/>
    <n v="2022"/>
    <x v="2"/>
    <x v="2"/>
    <s v="Hukum"/>
    <s v="1_Hukum"/>
    <s v="Faiza Nawra Ramadhani"/>
    <s v="P"/>
    <m/>
    <m/>
    <s v="Islam"/>
    <m/>
    <m/>
    <s v="SMA Daarut Tauhiid Boarding School Putri"/>
    <s v="SMA"/>
    <s v="Swasta"/>
    <s v="SMA"/>
    <s v="Kota Bandung"/>
    <s v="Jawa Barat"/>
    <s v="Reguler"/>
    <m/>
    <m/>
    <m/>
    <m/>
    <e v="#N/A"/>
    <m/>
    <e v="#N/A"/>
  </r>
  <r>
    <n v="233340170279"/>
    <x v="0"/>
    <n v="2022"/>
    <x v="15"/>
    <x v="15"/>
    <s v="Pertanian"/>
    <s v="4_Pertanian"/>
    <s v="HILMY LUTHFI ROSADI"/>
    <s v="L"/>
    <m/>
    <m/>
    <s v="Islam"/>
    <m/>
    <m/>
    <s v="SMK WIRASWASTA"/>
    <s v="SMK"/>
    <s v="Swasta"/>
    <s v="SMK"/>
    <s v="Kota Cimahi"/>
    <s v="Jawa Barat"/>
    <s v="Reguler"/>
    <m/>
    <m/>
    <m/>
    <m/>
    <e v="#N/A"/>
    <m/>
    <e v="#N/A"/>
  </r>
  <r>
    <n v="233340170472"/>
    <x v="1"/>
    <n v="2021"/>
    <x v="7"/>
    <x v="7"/>
    <s v="FKIP"/>
    <s v="2_FKIP"/>
    <s v="Mutia Rahma Sidq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340170749"/>
    <x v="0"/>
    <n v="2021"/>
    <x v="32"/>
    <x v="32"/>
    <s v="Kedokteran"/>
    <s v="8_Kedokteran"/>
    <s v="Naila Hasna Afra Aisyah"/>
    <s v="P"/>
    <m/>
    <m/>
    <s v="Islam"/>
    <m/>
    <m/>
    <s v="SMA NEGERI 1 CIMAHI"/>
    <s v="SMA"/>
    <s v="Negeri"/>
    <s v="SMA"/>
    <s v="Kota Cimahi"/>
    <s v="Jawa Barat"/>
    <s v="Reguler"/>
    <m/>
    <m/>
    <m/>
    <m/>
    <e v="#N/A"/>
    <m/>
    <e v="#N/A"/>
  </r>
  <r>
    <n v="233340170916"/>
    <x v="0"/>
    <n v="2021"/>
    <x v="28"/>
    <x v="28"/>
    <s v="Kedokteran"/>
    <s v="8_Kedokteran"/>
    <s v="Al Fitra Lugiena Tau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0180223"/>
    <x v="1"/>
    <n v="2021"/>
    <x v="32"/>
    <x v="32"/>
    <s v="Kedokteran"/>
    <s v="8_Kedokteran"/>
    <s v="Maya siti novita"/>
    <s v="P"/>
    <m/>
    <m/>
    <s v="Islam"/>
    <m/>
    <m/>
    <s v="SMAS TERPADU RIYADLUL ULUM"/>
    <s v="SMAS"/>
    <s v="Swasta"/>
    <s v="SMA"/>
    <s v="Kota Tasikmalaya"/>
    <s v="Jawa Barat"/>
    <s v="Reguler"/>
    <m/>
    <m/>
    <m/>
    <m/>
    <e v="#N/A"/>
    <m/>
    <e v="#N/A"/>
  </r>
  <r>
    <n v="233340180232"/>
    <x v="0"/>
    <n v="2022"/>
    <x v="12"/>
    <x v="12"/>
    <s v="Teknik"/>
    <s v="3_Teknik"/>
    <s v="ARIADNY ADJANI BUDIMAN"/>
    <s v="P"/>
    <m/>
    <m/>
    <s v="Islam"/>
    <m/>
    <m/>
    <s v="SMAN 10 BANDUNG"/>
    <s v="SMAN"/>
    <s v="Negeri"/>
    <s v="SMA"/>
    <s v="Kota Bandung"/>
    <s v="Jawa Barat"/>
    <s v="Reguler"/>
    <m/>
    <m/>
    <m/>
    <m/>
    <e v="#N/A"/>
    <m/>
    <e v="#N/A"/>
  </r>
  <r>
    <n v="233340180812"/>
    <x v="0"/>
    <n v="2022"/>
    <x v="35"/>
    <x v="34"/>
    <s v="FEB"/>
    <s v="5_FEB"/>
    <s v="ADELIA CIKA PRAMUDITA"/>
    <s v="P"/>
    <m/>
    <m/>
    <s v="Islam"/>
    <m/>
    <m/>
    <s v="SMA NEGERI 2 CIMAHI"/>
    <s v="SMA"/>
    <s v="Negeri"/>
    <s v="SMA"/>
    <s v="Kota Cimahi"/>
    <s v="Jawa Barat"/>
    <s v="Reguler"/>
    <m/>
    <m/>
    <m/>
    <m/>
    <e v="#N/A"/>
    <m/>
    <e v="#N/A"/>
  </r>
  <r>
    <n v="233341020016"/>
    <x v="1"/>
    <n v="2021"/>
    <x v="17"/>
    <x v="17"/>
    <s v="FEB"/>
    <s v="5_FEB"/>
    <s v="Laila Fasy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341130026"/>
    <x v="1"/>
    <n v="2022"/>
    <x v="22"/>
    <x v="22"/>
    <s v="FKIP"/>
    <s v="2_FKIP"/>
    <s v="Tsania Nurul Mawaddah"/>
    <s v="P"/>
    <m/>
    <m/>
    <s v="Islam"/>
    <m/>
    <m/>
    <s v="SMA SIROJUL HUDA SUKAWENING"/>
    <s v="SMA"/>
    <s v="Swasta"/>
    <s v="SMA"/>
    <s v="Garut"/>
    <s v="Jawa Barat"/>
    <s v="KIP"/>
    <m/>
    <m/>
    <m/>
    <m/>
    <e v="#N/A"/>
    <m/>
    <e v="#N/A"/>
  </r>
  <r>
    <n v="233341130140"/>
    <x v="0"/>
    <n v="2022"/>
    <x v="44"/>
    <x v="42"/>
    <s v="FKIP"/>
    <s v="2_FKIP"/>
    <s v="Rizal Surya Dwi Lingga"/>
    <s v="L"/>
    <m/>
    <m/>
    <s v="Islam"/>
    <m/>
    <m/>
    <s v="SMKN 1 MAJALAYA"/>
    <s v="SMKN"/>
    <s v="Negeri"/>
    <s v="SMK"/>
    <s v="Bandung"/>
    <s v="Jawa Barat"/>
    <s v="Reguler"/>
    <m/>
    <m/>
    <m/>
    <m/>
    <e v="#N/A"/>
    <m/>
    <e v="#N/A"/>
  </r>
  <r>
    <n v="233341210042"/>
    <x v="0"/>
    <n v="2021"/>
    <x v="7"/>
    <x v="7"/>
    <s v="FKIP"/>
    <s v="2_FKIP"/>
    <s v="Syifa Azzahra"/>
    <s v="P"/>
    <m/>
    <m/>
    <s v="Islam"/>
    <m/>
    <m/>
    <s v="SMA AL BIRUNI CERDAS MULIA"/>
    <s v="SMA"/>
    <s v="Swasta"/>
    <s v="SMA"/>
    <s v="Kota Bandung"/>
    <s v="Jawa Barat"/>
    <s v="KIP"/>
    <m/>
    <m/>
    <m/>
    <m/>
    <e v="#N/A"/>
    <m/>
    <e v="#N/A"/>
  </r>
  <r>
    <n v="233342120057"/>
    <x v="0"/>
    <n v="2022"/>
    <x v="3"/>
    <x v="3"/>
    <s v="Teknik"/>
    <s v="3_Teknik"/>
    <s v="MUHAMAD ABDUSSALAM"/>
    <s v="L"/>
    <m/>
    <m/>
    <s v="Islam"/>
    <m/>
    <m/>
    <s v="SMAN 1 SUMEDANG"/>
    <s v="SMAN"/>
    <s v="Negeri"/>
    <s v="SMA"/>
    <s v="Sumedang"/>
    <s v="Jawa Barat"/>
    <s v="Reguler"/>
    <m/>
    <m/>
    <m/>
    <m/>
    <e v="#N/A"/>
    <m/>
    <e v="#N/A"/>
  </r>
  <r>
    <n v="233342160025"/>
    <x v="1"/>
    <n v="2022"/>
    <x v="5"/>
    <x v="5"/>
    <s v="FEB"/>
    <s v="5_FEB"/>
    <s v="EKA ALFIANTO"/>
    <s v="L"/>
    <m/>
    <m/>
    <s v="Islam"/>
    <m/>
    <m/>
    <s v="SMAN 1 CIWARINGIN"/>
    <s v="SMAN"/>
    <s v="Negeri"/>
    <s v="SMA"/>
    <s v="Cirebon"/>
    <s v="Jawa Barat"/>
    <s v="KIP"/>
    <m/>
    <m/>
    <m/>
    <m/>
    <e v="#N/A"/>
    <m/>
    <e v="#N/A"/>
  </r>
  <r>
    <n v="233343030055"/>
    <x v="0"/>
    <n v="2022"/>
    <x v="0"/>
    <x v="0"/>
    <s v="Pertanian"/>
    <s v="4_Pertanian"/>
    <s v="NUNIK ELPANA ANIS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70081"/>
    <x v="1"/>
    <n v="2022"/>
    <x v="2"/>
    <x v="2"/>
    <s v="Hukum"/>
    <s v="1_Hukum"/>
    <s v="Novena Elisabet Manalu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80077"/>
    <x v="0"/>
    <n v="2022"/>
    <x v="12"/>
    <x v="12"/>
    <s v="Teknik"/>
    <s v="3_Teknik"/>
    <s v="Fathia Nash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5010014"/>
    <x v="1"/>
    <n v="2021"/>
    <x v="20"/>
    <x v="20"/>
    <s v="FKIP"/>
    <s v="2_FKIP"/>
    <s v="Najwa Muflihah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345010036"/>
    <x v="1"/>
    <n v="2022"/>
    <x v="32"/>
    <x v="32"/>
    <s v="Kedokteran"/>
    <s v="8_Kedokteran"/>
    <s v="Nisrina Wafi Nayla Ikhs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30"/>
    <x v="1"/>
    <n v="2022"/>
    <x v="10"/>
    <x v="10"/>
    <s v="FISIP"/>
    <s v="6_FISIP"/>
    <s v="DINAR ARIANI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20036"/>
    <x v="0"/>
    <n v="2022"/>
    <x v="15"/>
    <x v="15"/>
    <s v="Pertanian"/>
    <s v="4_Pertanian"/>
    <s v="SAHLA QOLBIYYA ZA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40"/>
    <x v="0"/>
    <n v="2022"/>
    <x v="30"/>
    <x v="30"/>
    <s v="FKIP"/>
    <s v="2_FKIP"/>
    <s v="MUHAMMAD RAFLI CHUDORI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345030034"/>
    <x v="1"/>
    <n v="2022"/>
    <x v="7"/>
    <x v="7"/>
    <s v="FKIP"/>
    <s v="2_FKIP"/>
    <s v="MUTHIA TRI BU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30039"/>
    <x v="0"/>
    <n v="2022"/>
    <x v="30"/>
    <x v="30"/>
    <s v="FKIP"/>
    <s v="2_FKIP"/>
    <s v="AQILATUL LATHIF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02"/>
    <x v="0"/>
    <n v="2022"/>
    <x v="27"/>
    <x v="27"/>
    <s v="FKIP"/>
    <s v="2_FKIP"/>
    <s v="Sifa"/>
    <s v="P"/>
    <m/>
    <m/>
    <s v="Islam"/>
    <m/>
    <m/>
    <s v="SMKS BISMILLAH"/>
    <s v="SMKS"/>
    <s v="Swasta"/>
    <s v="SMK"/>
    <s v="Serang"/>
    <s v="Banten"/>
    <s v="KIP"/>
    <m/>
    <m/>
    <m/>
    <m/>
    <e v="#N/A"/>
    <m/>
    <e v="#N/A"/>
  </r>
  <r>
    <n v="233345040009"/>
    <x v="0"/>
    <n v="2022"/>
    <x v="20"/>
    <x v="20"/>
    <s v="FKIP"/>
    <s v="2_FKIP"/>
    <s v="SITI LAYSA NURFAUZI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40016"/>
    <x v="0"/>
    <n v="2022"/>
    <x v="39"/>
    <x v="38"/>
    <s v="FKIP"/>
    <s v="2_FKIP"/>
    <s v="ADELIA RAYA AINURIZKA SALSABILL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345040021"/>
    <x v="1"/>
    <n v="2022"/>
    <x v="41"/>
    <x v="33"/>
    <s v="Kedokteran"/>
    <s v="8_Kedokteran"/>
    <s v="REFA MAULI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40023"/>
    <x v="1"/>
    <n v="2022"/>
    <x v="12"/>
    <x v="12"/>
    <s v="Teknik"/>
    <s v="3_Teknik"/>
    <s v="Ayu Rahma Dhi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40028"/>
    <x v="0"/>
    <n v="2022"/>
    <x v="18"/>
    <x v="18"/>
    <s v="Teknik"/>
    <s v="3_Teknik"/>
    <s v="Gladys Andromeda Bilqis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40"/>
    <x v="0"/>
    <n v="2022"/>
    <x v="39"/>
    <x v="38"/>
    <s v="FKIP"/>
    <s v="2_FKIP"/>
    <s v="Vhia Aulia Salsab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50003"/>
    <x v="0"/>
    <n v="2022"/>
    <x v="1"/>
    <x v="1"/>
    <s v="FISIP"/>
    <s v="6_FISIP"/>
    <s v="GALUH OKTARIYAN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345050009"/>
    <x v="1"/>
    <n v="2022"/>
    <x v="19"/>
    <x v="19"/>
    <s v="FKIP"/>
    <s v="2_FKIP"/>
    <s v="CINDY MAULIN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0"/>
    <x v="1"/>
    <n v="2022"/>
    <x v="11"/>
    <x v="11"/>
    <s v="FKIP"/>
    <s v="2_FKIP"/>
    <s v="NIA SEPTI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2"/>
    <x v="1"/>
    <n v="2022"/>
    <x v="21"/>
    <x v="21"/>
    <s v="Teknik"/>
    <s v="3_Teknik"/>
    <s v="Siti Rizky Fauzi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50020"/>
    <x v="0"/>
    <n v="2022"/>
    <x v="22"/>
    <x v="22"/>
    <s v="FKIP"/>
    <s v="2_FKIP"/>
    <s v="MAUHIBATUL KAMILAH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345050021"/>
    <x v="1"/>
    <n v="2022"/>
    <x v="24"/>
    <x v="24"/>
    <s v="FKIP"/>
    <s v="2_FKIP"/>
    <s v="ELVIRA 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27"/>
    <x v="0"/>
    <n v="2022"/>
    <x v="37"/>
    <x v="36"/>
    <s v="FKIP"/>
    <s v="2_FKIP"/>
    <s v="Difa Sabrina Azzahr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060004"/>
    <x v="1"/>
    <n v="2022"/>
    <x v="16"/>
    <x v="16"/>
    <s v="Pertanian"/>
    <s v="4_Pertanian"/>
    <s v="MOHAMMED ADAM ZULFA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345060015"/>
    <x v="0"/>
    <n v="2022"/>
    <x v="25"/>
    <x v="25"/>
    <s v="FEB"/>
    <s v="5_FEB"/>
    <s v="Yun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60031"/>
    <x v="0"/>
    <n v="2022"/>
    <x v="2"/>
    <x v="2"/>
    <s v="Hukum"/>
    <s v="1_Hukum"/>
    <s v="Nadia Romado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345060034"/>
    <x v="0"/>
    <n v="2022"/>
    <x v="16"/>
    <x v="16"/>
    <s v="Pertanian"/>
    <s v="4_Pertanian"/>
    <s v="NAFAHUL MARATUS SHOLIH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60038"/>
    <x v="0"/>
    <n v="2022"/>
    <x v="5"/>
    <x v="5"/>
    <s v="FEB"/>
    <s v="5_FEB"/>
    <s v="Adelia Inayah Mujahatno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070014"/>
    <x v="0"/>
    <n v="2022"/>
    <x v="10"/>
    <x v="10"/>
    <s v="FISIP"/>
    <s v="6_FISIP"/>
    <s v="ORRYSTA DWI MEY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70018"/>
    <x v="1"/>
    <n v="2021"/>
    <x v="2"/>
    <x v="2"/>
    <s v="Hukum"/>
    <s v="1_Hukum"/>
    <s v="RATU AURA HENDRIKA MEDIA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70019"/>
    <x v="0"/>
    <n v="2022"/>
    <x v="24"/>
    <x v="24"/>
    <s v="FKIP"/>
    <s v="2_FKIP"/>
    <s v="AFINA NAUFAR TSANI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70031"/>
    <x v="1"/>
    <n v="2022"/>
    <x v="38"/>
    <x v="37"/>
    <s v="FKIP"/>
    <s v="2_FKIP"/>
    <s v="ULPI NURJANAH"/>
    <s v="P"/>
    <m/>
    <m/>
    <s v="Islam"/>
    <m/>
    <m/>
    <s v="SMAS QOTHROTUL FALAH CIKULUR"/>
    <s v="SMAS"/>
    <s v="Swasta"/>
    <s v="SMA"/>
    <s v="Lebak"/>
    <s v="Banten"/>
    <s v="KIP"/>
    <m/>
    <m/>
    <m/>
    <m/>
    <e v="#N/A"/>
    <m/>
    <e v="#N/A"/>
  </r>
  <r>
    <n v="233345070036"/>
    <x v="1"/>
    <n v="2022"/>
    <x v="16"/>
    <x v="16"/>
    <s v="Pertanian"/>
    <s v="4_Pertanian"/>
    <s v="Nada Sheli Yuniat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345080004"/>
    <x v="0"/>
    <n v="2022"/>
    <x v="1"/>
    <x v="1"/>
    <s v="FISIP"/>
    <s v="6_FISIP"/>
    <s v="Herda Lisha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80006"/>
    <x v="0"/>
    <n v="2022"/>
    <x v="16"/>
    <x v="16"/>
    <s v="Pertanian"/>
    <s v="4_Pertanian"/>
    <s v="RAFII RIZQI RAMADH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080009"/>
    <x v="0"/>
    <n v="2022"/>
    <x v="2"/>
    <x v="2"/>
    <s v="Hukum"/>
    <s v="1_Hukum"/>
    <s v="Veisa Najwa Tionik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80014"/>
    <x v="1"/>
    <n v="2022"/>
    <x v="45"/>
    <x v="43"/>
    <s v="FKIP"/>
    <s v="2_FKIP"/>
    <s v="VIOLA ZABRINA FEBI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23"/>
    <x v="0"/>
    <n v="2022"/>
    <x v="5"/>
    <x v="5"/>
    <s v="FEB"/>
    <s v="5_FEB"/>
    <s v="SHAFA AQILAH AND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36"/>
    <x v="1"/>
    <n v="2022"/>
    <x v="10"/>
    <x v="10"/>
    <s v="FISIP"/>
    <s v="6_FISIP"/>
    <s v="Viola Oktavia Rahm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345090006"/>
    <x v="0"/>
    <n v="2022"/>
    <x v="36"/>
    <x v="35"/>
    <s v="FEB"/>
    <s v="5_FEB"/>
    <s v="Nurul Rohmah Febri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090011"/>
    <x v="1"/>
    <n v="2022"/>
    <x v="35"/>
    <x v="34"/>
    <s v="FEB"/>
    <s v="5_FEB"/>
    <s v="INAAYATUL MUFLIH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27"/>
    <x v="0"/>
    <n v="2022"/>
    <x v="2"/>
    <x v="2"/>
    <s v="Hukum"/>
    <s v="1_Hukum"/>
    <s v="KIA NAZWA ANE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33"/>
    <x v="0"/>
    <n v="2022"/>
    <x v="36"/>
    <x v="35"/>
    <s v="FEB"/>
    <s v="5_FEB"/>
    <s v="MUHAMAD HISYAM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90038"/>
    <x v="0"/>
    <n v="2022"/>
    <x v="2"/>
    <x v="2"/>
    <s v="Hukum"/>
    <s v="1_Hukum"/>
    <s v="NADYA MAGHFI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10003"/>
    <x v="0"/>
    <n v="2022"/>
    <x v="21"/>
    <x v="21"/>
    <s v="Teknik"/>
    <s v="3_Teknik"/>
    <s v="Irfan Ard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345110005"/>
    <x v="0"/>
    <n v="2022"/>
    <x v="46"/>
    <x v="44"/>
    <s v="Kedokteran"/>
    <s v="8_Kedokteran"/>
    <s v="Muhamad Nur Muwahidi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345110008"/>
    <x v="0"/>
    <n v="2022"/>
    <x v="26"/>
    <x v="26"/>
    <s v="Teknik"/>
    <s v="3_Teknik"/>
    <s v="MUHAMMAD ADIANA MAZID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10025"/>
    <x v="0"/>
    <n v="2022"/>
    <x v="43"/>
    <x v="41"/>
    <s v="FKIP"/>
    <s v="2_FKIP"/>
    <s v="Muhammad Aim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110038"/>
    <x v="0"/>
    <n v="2022"/>
    <x v="42"/>
    <x v="40"/>
    <s v="FEB"/>
    <s v="5_FEB"/>
    <s v="DEWI WULAND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345120003"/>
    <x v="1"/>
    <n v="2022"/>
    <x v="34"/>
    <x v="33"/>
    <s v="Kedokteran"/>
    <s v="8_Kedokteran"/>
    <s v="RIFKY FAUZ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345120008"/>
    <x v="0"/>
    <n v="2022"/>
    <x v="40"/>
    <x v="39"/>
    <s v="FEB"/>
    <s v="5_FEB"/>
    <s v="ICHASYA PUTRI NAB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345120010"/>
    <x v="1"/>
    <n v="2022"/>
    <x v="30"/>
    <x v="30"/>
    <s v="FKIP"/>
    <s v="2_FKIP"/>
    <s v="PUTRI NURCHOLIFIAH AJR"/>
    <s v="P"/>
    <m/>
    <m/>
    <s v="Islam"/>
    <m/>
    <m/>
    <s v="SMAS QOTHROTUL FALAH CIKULUR"/>
    <s v="SMAS"/>
    <s v="Swasta"/>
    <s v="SMA"/>
    <s v="Lebak"/>
    <s v="Banten"/>
    <s v="Reguler"/>
    <m/>
    <m/>
    <m/>
    <m/>
    <e v="#N/A"/>
    <m/>
    <e v="#N/A"/>
  </r>
  <r>
    <n v="233345120013"/>
    <x v="0"/>
    <n v="2022"/>
    <x v="4"/>
    <x v="4"/>
    <s v="Teknik"/>
    <s v="3_Teknik"/>
    <s v="Dzakaa Akbar Alhafiz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120018"/>
    <x v="1"/>
    <n v="2022"/>
    <x v="0"/>
    <x v="0"/>
    <s v="Pertanian"/>
    <s v="4_Pertanian"/>
    <s v="Dandi Romadoni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120019"/>
    <x v="1"/>
    <n v="2022"/>
    <x v="17"/>
    <x v="17"/>
    <s v="FEB"/>
    <s v="5_FEB"/>
    <s v="Muhammad Alfari Hadya Fernand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345120023"/>
    <x v="1"/>
    <n v="2022"/>
    <x v="38"/>
    <x v="37"/>
    <s v="FKIP"/>
    <s v="2_FKIP"/>
    <s v="Reuina Sapti Azzahr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345120029"/>
    <x v="0"/>
    <n v="2022"/>
    <x v="37"/>
    <x v="36"/>
    <s v="FKIP"/>
    <s v="2_FKIP"/>
    <s v="NABILAH ANIQAH PUTR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345120033"/>
    <x v="0"/>
    <n v="2022"/>
    <x v="33"/>
    <x v="17"/>
    <s v="FEB"/>
    <s v="5_FEB"/>
    <s v="ANISA SEPTIYAN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20040"/>
    <x v="1"/>
    <n v="2022"/>
    <x v="18"/>
    <x v="18"/>
    <s v="Teknik"/>
    <s v="3_Teknik"/>
    <s v="RIFALDI ABYANSY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130009"/>
    <x v="1"/>
    <n v="2022"/>
    <x v="47"/>
    <x v="45"/>
    <s v="FKIP"/>
    <s v="2_FKIP"/>
    <s v="Tasya Audi Yum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30026"/>
    <x v="1"/>
    <n v="2022"/>
    <x v="28"/>
    <x v="28"/>
    <s v="Kedokteran"/>
    <s v="8_Kedokteran"/>
    <s v="AISYA PUTRI SALSABI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140019"/>
    <x v="0"/>
    <n v="2022"/>
    <x v="20"/>
    <x v="20"/>
    <s v="FKIP"/>
    <s v="2_FKIP"/>
    <s v="Sisky Maharani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350050119"/>
    <x v="1"/>
    <n v="2022"/>
    <x v="34"/>
    <x v="33"/>
    <s v="Kedokteran"/>
    <s v="8_Kedokteran"/>
    <s v="Adynda Zullya Rahman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350080112"/>
    <x v="0"/>
    <n v="2022"/>
    <x v="17"/>
    <x v="17"/>
    <s v="FEB"/>
    <s v="5_FEB"/>
    <s v="GYZA MITA RENGGADIPUTRI SULAEMAN"/>
    <s v="P"/>
    <m/>
    <m/>
    <s v="Islam"/>
    <m/>
    <m/>
    <s v="SMAN 14 BANDUNG"/>
    <s v="SMAN"/>
    <s v="Negeri"/>
    <s v="SMA"/>
    <s v="Kota Bandung"/>
    <s v="Jawa Barat"/>
    <s v="Reguler"/>
    <m/>
    <m/>
    <m/>
    <m/>
    <e v="#N/A"/>
    <m/>
    <e v="#N/A"/>
  </r>
  <r>
    <n v="233350120822"/>
    <x v="0"/>
    <n v="2020"/>
    <x v="26"/>
    <x v="26"/>
    <s v="Teknik"/>
    <s v="3_Teknik"/>
    <s v="Meira Aisha Shofiya"/>
    <s v="P"/>
    <m/>
    <m/>
    <s v="Islam"/>
    <m/>
    <m/>
    <s v="SMAN 1 CIPARAY"/>
    <s v="SMAN"/>
    <s v="Negeri"/>
    <s v="SMA"/>
    <s v="Bandung"/>
    <s v="Jawa Barat"/>
    <s v="Reguler"/>
    <m/>
    <m/>
    <m/>
    <m/>
    <e v="#N/A"/>
    <m/>
    <e v="#N/A"/>
  </r>
  <r>
    <n v="233350190047"/>
    <x v="1"/>
    <n v="2022"/>
    <x v="32"/>
    <x v="32"/>
    <s v="Kedokteran"/>
    <s v="8_Kedokteran"/>
    <s v="Nadhia Alfia Tsurayya"/>
    <s v="P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410010007"/>
    <x v="1"/>
    <n v="2022"/>
    <x v="39"/>
    <x v="38"/>
    <s v="FKIP"/>
    <s v="2_FKIP"/>
    <s v="MONICA MUNTHE"/>
    <s v="P"/>
    <m/>
    <m/>
    <s v="Kristen"/>
    <m/>
    <m/>
    <s v="SMAN 1 PARUNG"/>
    <s v="SMAN"/>
    <s v="Negeri"/>
    <s v="SMA"/>
    <s v="Bogor"/>
    <s v="Jawa Barat"/>
    <s v="Reguler"/>
    <m/>
    <m/>
    <m/>
    <m/>
    <e v="#N/A"/>
    <m/>
    <e v="#N/A"/>
  </r>
  <r>
    <n v="233410010011"/>
    <x v="1"/>
    <n v="2021"/>
    <x v="19"/>
    <x v="19"/>
    <s v="FKIP"/>
    <s v="2_FKIP"/>
    <s v="AULIANI FITRI"/>
    <s v="P"/>
    <m/>
    <m/>
    <s v="Islam"/>
    <m/>
    <m/>
    <s v="MAS TAFRIZUL AHKAM CIKIRAI"/>
    <s v="MAS"/>
    <s v="Swasta"/>
    <s v="MA"/>
    <s v="Lebak"/>
    <s v="Banten"/>
    <s v="KIP"/>
    <m/>
    <m/>
    <m/>
    <m/>
    <e v="#N/A"/>
    <m/>
    <e v="#N/A"/>
  </r>
  <r>
    <n v="233410010234"/>
    <x v="1"/>
    <n v="2022"/>
    <x v="8"/>
    <x v="8"/>
    <s v="FISIP"/>
    <s v="6_FISIP"/>
    <s v="YOLANDA MAZMURIA MANURUNG"/>
    <s v="P"/>
    <m/>
    <m/>
    <s v="Kristen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410010834"/>
    <x v="0"/>
    <n v="2021"/>
    <x v="24"/>
    <x v="24"/>
    <s v="FKIP"/>
    <s v="2_FKIP"/>
    <s v="Citra Nurlaila Mufarihah"/>
    <s v="P"/>
    <m/>
    <m/>
    <s v="Islam"/>
    <m/>
    <m/>
    <s v="SMAS KORNITA"/>
    <s v="SMAS"/>
    <s v="Swasta"/>
    <s v="SMA"/>
    <s v="Bogor"/>
    <s v="Jawa Barat"/>
    <s v="Reguler"/>
    <m/>
    <m/>
    <m/>
    <m/>
    <e v="#N/A"/>
    <m/>
    <e v="#N/A"/>
  </r>
  <r>
    <n v="233410020765"/>
    <x v="0"/>
    <n v="2022"/>
    <x v="16"/>
    <x v="16"/>
    <s v="Pertanian"/>
    <s v="4_Pertanian"/>
    <s v="CUT KAYLA AULIA"/>
    <s v="P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20787"/>
    <x v="0"/>
    <n v="2022"/>
    <x v="1"/>
    <x v="1"/>
    <s v="FISIP"/>
    <s v="6_FISIP"/>
    <s v="MADANIA AISYA LATIFA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030064"/>
    <x v="0"/>
    <n v="2020"/>
    <x v="27"/>
    <x v="27"/>
    <s v="FKIP"/>
    <s v="2_FKIP"/>
    <s v="ADINDA AMELIA SYARIFUDIN"/>
    <s v="P"/>
    <m/>
    <m/>
    <s v="Islam"/>
    <m/>
    <m/>
    <s v="SMAN 1 CIGOMBONG"/>
    <s v="SMAN"/>
    <s v="Negeri"/>
    <s v="SMA"/>
    <s v="Bogor"/>
    <s v="Jawa Barat"/>
    <s v="KIP"/>
    <m/>
    <m/>
    <m/>
    <m/>
    <e v="#N/A"/>
    <m/>
    <e v="#N/A"/>
  </r>
  <r>
    <n v="233410030081"/>
    <x v="0"/>
    <n v="2020"/>
    <x v="38"/>
    <x v="37"/>
    <s v="FKIP"/>
    <s v="2_FKIP"/>
    <s v="SITI FAUZIAH"/>
    <s v="P"/>
    <m/>
    <m/>
    <s v="Islam"/>
    <m/>
    <m/>
    <s v="MAS EL ZAHIRA"/>
    <s v="MAS"/>
    <s v="Swasta"/>
    <s v="MA"/>
    <s v="Bogor"/>
    <s v="Jawa Barat"/>
    <s v="KIP"/>
    <m/>
    <m/>
    <m/>
    <m/>
    <e v="#N/A"/>
    <m/>
    <e v="#N/A"/>
  </r>
  <r>
    <n v="233410030116"/>
    <x v="1"/>
    <n v="2021"/>
    <x v="36"/>
    <x v="35"/>
    <s v="FEB"/>
    <s v="5_FEB"/>
    <s v="MUHAMAD FADLI HAMIDI"/>
    <s v="L"/>
    <m/>
    <m/>
    <s v="Islam"/>
    <m/>
    <m/>
    <s v="SMKN 1 CIPANAS"/>
    <s v="SMKN"/>
    <s v="Negeri"/>
    <s v="SMK"/>
    <s v="Lebak"/>
    <s v="Banten"/>
    <s v="KIP"/>
    <m/>
    <m/>
    <m/>
    <m/>
    <e v="#N/A"/>
    <m/>
    <e v="#N/A"/>
  </r>
  <r>
    <n v="233410030220"/>
    <x v="1"/>
    <n v="2022"/>
    <x v="40"/>
    <x v="39"/>
    <s v="FEB"/>
    <s v="5_FEB"/>
    <s v="ALFATH RAHMANA PUTRA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410030244"/>
    <x v="0"/>
    <n v="2022"/>
    <x v="35"/>
    <x v="34"/>
    <s v="FEB"/>
    <s v="5_FEB"/>
    <s v="NIZAR ZAKI FAHREZI"/>
    <s v="L"/>
    <m/>
    <m/>
    <s v="Islam"/>
    <m/>
    <m/>
    <s v="SMAS AL KAHFI"/>
    <s v="SMAS"/>
    <s v="Swasta"/>
    <s v="SMA"/>
    <s v="Bogor"/>
    <s v="Jawa Barat"/>
    <s v="Reguler"/>
    <m/>
    <m/>
    <m/>
    <m/>
    <e v="#N/A"/>
    <m/>
    <e v="#N/A"/>
  </r>
  <r>
    <n v="233410030269"/>
    <x v="0"/>
    <n v="2020"/>
    <x v="34"/>
    <x v="33"/>
    <s v="Kedokteran"/>
    <s v="8_Kedokteran"/>
    <s v="AKHLAH NURTANIA"/>
    <s v="P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410030728"/>
    <x v="1"/>
    <n v="2020"/>
    <x v="7"/>
    <x v="7"/>
    <s v="FKIP"/>
    <s v="2_FKIP"/>
    <s v="AHAD AGIL UBAEDILAH"/>
    <s v="L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030756"/>
    <x v="0"/>
    <n v="2022"/>
    <x v="40"/>
    <x v="39"/>
    <s v="FEB"/>
    <s v="5_FEB"/>
    <s v="SALMA IRFAQUZZAHRO"/>
    <s v="P"/>
    <m/>
    <m/>
    <s v="Islam"/>
    <m/>
    <m/>
    <s v="SMA BINA INSAN MANDIRI"/>
    <s v="SMA"/>
    <s v="Swasta"/>
    <s v="SMA"/>
    <s v="Nganjuk"/>
    <s v="Jawa Timur"/>
    <s v="Reguler"/>
    <m/>
    <m/>
    <m/>
    <m/>
    <e v="#N/A"/>
    <m/>
    <e v="#N/A"/>
  </r>
  <r>
    <n v="233410040245"/>
    <x v="0"/>
    <n v="2022"/>
    <x v="4"/>
    <x v="4"/>
    <s v="Teknik"/>
    <s v="3_Teknik"/>
    <s v="Fachry Akbar Alamsya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040688"/>
    <x v="0"/>
    <n v="2022"/>
    <x v="36"/>
    <x v="35"/>
    <s v="FEB"/>
    <s v="5_FEB"/>
    <s v="NADILA TRI WAHYUN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410050178"/>
    <x v="0"/>
    <n v="2022"/>
    <x v="14"/>
    <x v="14"/>
    <s v="Pertanian"/>
    <s v="4_Pertanian"/>
    <s v="SITI RAHMA FITRIYANI AWALUDIN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50307"/>
    <x v="0"/>
    <n v="2022"/>
    <x v="16"/>
    <x v="16"/>
    <s v="Pertanian"/>
    <s v="4_Pertanian"/>
    <s v="FADHLINA MARDIYAH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410050656"/>
    <x v="0"/>
    <n v="2022"/>
    <x v="8"/>
    <x v="8"/>
    <s v="FISIP"/>
    <s v="6_FISIP"/>
    <s v="RAYHAN PUTRA SASMITA"/>
    <s v="L"/>
    <m/>
    <m/>
    <s v="Islam"/>
    <m/>
    <m/>
    <s v="SMAN 10 BOGOR"/>
    <s v="SMAN"/>
    <s v="Negeri"/>
    <s v="SMA"/>
    <s v="Kota Bogor"/>
    <s v="Jawa Barat"/>
    <s v="KIP"/>
    <m/>
    <m/>
    <m/>
    <m/>
    <e v="#N/A"/>
    <m/>
    <e v="#N/A"/>
  </r>
  <r>
    <n v="233410050696"/>
    <x v="1"/>
    <n v="2022"/>
    <x v="32"/>
    <x v="32"/>
    <s v="Kedokteran"/>
    <s v="8_Kedokteran"/>
    <s v="SELINA APRILIA MAULIDINA"/>
    <s v="P"/>
    <m/>
    <m/>
    <s v="Islam"/>
    <m/>
    <m/>
    <s v="SMAN 1 CIGUDEG"/>
    <s v="SMAN"/>
    <s v="Negeri"/>
    <s v="SMA"/>
    <s v="Bogor"/>
    <s v="Jawa Barat"/>
    <s v="KIP"/>
    <m/>
    <m/>
    <m/>
    <m/>
    <e v="#N/A"/>
    <m/>
    <e v="#N/A"/>
  </r>
  <r>
    <n v="233410060201"/>
    <x v="1"/>
    <n v="2022"/>
    <x v="14"/>
    <x v="14"/>
    <s v="Pertanian"/>
    <s v="4_Pertanian"/>
    <s v="Fitri Handayan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410060324"/>
    <x v="1"/>
    <n v="2022"/>
    <x v="9"/>
    <x v="9"/>
    <s v="Pertanian"/>
    <s v="4_Pertanian"/>
    <s v="MUHAMAD FAIRUZI RAMADHANI"/>
    <s v="L"/>
    <m/>
    <m/>
    <s v="Islam"/>
    <m/>
    <m/>
    <s v="SMAS AMALIAH"/>
    <s v="SMAS"/>
    <s v="Swasta"/>
    <s v="SMA"/>
    <s v="Bogor"/>
    <s v="Jawa Barat"/>
    <s v="KIP"/>
    <m/>
    <m/>
    <m/>
    <m/>
    <e v="#N/A"/>
    <m/>
    <e v="#N/A"/>
  </r>
  <r>
    <n v="233410060371"/>
    <x v="0"/>
    <n v="2022"/>
    <x v="16"/>
    <x v="16"/>
    <s v="Pertanian"/>
    <s v="4_Pertanian"/>
    <s v="NAJWA SYABILA ZAHRA HANDANA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410060591"/>
    <x v="1"/>
    <n v="2022"/>
    <x v="19"/>
    <x v="19"/>
    <s v="FKIP"/>
    <s v="2_FKIP"/>
    <s v="Maya Maulida Shelviana"/>
    <s v="P"/>
    <m/>
    <m/>
    <s v="Islam"/>
    <m/>
    <m/>
    <s v="SMAS PGRI CIAWI"/>
    <s v="SMAS"/>
    <s v="Swasta"/>
    <s v="SMA"/>
    <s v="Bogor"/>
    <s v="Jawa Barat"/>
    <s v="Reguler"/>
    <m/>
    <m/>
    <m/>
    <m/>
    <e v="#N/A"/>
    <m/>
    <e v="#N/A"/>
  </r>
  <r>
    <n v="233410060656"/>
    <x v="0"/>
    <n v="2022"/>
    <x v="12"/>
    <x v="12"/>
    <s v="Teknik"/>
    <s v="3_Teknik"/>
    <s v="LAILA RIHHADATUL AISY"/>
    <s v="P"/>
    <m/>
    <m/>
    <s v="Islam"/>
    <m/>
    <m/>
    <s v="SMKS ADI SANGGORO"/>
    <s v="SMKS"/>
    <s v="Swasta"/>
    <s v="SMK"/>
    <s v="Bogor"/>
    <s v="Jawa Barat"/>
    <s v="KIP"/>
    <m/>
    <m/>
    <m/>
    <m/>
    <e v="#N/A"/>
    <m/>
    <e v="#N/A"/>
  </r>
  <r>
    <n v="233410070131"/>
    <x v="0"/>
    <n v="2021"/>
    <x v="10"/>
    <x v="10"/>
    <s v="FISIP"/>
    <s v="6_FISIP"/>
    <s v="Fauzia Noreen Deden"/>
    <s v="P"/>
    <m/>
    <m/>
    <s v="Islam"/>
    <m/>
    <m/>
    <s v="SMKN 1 BOJONG GEDE"/>
    <s v="SMKN"/>
    <s v="Negeri"/>
    <s v="SMK"/>
    <s v="Bogor"/>
    <s v="Jawa Barat"/>
    <s v="Reguler"/>
    <m/>
    <m/>
    <m/>
    <m/>
    <e v="#N/A"/>
    <m/>
    <e v="#N/A"/>
  </r>
  <r>
    <n v="233410070253"/>
    <x v="0"/>
    <n v="2022"/>
    <x v="7"/>
    <x v="7"/>
    <s v="FKIP"/>
    <s v="2_FKIP"/>
    <s v="NADYA MAULIDA"/>
    <s v="P"/>
    <m/>
    <m/>
    <s v="Islam"/>
    <m/>
    <m/>
    <s v="SMAN 1 CIBUNGBULANG"/>
    <s v="SMAN"/>
    <s v="Negeri"/>
    <s v="SMA"/>
    <s v="Bogor"/>
    <s v="Jawa Barat"/>
    <s v="Reguler"/>
    <m/>
    <m/>
    <m/>
    <m/>
    <e v="#N/A"/>
    <m/>
    <e v="#N/A"/>
  </r>
  <r>
    <n v="233410070328"/>
    <x v="0"/>
    <n v="2022"/>
    <x v="35"/>
    <x v="34"/>
    <s v="FEB"/>
    <s v="5_FEB"/>
    <s v="Aisyah Nur Larasati Saroyo"/>
    <s v="P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410070388"/>
    <x v="0"/>
    <n v="2022"/>
    <x v="12"/>
    <x v="12"/>
    <s v="Teknik"/>
    <s v="3_Teknik"/>
    <s v="RAFFA ACHMAD SALADIN"/>
    <s v="L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70663"/>
    <x v="0"/>
    <n v="2022"/>
    <x v="47"/>
    <x v="45"/>
    <s v="FKIP"/>
    <s v="2_FKIP"/>
    <s v="M. NABILLA PUTRA HARDIAN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410070689"/>
    <x v="0"/>
    <n v="2022"/>
    <x v="14"/>
    <x v="14"/>
    <s v="Pertanian"/>
    <s v="4_Pertanian"/>
    <s v="NISRINA FATIN NADRA"/>
    <s v="P"/>
    <m/>
    <m/>
    <s v="Islam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410080349"/>
    <x v="0"/>
    <n v="2022"/>
    <x v="16"/>
    <x v="16"/>
    <s v="Pertanian"/>
    <s v="4_Pertanian"/>
    <s v="Dev Endra Yamadipati Aji Pangestu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410080369"/>
    <x v="0"/>
    <n v="2022"/>
    <x v="14"/>
    <x v="14"/>
    <s v="Pertanian"/>
    <s v="4_Pertanian"/>
    <s v="Ayasha Naura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080472"/>
    <x v="0"/>
    <n v="2022"/>
    <x v="2"/>
    <x v="2"/>
    <s v="Hukum"/>
    <s v="1_Hukum"/>
    <s v="ALIFYA PUTRI MURDYANI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80549"/>
    <x v="0"/>
    <n v="2022"/>
    <x v="15"/>
    <x v="15"/>
    <s v="Pertanian"/>
    <s v="4_Pertanian"/>
    <s v="RETNO PRATIWI"/>
    <s v="P"/>
    <m/>
    <m/>
    <s v="Islam"/>
    <m/>
    <m/>
    <s v="SMAN 1 DRAMAGA"/>
    <s v="SMAN"/>
    <s v="Negeri"/>
    <s v="SMA"/>
    <s v="Bogor"/>
    <s v="Jawa Barat"/>
    <s v="Reguler"/>
    <m/>
    <m/>
    <m/>
    <m/>
    <e v="#N/A"/>
    <m/>
    <e v="#N/A"/>
  </r>
  <r>
    <n v="233410090124"/>
    <x v="0"/>
    <n v="2022"/>
    <x v="10"/>
    <x v="10"/>
    <s v="FISIP"/>
    <s v="6_FISIP"/>
    <s v="Nayla Sekar Kinasih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410090175"/>
    <x v="1"/>
    <n v="2022"/>
    <x v="13"/>
    <x v="13"/>
    <s v="Teknik"/>
    <s v="3_Teknik"/>
    <s v="RENGGA PRIHADIPTAMA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410090178"/>
    <x v="0"/>
    <n v="2022"/>
    <x v="15"/>
    <x v="15"/>
    <s v="Pertanian"/>
    <s v="4_Pertanian"/>
    <s v="AHMAD RIFQI MAULANA SURURI"/>
    <s v="L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410090181"/>
    <x v="0"/>
    <n v="2022"/>
    <x v="0"/>
    <x v="0"/>
    <s v="Pertanian"/>
    <s v="4_Pertanian"/>
    <s v="Santana Arvasena Hakim"/>
    <s v="L"/>
    <m/>
    <m/>
    <s v="Islam"/>
    <m/>
    <m/>
    <s v="SMAN 1 DRAMAGA"/>
    <s v="SMAN"/>
    <s v="Negeri"/>
    <s v="SMA"/>
    <s v="Bogor"/>
    <s v="Jawa Barat"/>
    <s v="KIP"/>
    <m/>
    <m/>
    <m/>
    <m/>
    <e v="#N/A"/>
    <m/>
    <e v="#N/A"/>
  </r>
  <r>
    <n v="233410090258"/>
    <x v="0"/>
    <n v="2022"/>
    <x v="9"/>
    <x v="9"/>
    <s v="Pertanian"/>
    <s v="4_Pertanian"/>
    <s v="REZA ADITYA SYAHRONI"/>
    <s v="L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361"/>
    <x v="0"/>
    <n v="2022"/>
    <x v="9"/>
    <x v="9"/>
    <s v="Pertanian"/>
    <s v="4_Pertanian"/>
    <s v="Ihwan Nurhakim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090468"/>
    <x v="1"/>
    <n v="2022"/>
    <x v="14"/>
    <x v="14"/>
    <s v="Pertanian"/>
    <s v="4_Pertanian"/>
    <s v="REVALISHA SANJAY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520"/>
    <x v="0"/>
    <n v="2022"/>
    <x v="2"/>
    <x v="2"/>
    <s v="Hukum"/>
    <s v="1_Hukum"/>
    <s v="BTARI LILLES ADJANI DI HARYANTO"/>
    <s v="P"/>
    <m/>
    <m/>
    <s v="Islam"/>
    <m/>
    <m/>
    <s v="SMKN 4 BOGOR"/>
    <s v="SMKN"/>
    <s v="Negeri"/>
    <s v="SMK"/>
    <s v="Kota Bogor"/>
    <s v="Jawa Barat"/>
    <s v="Reguler"/>
    <m/>
    <m/>
    <m/>
    <m/>
    <e v="#N/A"/>
    <m/>
    <e v="#N/A"/>
  </r>
  <r>
    <n v="233410090682"/>
    <x v="1"/>
    <n v="2022"/>
    <x v="30"/>
    <x v="30"/>
    <s v="FKIP"/>
    <s v="2_FKIP"/>
    <s v="AINISA LIAN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00028"/>
    <x v="0"/>
    <n v="2022"/>
    <x v="16"/>
    <x v="16"/>
    <s v="Pertanian"/>
    <s v="4_Pertanian"/>
    <s v="FIRYAL NIDA RABBANI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100248"/>
    <x v="1"/>
    <n v="2022"/>
    <x v="21"/>
    <x v="21"/>
    <s v="Teknik"/>
    <s v="3_Teknik"/>
    <s v="Sandy Panca Nugraha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00486"/>
    <x v="1"/>
    <n v="2021"/>
    <x v="17"/>
    <x v="17"/>
    <s v="FEB"/>
    <s v="5_FEB"/>
    <s v="AHMAD FAISAL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00512"/>
    <x v="1"/>
    <n v="2022"/>
    <x v="37"/>
    <x v="36"/>
    <s v="FKIP"/>
    <s v="2_FKIP"/>
    <s v="ROHUF FITRY MADAINDI NAESAP"/>
    <s v="P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10081"/>
    <x v="0"/>
    <n v="2022"/>
    <x v="0"/>
    <x v="0"/>
    <s v="Pertanian"/>
    <s v="4_Pertanian"/>
    <s v="MOCHAMMAD ARLANGGA"/>
    <s v="L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410110289"/>
    <x v="0"/>
    <n v="2022"/>
    <x v="0"/>
    <x v="0"/>
    <s v="Pertanian"/>
    <s v="4_Pertanian"/>
    <s v="Naufal Rafi Fauzi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10347"/>
    <x v="1"/>
    <n v="2022"/>
    <x v="4"/>
    <x v="4"/>
    <s v="Teknik"/>
    <s v="3_Teknik"/>
    <s v="INDY AMELIA HENNA MAWELO"/>
    <s v="P"/>
    <m/>
    <m/>
    <s v="Kristen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410110363"/>
    <x v="1"/>
    <n v="2022"/>
    <x v="1"/>
    <x v="1"/>
    <s v="FISIP"/>
    <s v="6_FISIP"/>
    <s v="MUTIARA NAJWA AGUSTIN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110574"/>
    <x v="1"/>
    <n v="2020"/>
    <x v="38"/>
    <x v="37"/>
    <s v="FKIP"/>
    <s v="2_FKIP"/>
    <s v="HENDRI MUTOHIR"/>
    <s v="L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10645"/>
    <x v="1"/>
    <n v="2022"/>
    <x v="2"/>
    <x v="2"/>
    <s v="Hukum"/>
    <s v="1_Hukum"/>
    <s v="SHAFA NAILA PUTRI"/>
    <s v="P"/>
    <m/>
    <m/>
    <s v="Islam"/>
    <m/>
    <m/>
    <s v="SMAS TARUNA TERPADU"/>
    <s v="SMAS"/>
    <s v="Swasta"/>
    <s v="SMA"/>
    <s v="Bogor"/>
    <s v="Jawa Barat"/>
    <s v="Reguler"/>
    <m/>
    <m/>
    <m/>
    <m/>
    <e v="#N/A"/>
    <m/>
    <e v="#N/A"/>
  </r>
  <r>
    <n v="233410110789"/>
    <x v="1"/>
    <n v="2022"/>
    <x v="7"/>
    <x v="7"/>
    <s v="FKIP"/>
    <s v="2_FKIP"/>
    <s v="WARDATUL ABYADIYAH"/>
    <s v="P"/>
    <m/>
    <m/>
    <s v="Islam"/>
    <m/>
    <m/>
    <s v="SMAS AL HUSNA"/>
    <s v="SMAS"/>
    <s v="Swasta"/>
    <s v="SMA"/>
    <s v="Bogor"/>
    <s v="Jawa Barat"/>
    <s v="Reguler"/>
    <m/>
    <m/>
    <m/>
    <m/>
    <e v="#N/A"/>
    <m/>
    <e v="#N/A"/>
  </r>
  <r>
    <n v="233410110814"/>
    <x v="0"/>
    <n v="2022"/>
    <x v="11"/>
    <x v="11"/>
    <s v="FKIP"/>
    <s v="2_FKIP"/>
    <s v="Putri Astrid Pelisa"/>
    <s v="P"/>
    <m/>
    <m/>
    <s v="Islam"/>
    <m/>
    <m/>
    <s v="SMAN 1 JAMPANGTENGAH"/>
    <s v="SMAN"/>
    <s v="Negeri"/>
    <s v="SMA"/>
    <s v="Sukabumi"/>
    <s v="Jawa Barat"/>
    <s v="KIP"/>
    <m/>
    <m/>
    <m/>
    <m/>
    <e v="#N/A"/>
    <m/>
    <e v="#N/A"/>
  </r>
  <r>
    <n v="233410120121"/>
    <x v="0"/>
    <n v="2021"/>
    <x v="26"/>
    <x v="26"/>
    <s v="Teknik"/>
    <s v="3_Teknik"/>
    <s v="ELANG MAHESA PUTR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20179"/>
    <x v="1"/>
    <n v="2022"/>
    <x v="13"/>
    <x v="13"/>
    <s v="Teknik"/>
    <s v="3_Teknik"/>
    <s v="Baharudin Yusup Hanafi"/>
    <s v="L"/>
    <m/>
    <m/>
    <s v="Islam"/>
    <m/>
    <m/>
    <s v="SMKN 1 SUKABUMI"/>
    <s v="SMKN"/>
    <s v="Negeri"/>
    <s v="SMK"/>
    <s v="Kota Sukabumi"/>
    <s v="Jawa Barat"/>
    <s v="Reguler"/>
    <m/>
    <m/>
    <m/>
    <m/>
    <e v="#N/A"/>
    <m/>
    <e v="#N/A"/>
  </r>
  <r>
    <n v="233410120218"/>
    <x v="1"/>
    <n v="2022"/>
    <x v="10"/>
    <x v="10"/>
    <s v="FISIP"/>
    <s v="6_FISIP"/>
    <s v="AGHLIA HAYATUL QOLBI"/>
    <s v="P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20276"/>
    <x v="1"/>
    <n v="2022"/>
    <x v="0"/>
    <x v="0"/>
    <s v="Pertanian"/>
    <s v="4_Pertanian"/>
    <s v="AYU NINGTIAS ADINDA PUTRI"/>
    <s v="P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410120452"/>
    <x v="1"/>
    <n v="2022"/>
    <x v="24"/>
    <x v="24"/>
    <s v="FKIP"/>
    <s v="2_FKIP"/>
    <s v="LINTA NALURITA ANWAR"/>
    <s v="P"/>
    <m/>
    <m/>
    <s v="Islam"/>
    <m/>
    <m/>
    <s v="SMAN 1 CICURUG"/>
    <s v="SMAN"/>
    <s v="Negeri"/>
    <s v="SMA"/>
    <s v="Sukabumi"/>
    <s v="Jawa Barat"/>
    <s v="Reguler"/>
    <m/>
    <m/>
    <m/>
    <m/>
    <e v="#N/A"/>
    <m/>
    <e v="#N/A"/>
  </r>
  <r>
    <n v="233410120488"/>
    <x v="1"/>
    <n v="2022"/>
    <x v="16"/>
    <x v="16"/>
    <s v="Pertanian"/>
    <s v="4_Pertanian"/>
    <s v="DIAS SALMA AMALIA PUTRI RAMADHAN"/>
    <s v="P"/>
    <m/>
    <m/>
    <s v="Islam"/>
    <m/>
    <m/>
    <s v="SMAN 1 CISAAT"/>
    <s v="SMAN"/>
    <s v="Negeri"/>
    <s v="SMA"/>
    <s v="Sukabumi"/>
    <s v="Jawa Barat"/>
    <s v="KIP"/>
    <m/>
    <m/>
    <m/>
    <m/>
    <e v="#N/A"/>
    <m/>
    <e v="#N/A"/>
  </r>
  <r>
    <n v="233410120504"/>
    <x v="0"/>
    <n v="2022"/>
    <x v="35"/>
    <x v="34"/>
    <s v="FEB"/>
    <s v="5_FEB"/>
    <s v="SITI NURAIDA"/>
    <s v="P"/>
    <m/>
    <m/>
    <s v="Islam"/>
    <m/>
    <m/>
    <s v="SMAN 1 CIGOMBONG"/>
    <s v="SMAN"/>
    <s v="Negeri"/>
    <s v="SMA"/>
    <s v="Bogor"/>
    <s v="Jawa Barat"/>
    <s v="Reguler"/>
    <m/>
    <m/>
    <m/>
    <m/>
    <e v="#N/A"/>
    <m/>
    <e v="#N/A"/>
  </r>
  <r>
    <n v="233410130130"/>
    <x v="0"/>
    <n v="2022"/>
    <x v="45"/>
    <x v="43"/>
    <s v="FKIP"/>
    <s v="2_FKIP"/>
    <s v="SALSHABILLAH SAEPUDIN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30684"/>
    <x v="0"/>
    <n v="2022"/>
    <x v="42"/>
    <x v="40"/>
    <s v="FEB"/>
    <s v="5_FEB"/>
    <s v="MUHAMMAD ILHAM DAFF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410130728"/>
    <x v="1"/>
    <n v="2022"/>
    <x v="40"/>
    <x v="39"/>
    <s v="FEB"/>
    <s v="5_FEB"/>
    <s v="ZAHMA FRADA AISYAH"/>
    <s v="P"/>
    <m/>
    <m/>
    <s v="Islam"/>
    <m/>
    <m/>
    <s v="SMA NEGERI 1 warungkondang"/>
    <s v="SMA"/>
    <s v="Negeri"/>
    <s v="SMA"/>
    <s v="Cianjur"/>
    <s v="Jawa Barat"/>
    <s v="KIP"/>
    <m/>
    <m/>
    <m/>
    <m/>
    <e v="#N/A"/>
    <m/>
    <e v="#N/A"/>
  </r>
  <r>
    <n v="233410130733"/>
    <x v="0"/>
    <n v="2021"/>
    <x v="16"/>
    <x v="16"/>
    <s v="Pertanian"/>
    <s v="4_Pertanian"/>
    <s v="NASYWA RAHADATUL'AISYI"/>
    <s v="P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140091"/>
    <x v="1"/>
    <n v="2021"/>
    <x v="37"/>
    <x v="36"/>
    <s v="FKIP"/>
    <s v="2_FKIP"/>
    <s v="Marlina Restu Sulistiowati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10140092"/>
    <x v="0"/>
    <n v="2021"/>
    <x v="15"/>
    <x v="15"/>
    <s v="Pertanian"/>
    <s v="4_Pertanian"/>
    <s v="Rafi Adha Firjatullo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40333"/>
    <x v="0"/>
    <n v="2022"/>
    <x v="37"/>
    <x v="36"/>
    <s v="FKIP"/>
    <s v="2_FKIP"/>
    <s v="ALYA SALSABILA"/>
    <s v="P"/>
    <m/>
    <m/>
    <s v="Islam"/>
    <m/>
    <m/>
    <s v="SMAN 1 CIAWI BOGOR"/>
    <s v="SMAN"/>
    <s v="Negeri"/>
    <s v="SMA"/>
    <s v="Bogor"/>
    <s v="Jawa Barat"/>
    <s v="Reguler"/>
    <m/>
    <m/>
    <m/>
    <m/>
    <e v="#N/A"/>
    <m/>
    <e v="#N/A"/>
  </r>
  <r>
    <n v="233410140771"/>
    <x v="0"/>
    <n v="2022"/>
    <x v="24"/>
    <x v="24"/>
    <s v="FKIP"/>
    <s v="2_FKIP"/>
    <s v="SYAHIRA ARETHA KARISMA"/>
    <s v="P"/>
    <m/>
    <m/>
    <s v="Islam"/>
    <m/>
    <m/>
    <s v="SMAN 1 CIOMAS"/>
    <s v="SMAN"/>
    <s v="Negeri"/>
    <s v="SMA"/>
    <s v="Bogor"/>
    <s v="Jawa Barat"/>
    <s v="Reguler"/>
    <m/>
    <m/>
    <m/>
    <m/>
    <e v="#N/A"/>
    <m/>
    <e v="#N/A"/>
  </r>
  <r>
    <n v="233410140781"/>
    <x v="1"/>
    <n v="2022"/>
    <x v="30"/>
    <x v="30"/>
    <s v="FKIP"/>
    <s v="2_FKIP"/>
    <s v="KAMAN JAYA SAPUTRA"/>
    <s v="L"/>
    <m/>
    <m/>
    <s v="Islam"/>
    <m/>
    <m/>
    <s v="SMAN 1 PAMIJAHAN"/>
    <s v="SMAN"/>
    <s v="Negeri"/>
    <s v="SMA"/>
    <s v="Bogor"/>
    <s v="Jawa Barat"/>
    <s v="Reguler"/>
    <m/>
    <m/>
    <m/>
    <m/>
    <e v="#N/A"/>
    <m/>
    <e v="#N/A"/>
  </r>
  <r>
    <n v="233410150009"/>
    <x v="1"/>
    <n v="2022"/>
    <x v="2"/>
    <x v="2"/>
    <s v="Hukum"/>
    <s v="1_Hukum"/>
    <s v="RAHMA KOSWARA FITRIANI"/>
    <s v="P"/>
    <m/>
    <m/>
    <s v="Islam"/>
    <m/>
    <m/>
    <s v="SMAN 1 CIKEMBAR"/>
    <s v="SMAN"/>
    <s v="Negeri"/>
    <s v="SMA"/>
    <s v="Sukabumi"/>
    <s v="Jawa Barat"/>
    <s v="Reguler"/>
    <m/>
    <m/>
    <m/>
    <m/>
    <e v="#N/A"/>
    <m/>
    <e v="#N/A"/>
  </r>
  <r>
    <n v="233410150071"/>
    <x v="0"/>
    <n v="2022"/>
    <x v="37"/>
    <x v="36"/>
    <s v="FKIP"/>
    <s v="2_FKIP"/>
    <s v="Elsa Rahmawati"/>
    <s v="P"/>
    <m/>
    <m/>
    <s v="Islam"/>
    <m/>
    <m/>
    <s v="SMAN 1 RUMPIN"/>
    <s v="SMAN"/>
    <s v="Negeri"/>
    <s v="SMA"/>
    <s v="Bogor"/>
    <s v="Jawa Barat"/>
    <s v="Reguler"/>
    <m/>
    <m/>
    <m/>
    <m/>
    <e v="#N/A"/>
    <m/>
    <e v="#N/A"/>
  </r>
  <r>
    <n v="233410150122"/>
    <x v="1"/>
    <n v="2022"/>
    <x v="21"/>
    <x v="21"/>
    <s v="Teknik"/>
    <s v="3_Teknik"/>
    <s v="SYAFIIQ ABDURRAHIIM"/>
    <s v="L"/>
    <m/>
    <m/>
    <s v="Islam"/>
    <m/>
    <m/>
    <s v="SMAS NURUL HIKMAH"/>
    <s v="SMAS"/>
    <s v="Swasta"/>
    <s v="SMA"/>
    <s v="Bogor"/>
    <s v="Jawa Barat"/>
    <s v="Reguler"/>
    <m/>
    <m/>
    <m/>
    <m/>
    <e v="#N/A"/>
    <m/>
    <e v="#N/A"/>
  </r>
  <r>
    <n v="233410150204"/>
    <x v="1"/>
    <n v="2022"/>
    <x v="2"/>
    <x v="2"/>
    <s v="Hukum"/>
    <s v="1_Hukum"/>
    <s v="MOCHAMMAD RANDY PRATAM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410150362"/>
    <x v="0"/>
    <n v="2021"/>
    <x v="35"/>
    <x v="34"/>
    <s v="FEB"/>
    <s v="5_FEB"/>
    <s v="MUHAMAD AKMAL ALFARIZQI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150498"/>
    <x v="0"/>
    <n v="2021"/>
    <x v="31"/>
    <x v="31"/>
    <s v="FKIP"/>
    <s v="2_FKIP"/>
    <s v="R. Nariyah Arwinda Wirabrata"/>
    <s v="P"/>
    <m/>
    <m/>
    <s v="Islam"/>
    <m/>
    <m/>
    <s v="SMAN 3 BOGOR"/>
    <s v="SMAN"/>
    <s v="Negeri"/>
    <s v="SMA"/>
    <s v="Kota Bogor"/>
    <s v="Jawa Barat"/>
    <s v="KIP"/>
    <m/>
    <m/>
    <m/>
    <m/>
    <e v="#N/A"/>
    <m/>
    <e v="#N/A"/>
  </r>
  <r>
    <n v="233410150558"/>
    <x v="0"/>
    <n v="2022"/>
    <x v="0"/>
    <x v="0"/>
    <s v="Pertanian"/>
    <s v="4_Pertanian"/>
    <s v="NOEL ADITYA JONATHAN SAMOSIR"/>
    <s v="L"/>
    <m/>
    <m/>
    <s v="Kristen"/>
    <m/>
    <m/>
    <s v="SMAS PASKALIS"/>
    <s v="SMAS"/>
    <s v="Swasta"/>
    <s v="SMA"/>
    <s v="Kota Jakarta Pusat"/>
    <s v="D.K.I. Jakarta"/>
    <s v="Reguler"/>
    <m/>
    <m/>
    <m/>
    <m/>
    <e v="#N/A"/>
    <m/>
    <e v="#N/A"/>
  </r>
  <r>
    <n v="233410150570"/>
    <x v="1"/>
    <n v="2022"/>
    <x v="28"/>
    <x v="28"/>
    <s v="Kedokteran"/>
    <s v="8_Kedokteran"/>
    <s v="AISHA ZAHWA SHABIRA"/>
    <s v="P"/>
    <m/>
    <m/>
    <s v="Islam"/>
    <m/>
    <m/>
    <s v="MAS MU ALLIMIEN MUHAMMADIYAH"/>
    <s v="MAS"/>
    <s v="Swasta"/>
    <s v="MA"/>
    <s v="Bogor"/>
    <s v="Jawa Barat"/>
    <s v="KIP"/>
    <m/>
    <m/>
    <m/>
    <m/>
    <e v="#N/A"/>
    <m/>
    <e v="#N/A"/>
  </r>
  <r>
    <n v="233410150627"/>
    <x v="0"/>
    <n v="2022"/>
    <x v="1"/>
    <x v="1"/>
    <s v="FISIP"/>
    <s v="6_FISIP"/>
    <s v="REIVA ARRINZANI"/>
    <s v="P"/>
    <m/>
    <m/>
    <s v="Islam"/>
    <m/>
    <m/>
    <s v="SMAN 1 MAJALENGKA"/>
    <s v="SMAN"/>
    <s v="Negeri"/>
    <s v="SMA"/>
    <s v="Majalengka"/>
    <s v="Jawa Barat"/>
    <s v="Reguler"/>
    <m/>
    <m/>
    <m/>
    <m/>
    <e v="#N/A"/>
    <m/>
    <e v="#N/A"/>
  </r>
  <r>
    <n v="233410150639"/>
    <x v="0"/>
    <n v="2022"/>
    <x v="9"/>
    <x v="9"/>
    <s v="Pertanian"/>
    <s v="4_Pertanian"/>
    <s v="Fawwas Kholilullah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07"/>
    <x v="0"/>
    <n v="2022"/>
    <x v="0"/>
    <x v="0"/>
    <s v="Pertanian"/>
    <s v="4_Pertanian"/>
    <s v="Ahmad Insan Kamil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41"/>
    <x v="0"/>
    <n v="2022"/>
    <x v="13"/>
    <x v="13"/>
    <s v="Teknik"/>
    <s v="3_Teknik"/>
    <s v="ZIDNI ILMAN"/>
    <s v="L"/>
    <m/>
    <m/>
    <s v="Islam"/>
    <m/>
    <m/>
    <s v="SMAN 1 JONGGOL"/>
    <s v="SMAN"/>
    <s v="Negeri"/>
    <s v="SMA"/>
    <s v="Bogor"/>
    <s v="Jawa Barat"/>
    <s v="Reguler"/>
    <m/>
    <m/>
    <m/>
    <m/>
    <e v="#N/A"/>
    <m/>
    <e v="#N/A"/>
  </r>
  <r>
    <n v="233410160013"/>
    <x v="0"/>
    <n v="2022"/>
    <x v="22"/>
    <x v="22"/>
    <s v="FKIP"/>
    <s v="2_FKIP"/>
    <s v="NANDA HAURA APRILIANTI"/>
    <s v="P"/>
    <m/>
    <m/>
    <s v="Islam"/>
    <m/>
    <m/>
    <s v="SMAN 1 CIJERUK"/>
    <s v="SMAN"/>
    <s v="Negeri"/>
    <s v="SMA"/>
    <s v="Bogor"/>
    <s v="Jawa Barat"/>
    <s v="KIP"/>
    <m/>
    <m/>
    <m/>
    <m/>
    <e v="#N/A"/>
    <m/>
    <e v="#N/A"/>
  </r>
  <r>
    <n v="233410160130"/>
    <x v="0"/>
    <n v="2022"/>
    <x v="41"/>
    <x v="33"/>
    <s v="Kedokteran"/>
    <s v="8_Kedokteran"/>
    <s v="AMIRA FUAIDA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410160364"/>
    <x v="0"/>
    <n v="2022"/>
    <x v="14"/>
    <x v="14"/>
    <s v="Pertanian"/>
    <s v="4_Pertanian"/>
    <s v="BUNGA AMELIA ANJANA PUTRI RIZARANI"/>
    <s v="P"/>
    <m/>
    <m/>
    <s v="Islam"/>
    <m/>
    <m/>
    <s v="SMKS ANALIS KIMIA NUSA BANGSA BOGOR"/>
    <s v="SMKS"/>
    <s v="Swasta"/>
    <s v="SMK"/>
    <s v="Kota Bogor"/>
    <s v="Jawa Barat"/>
    <s v="Reguler"/>
    <m/>
    <m/>
    <m/>
    <m/>
    <e v="#N/A"/>
    <m/>
    <e v="#N/A"/>
  </r>
  <r>
    <n v="233410160368"/>
    <x v="0"/>
    <n v="2021"/>
    <x v="25"/>
    <x v="25"/>
    <s v="FEB"/>
    <s v="5_FEB"/>
    <s v="Sri Rahmawati Mahardika"/>
    <s v="P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60378"/>
    <x v="0"/>
    <n v="2022"/>
    <x v="25"/>
    <x v="25"/>
    <s v="FEB"/>
    <s v="5_FEB"/>
    <s v="Zaidatun Najiha"/>
    <s v="P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410160399"/>
    <x v="0"/>
    <n v="2022"/>
    <x v="4"/>
    <x v="4"/>
    <s v="Teknik"/>
    <s v="3_Teknik"/>
    <s v="MIFTAH MAAJID MUSYAFF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60726"/>
    <x v="0"/>
    <n v="2022"/>
    <x v="32"/>
    <x v="32"/>
    <s v="Kedokteran"/>
    <s v="8_Kedokteran"/>
    <s v="Ghina Ariby Yanfa Asyauqiy"/>
    <s v="P"/>
    <m/>
    <m/>
    <s v="Islam"/>
    <m/>
    <m/>
    <s v="SMAN 1 BOGOR"/>
    <s v="SMAN"/>
    <s v="Negeri"/>
    <s v="SMA"/>
    <s v="Kota Bogor"/>
    <s v="Jawa Barat"/>
    <s v="Reguler"/>
    <m/>
    <m/>
    <m/>
    <m/>
    <e v="#N/A"/>
    <m/>
    <e v="#N/A"/>
  </r>
  <r>
    <n v="233410170033"/>
    <x v="0"/>
    <n v="2022"/>
    <x v="9"/>
    <x v="9"/>
    <s v="Pertanian"/>
    <s v="4_Pertanian"/>
    <s v="Sabilla Najmi setyawan"/>
    <s v="P"/>
    <m/>
    <m/>
    <s v="Islam"/>
    <m/>
    <m/>
    <s v="SMAN 7 BOGOR"/>
    <s v="SMAN"/>
    <s v="Negeri"/>
    <s v="SMA"/>
    <s v="Kota Bogor"/>
    <s v="Jawa Barat"/>
    <s v="Reguler"/>
    <m/>
    <m/>
    <m/>
    <m/>
    <e v="#N/A"/>
    <m/>
    <e v="#N/A"/>
  </r>
  <r>
    <n v="233410170163"/>
    <x v="0"/>
    <n v="2021"/>
    <x v="31"/>
    <x v="31"/>
    <s v="FKIP"/>
    <s v="2_FKIP"/>
    <s v="Muhammad Fahmi Ilman Hafiza"/>
    <s v="L"/>
    <m/>
    <m/>
    <s v="Islam"/>
    <m/>
    <m/>
    <s v="SMAS BP FAI UMJ"/>
    <s v="SMAS"/>
    <s v="Swasta"/>
    <s v="SMA"/>
    <s v="Bogor"/>
    <s v="Jawa Barat"/>
    <s v="Reguler"/>
    <m/>
    <m/>
    <m/>
    <m/>
    <e v="#N/A"/>
    <m/>
    <e v="#N/A"/>
  </r>
  <r>
    <n v="233410170205"/>
    <x v="0"/>
    <n v="2022"/>
    <x v="13"/>
    <x v="13"/>
    <s v="Teknik"/>
    <s v="3_Teknik"/>
    <s v="VIBBIT FALLARINA IBRAHIM"/>
    <s v="P"/>
    <m/>
    <m/>
    <s v="Islam"/>
    <m/>
    <m/>
    <s v="SMKN 1 CIKARANG BARAT"/>
    <s v="SMKN"/>
    <s v="Negeri"/>
    <s v="SMK"/>
    <s v="Bekasi"/>
    <s v="Jawa Barat"/>
    <s v="Reguler"/>
    <m/>
    <m/>
    <m/>
    <m/>
    <e v="#N/A"/>
    <m/>
    <e v="#N/A"/>
  </r>
  <r>
    <n v="233410170430"/>
    <x v="0"/>
    <n v="2022"/>
    <x v="9"/>
    <x v="9"/>
    <s v="Pertanian"/>
    <s v="4_Pertanian"/>
    <s v="MUHAMMAD NIZAR FIRDAUS"/>
    <s v="L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70433"/>
    <x v="1"/>
    <n v="2022"/>
    <x v="14"/>
    <x v="14"/>
    <s v="Pertanian"/>
    <s v="4_Pertanian"/>
    <s v="COMALA LUKITA NOVILIANTY MANALU"/>
    <s v="P"/>
    <m/>
    <m/>
    <s v="Kristen"/>
    <m/>
    <m/>
    <s v="SMAN 1 SUKARAJA"/>
    <s v="SMAN"/>
    <s v="Negeri"/>
    <s v="SMA"/>
    <s v="Bogor"/>
    <s v="Jawa Barat"/>
    <s v="Reguler"/>
    <m/>
    <m/>
    <m/>
    <m/>
    <e v="#N/A"/>
    <m/>
    <e v="#N/A"/>
  </r>
  <r>
    <n v="233410180326"/>
    <x v="0"/>
    <n v="2022"/>
    <x v="4"/>
    <x v="4"/>
    <s v="Teknik"/>
    <s v="3_Teknik"/>
    <s v="ALIF ZAKY SUPRIAD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410180371"/>
    <x v="0"/>
    <n v="2022"/>
    <x v="0"/>
    <x v="0"/>
    <s v="Pertanian"/>
    <s v="4_Pertanian"/>
    <s v="PRISA MARTIZA"/>
    <s v="P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410180449"/>
    <x v="1"/>
    <n v="2022"/>
    <x v="10"/>
    <x v="10"/>
    <s v="FISIP"/>
    <s v="6_FISIP"/>
    <s v="MUMU FATIMAH"/>
    <s v="P"/>
    <m/>
    <m/>
    <s v="Islam"/>
    <m/>
    <m/>
    <s v="SMKS MEKANIK CIBINONG"/>
    <s v="SMKS"/>
    <s v="Swasta"/>
    <s v="SMK"/>
    <s v="Bogor"/>
    <s v="Jawa Barat"/>
    <s v="KIP"/>
    <m/>
    <m/>
    <m/>
    <m/>
    <e v="#N/A"/>
    <m/>
    <e v="#N/A"/>
  </r>
  <r>
    <n v="233410180651"/>
    <x v="1"/>
    <n v="2022"/>
    <x v="14"/>
    <x v="14"/>
    <s v="Pertanian"/>
    <s v="4_Pertanian"/>
    <s v="NABILA KHOIRIYAH LARASATI"/>
    <s v="P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80667"/>
    <x v="0"/>
    <n v="2022"/>
    <x v="14"/>
    <x v="14"/>
    <s v="Pertanian"/>
    <s v="4_Pertanian"/>
    <s v="NAGITA AULIA AL ISLAMI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190387"/>
    <x v="0"/>
    <n v="2022"/>
    <x v="2"/>
    <x v="2"/>
    <s v="Hukum"/>
    <s v="1_Hukum"/>
    <s v="Rajendra Negara Kertagama"/>
    <s v="L"/>
    <m/>
    <m/>
    <s v="Islam"/>
    <m/>
    <m/>
    <s v="SMA HARAPAN BANGSA"/>
    <s v="SMA"/>
    <s v="Swasta"/>
    <s v="SMA"/>
    <s v="Kota Tangerang Selatan"/>
    <s v="Banten"/>
    <s v="Reguler"/>
    <m/>
    <m/>
    <m/>
    <m/>
    <e v="#N/A"/>
    <m/>
    <e v="#N/A"/>
  </r>
  <r>
    <n v="233410190645"/>
    <x v="0"/>
    <n v="2022"/>
    <x v="2"/>
    <x v="2"/>
    <s v="Hukum"/>
    <s v="1_Hukum"/>
    <s v="NAILAH KAMILAH BINTANG NASUTION"/>
    <s v="P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410190661"/>
    <x v="0"/>
    <n v="2022"/>
    <x v="8"/>
    <x v="8"/>
    <s v="FISIP"/>
    <s v="6_FISIP"/>
    <s v="AISYAH MACHIQA ILMI"/>
    <s v="P"/>
    <m/>
    <m/>
    <s v="Islam"/>
    <m/>
    <m/>
    <s v="MAN 1 KOTA BOGOR"/>
    <s v="MAN"/>
    <s v="Negeri"/>
    <s v="MA"/>
    <s v="Kota Bogor"/>
    <s v="Jawa Barat"/>
    <s v="Reguler"/>
    <m/>
    <m/>
    <m/>
    <m/>
    <e v="#N/A"/>
    <m/>
    <e v="#N/A"/>
  </r>
  <r>
    <n v="233410200428"/>
    <x v="1"/>
    <n v="2022"/>
    <x v="38"/>
    <x v="37"/>
    <s v="FKIP"/>
    <s v="2_FKIP"/>
    <s v="MAULIKA NURALISIA"/>
    <s v="P"/>
    <m/>
    <m/>
    <s v="Islam"/>
    <m/>
    <m/>
    <s v="SMAS TADIKA PERTIWI"/>
    <s v="SMAS"/>
    <s v="Swasta"/>
    <s v="SMA"/>
    <s v="Kota Depok"/>
    <s v="Jawa Barat"/>
    <s v="Reguler"/>
    <m/>
    <m/>
    <m/>
    <m/>
    <e v="#N/A"/>
    <m/>
    <e v="#N/A"/>
  </r>
  <r>
    <n v="233410200440"/>
    <x v="1"/>
    <n v="2021"/>
    <x v="15"/>
    <x v="15"/>
    <s v="Pertanian"/>
    <s v="4_Pertanian"/>
    <s v="MUHAMAD BACHTIAR AWALUDIN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200617"/>
    <x v="0"/>
    <n v="2022"/>
    <x v="20"/>
    <x v="20"/>
    <s v="FKIP"/>
    <s v="2_FKIP"/>
    <s v="NAZWA YASINTA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00746"/>
    <x v="0"/>
    <n v="2021"/>
    <x v="16"/>
    <x v="16"/>
    <s v="Pertanian"/>
    <s v="4_Pertanian"/>
    <s v="MUHAMMAD KAILA RIZQMANAL"/>
    <s v="L"/>
    <m/>
    <m/>
    <s v="Islam"/>
    <m/>
    <m/>
    <s v="SMAN 2 BOGOR"/>
    <s v="SMAN"/>
    <s v="Negeri"/>
    <s v="SMA"/>
    <s v="Kota Bogor"/>
    <s v="Jawa Barat"/>
    <s v="Reguler"/>
    <m/>
    <m/>
    <m/>
    <m/>
    <e v="#N/A"/>
    <m/>
    <e v="#N/A"/>
  </r>
  <r>
    <n v="233410210211"/>
    <x v="0"/>
    <n v="2022"/>
    <x v="44"/>
    <x v="42"/>
    <s v="FKIP"/>
    <s v="2_FKIP"/>
    <s v="ARYA ELSA MAHENDRA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410210518"/>
    <x v="0"/>
    <n v="2022"/>
    <x v="33"/>
    <x v="17"/>
    <s v="FEB"/>
    <s v="5_FEB"/>
    <s v="TEDY RAYMONT SITANGGANG"/>
    <s v="L"/>
    <m/>
    <m/>
    <s v="Katolik"/>
    <m/>
    <m/>
    <s v="SMAN 1 CIBADAK"/>
    <s v="SMAN"/>
    <s v="Negeri"/>
    <s v="SMA"/>
    <s v="Sukabumi"/>
    <s v="Jawa Barat"/>
    <s v="Reguler"/>
    <m/>
    <m/>
    <m/>
    <m/>
    <e v="#N/A"/>
    <m/>
    <e v="#N/A"/>
  </r>
  <r>
    <n v="233410210526"/>
    <x v="0"/>
    <n v="2022"/>
    <x v="33"/>
    <x v="17"/>
    <s v="FEB"/>
    <s v="5_FEB"/>
    <s v="YABES BAGAS MARCIANO"/>
    <s v="L"/>
    <m/>
    <m/>
    <s v="Kristen"/>
    <m/>
    <m/>
    <s v="SMAN 1 CIBADAK"/>
    <s v="SMAN"/>
    <s v="Negeri"/>
    <s v="SMA"/>
    <s v="Sukabumi"/>
    <s v="Jawa Barat"/>
    <s v="KIP"/>
    <m/>
    <m/>
    <m/>
    <m/>
    <e v="#N/A"/>
    <m/>
    <e v="#N/A"/>
  </r>
  <r>
    <n v="233410210527"/>
    <x v="0"/>
    <n v="2020"/>
    <x v="15"/>
    <x v="15"/>
    <s v="Pertanian"/>
    <s v="4_Pertanian"/>
    <s v="WINDY HANDAYANI"/>
    <s v="P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410210713"/>
    <x v="0"/>
    <n v="2020"/>
    <x v="0"/>
    <x v="0"/>
    <s v="Pertanian"/>
    <s v="4_Pertanian"/>
    <s v="AGUNG SETYA BUDI"/>
    <s v="L"/>
    <m/>
    <m/>
    <s v="Islam"/>
    <m/>
    <m/>
    <s v="SMAN 1 LEUWILIANG"/>
    <s v="SMAN"/>
    <s v="Negeri"/>
    <s v="SMA"/>
    <s v="Bogor"/>
    <s v="Jawa Barat"/>
    <s v="Reguler"/>
    <m/>
    <m/>
    <m/>
    <m/>
    <e v="#N/A"/>
    <m/>
    <e v="#N/A"/>
  </r>
  <r>
    <n v="233410220131"/>
    <x v="0"/>
    <n v="2021"/>
    <x v="10"/>
    <x v="10"/>
    <s v="FISIP"/>
    <s v="6_FISIP"/>
    <s v="RIDA SHEYAMI NURHIDAYAH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20353"/>
    <x v="0"/>
    <n v="2022"/>
    <x v="3"/>
    <x v="3"/>
    <s v="Teknik"/>
    <s v="3_Teknik"/>
    <s v="RAKA TESAR PRAMYOGO"/>
    <s v="L"/>
    <m/>
    <m/>
    <s v="Islam"/>
    <m/>
    <m/>
    <s v="SMAN 4 SUKABUMI"/>
    <s v="SMAN"/>
    <s v="Negeri"/>
    <s v="SMA"/>
    <s v="Kota Sukabumi"/>
    <s v="Jawa Barat"/>
    <s v="KIP"/>
    <m/>
    <m/>
    <m/>
    <m/>
    <e v="#N/A"/>
    <m/>
    <e v="#N/A"/>
  </r>
  <r>
    <n v="233410220439"/>
    <x v="1"/>
    <n v="2022"/>
    <x v="2"/>
    <x v="2"/>
    <s v="Hukum"/>
    <s v="1_Hukum"/>
    <s v="AJID MAULANA YUSUF"/>
    <s v="L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410220488"/>
    <x v="0"/>
    <n v="2022"/>
    <x v="0"/>
    <x v="0"/>
    <s v="Pertanian"/>
    <s v="4_Pertanian"/>
    <s v="Rasya Azzahra Ramadhani"/>
    <s v="P"/>
    <m/>
    <m/>
    <s v="Islam"/>
    <m/>
    <m/>
    <s v="SMAS ISLAM AN NIZHOMIYAH"/>
    <s v="SMAS"/>
    <s v="Swasta"/>
    <s v="SMA"/>
    <s v="Kota Depok"/>
    <s v="Jawa Barat"/>
    <s v="Reguler"/>
    <m/>
    <m/>
    <m/>
    <m/>
    <e v="#N/A"/>
    <m/>
    <e v="#N/A"/>
  </r>
  <r>
    <n v="233410220602"/>
    <x v="0"/>
    <n v="2022"/>
    <x v="1"/>
    <x v="1"/>
    <s v="FISIP"/>
    <s v="6_FISIP"/>
    <s v="SITI SHANIA FEBRIYANTI NUR RAHID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20010421"/>
    <x v="0"/>
    <n v="2021"/>
    <x v="40"/>
    <x v="39"/>
    <s v="FEB"/>
    <s v="5_FEB"/>
    <s v="Jahrina"/>
    <s v="P"/>
    <m/>
    <m/>
    <s v="Islam"/>
    <m/>
    <m/>
    <s v="SMAN 1 CIGALONTANG"/>
    <s v="SMAN"/>
    <s v="Negeri"/>
    <s v="SMA"/>
    <s v="Tasikmalaya"/>
    <s v="Jawa Barat"/>
    <s v="KIP"/>
    <m/>
    <m/>
    <m/>
    <m/>
    <e v="#N/A"/>
    <m/>
    <e v="#N/A"/>
  </r>
  <r>
    <n v="233420090260"/>
    <x v="1"/>
    <n v="2022"/>
    <x v="1"/>
    <x v="1"/>
    <s v="FISIP"/>
    <s v="6_FISIP"/>
    <s v="MILA NURJAMILAH"/>
    <s v="P"/>
    <m/>
    <m/>
    <s v="Islam"/>
    <m/>
    <m/>
    <s v="SMAN 1 CIAWI"/>
    <s v="SMAN"/>
    <s v="Negeri"/>
    <s v="SMA"/>
    <s v="Tasikmalaya"/>
    <s v="Jawa Barat"/>
    <s v="Reguler"/>
    <m/>
    <m/>
    <m/>
    <m/>
    <e v="#N/A"/>
    <m/>
    <e v="#N/A"/>
  </r>
  <r>
    <n v="233420110134"/>
    <x v="0"/>
    <n v="2022"/>
    <x v="21"/>
    <x v="21"/>
    <s v="Teknik"/>
    <s v="3_Teknik"/>
    <s v="Jajang Hari Setiadi"/>
    <s v="L"/>
    <m/>
    <m/>
    <s v="Islam"/>
    <m/>
    <m/>
    <s v="SMA NEGERI 1 CIBINGBIN"/>
    <s v="SMA"/>
    <s v="Negeri"/>
    <s v="SMA"/>
    <s v="Kuningan"/>
    <s v="Jawa Barat"/>
    <s v="KIP"/>
    <m/>
    <m/>
    <m/>
    <m/>
    <e v="#N/A"/>
    <m/>
    <e v="#N/A"/>
  </r>
  <r>
    <n v="233420170346"/>
    <x v="0"/>
    <n v="2022"/>
    <x v="0"/>
    <x v="0"/>
    <s v="Pertanian"/>
    <s v="4_Pertanian"/>
    <s v="NANDA SALPANA ALFADILA"/>
    <s v="L"/>
    <m/>
    <m/>
    <s v="Islam"/>
    <m/>
    <m/>
    <s v="SMAN 1 SUMBER"/>
    <s v="SMAN"/>
    <s v="Negeri"/>
    <s v="SMA"/>
    <s v="Cirebon"/>
    <s v="Jawa Barat"/>
    <s v="KIP"/>
    <m/>
    <m/>
    <m/>
    <m/>
    <e v="#N/A"/>
    <m/>
    <e v="#N/A"/>
  </r>
  <r>
    <n v="233420180117"/>
    <x v="0"/>
    <n v="2022"/>
    <x v="22"/>
    <x v="22"/>
    <s v="FKIP"/>
    <s v="2_FKIP"/>
    <s v="PUJA PUJIATUN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285"/>
    <x v="0"/>
    <n v="2022"/>
    <x v="45"/>
    <x v="43"/>
    <s v="FKIP"/>
    <s v="2_FKIP"/>
    <s v="DISKA ARIFDAH YUNAED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389"/>
    <x v="0"/>
    <n v="2022"/>
    <x v="38"/>
    <x v="37"/>
    <s v="FKIP"/>
    <s v="2_FKIP"/>
    <s v="YUNI SRI WAHYUN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90086"/>
    <x v="0"/>
    <n v="2021"/>
    <x v="2"/>
    <x v="2"/>
    <s v="Hukum"/>
    <s v="1_Hukum"/>
    <s v="Muhamad Rizki Dwi Andika"/>
    <s v="L"/>
    <m/>
    <m/>
    <s v="Islam"/>
    <m/>
    <m/>
    <s v="SMAN 1 GARUT"/>
    <s v="SMAN"/>
    <s v="Negeri"/>
    <s v="SMA"/>
    <s v="Garut"/>
    <s v="Jawa Barat"/>
    <s v="KIP"/>
    <m/>
    <m/>
    <m/>
    <m/>
    <e v="#N/A"/>
    <m/>
    <e v="#N/A"/>
  </r>
  <r>
    <n v="233420190136"/>
    <x v="1"/>
    <n v="2022"/>
    <x v="32"/>
    <x v="32"/>
    <s v="Kedokteran"/>
    <s v="8_Kedokteran"/>
    <s v="RAHADITHA DAMAYANTI BASKANDAR"/>
    <s v="P"/>
    <m/>
    <m/>
    <s v="Islam"/>
    <m/>
    <m/>
    <s v="SMAN 1 SINGAPARNA"/>
    <s v="SMAN"/>
    <s v="Negeri"/>
    <s v="SMA"/>
    <s v="Tasikmalaya"/>
    <s v="Jawa Barat"/>
    <s v="Reguler"/>
    <m/>
    <m/>
    <m/>
    <m/>
    <e v="#N/A"/>
    <m/>
    <e v="#N/A"/>
  </r>
  <r>
    <n v="233420190199"/>
    <x v="1"/>
    <n v="2021"/>
    <x v="2"/>
    <x v="2"/>
    <s v="Hukum"/>
    <s v="1_Hukum"/>
    <s v="SHANDY ANDRIANSYAH"/>
    <s v="L"/>
    <m/>
    <m/>
    <s v="Islam"/>
    <m/>
    <m/>
    <s v="SMAN 1 ARJAWINANGUN"/>
    <s v="SMAN"/>
    <s v="Negeri"/>
    <s v="SMA"/>
    <s v="Cirebon"/>
    <s v="Jawa Barat"/>
    <s v="KIP"/>
    <m/>
    <m/>
    <m/>
    <m/>
    <e v="#N/A"/>
    <m/>
    <e v="#N/A"/>
  </r>
  <r>
    <n v="233420190376"/>
    <x v="0"/>
    <n v="2022"/>
    <x v="32"/>
    <x v="32"/>
    <s v="Kedokteran"/>
    <s v="8_Kedokteran"/>
    <s v="Muhammad Namier Badzlin"/>
    <s v="L"/>
    <m/>
    <m/>
    <s v="Islam"/>
    <m/>
    <m/>
    <s v="SMA NEGERI 1 TASIKMALAYA"/>
    <s v="SMA"/>
    <s v="Negeri"/>
    <s v="SMA"/>
    <s v="Kota Tasikmalaya"/>
    <s v="Jawa Barat"/>
    <s v="Reguler"/>
    <m/>
    <m/>
    <m/>
    <m/>
    <e v="#N/A"/>
    <m/>
    <e v="#N/A"/>
  </r>
  <r>
    <n v="233420200055"/>
    <x v="1"/>
    <n v="2022"/>
    <x v="40"/>
    <x v="39"/>
    <s v="FEB"/>
    <s v="5_FEB"/>
    <s v="Dwi Ratna Komalasari"/>
    <s v="P"/>
    <m/>
    <m/>
    <s v="Islam"/>
    <m/>
    <m/>
    <s v="SMAN 1 RANCAH"/>
    <s v="SMAN"/>
    <s v="Negeri"/>
    <s v="SMA"/>
    <s v="Ciamis"/>
    <s v="Jawa Barat"/>
    <s v="KIP"/>
    <m/>
    <m/>
    <m/>
    <m/>
    <e v="#N/A"/>
    <m/>
    <e v="#N/A"/>
  </r>
  <r>
    <n v="233510020221"/>
    <x v="0"/>
    <n v="2022"/>
    <x v="2"/>
    <x v="2"/>
    <s v="Hukum"/>
    <s v="1_Hukum"/>
    <s v="Gresica Milani Putri Dianty"/>
    <s v="P"/>
    <m/>
    <m/>
    <s v="Islam"/>
    <m/>
    <m/>
    <s v="SMA NEGERI 1 SIDAREJA"/>
    <s v="SMA"/>
    <s v="Negeri"/>
    <s v="SMA"/>
    <s v="Cilacap"/>
    <s v="Jawa Tengah"/>
    <s v="Reguler"/>
    <m/>
    <m/>
    <m/>
    <m/>
    <e v="#N/A"/>
    <m/>
    <e v="#N/A"/>
  </r>
  <r>
    <n v="233510030307"/>
    <x v="1"/>
    <n v="2021"/>
    <x v="2"/>
    <x v="2"/>
    <s v="Hukum"/>
    <s v="1_Hukum"/>
    <s v="MUHAMAD ABILAH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510030412"/>
    <x v="1"/>
    <n v="2022"/>
    <x v="30"/>
    <x v="30"/>
    <s v="FKIP"/>
    <s v="2_FKIP"/>
    <s v="WINDU PUTRA PRATAMA"/>
    <s v="L"/>
    <m/>
    <m/>
    <s v="Islam"/>
    <m/>
    <m/>
    <s v="SMAS AL IRSYAD AL ISLAMIYYAH"/>
    <s v="SMAS"/>
    <s v="Swasta"/>
    <s v="SMA"/>
    <s v="Banyumas"/>
    <s v="Jawa Tengah"/>
    <s v="Reguler"/>
    <m/>
    <m/>
    <m/>
    <m/>
    <e v="#N/A"/>
    <m/>
    <e v="#N/A"/>
  </r>
  <r>
    <n v="233510040718"/>
    <x v="0"/>
    <n v="2022"/>
    <x v="18"/>
    <x v="18"/>
    <s v="Teknik"/>
    <s v="3_Teknik"/>
    <s v="AULIA DWI FATHONAH"/>
    <s v="P"/>
    <m/>
    <m/>
    <s v="Islam"/>
    <m/>
    <m/>
    <s v="SMKN 1 WADASLINTANG"/>
    <s v="SMKN"/>
    <s v="Negeri"/>
    <s v="SMK"/>
    <s v="Wonosobo"/>
    <s v="Jawa Tengah"/>
    <s v="Reguler"/>
    <m/>
    <m/>
    <m/>
    <m/>
    <e v="#N/A"/>
    <m/>
    <e v="#N/A"/>
  </r>
  <r>
    <n v="233510070051"/>
    <x v="0"/>
    <n v="2022"/>
    <x v="17"/>
    <x v="17"/>
    <s v="FEB"/>
    <s v="5_FEB"/>
    <s v="VIONA NANDA LESTARY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070165"/>
    <x v="0"/>
    <n v="2022"/>
    <x v="34"/>
    <x v="33"/>
    <s v="Kedokteran"/>
    <s v="8_Kedokteran"/>
    <s v="Salsa Amalia Firda"/>
    <s v="P"/>
    <m/>
    <m/>
    <s v="Islam"/>
    <m/>
    <m/>
    <s v="SMA NEGERI 1 WANGON"/>
    <s v="SMA"/>
    <s v="Negeri"/>
    <s v="SMA"/>
    <s v="Banyumas"/>
    <s v="Jawa Tengah"/>
    <s v="KIP"/>
    <m/>
    <m/>
    <m/>
    <m/>
    <e v="#N/A"/>
    <m/>
    <e v="#N/A"/>
  </r>
  <r>
    <n v="233510090309"/>
    <x v="0"/>
    <n v="2022"/>
    <x v="16"/>
    <x v="16"/>
    <s v="Pertanian"/>
    <s v="4_Pertanian"/>
    <s v="ANGGIA SALSABILA FAUZIAH"/>
    <s v="P"/>
    <m/>
    <m/>
    <s v="Islam"/>
    <m/>
    <m/>
    <s v="SMAN 1 SALEM"/>
    <s v="SMAN"/>
    <s v="Negeri"/>
    <s v="SMA"/>
    <s v="Brebes"/>
    <s v="Jawa Tengah"/>
    <s v="Reguler"/>
    <m/>
    <m/>
    <m/>
    <m/>
    <e v="#N/A"/>
    <m/>
    <e v="#N/A"/>
  </r>
  <r>
    <n v="233510100634"/>
    <x v="0"/>
    <n v="2022"/>
    <x v="23"/>
    <x v="23"/>
    <s v="Pertanian"/>
    <s v="4_Pertanian"/>
    <s v="NADEA AMELIANA ZAFIRA"/>
    <s v="P"/>
    <m/>
    <m/>
    <s v="Islam"/>
    <m/>
    <m/>
    <s v="MAN 3 CILACAP"/>
    <s v="MAN"/>
    <s v="Negeri"/>
    <s v="MA"/>
    <s v="Cilacap"/>
    <s v="Jawa Tengah"/>
    <s v="Reguler"/>
    <m/>
    <m/>
    <m/>
    <m/>
    <e v="#N/A"/>
    <m/>
    <e v="#N/A"/>
  </r>
  <r>
    <n v="233510150493"/>
    <x v="0"/>
    <n v="2022"/>
    <x v="0"/>
    <x v="0"/>
    <s v="Pertanian"/>
    <s v="4_Pertanian"/>
    <s v="KEN ARYA WICAKSAN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510200643"/>
    <x v="0"/>
    <n v="2022"/>
    <x v="33"/>
    <x v="17"/>
    <s v="FEB"/>
    <s v="5_FEB"/>
    <s v="Fadillah Febi Herawati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230187"/>
    <x v="0"/>
    <n v="2021"/>
    <x v="10"/>
    <x v="10"/>
    <s v="FISIP"/>
    <s v="6_FISIP"/>
    <s v="Almira Riva Az Zahra"/>
    <s v="P"/>
    <m/>
    <m/>
    <s v="Islam"/>
    <m/>
    <m/>
    <s v="SMAS MUHAMMADIYAH 2 BOBOTSARI"/>
    <s v="SMAS"/>
    <s v="Swasta"/>
    <s v="SMA"/>
    <s v="Purbalingga"/>
    <s v="Jawa Tengah"/>
    <s v="KIP"/>
    <m/>
    <m/>
    <m/>
    <m/>
    <e v="#N/A"/>
    <m/>
    <e v="#N/A"/>
  </r>
  <r>
    <n v="233510250314"/>
    <x v="0"/>
    <n v="2021"/>
    <x v="18"/>
    <x v="18"/>
    <s v="Teknik"/>
    <s v="3_Teknik"/>
    <s v="Abdulhadi Muntashir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530020312"/>
    <x v="0"/>
    <n v="2022"/>
    <x v="14"/>
    <x v="14"/>
    <s v="Pertanian"/>
    <s v="4_Pertanian"/>
    <s v="ARFIAN PUJI PRATAMA"/>
    <s v="L"/>
    <m/>
    <m/>
    <s v="Islam"/>
    <m/>
    <m/>
    <s v="MAN 2 SURAKARTA"/>
    <s v="MAN"/>
    <s v="Negeri"/>
    <s v="MA"/>
    <s v="Kota Surakarta"/>
    <s v="Jawa Tengah"/>
    <s v="Reguler"/>
    <m/>
    <m/>
    <m/>
    <m/>
    <e v="#N/A"/>
    <m/>
    <e v="#N/A"/>
  </r>
  <r>
    <n v="233530061298"/>
    <x v="0"/>
    <n v="2022"/>
    <x v="2"/>
    <x v="2"/>
    <s v="Hukum"/>
    <s v="1_Hukum"/>
    <s v="RUTH OKTAVIANI"/>
    <s v="P"/>
    <m/>
    <m/>
    <s v="Kristen"/>
    <m/>
    <m/>
    <s v="SMAN 1 TUNJUNGAN"/>
    <s v="SMAN"/>
    <s v="Negeri"/>
    <s v="SMA"/>
    <s v="Blora"/>
    <s v="Jawa Tengah"/>
    <s v="KIP"/>
    <m/>
    <m/>
    <m/>
    <m/>
    <e v="#N/A"/>
    <m/>
    <e v="#N/A"/>
  </r>
  <r>
    <n v="233530080247"/>
    <x v="0"/>
    <n v="2022"/>
    <x v="25"/>
    <x v="25"/>
    <s v="FEB"/>
    <s v="5_FEB"/>
    <s v="RIZKI BUDIYANTO"/>
    <s v="L"/>
    <m/>
    <m/>
    <s v="Islam"/>
    <m/>
    <m/>
    <s v="SMKS BHINNEKA KARYA SIMO"/>
    <s v="SMKS"/>
    <s v="Swasta"/>
    <s v="SMK"/>
    <s v="Boyolali"/>
    <s v="Jawa Tengah"/>
    <s v="KIP"/>
    <m/>
    <m/>
    <m/>
    <m/>
    <e v="#N/A"/>
    <m/>
    <e v="#N/A"/>
  </r>
  <r>
    <n v="233530080372"/>
    <x v="0"/>
    <n v="2022"/>
    <x v="31"/>
    <x v="31"/>
    <s v="FKIP"/>
    <s v="2_FKIP"/>
    <s v="M. Mardiansa"/>
    <s v="L"/>
    <m/>
    <m/>
    <s v="Islam"/>
    <m/>
    <m/>
    <s v="SMAIT AL HUDA"/>
    <s v="SMAIT"/>
    <s v="Swasta"/>
    <s v="SMA"/>
    <s v="Wonogiri"/>
    <s v="Jawa Tengah"/>
    <s v="Reguler"/>
    <m/>
    <m/>
    <m/>
    <m/>
    <e v="#N/A"/>
    <m/>
    <e v="#N/A"/>
  </r>
  <r>
    <n v="233530100545"/>
    <x v="0"/>
    <n v="2022"/>
    <x v="13"/>
    <x v="13"/>
    <s v="Teknik"/>
    <s v="3_Teknik"/>
    <s v="Panji Angga Saputra"/>
    <s v="L"/>
    <m/>
    <m/>
    <s v="Islam"/>
    <m/>
    <m/>
    <s v="SMKS IT SMART INFORMATIKA"/>
    <s v="SMKS"/>
    <s v="Swasta"/>
    <s v="SMK"/>
    <s v="Kota Surakarta"/>
    <s v="Jawa Tengah"/>
    <s v="Reguler"/>
    <m/>
    <m/>
    <m/>
    <m/>
    <e v="#N/A"/>
    <m/>
    <e v="#N/A"/>
  </r>
  <r>
    <n v="233530120501"/>
    <x v="0"/>
    <n v="2022"/>
    <x v="38"/>
    <x v="37"/>
    <s v="FKIP"/>
    <s v="2_FKIP"/>
    <s v="Anggun Anni Nur Janah"/>
    <s v="P"/>
    <m/>
    <m/>
    <s v="Islam"/>
    <m/>
    <m/>
    <s v="SMAN 1 JATINOM"/>
    <s v="SMAN"/>
    <s v="Negeri"/>
    <s v="SMA"/>
    <s v="Klaten"/>
    <s v="Jawa Tengah"/>
    <s v="KIP"/>
    <m/>
    <m/>
    <m/>
    <m/>
    <e v="#N/A"/>
    <m/>
    <e v="#N/A"/>
  </r>
  <r>
    <n v="233530220779"/>
    <x v="0"/>
    <n v="2022"/>
    <x v="23"/>
    <x v="23"/>
    <s v="Pertanian"/>
    <s v="4_Pertanian"/>
    <s v="ZAHRA RAHMALIA"/>
    <s v="P"/>
    <m/>
    <m/>
    <s v="Islam"/>
    <m/>
    <m/>
    <s v="MAS MUALLIMAAT MUHAMMADIYAH"/>
    <s v="MAS"/>
    <s v="Swasta"/>
    <s v="MA"/>
    <s v="Kota Yogyakarta"/>
    <s v="D.I. Yogyakarta"/>
    <s v="Reguler"/>
    <m/>
    <m/>
    <m/>
    <m/>
    <e v="#N/A"/>
    <m/>
    <e v="#N/A"/>
  </r>
  <r>
    <n v="233550011136"/>
    <x v="1"/>
    <n v="2021"/>
    <x v="29"/>
    <x v="29"/>
    <s v="FKIP"/>
    <s v="2_FKIP"/>
    <s v="Rafli Febrian Susilo"/>
    <s v="L"/>
    <m/>
    <m/>
    <s v="Islam"/>
    <m/>
    <m/>
    <s v="MAN 1 KOTA TANGERANG SELATAN"/>
    <s v="MAN"/>
    <s v="Negeri"/>
    <s v="MA"/>
    <s v="Kota Tangerang Selatan"/>
    <s v="Banten"/>
    <s v="Reguler"/>
    <m/>
    <m/>
    <m/>
    <m/>
    <e v="#N/A"/>
    <m/>
    <e v="#N/A"/>
  </r>
  <r>
    <n v="233550040183"/>
    <x v="0"/>
    <n v="2022"/>
    <x v="30"/>
    <x v="30"/>
    <s v="FKIP"/>
    <s v="2_FKIP"/>
    <s v="Shinta Nur Oktavia"/>
    <s v="P"/>
    <m/>
    <m/>
    <s v="Islam"/>
    <m/>
    <m/>
    <s v="SMKN 1 BREBES"/>
    <s v="SMKN"/>
    <s v="Negeri"/>
    <s v="SMK"/>
    <s v="Brebes"/>
    <s v="Jawa Tengah"/>
    <s v="KIP"/>
    <m/>
    <m/>
    <m/>
    <m/>
    <e v="#N/A"/>
    <m/>
    <e v="#N/A"/>
  </r>
  <r>
    <n v="233550050286"/>
    <x v="0"/>
    <n v="2022"/>
    <x v="21"/>
    <x v="21"/>
    <s v="Teknik"/>
    <s v="3_Teknik"/>
    <s v="ULIL ALBAB"/>
    <s v="L"/>
    <m/>
    <m/>
    <s v="Islam"/>
    <m/>
    <m/>
    <s v="MAS SALAFIYAH"/>
    <s v="MAS"/>
    <s v="Swasta"/>
    <s v="MA"/>
    <s v="Pati"/>
    <s v="Jawa Tengah"/>
    <s v="Reguler"/>
    <m/>
    <m/>
    <m/>
    <m/>
    <e v="#N/A"/>
    <m/>
    <e v="#N/A"/>
  </r>
  <r>
    <n v="233550090352"/>
    <x v="0"/>
    <n v="2022"/>
    <x v="14"/>
    <x v="14"/>
    <s v="Pertanian"/>
    <s v="4_Pertanian"/>
    <s v="Nadine Fitri Novita"/>
    <s v="P"/>
    <m/>
    <m/>
    <s v="Islam"/>
    <m/>
    <m/>
    <s v="SMA NEGERI 1 KEDUNGWUNI"/>
    <s v="SMA"/>
    <s v="Negeri"/>
    <s v="SMA"/>
    <s v="Pekalongan"/>
    <s v="Jawa Tengah"/>
    <s v="Reguler"/>
    <m/>
    <m/>
    <m/>
    <m/>
    <e v="#N/A"/>
    <m/>
    <e v="#N/A"/>
  </r>
  <r>
    <n v="233550100928"/>
    <x v="0"/>
    <n v="2022"/>
    <x v="4"/>
    <x v="4"/>
    <s v="Teknik"/>
    <s v="3_Teknik"/>
    <s v="GIVAN MAULANA AL HABSYI"/>
    <s v="L"/>
    <m/>
    <m/>
    <s v="Islam"/>
    <m/>
    <m/>
    <s v="SMAN 1 TEGAL"/>
    <s v="SMAN"/>
    <s v="Negeri"/>
    <s v="SMA"/>
    <s v="Kota Tegal"/>
    <s v="Jawa Tengah"/>
    <s v="Reguler"/>
    <m/>
    <m/>
    <m/>
    <m/>
    <e v="#N/A"/>
    <m/>
    <e v="#N/A"/>
  </r>
  <r>
    <n v="233550150658"/>
    <x v="0"/>
    <n v="2021"/>
    <x v="25"/>
    <x v="25"/>
    <s v="FEB"/>
    <s v="5_FEB"/>
    <s v="VILLAH PRAMUDYANAIM AL AM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550160963"/>
    <x v="0"/>
    <n v="2022"/>
    <x v="19"/>
    <x v="19"/>
    <s v="FKIP"/>
    <s v="2_FKIP"/>
    <s v="Martha Dinda Sari Simamora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550170775"/>
    <x v="1"/>
    <n v="2022"/>
    <x v="22"/>
    <x v="22"/>
    <s v="FKIP"/>
    <s v="2_FKIP"/>
    <s v="WIHDATUL NUR AZIZAH"/>
    <s v="P"/>
    <m/>
    <m/>
    <s v="Islam"/>
    <m/>
    <m/>
    <s v="SMAN 1 BANTAR BOLANG"/>
    <s v="SMAN"/>
    <s v="Negeri"/>
    <s v="SMA"/>
    <s v="Pemalang"/>
    <s v="Jawa Tengah"/>
    <s v="Reguler"/>
    <m/>
    <m/>
    <m/>
    <m/>
    <e v="#N/A"/>
    <m/>
    <e v="#N/A"/>
  </r>
  <r>
    <n v="233560040329"/>
    <x v="0"/>
    <n v="2022"/>
    <x v="42"/>
    <x v="40"/>
    <s v="FEB"/>
    <s v="5_FEB"/>
    <s v="NABILA LAILI SYA'BANA"/>
    <s v="P"/>
    <m/>
    <m/>
    <s v="Islam"/>
    <m/>
    <m/>
    <s v="MAS ABADIYAH"/>
    <s v="MAS"/>
    <s v="Swasta"/>
    <s v="MA"/>
    <s v="Pati"/>
    <s v="Jawa Tengah"/>
    <s v="KIP"/>
    <m/>
    <m/>
    <m/>
    <m/>
    <e v="#N/A"/>
    <m/>
    <e v="#N/A"/>
  </r>
  <r>
    <n v="233560040398"/>
    <x v="0"/>
    <n v="2021"/>
    <x v="13"/>
    <x v="13"/>
    <s v="Teknik"/>
    <s v="3_Teknik"/>
    <s v="Muhamad Noval Zaini"/>
    <s v="L"/>
    <m/>
    <m/>
    <s v="Islam"/>
    <m/>
    <m/>
    <s v="SMAN 1 LARANGAN"/>
    <s v="SMAN"/>
    <s v="Negeri"/>
    <s v="SMA"/>
    <s v="Brebes"/>
    <s v="Jawa Tengah"/>
    <s v="KIP"/>
    <m/>
    <m/>
    <m/>
    <m/>
    <e v="#N/A"/>
    <m/>
    <e v="#N/A"/>
  </r>
  <r>
    <n v="233560090497"/>
    <x v="1"/>
    <n v="2022"/>
    <x v="0"/>
    <x v="0"/>
    <s v="Pertanian"/>
    <s v="4_Pertanian"/>
    <s v="ANGGUN PUTRI FAIZATUN"/>
    <s v="P"/>
    <m/>
    <m/>
    <s v="Islam"/>
    <m/>
    <m/>
    <s v="SMA NEGERI 1 TAYU"/>
    <s v="SMA"/>
    <s v="Negeri"/>
    <s v="SMA"/>
    <s v="Pati"/>
    <s v="Jawa Tengah"/>
    <s v="Reguler"/>
    <m/>
    <m/>
    <m/>
    <m/>
    <e v="#N/A"/>
    <m/>
    <e v="#N/A"/>
  </r>
  <r>
    <n v="233610010708"/>
    <x v="1"/>
    <n v="2022"/>
    <x v="40"/>
    <x v="39"/>
    <s v="FEB"/>
    <s v="5_FEB"/>
    <s v="MONIK YULIYANI"/>
    <s v="P"/>
    <m/>
    <m/>
    <s v="Islam"/>
    <m/>
    <m/>
    <s v="SMKN 1 DEPOK"/>
    <s v="SMKN"/>
    <s v="Negeri"/>
    <s v="SMK"/>
    <s v="Sleman"/>
    <s v="D.I. Yogyakarta"/>
    <s v="Reguler"/>
    <m/>
    <m/>
    <m/>
    <m/>
    <e v="#N/A"/>
    <m/>
    <e v="#N/A"/>
  </r>
  <r>
    <n v="233610021093"/>
    <x v="0"/>
    <n v="2022"/>
    <x v="2"/>
    <x v="2"/>
    <s v="Hukum"/>
    <s v="1_Hukum"/>
    <s v="Atha Firjatun Nasywa"/>
    <s v="P"/>
    <m/>
    <m/>
    <s v="Islam"/>
    <m/>
    <m/>
    <s v="SMAS IT ABU BAKAR"/>
    <s v="SMAS"/>
    <s v="Swasta"/>
    <s v="SMA"/>
    <s v="Kota Yogyakarta"/>
    <s v="D.I. Yogyakarta"/>
    <s v="Reguler"/>
    <m/>
    <m/>
    <m/>
    <m/>
    <e v="#N/A"/>
    <m/>
    <e v="#N/A"/>
  </r>
  <r>
    <n v="233610030416"/>
    <x v="1"/>
    <n v="2021"/>
    <x v="1"/>
    <x v="1"/>
    <s v="FISIP"/>
    <s v="6_FISIP"/>
    <s v="Rifdah Hali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610091006"/>
    <x v="0"/>
    <n v="2022"/>
    <x v="14"/>
    <x v="14"/>
    <s v="Pertanian"/>
    <s v="4_Pertanian"/>
    <s v="DINDA PUTRI JAYANTI"/>
    <s v="P"/>
    <m/>
    <m/>
    <s v="Islam"/>
    <m/>
    <m/>
    <s v="MAN 1 BREBES"/>
    <s v="MAN"/>
    <s v="Negeri"/>
    <s v="MA"/>
    <s v="Brebes"/>
    <s v="Jawa Tengah"/>
    <s v="Reguler"/>
    <m/>
    <m/>
    <m/>
    <m/>
    <e v="#N/A"/>
    <m/>
    <e v="#N/A"/>
  </r>
  <r>
    <n v="233610110035"/>
    <x v="0"/>
    <n v="2022"/>
    <x v="0"/>
    <x v="0"/>
    <s v="Pertanian"/>
    <s v="4_Pertanian"/>
    <s v="YUSUF AHSANUL AMAL"/>
    <s v="L"/>
    <m/>
    <m/>
    <s v="Islam"/>
    <m/>
    <m/>
    <s v="SMA DOA BANGSA"/>
    <s v="SMA"/>
    <s v="Swasta"/>
    <s v="SMA"/>
    <s v="Sukabumi"/>
    <s v="Jawa Barat"/>
    <s v="Reguler"/>
    <m/>
    <m/>
    <m/>
    <m/>
    <e v="#N/A"/>
    <m/>
    <e v="#N/A"/>
  </r>
  <r>
    <n v="233620040108"/>
    <x v="1"/>
    <n v="2022"/>
    <x v="2"/>
    <x v="2"/>
    <s v="Hukum"/>
    <s v="1_Hukum"/>
    <s v="KAMILA NURLATIFAH"/>
    <s v="P"/>
    <m/>
    <m/>
    <s v="Islam"/>
    <m/>
    <m/>
    <s v="MAN 2 KEBUMEN"/>
    <s v="MAN"/>
    <s v="Negeri"/>
    <s v="MA"/>
    <s v="Kebumen"/>
    <s v="Jawa Tengah"/>
    <s v="KIP"/>
    <m/>
    <m/>
    <m/>
    <m/>
    <e v="#N/A"/>
    <m/>
    <e v="#N/A"/>
  </r>
  <r>
    <n v="233620040675"/>
    <x v="1"/>
    <n v="2022"/>
    <x v="5"/>
    <x v="5"/>
    <s v="FEB"/>
    <s v="5_FEB"/>
    <s v="ULFATUL CHASANAH"/>
    <s v="P"/>
    <m/>
    <m/>
    <s v="Islam"/>
    <m/>
    <m/>
    <s v="SMAN 1 BULUSPESANTREN"/>
    <s v="SMAN"/>
    <s v="Negeri"/>
    <s v="SMA"/>
    <s v="Kebumen"/>
    <s v="Jawa Tengah"/>
    <s v="KIP"/>
    <m/>
    <m/>
    <m/>
    <m/>
    <e v="#N/A"/>
    <m/>
    <e v="#N/A"/>
  </r>
  <r>
    <n v="233620050372"/>
    <x v="1"/>
    <n v="2021"/>
    <x v="16"/>
    <x v="16"/>
    <s v="Pertanian"/>
    <s v="4_Pertanian"/>
    <s v="AKHMAD FIRMANSYAH PUTRA"/>
    <s v="L"/>
    <m/>
    <m/>
    <s v="Islam"/>
    <m/>
    <m/>
    <s v="SMKN 1 ADIWERNA"/>
    <s v="SMKN"/>
    <s v="Negeri"/>
    <s v="SMK"/>
    <s v="Tegal"/>
    <s v="Jawa Tengah"/>
    <s v="Reguler"/>
    <m/>
    <m/>
    <m/>
    <m/>
    <e v="#N/A"/>
    <m/>
    <e v="#N/A"/>
  </r>
  <r>
    <n v="233620060253"/>
    <x v="0"/>
    <n v="2021"/>
    <x v="1"/>
    <x v="1"/>
    <s v="FISIP"/>
    <s v="6_FISIP"/>
    <s v="Ulinuha Azzahra"/>
    <s v="P"/>
    <m/>
    <m/>
    <s v="Islam"/>
    <m/>
    <m/>
    <s v="SMKN 1 KLATEN"/>
    <s v="SMKN"/>
    <s v="Negeri"/>
    <s v="SMK"/>
    <s v="Klaten"/>
    <s v="Jawa Tengah"/>
    <s v="KIP"/>
    <m/>
    <m/>
    <m/>
    <m/>
    <e v="#N/A"/>
    <m/>
    <e v="#N/A"/>
  </r>
  <r>
    <n v="233620170859"/>
    <x v="0"/>
    <n v="2021"/>
    <x v="37"/>
    <x v="36"/>
    <s v="FKIP"/>
    <s v="2_FKIP"/>
    <s v="DINAR YUNINDA RIFKA"/>
    <s v="P"/>
    <m/>
    <m/>
    <s v="Islam"/>
    <m/>
    <m/>
    <s v="SMA NEGERI 2 BATANG"/>
    <s v="SMA"/>
    <s v="Negeri"/>
    <s v="SMA"/>
    <s v="Batang"/>
    <s v="Jawa Tengah"/>
    <s v="KIP"/>
    <m/>
    <m/>
    <m/>
    <m/>
    <e v="#N/A"/>
    <m/>
    <e v="#N/A"/>
  </r>
  <r>
    <n v="233630050171"/>
    <x v="0"/>
    <n v="2021"/>
    <x v="4"/>
    <x v="4"/>
    <s v="Teknik"/>
    <s v="3_Teknik"/>
    <s v="glenn muhammad zhafir"/>
    <s v="L"/>
    <m/>
    <m/>
    <s v="Islam"/>
    <m/>
    <m/>
    <s v="SMA NEGERI MODAL BANGSA"/>
    <s v="SMA"/>
    <s v="Negeri"/>
    <s v="SMA"/>
    <s v="Aceh Besar"/>
    <s v="Aceh"/>
    <s v="Reguler"/>
    <m/>
    <m/>
    <m/>
    <m/>
    <e v="#N/A"/>
    <m/>
    <e v="#N/A"/>
  </r>
  <r>
    <n v="233630090020"/>
    <x v="1"/>
    <n v="2021"/>
    <x v="27"/>
    <x v="27"/>
    <s v="FKIP"/>
    <s v="2_FKIP"/>
    <s v="Wasian Fauzi Nugroho"/>
    <s v="L"/>
    <m/>
    <m/>
    <s v="Islam"/>
    <m/>
    <m/>
    <s v="SMK BUDI UTOMO"/>
    <s v="SMK"/>
    <s v="Swasta"/>
    <s v="SMK"/>
    <s v="Jombang"/>
    <s v="Jawa Timur"/>
    <s v="Reguler"/>
    <m/>
    <m/>
    <m/>
    <m/>
    <e v="#N/A"/>
    <m/>
    <e v="#N/A"/>
  </r>
  <r>
    <n v="233630140069"/>
    <x v="1"/>
    <n v="2020"/>
    <x v="25"/>
    <x v="25"/>
    <s v="FEB"/>
    <s v="5_FEB"/>
    <s v="STELLA NDARU ISMAYA JATIE"/>
    <s v="P"/>
    <m/>
    <m/>
    <s v="Katolik"/>
    <m/>
    <m/>
    <s v="SMKN 1 KLATEN"/>
    <s v="SMKN"/>
    <s v="Negeri"/>
    <s v="SMK"/>
    <s v="Klaten"/>
    <s v="Jawa Tengah"/>
    <s v="KIP"/>
    <m/>
    <m/>
    <m/>
    <m/>
    <e v="#N/A"/>
    <m/>
    <e v="#N/A"/>
  </r>
  <r>
    <n v="233640010246"/>
    <x v="0"/>
    <n v="2021"/>
    <x v="12"/>
    <x v="12"/>
    <s v="Teknik"/>
    <s v="3_Teknik"/>
    <s v="Amanda Yosy Aurora"/>
    <s v="P"/>
    <m/>
    <m/>
    <s v="Islam"/>
    <m/>
    <m/>
    <s v="SMAN 1 CIKAMPEK"/>
    <s v="SMAN"/>
    <s v="Negeri"/>
    <s v="SMA"/>
    <s v="Karawang"/>
    <s v="Jawa Barat"/>
    <s v="Reguler"/>
    <m/>
    <m/>
    <m/>
    <m/>
    <e v="#N/A"/>
    <m/>
    <e v="#N/A"/>
  </r>
  <r>
    <n v="233640030259"/>
    <x v="0"/>
    <n v="2022"/>
    <x v="18"/>
    <x v="18"/>
    <s v="Teknik"/>
    <s v="3_Teknik"/>
    <s v="AHMAD ABDULLAH SALIM"/>
    <s v="L"/>
    <m/>
    <m/>
    <s v="Islam"/>
    <m/>
    <m/>
    <s v="SMAN 2 YOGYAKARTA"/>
    <s v="SMAN"/>
    <s v="Negeri"/>
    <s v="SMA"/>
    <s v="Kota Yogyakarta"/>
    <s v="D.I. Yogyakarta"/>
    <s v="Reguler"/>
    <m/>
    <m/>
    <m/>
    <m/>
    <e v="#N/A"/>
    <m/>
    <e v="#N/A"/>
  </r>
  <r>
    <n v="233710030495"/>
    <x v="0"/>
    <n v="2022"/>
    <x v="21"/>
    <x v="21"/>
    <s v="Teknik"/>
    <s v="3_Teknik"/>
    <s v="AULIA MEIHWA NURELIANDAW QURROTA A'YUN"/>
    <s v="P"/>
    <m/>
    <m/>
    <s v="Islam"/>
    <m/>
    <m/>
    <s v="MAN 4 BANYUWANGI"/>
    <s v="MAN"/>
    <s v="Negeri"/>
    <s v="MA"/>
    <s v="Banyuwangi"/>
    <s v="Jawa Timur"/>
    <s v="Reguler"/>
    <m/>
    <m/>
    <m/>
    <m/>
    <e v="#N/A"/>
    <m/>
    <e v="#N/A"/>
  </r>
  <r>
    <n v="233720031217"/>
    <x v="1"/>
    <n v="2022"/>
    <x v="4"/>
    <x v="4"/>
    <s v="Teknik"/>
    <s v="3_Teknik"/>
    <s v="Juan Agustiano Ali"/>
    <s v="L"/>
    <m/>
    <m/>
    <s v="Katolik"/>
    <m/>
    <m/>
    <s v="SMAS KATOLIK COR YESU"/>
    <s v="SMAS"/>
    <s v="Swasta"/>
    <s v="SMA"/>
    <s v="Kota Malang"/>
    <s v="Jawa Timur"/>
    <s v="Reguler"/>
    <m/>
    <m/>
    <m/>
    <m/>
    <e v="#N/A"/>
    <m/>
    <e v="#N/A"/>
  </r>
  <r>
    <n v="233720100370"/>
    <x v="0"/>
    <n v="2022"/>
    <x v="2"/>
    <x v="2"/>
    <s v="Hukum"/>
    <s v="1_Hukum"/>
    <s v="Nazala Tuffahati"/>
    <s v="P"/>
    <m/>
    <m/>
    <s v="Islam"/>
    <m/>
    <m/>
    <s v="SMA ISLAM AL-AZHAR 2 JAKARTA"/>
    <s v="SMA"/>
    <s v="Swasta"/>
    <s v="SMA"/>
    <s v="Kota Jakarta Selatan"/>
    <s v="D.K.I. Jakarta"/>
    <s v="Reguler"/>
    <m/>
    <m/>
    <m/>
    <m/>
    <e v="#N/A"/>
    <m/>
    <e v="#N/A"/>
  </r>
  <r>
    <n v="233720100707"/>
    <x v="0"/>
    <n v="2021"/>
    <x v="4"/>
    <x v="4"/>
    <s v="Teknik"/>
    <s v="3_Teknik"/>
    <s v="Muhammad Iqbal Khalid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810010385"/>
    <x v="1"/>
    <n v="2022"/>
    <x v="4"/>
    <x v="4"/>
    <s v="Teknik"/>
    <s v="3_Teknik"/>
    <s v="NADHIYA YASSEER PALESTINE KUSUMA"/>
    <s v="P"/>
    <m/>
    <m/>
    <s v="Islam"/>
    <m/>
    <m/>
    <s v="SMA NEGERI 2 SETU"/>
    <s v="SMA"/>
    <s v="Negeri"/>
    <s v="SMA"/>
    <s v="Bekasi"/>
    <s v="Jawa Barat"/>
    <s v="Reguler"/>
    <m/>
    <m/>
    <m/>
    <m/>
    <e v="#N/A"/>
    <m/>
    <e v="#N/A"/>
  </r>
  <r>
    <n v="233810030139"/>
    <x v="1"/>
    <n v="2021"/>
    <x v="27"/>
    <x v="27"/>
    <s v="FKIP"/>
    <s v="2_FKIP"/>
    <s v="Nazmie Nabilah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830050413"/>
    <x v="0"/>
    <n v="2022"/>
    <x v="0"/>
    <x v="0"/>
    <s v="Pertanian"/>
    <s v="4_Pertanian"/>
    <s v="MOH ADI WIRANATA"/>
    <s v="L"/>
    <m/>
    <m/>
    <s v="Islam"/>
    <m/>
    <m/>
    <s v="SMA NEGERI 1 SEKARAN"/>
    <s v="SMA"/>
    <s v="Negeri"/>
    <s v="SMA"/>
    <s v="Lamongan"/>
    <s v="Jawa Timur"/>
    <s v="Reguler"/>
    <m/>
    <m/>
    <m/>
    <m/>
    <e v="#N/A"/>
    <m/>
    <e v="#N/A"/>
  </r>
  <r>
    <n v="233830190645"/>
    <x v="0"/>
    <n v="2020"/>
    <x v="13"/>
    <x v="13"/>
    <s v="Teknik"/>
    <s v="3_Teknik"/>
    <s v="CRISTIAN STEFANUS TAKASIHAENG"/>
    <s v="L"/>
    <m/>
    <m/>
    <s v="Islam"/>
    <m/>
    <m/>
    <s v="SMAN 1 CERME"/>
    <s v="SMAN"/>
    <s v="Negeri"/>
    <s v="SMA"/>
    <s v="Gresik"/>
    <s v="Jawa Timur"/>
    <s v="Reguler"/>
    <m/>
    <m/>
    <m/>
    <m/>
    <e v="#N/A"/>
    <m/>
    <e v="#N/A"/>
  </r>
  <r>
    <n v="233840160156"/>
    <x v="0"/>
    <n v="2021"/>
    <x v="3"/>
    <x v="3"/>
    <s v="Teknik"/>
    <s v="3_Teknik"/>
    <s v="Nadia Aisyah Putri Sugiharto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850130433"/>
    <x v="1"/>
    <n v="2022"/>
    <x v="12"/>
    <x v="12"/>
    <s v="Teknik"/>
    <s v="3_Teknik"/>
    <s v="MUHAMMAD RIZAL ADDRIAN"/>
    <s v="L"/>
    <m/>
    <m/>
    <s v="Islam"/>
    <m/>
    <m/>
    <s v="SMKS PGRI 1 GRESIK"/>
    <s v="SMKS"/>
    <s v="Swasta"/>
    <s v="SMK"/>
    <s v="Gresik"/>
    <s v="Jawa Timur"/>
    <s v="Reguler"/>
    <m/>
    <m/>
    <m/>
    <m/>
    <e v="#N/A"/>
    <m/>
    <e v="#N/A"/>
  </r>
  <r>
    <n v="235110050387"/>
    <x v="1"/>
    <n v="2021"/>
    <x v="35"/>
    <x v="34"/>
    <s v="FEB"/>
    <s v="5_FEB"/>
    <s v="Arifin"/>
    <s v="L"/>
    <m/>
    <m/>
    <s v="Islam"/>
    <m/>
    <m/>
    <s v="SMAN 1 TERENTANG"/>
    <s v="SMAN"/>
    <s v="Negeri"/>
    <s v="SMA"/>
    <s v="Kuburaya"/>
    <s v="Kalimantan Barat"/>
    <s v="KIP"/>
    <m/>
    <m/>
    <m/>
    <m/>
    <e v="#N/A"/>
    <m/>
    <e v="#N/A"/>
  </r>
  <r>
    <n v="235210100067"/>
    <x v="1"/>
    <n v="2022"/>
    <x v="26"/>
    <x v="26"/>
    <s v="Teknik"/>
    <s v="3_Teknik"/>
    <s v="HUMAM VITO RICO SIMANJUNTAK"/>
    <s v="L"/>
    <m/>
    <m/>
    <s v="Islam"/>
    <m/>
    <m/>
    <s v="SMAN 2 KUMAI"/>
    <s v="SMAN"/>
    <s v="Negeri"/>
    <s v="SMA"/>
    <s v="Kotawaringin Barat"/>
    <s v="Kalimantan Tengah"/>
    <s v="KIP"/>
    <m/>
    <m/>
    <m/>
    <m/>
    <e v="#N/A"/>
    <m/>
    <e v="#N/A"/>
  </r>
  <r>
    <n v="235420110049"/>
    <x v="1"/>
    <n v="2022"/>
    <x v="2"/>
    <x v="2"/>
    <s v="Hukum"/>
    <s v="1_Hukum"/>
    <s v="NADINE SALSYA NABILA NAINGGOLAN"/>
    <s v="P"/>
    <m/>
    <m/>
    <s v="Islam"/>
    <m/>
    <m/>
    <s v="SMAN 5 BALIKPAPAN SELATAN"/>
    <s v="SMAN"/>
    <s v="Negeri"/>
    <s v="SMA"/>
    <s v="Kota Balikpapan"/>
    <s v="Kalimantan Timur"/>
    <s v="Reguler"/>
    <m/>
    <m/>
    <m/>
    <m/>
    <e v="#N/A"/>
    <m/>
    <e v="#N/A"/>
  </r>
  <r>
    <n v="236110060390"/>
    <x v="0"/>
    <n v="2020"/>
    <x v="0"/>
    <x v="0"/>
    <s v="Pertanian"/>
    <s v="4_Pertanian"/>
    <s v="RAMDANI FAUZ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7110130860"/>
    <x v="0"/>
    <n v="2021"/>
    <x v="4"/>
    <x v="4"/>
    <s v="Teknik"/>
    <s v="3_Teknik"/>
    <s v="Muh. Fikri Taufiq"/>
    <s v="L"/>
    <m/>
    <m/>
    <s v="Islam"/>
    <m/>
    <m/>
    <s v="SMAN 1 PINRANG"/>
    <s v="SMAN"/>
    <s v="Negeri"/>
    <s v="SMA"/>
    <s v="Pinrang"/>
    <s v="Sulawesi Selatan"/>
    <s v="Reguler"/>
    <m/>
    <m/>
    <m/>
    <m/>
    <e v="#N/A"/>
    <m/>
    <e v="#N/A"/>
  </r>
  <r>
    <n v="237110200610"/>
    <x v="0"/>
    <n v="2021"/>
    <x v="42"/>
    <x v="40"/>
    <s v="FEB"/>
    <s v="5_FEB"/>
    <s v="Fausiah Ramadhani"/>
    <s v="P"/>
    <m/>
    <m/>
    <s v="Islam"/>
    <m/>
    <m/>
    <s v="SMAN  8 PINRANG"/>
    <s v="SMAN"/>
    <s v="Negeri"/>
    <s v="SMA"/>
    <s v="Pinrang"/>
    <s v="Sulawesi Selatan"/>
    <s v="Reguler"/>
    <m/>
    <m/>
    <m/>
    <m/>
    <e v="#N/A"/>
    <m/>
    <e v="#N/A"/>
  </r>
  <r>
    <n v="237120010719"/>
    <x v="1"/>
    <n v="2020"/>
    <x v="4"/>
    <x v="4"/>
    <s v="Teknik"/>
    <s v="3_Teknik"/>
    <s v="ARIEFYAN RAHMAT"/>
    <s v="L"/>
    <m/>
    <m/>
    <s v="Islam"/>
    <m/>
    <m/>
    <s v="SMAN 11 MAKASSAR"/>
    <s v="SMAN"/>
    <s v="Negeri"/>
    <s v="SMA"/>
    <s v="Kota Makassar"/>
    <s v="Sulawesi Selatan"/>
    <s v="Reguler"/>
    <m/>
    <m/>
    <m/>
    <m/>
    <e v="#N/A"/>
    <m/>
    <e v="#N/A"/>
  </r>
  <r>
    <n v="237120160341"/>
    <x v="1"/>
    <n v="2022"/>
    <x v="16"/>
    <x v="16"/>
    <s v="Pertanian"/>
    <s v="4_Pertanian"/>
    <s v="HIKMA NUR SYADIFAH"/>
    <s v="P"/>
    <m/>
    <m/>
    <s v="Islam"/>
    <m/>
    <m/>
    <s v="SMAN 1 BAU-BAU"/>
    <s v="SMAN"/>
    <s v="Negeri"/>
    <s v="SMA"/>
    <s v="Kota Baubau"/>
    <s v="Sulawesi Tenggara"/>
    <s v="Reguler"/>
    <m/>
    <m/>
    <m/>
    <m/>
    <e v="#N/A"/>
    <m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8C133-4B45-493B-960C-6A771A08FC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3" firstHeaderRow="1" firstDataRow="2" firstDataCol="1"/>
  <pivotFields count="28">
    <pivotField numFmtId="1"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9">
        <item x="13"/>
        <item x="26"/>
        <item x="3"/>
        <item x="4"/>
        <item x="21"/>
        <item x="12"/>
        <item x="15"/>
        <item x="16"/>
        <item x="0"/>
        <item x="19"/>
        <item x="37"/>
        <item x="6"/>
        <item x="44"/>
        <item x="11"/>
        <item x="20"/>
        <item x="43"/>
        <item x="14"/>
        <item x="46"/>
        <item x="28"/>
        <item x="32"/>
        <item x="18"/>
        <item x="41"/>
        <item x="9"/>
        <item x="2"/>
        <item x="40"/>
        <item x="17"/>
        <item x="25"/>
        <item x="1"/>
        <item x="10"/>
        <item x="45"/>
        <item x="30"/>
        <item x="7"/>
        <item x="27"/>
        <item x="38"/>
        <item x="35"/>
        <item x="39"/>
        <item x="31"/>
        <item x="29"/>
        <item x="47"/>
        <item x="24"/>
        <item x="22"/>
        <item x="8"/>
        <item x="34"/>
        <item x="33"/>
        <item x="5"/>
        <item x="36"/>
        <item x="42"/>
        <item x="23"/>
        <item t="default"/>
      </items>
    </pivotField>
    <pivotField showAll="0">
      <items count="47">
        <item x="1"/>
        <item x="15"/>
        <item x="16"/>
        <item x="17"/>
        <item x="24"/>
        <item x="34"/>
        <item x="28"/>
        <item x="2"/>
        <item x="25"/>
        <item x="9"/>
        <item x="44"/>
        <item x="10"/>
        <item x="8"/>
        <item x="0"/>
        <item x="18"/>
        <item x="32"/>
        <item x="33"/>
        <item x="39"/>
        <item x="35"/>
        <item x="30"/>
        <item x="7"/>
        <item x="19"/>
        <item x="11"/>
        <item x="37"/>
        <item x="27"/>
        <item x="41"/>
        <item x="22"/>
        <item x="20"/>
        <item x="36"/>
        <item x="43"/>
        <item x="29"/>
        <item x="31"/>
        <item x="45"/>
        <item x="38"/>
        <item x="6"/>
        <item x="42"/>
        <item x="5"/>
        <item x="40"/>
        <item x="23"/>
        <item x="26"/>
        <item x="3"/>
        <item x="21"/>
        <item x="13"/>
        <item x="4"/>
        <item x="12"/>
        <item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am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400-B58B-4F50-8B47-1B857A1D06A0}">
  <dimension ref="A3:D53"/>
  <sheetViews>
    <sheetView workbookViewId="0">
      <selection activeCell="A5" sqref="A5:C52"/>
    </sheetView>
  </sheetViews>
  <sheetFormatPr defaultRowHeight="14.4" x14ac:dyDescent="0.3"/>
  <cols>
    <col min="1" max="1" width="13.6640625" bestFit="1" customWidth="1"/>
    <col min="2" max="2" width="15.5546875" bestFit="1" customWidth="1"/>
    <col min="3" max="3" width="5" bestFit="1" customWidth="1"/>
    <col min="4" max="4" width="10.77734375" bestFit="1" customWidth="1"/>
  </cols>
  <sheetData>
    <row r="3" spans="1:4" x14ac:dyDescent="0.3">
      <c r="A3" s="8" t="s">
        <v>5055</v>
      </c>
      <c r="B3" s="8" t="s">
        <v>440</v>
      </c>
    </row>
    <row r="4" spans="1:4" x14ac:dyDescent="0.3">
      <c r="A4" s="8" t="s">
        <v>438</v>
      </c>
      <c r="B4">
        <v>1</v>
      </c>
      <c r="C4">
        <v>2</v>
      </c>
      <c r="D4" t="s">
        <v>439</v>
      </c>
    </row>
    <row r="5" spans="1:4" x14ac:dyDescent="0.3">
      <c r="A5" s="9">
        <v>311001</v>
      </c>
      <c r="B5">
        <v>37</v>
      </c>
      <c r="C5">
        <v>55</v>
      </c>
      <c r="D5">
        <v>92</v>
      </c>
    </row>
    <row r="6" spans="1:4" x14ac:dyDescent="0.3">
      <c r="A6" s="9">
        <v>311002</v>
      </c>
      <c r="B6">
        <v>46</v>
      </c>
      <c r="C6">
        <v>43</v>
      </c>
      <c r="D6">
        <v>89</v>
      </c>
    </row>
    <row r="7" spans="1:4" x14ac:dyDescent="0.3">
      <c r="A7" s="9">
        <v>311003</v>
      </c>
      <c r="B7">
        <v>41</v>
      </c>
      <c r="C7">
        <v>47</v>
      </c>
      <c r="D7">
        <v>88</v>
      </c>
    </row>
    <row r="8" spans="1:4" x14ac:dyDescent="0.3">
      <c r="A8" s="9">
        <v>311004</v>
      </c>
      <c r="B8">
        <v>31</v>
      </c>
      <c r="C8">
        <v>58</v>
      </c>
      <c r="D8">
        <v>89</v>
      </c>
    </row>
    <row r="9" spans="1:4" x14ac:dyDescent="0.3">
      <c r="A9" s="9">
        <v>311005</v>
      </c>
      <c r="B9">
        <v>36</v>
      </c>
      <c r="C9">
        <v>53</v>
      </c>
      <c r="D9">
        <v>89</v>
      </c>
    </row>
    <row r="10" spans="1:4" x14ac:dyDescent="0.3">
      <c r="A10" s="9">
        <v>311006</v>
      </c>
      <c r="B10">
        <v>39</v>
      </c>
      <c r="C10">
        <v>51</v>
      </c>
      <c r="D10">
        <v>90</v>
      </c>
    </row>
    <row r="11" spans="1:4" x14ac:dyDescent="0.3">
      <c r="A11" s="9">
        <v>311007</v>
      </c>
      <c r="B11">
        <v>63</v>
      </c>
      <c r="C11">
        <v>97</v>
      </c>
      <c r="D11">
        <v>160</v>
      </c>
    </row>
    <row r="12" spans="1:4" x14ac:dyDescent="0.3">
      <c r="A12" s="9">
        <v>311008</v>
      </c>
      <c r="B12">
        <v>51</v>
      </c>
      <c r="C12">
        <v>87</v>
      </c>
      <c r="D12">
        <v>138</v>
      </c>
    </row>
    <row r="13" spans="1:4" x14ac:dyDescent="0.3">
      <c r="A13" s="9">
        <v>311009</v>
      </c>
      <c r="B13">
        <v>38</v>
      </c>
      <c r="C13">
        <v>80</v>
      </c>
      <c r="D13">
        <v>118</v>
      </c>
    </row>
    <row r="14" spans="1:4" x14ac:dyDescent="0.3">
      <c r="A14" s="9">
        <v>311010</v>
      </c>
      <c r="B14">
        <v>48</v>
      </c>
      <c r="C14">
        <v>44</v>
      </c>
      <c r="D14">
        <v>92</v>
      </c>
    </row>
    <row r="15" spans="1:4" x14ac:dyDescent="0.3">
      <c r="A15" s="9">
        <v>311011</v>
      </c>
      <c r="B15">
        <v>47</v>
      </c>
      <c r="C15">
        <v>45</v>
      </c>
      <c r="D15">
        <v>92</v>
      </c>
    </row>
    <row r="16" spans="1:4" x14ac:dyDescent="0.3">
      <c r="A16" s="9">
        <v>311012</v>
      </c>
      <c r="B16">
        <v>16</v>
      </c>
      <c r="C16">
        <v>29</v>
      </c>
      <c r="D16">
        <v>45</v>
      </c>
    </row>
    <row r="17" spans="1:4" x14ac:dyDescent="0.3">
      <c r="A17" s="9">
        <v>311013</v>
      </c>
      <c r="B17">
        <v>23</v>
      </c>
      <c r="C17">
        <v>23</v>
      </c>
      <c r="D17">
        <v>46</v>
      </c>
    </row>
    <row r="18" spans="1:4" x14ac:dyDescent="0.3">
      <c r="A18" s="9">
        <v>311014</v>
      </c>
      <c r="B18">
        <v>26</v>
      </c>
      <c r="C18">
        <v>18</v>
      </c>
      <c r="D18">
        <v>44</v>
      </c>
    </row>
    <row r="19" spans="1:4" x14ac:dyDescent="0.3">
      <c r="A19" s="9">
        <v>311015</v>
      </c>
      <c r="B19">
        <v>31</v>
      </c>
      <c r="C19">
        <v>37</v>
      </c>
      <c r="D19">
        <v>68</v>
      </c>
    </row>
    <row r="20" spans="1:4" x14ac:dyDescent="0.3">
      <c r="A20" s="9">
        <v>311016</v>
      </c>
      <c r="B20">
        <v>25</v>
      </c>
      <c r="C20">
        <v>19</v>
      </c>
      <c r="D20">
        <v>44</v>
      </c>
    </row>
    <row r="21" spans="1:4" x14ac:dyDescent="0.3">
      <c r="A21" s="9">
        <v>311017</v>
      </c>
      <c r="B21">
        <v>35</v>
      </c>
      <c r="C21">
        <v>54</v>
      </c>
      <c r="D21">
        <v>89</v>
      </c>
    </row>
    <row r="22" spans="1:4" x14ac:dyDescent="0.3">
      <c r="A22" s="9">
        <v>311018</v>
      </c>
      <c r="B22">
        <v>14</v>
      </c>
      <c r="C22">
        <v>9</v>
      </c>
      <c r="D22">
        <v>23</v>
      </c>
    </row>
    <row r="23" spans="1:4" x14ac:dyDescent="0.3">
      <c r="A23" s="9">
        <v>311019</v>
      </c>
      <c r="B23">
        <v>12</v>
      </c>
      <c r="C23">
        <v>11</v>
      </c>
      <c r="D23">
        <v>23</v>
      </c>
    </row>
    <row r="24" spans="1:4" x14ac:dyDescent="0.3">
      <c r="A24" s="9">
        <v>311020</v>
      </c>
      <c r="B24">
        <v>13</v>
      </c>
      <c r="C24">
        <v>15</v>
      </c>
      <c r="D24">
        <v>28</v>
      </c>
    </row>
    <row r="25" spans="1:4" x14ac:dyDescent="0.3">
      <c r="A25" s="9">
        <v>311021</v>
      </c>
      <c r="B25">
        <v>30</v>
      </c>
      <c r="C25">
        <v>39</v>
      </c>
      <c r="D25">
        <v>69</v>
      </c>
    </row>
    <row r="26" spans="1:4" x14ac:dyDescent="0.3">
      <c r="A26" s="9">
        <v>311022</v>
      </c>
      <c r="B26">
        <v>11</v>
      </c>
      <c r="C26">
        <v>12</v>
      </c>
      <c r="D26">
        <v>23</v>
      </c>
    </row>
    <row r="27" spans="1:4" x14ac:dyDescent="0.3">
      <c r="A27" s="9">
        <v>311023</v>
      </c>
      <c r="B27">
        <v>16</v>
      </c>
      <c r="C27">
        <v>31</v>
      </c>
      <c r="D27">
        <v>47</v>
      </c>
    </row>
    <row r="28" spans="1:4" x14ac:dyDescent="0.3">
      <c r="A28" s="9">
        <v>311024</v>
      </c>
      <c r="B28">
        <v>164</v>
      </c>
      <c r="C28">
        <v>182</v>
      </c>
      <c r="D28">
        <v>346</v>
      </c>
    </row>
    <row r="29" spans="1:4" x14ac:dyDescent="0.3">
      <c r="A29" s="9">
        <v>311025</v>
      </c>
      <c r="B29">
        <v>56</v>
      </c>
      <c r="C29">
        <v>48</v>
      </c>
      <c r="D29">
        <v>104</v>
      </c>
    </row>
    <row r="30" spans="1:4" x14ac:dyDescent="0.3">
      <c r="A30" s="9">
        <v>311026</v>
      </c>
      <c r="B30">
        <v>49</v>
      </c>
      <c r="C30">
        <v>53</v>
      </c>
      <c r="D30">
        <v>102</v>
      </c>
    </row>
    <row r="31" spans="1:4" x14ac:dyDescent="0.3">
      <c r="A31" s="9">
        <v>311027</v>
      </c>
      <c r="B31">
        <v>30</v>
      </c>
      <c r="C31">
        <v>36</v>
      </c>
      <c r="D31">
        <v>66</v>
      </c>
    </row>
    <row r="32" spans="1:4" x14ac:dyDescent="0.3">
      <c r="A32" s="9">
        <v>311028</v>
      </c>
      <c r="B32">
        <v>70</v>
      </c>
      <c r="C32">
        <v>65</v>
      </c>
      <c r="D32">
        <v>135</v>
      </c>
    </row>
    <row r="33" spans="1:4" x14ac:dyDescent="0.3">
      <c r="A33" s="9">
        <v>311029</v>
      </c>
      <c r="B33">
        <v>71</v>
      </c>
      <c r="C33">
        <v>92</v>
      </c>
      <c r="D33">
        <v>163</v>
      </c>
    </row>
    <row r="34" spans="1:4" x14ac:dyDescent="0.3">
      <c r="A34" s="9">
        <v>311030</v>
      </c>
      <c r="B34">
        <v>23</v>
      </c>
      <c r="C34">
        <v>41</v>
      </c>
      <c r="D34">
        <v>64</v>
      </c>
    </row>
    <row r="35" spans="1:4" x14ac:dyDescent="0.3">
      <c r="A35" s="9">
        <v>311031</v>
      </c>
      <c r="B35">
        <v>48</v>
      </c>
      <c r="C35">
        <v>45</v>
      </c>
      <c r="D35">
        <v>93</v>
      </c>
    </row>
    <row r="36" spans="1:4" x14ac:dyDescent="0.3">
      <c r="A36" s="9">
        <v>311032</v>
      </c>
      <c r="B36">
        <v>52</v>
      </c>
      <c r="C36">
        <v>40</v>
      </c>
      <c r="D36">
        <v>92</v>
      </c>
    </row>
    <row r="37" spans="1:4" x14ac:dyDescent="0.3">
      <c r="A37" s="9">
        <v>311033</v>
      </c>
      <c r="B37">
        <v>43</v>
      </c>
      <c r="C37">
        <v>26</v>
      </c>
      <c r="D37">
        <v>69</v>
      </c>
    </row>
    <row r="38" spans="1:4" x14ac:dyDescent="0.3">
      <c r="A38" s="9">
        <v>311034</v>
      </c>
      <c r="B38">
        <v>30</v>
      </c>
      <c r="C38">
        <v>43</v>
      </c>
      <c r="D38">
        <v>73</v>
      </c>
    </row>
    <row r="39" spans="1:4" x14ac:dyDescent="0.3">
      <c r="A39" s="9">
        <v>311035</v>
      </c>
      <c r="B39">
        <v>24</v>
      </c>
      <c r="C39">
        <v>44</v>
      </c>
      <c r="D39">
        <v>68</v>
      </c>
    </row>
    <row r="40" spans="1:4" x14ac:dyDescent="0.3">
      <c r="A40" s="9">
        <v>311036</v>
      </c>
      <c r="B40">
        <v>16</v>
      </c>
      <c r="C40">
        <v>30</v>
      </c>
      <c r="D40">
        <v>46</v>
      </c>
    </row>
    <row r="41" spans="1:4" x14ac:dyDescent="0.3">
      <c r="A41" s="9">
        <v>311037</v>
      </c>
      <c r="B41">
        <v>16</v>
      </c>
      <c r="C41">
        <v>29</v>
      </c>
      <c r="D41">
        <v>45</v>
      </c>
    </row>
    <row r="42" spans="1:4" x14ac:dyDescent="0.3">
      <c r="A42" s="9">
        <v>311038</v>
      </c>
      <c r="B42">
        <v>14</v>
      </c>
      <c r="C42">
        <v>30</v>
      </c>
      <c r="D42">
        <v>44</v>
      </c>
    </row>
    <row r="43" spans="1:4" x14ac:dyDescent="0.3">
      <c r="A43" s="9">
        <v>311039</v>
      </c>
      <c r="B43">
        <v>24</v>
      </c>
      <c r="C43">
        <v>6</v>
      </c>
      <c r="D43">
        <v>30</v>
      </c>
    </row>
    <row r="44" spans="1:4" x14ac:dyDescent="0.3">
      <c r="A44" s="9">
        <v>311040</v>
      </c>
      <c r="B44">
        <v>24</v>
      </c>
      <c r="C44">
        <v>21</v>
      </c>
      <c r="D44">
        <v>45</v>
      </c>
    </row>
    <row r="45" spans="1:4" x14ac:dyDescent="0.3">
      <c r="A45" s="9">
        <v>311041</v>
      </c>
      <c r="B45">
        <v>26</v>
      </c>
      <c r="C45">
        <v>19</v>
      </c>
      <c r="D45">
        <v>45</v>
      </c>
    </row>
    <row r="46" spans="1:4" x14ac:dyDescent="0.3">
      <c r="A46" s="9">
        <v>311042</v>
      </c>
      <c r="B46">
        <v>57</v>
      </c>
      <c r="C46">
        <v>54</v>
      </c>
      <c r="D46">
        <v>111</v>
      </c>
    </row>
    <row r="47" spans="1:4" x14ac:dyDescent="0.3">
      <c r="A47" s="9">
        <v>311043</v>
      </c>
      <c r="B47">
        <v>16</v>
      </c>
      <c r="C47">
        <v>24</v>
      </c>
      <c r="D47">
        <v>40</v>
      </c>
    </row>
    <row r="48" spans="1:4" x14ac:dyDescent="0.3">
      <c r="A48" s="9">
        <v>311044</v>
      </c>
      <c r="B48">
        <v>22</v>
      </c>
      <c r="C48">
        <v>29</v>
      </c>
      <c r="D48">
        <v>51</v>
      </c>
    </row>
    <row r="49" spans="1:4" x14ac:dyDescent="0.3">
      <c r="A49" s="9">
        <v>311045</v>
      </c>
      <c r="B49">
        <v>18</v>
      </c>
      <c r="C49">
        <v>37</v>
      </c>
      <c r="D49">
        <v>55</v>
      </c>
    </row>
    <row r="50" spans="1:4" x14ac:dyDescent="0.3">
      <c r="A50" s="9">
        <v>311047</v>
      </c>
      <c r="B50">
        <v>14</v>
      </c>
      <c r="C50">
        <v>42</v>
      </c>
      <c r="D50">
        <v>56</v>
      </c>
    </row>
    <row r="51" spans="1:4" x14ac:dyDescent="0.3">
      <c r="A51" s="9">
        <v>311048</v>
      </c>
      <c r="B51">
        <v>18</v>
      </c>
      <c r="C51">
        <v>35</v>
      </c>
      <c r="D51">
        <v>53</v>
      </c>
    </row>
    <row r="52" spans="1:4" x14ac:dyDescent="0.3">
      <c r="A52" s="9">
        <v>311049</v>
      </c>
      <c r="B52">
        <v>7</v>
      </c>
      <c r="C52">
        <v>17</v>
      </c>
      <c r="D52">
        <v>24</v>
      </c>
    </row>
    <row r="53" spans="1:4" x14ac:dyDescent="0.3">
      <c r="A53" s="9" t="s">
        <v>439</v>
      </c>
      <c r="B53">
        <v>1661</v>
      </c>
      <c r="C53">
        <v>2045</v>
      </c>
      <c r="D53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07"/>
  <sheetViews>
    <sheetView topLeftCell="S1" workbookViewId="0">
      <pane ySplit="1" topLeftCell="A3682" activePane="bottomLeft" state="frozen"/>
      <selection activeCell="M1" sqref="M1"/>
      <selection pane="bottomLeft" activeCell="AE3691" sqref="AE3691"/>
    </sheetView>
  </sheetViews>
  <sheetFormatPr defaultRowHeight="14.4" x14ac:dyDescent="0.3"/>
  <cols>
    <col min="1" max="1" width="13.21875" style="2" bestFit="1" customWidth="1"/>
    <col min="5" max="5" width="44" bestFit="1" customWidth="1"/>
    <col min="8" max="8" width="36" bestFit="1" customWidth="1"/>
    <col min="10" max="10" width="21.33203125" bestFit="1" customWidth="1"/>
    <col min="11" max="11" width="10.44140625" bestFit="1" customWidth="1"/>
    <col min="15" max="15" width="40" bestFit="1" customWidth="1"/>
    <col min="24" max="24" width="13.44140625" customWidth="1"/>
    <col min="25" max="25" width="21" bestFit="1" customWidth="1"/>
  </cols>
  <sheetData>
    <row r="1" spans="1:28" x14ac:dyDescent="0.3">
      <c r="A1" s="2" t="s">
        <v>0</v>
      </c>
      <c r="B1" t="s">
        <v>1</v>
      </c>
      <c r="C1" t="s">
        <v>437</v>
      </c>
      <c r="D1" t="s">
        <v>2</v>
      </c>
      <c r="E1" t="s">
        <v>3</v>
      </c>
      <c r="F1" t="s">
        <v>244</v>
      </c>
      <c r="G1" t="s">
        <v>4</v>
      </c>
      <c r="H1" t="s">
        <v>5</v>
      </c>
      <c r="I1" t="s">
        <v>6</v>
      </c>
      <c r="J1" t="s">
        <v>5056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142</v>
      </c>
    </row>
    <row r="2" spans="1:28" x14ac:dyDescent="0.3">
      <c r="A2" s="2">
        <v>231210030410</v>
      </c>
      <c r="B2">
        <v>2</v>
      </c>
      <c r="C2">
        <v>2021</v>
      </c>
      <c r="D2">
        <v>311009</v>
      </c>
      <c r="E2" t="s">
        <v>144</v>
      </c>
      <c r="F2" t="str">
        <f>VLOOKUP(E2,[1]PRODI_2019!$F$2:$L$72,7,FALSE)</f>
        <v>Pertanian</v>
      </c>
      <c r="G2" t="str">
        <f>VLOOKUP(F2,Sheet1!$H$4:$I$11,2,FALSE)</f>
        <v>4_Pertanian</v>
      </c>
      <c r="H2" t="s">
        <v>634</v>
      </c>
      <c r="I2" t="s">
        <v>24</v>
      </c>
      <c r="J2" t="str">
        <f>VLOOKUP(D2,[1]PRODI_2019!$C$2:$I$78,7,FALSE)</f>
        <v>S1</v>
      </c>
      <c r="K2" s="1"/>
      <c r="L2" t="s">
        <v>25</v>
      </c>
      <c r="O2" t="s">
        <v>4315</v>
      </c>
      <c r="P2" t="str">
        <f>TRIM(LEFT(O2,FIND(" ",O2,1)))</f>
        <v>SMA</v>
      </c>
      <c r="Q2" t="str">
        <f>IF(RIGHT(P2,1)="N","Negeri","Swasta")</f>
        <v>Swasta</v>
      </c>
      <c r="R2" t="str">
        <f t="shared" ref="R2:R3" si="0">IF(Q2="Negeri",LEFT(P2,LEN(P2)-1),IF(RIGHT(P2,1)="S",LEFT(P2,LEN(P2)-1),P2))</f>
        <v>SMA</v>
      </c>
      <c r="S2" t="s">
        <v>4933</v>
      </c>
      <c r="T2" t="s">
        <v>5020</v>
      </c>
      <c r="U2" t="s">
        <v>27</v>
      </c>
      <c r="V2" t="s">
        <v>28</v>
      </c>
      <c r="W2" t="s">
        <v>29</v>
      </c>
      <c r="X2" t="s">
        <v>30</v>
      </c>
      <c r="Z2" t="str">
        <f>_xlfn.IFNA(VLOOKUP(A2,registrasi!$B$2:$C$4000,2,FALSE),"belum")</f>
        <v>belum</v>
      </c>
      <c r="AA2">
        <f>VLOOKUP(D2,[2]Sheet1!$B$2:$D$100,3,FALSE)</f>
        <v>240</v>
      </c>
      <c r="AB2" t="str">
        <f>_xlfn.IFNA(VLOOKUP(A2,nim!$A$2:$B$4000,2,FALSE),"belum")</f>
        <v>belum</v>
      </c>
    </row>
    <row r="3" spans="1:28" x14ac:dyDescent="0.3">
      <c r="A3" s="2">
        <v>231210041333</v>
      </c>
      <c r="B3">
        <v>2</v>
      </c>
      <c r="C3">
        <v>2022</v>
      </c>
      <c r="D3">
        <v>311028</v>
      </c>
      <c r="E3" t="s">
        <v>168</v>
      </c>
      <c r="F3" t="str">
        <f>VLOOKUP(E3,[1]PRODI_2019!$F$2:$L$72,7,FALSE)</f>
        <v>FISIP</v>
      </c>
      <c r="G3" t="str">
        <f>VLOOKUP(F3,Sheet1!$H$4:$I$11,2,FALSE)</f>
        <v>6_FISIP</v>
      </c>
      <c r="H3" t="s">
        <v>635</v>
      </c>
      <c r="I3" t="s">
        <v>31</v>
      </c>
      <c r="J3" t="str">
        <f>VLOOKUP(D3,[1]PRODI_2019!$C$2:$I$78,7,FALSE)</f>
        <v>S1</v>
      </c>
      <c r="K3" s="1"/>
      <c r="L3" t="s">
        <v>182</v>
      </c>
      <c r="O3" t="s">
        <v>4316</v>
      </c>
      <c r="P3" t="str">
        <f t="shared" ref="P3" si="1">TRIM(LEFT(O3,FIND(" ",O3,1)))</f>
        <v>SMAN</v>
      </c>
      <c r="Q3" t="str">
        <f t="shared" ref="Q3" si="2">IF(RIGHT(P3,1)="N","Negeri","Swasta")</f>
        <v>Negeri</v>
      </c>
      <c r="R3" t="str">
        <f t="shared" si="0"/>
        <v>SMA</v>
      </c>
      <c r="S3" t="s">
        <v>4934</v>
      </c>
      <c r="T3" t="s">
        <v>5021</v>
      </c>
      <c r="U3" t="s">
        <v>32</v>
      </c>
      <c r="V3" t="s">
        <v>33</v>
      </c>
      <c r="W3" t="s">
        <v>30</v>
      </c>
      <c r="X3" t="s">
        <v>30</v>
      </c>
      <c r="Z3" t="str">
        <f>_xlfn.IFNA(VLOOKUP(A3,registrasi!$B$2:$C$4000,2,FALSE),"belum")</f>
        <v>registrasi</v>
      </c>
      <c r="AA3">
        <f>VLOOKUP(D3,[2]Sheet1!$B$2:$D$100,3,FALSE)</f>
        <v>747</v>
      </c>
      <c r="AB3" t="str">
        <f>_xlfn.IFNA(VLOOKUP(A3,nim!$A$2:$B$4000,2,FALSE),"belum")</f>
        <v>belum</v>
      </c>
    </row>
    <row r="4" spans="1:28" x14ac:dyDescent="0.3">
      <c r="A4" s="2">
        <v>231210060151</v>
      </c>
      <c r="B4">
        <v>2</v>
      </c>
      <c r="C4">
        <v>2022</v>
      </c>
      <c r="D4">
        <v>311024</v>
      </c>
      <c r="E4" t="s">
        <v>237</v>
      </c>
      <c r="F4" t="str">
        <f>VLOOKUP(E4,[1]PRODI_2019!$F$2:$L$72,7,FALSE)</f>
        <v>Hukum</v>
      </c>
      <c r="G4" t="str">
        <f>VLOOKUP(F4,Sheet1!$H$4:$I$11,2,FALSE)</f>
        <v>1_Hukum</v>
      </c>
      <c r="H4" t="s">
        <v>636</v>
      </c>
      <c r="I4" t="s">
        <v>31</v>
      </c>
      <c r="J4" t="str">
        <f>VLOOKUP(D4,[1]PRODI_2019!$C$2:$I$78,7,FALSE)</f>
        <v>S1</v>
      </c>
      <c r="K4" s="1"/>
      <c r="L4" t="s">
        <v>25</v>
      </c>
      <c r="O4" t="s">
        <v>4317</v>
      </c>
      <c r="P4" t="s">
        <v>434</v>
      </c>
      <c r="Q4" t="s">
        <v>624</v>
      </c>
      <c r="R4" t="s">
        <v>434</v>
      </c>
      <c r="S4" t="s">
        <v>4935</v>
      </c>
      <c r="T4" t="s">
        <v>5021</v>
      </c>
      <c r="U4" t="s">
        <v>32</v>
      </c>
      <c r="V4" t="s">
        <v>35</v>
      </c>
      <c r="W4" t="s">
        <v>36</v>
      </c>
      <c r="X4" t="s">
        <v>36</v>
      </c>
      <c r="Z4" t="str">
        <f>_xlfn.IFNA(VLOOKUP(A4,registrasi!$B$2:$C$4000,2,FALSE),"belum")</f>
        <v>registrasi</v>
      </c>
      <c r="AA4">
        <f>VLOOKUP(D4,[2]Sheet1!$B$2:$D$100,3,FALSE)</f>
        <v>1092</v>
      </c>
      <c r="AB4" t="str">
        <f>_xlfn.IFNA(VLOOKUP(A4,nim!$A$2:$B$4000,2,FALSE),"belum")</f>
        <v>belum</v>
      </c>
    </row>
    <row r="5" spans="1:28" x14ac:dyDescent="0.3">
      <c r="A5" s="2">
        <v>231210070658</v>
      </c>
      <c r="B5">
        <v>2</v>
      </c>
      <c r="C5">
        <v>2022</v>
      </c>
      <c r="D5">
        <v>311024</v>
      </c>
      <c r="E5" t="s">
        <v>237</v>
      </c>
      <c r="F5" t="str">
        <f>VLOOKUP(E5,[1]PRODI_2019!$F$2:$L$72,7,FALSE)</f>
        <v>Hukum</v>
      </c>
      <c r="G5" t="str">
        <f>VLOOKUP(F5,Sheet1!$H$4:$I$11,2,FALSE)</f>
        <v>1_Hukum</v>
      </c>
      <c r="H5" t="s">
        <v>637</v>
      </c>
      <c r="I5" t="s">
        <v>24</v>
      </c>
      <c r="J5" t="str">
        <f>VLOOKUP(D5,[1]PRODI_2019!$C$2:$I$78,7,FALSE)</f>
        <v>S1</v>
      </c>
      <c r="K5" s="1"/>
      <c r="L5" t="s">
        <v>25</v>
      </c>
      <c r="O5" t="s">
        <v>4318</v>
      </c>
      <c r="P5" t="s">
        <v>5042</v>
      </c>
      <c r="Q5" t="s">
        <v>624</v>
      </c>
      <c r="R5" t="s">
        <v>434</v>
      </c>
      <c r="S5" t="s">
        <v>4936</v>
      </c>
      <c r="T5" t="s">
        <v>5021</v>
      </c>
      <c r="U5" t="s">
        <v>27</v>
      </c>
      <c r="V5" t="s">
        <v>28</v>
      </c>
      <c r="W5" t="s">
        <v>36</v>
      </c>
      <c r="X5" t="s">
        <v>39</v>
      </c>
      <c r="Z5" t="str">
        <f>_xlfn.IFNA(VLOOKUP(A5,registrasi!$B$2:$C$4000,2,FALSE),"belum")</f>
        <v>registrasi</v>
      </c>
      <c r="AA5">
        <f>VLOOKUP(D5,[2]Sheet1!$B$2:$D$100,3,FALSE)</f>
        <v>1092</v>
      </c>
      <c r="AB5" t="str">
        <f>_xlfn.IFNA(VLOOKUP(A5,nim!$A$2:$B$4000,2,FALSE),"belum")</f>
        <v>belum</v>
      </c>
    </row>
    <row r="6" spans="1:28" x14ac:dyDescent="0.3">
      <c r="A6" s="2">
        <v>231210081293</v>
      </c>
      <c r="B6">
        <v>2</v>
      </c>
      <c r="C6">
        <v>2022</v>
      </c>
      <c r="D6">
        <v>311003</v>
      </c>
      <c r="E6" t="s">
        <v>145</v>
      </c>
      <c r="F6" t="str">
        <f>VLOOKUP(E6,[1]PRODI_2019!$F$2:$L$72,7,FALSE)</f>
        <v>Teknik</v>
      </c>
      <c r="G6" t="str">
        <f>VLOOKUP(F6,Sheet1!$H$4:$I$11,2,FALSE)</f>
        <v>3_Teknik</v>
      </c>
      <c r="H6" t="s">
        <v>638</v>
      </c>
      <c r="I6" t="s">
        <v>31</v>
      </c>
      <c r="J6" t="str">
        <f>VLOOKUP(D6,[1]PRODI_2019!$C$2:$I$78,7,FALSE)</f>
        <v>S1</v>
      </c>
      <c r="K6" s="1"/>
      <c r="L6" t="s">
        <v>182</v>
      </c>
      <c r="O6" t="s">
        <v>4319</v>
      </c>
      <c r="P6" t="s">
        <v>5042</v>
      </c>
      <c r="Q6" t="s">
        <v>624</v>
      </c>
      <c r="R6" t="s">
        <v>434</v>
      </c>
      <c r="S6" t="s">
        <v>4920</v>
      </c>
      <c r="T6" t="s">
        <v>5021</v>
      </c>
      <c r="U6" t="s">
        <v>27</v>
      </c>
      <c r="V6" t="s">
        <v>33</v>
      </c>
      <c r="W6" t="s">
        <v>30</v>
      </c>
      <c r="X6" t="s">
        <v>40</v>
      </c>
      <c r="Z6" t="str">
        <f>_xlfn.IFNA(VLOOKUP(A6,registrasi!$B$2:$C$4000,2,FALSE),"belum")</f>
        <v>registrasi</v>
      </c>
      <c r="AA6">
        <f>VLOOKUP(D6,[2]Sheet1!$B$2:$D$100,3,FALSE)</f>
        <v>769</v>
      </c>
      <c r="AB6" t="str">
        <f>_xlfn.IFNA(VLOOKUP(A6,nim!$A$2:$B$4000,2,FALSE),"belum")</f>
        <v>diterima</v>
      </c>
    </row>
    <row r="7" spans="1:28" x14ac:dyDescent="0.3">
      <c r="A7" s="2">
        <v>231210091064</v>
      </c>
      <c r="B7">
        <v>1</v>
      </c>
      <c r="C7">
        <v>2022</v>
      </c>
      <c r="D7">
        <v>311024</v>
      </c>
      <c r="E7" t="s">
        <v>237</v>
      </c>
      <c r="F7" t="str">
        <f>VLOOKUP(E7,[1]PRODI_2019!$F$2:$L$72,7,FALSE)</f>
        <v>Hukum</v>
      </c>
      <c r="G7" t="str">
        <f>VLOOKUP(F7,Sheet1!$H$4:$I$11,2,FALSE)</f>
        <v>1_Hukum</v>
      </c>
      <c r="H7" t="s">
        <v>639</v>
      </c>
      <c r="I7" t="s">
        <v>24</v>
      </c>
      <c r="J7" t="str">
        <f>VLOOKUP(D7,[1]PRODI_2019!$C$2:$I$78,7,FALSE)</f>
        <v>S1</v>
      </c>
      <c r="L7" t="s">
        <v>182</v>
      </c>
      <c r="O7" t="s">
        <v>4320</v>
      </c>
      <c r="P7" t="s">
        <v>5043</v>
      </c>
      <c r="Q7" t="s">
        <v>624</v>
      </c>
      <c r="R7" t="s">
        <v>435</v>
      </c>
      <c r="S7" t="s">
        <v>4937</v>
      </c>
      <c r="T7" t="s">
        <v>5021</v>
      </c>
      <c r="U7" t="s">
        <v>32</v>
      </c>
      <c r="Z7" t="str">
        <f>_xlfn.IFNA(VLOOKUP(A7,registrasi!$B$2:$C$4000,2,FALSE),"belum")</f>
        <v>registrasi</v>
      </c>
      <c r="AA7">
        <f>VLOOKUP(D7,[2]Sheet1!$B$2:$D$100,3,FALSE)</f>
        <v>1092</v>
      </c>
      <c r="AB7" t="str">
        <f>_xlfn.IFNA(VLOOKUP(A7,nim!$A$2:$B$4000,2,FALSE),"belum")</f>
        <v>belum</v>
      </c>
    </row>
    <row r="8" spans="1:28" x14ac:dyDescent="0.3">
      <c r="A8" s="2">
        <v>231210091263</v>
      </c>
      <c r="B8">
        <v>2</v>
      </c>
      <c r="C8">
        <v>2021</v>
      </c>
      <c r="D8">
        <v>311004</v>
      </c>
      <c r="E8" t="s">
        <v>170</v>
      </c>
      <c r="F8" t="str">
        <f>VLOOKUP(E8,[1]PRODI_2019!$F$2:$L$72,7,FALSE)</f>
        <v>Teknik</v>
      </c>
      <c r="G8" t="str">
        <f>VLOOKUP(F8,Sheet1!$H$4:$I$11,2,FALSE)</f>
        <v>3_Teknik</v>
      </c>
      <c r="H8" t="s">
        <v>640</v>
      </c>
      <c r="I8" t="s">
        <v>24</v>
      </c>
      <c r="J8" t="str">
        <f>VLOOKUP(D8,[1]PRODI_2019!$C$2:$I$78,7,FALSE)</f>
        <v>S1</v>
      </c>
      <c r="L8" t="s">
        <v>182</v>
      </c>
      <c r="O8" t="s">
        <v>286</v>
      </c>
      <c r="P8" t="s">
        <v>5044</v>
      </c>
      <c r="Q8" t="s">
        <v>5041</v>
      </c>
      <c r="R8" t="s">
        <v>434</v>
      </c>
      <c r="S8" t="s">
        <v>4920</v>
      </c>
      <c r="T8" t="s">
        <v>5021</v>
      </c>
      <c r="U8" t="s">
        <v>27</v>
      </c>
      <c r="Z8" t="str">
        <f>_xlfn.IFNA(VLOOKUP(A8,registrasi!$B$2:$C$4000,2,FALSE),"belum")</f>
        <v>registrasi</v>
      </c>
      <c r="AA8">
        <f>VLOOKUP(D8,[2]Sheet1!$B$2:$D$100,3,FALSE)</f>
        <v>406</v>
      </c>
      <c r="AB8" t="str">
        <f>_xlfn.IFNA(VLOOKUP(A8,nim!$A$2:$B$4000,2,FALSE),"belum")</f>
        <v>belum</v>
      </c>
    </row>
    <row r="9" spans="1:28" x14ac:dyDescent="0.3">
      <c r="A9" s="2">
        <v>231210091533</v>
      </c>
      <c r="B9">
        <v>2</v>
      </c>
      <c r="C9">
        <v>2021</v>
      </c>
      <c r="D9">
        <v>311045</v>
      </c>
      <c r="E9" t="s">
        <v>630</v>
      </c>
      <c r="F9" t="str">
        <f>VLOOKUP(E9,[1]PRODI_2019!$F$2:$L$72,7,FALSE)</f>
        <v>FEB</v>
      </c>
      <c r="G9" t="str">
        <f>VLOOKUP(F9,Sheet1!$H$4:$I$11,2,FALSE)</f>
        <v>5_FEB</v>
      </c>
      <c r="H9" t="s">
        <v>641</v>
      </c>
      <c r="I9" t="s">
        <v>31</v>
      </c>
      <c r="J9" t="str">
        <f>VLOOKUP(D9,[1]PRODI_2019!$C$2:$I$78,7,FALSE)</f>
        <v>D3</v>
      </c>
      <c r="L9" t="s">
        <v>182</v>
      </c>
      <c r="O9" t="s">
        <v>4321</v>
      </c>
      <c r="P9" t="s">
        <v>434</v>
      </c>
      <c r="Q9" t="s">
        <v>5041</v>
      </c>
      <c r="R9" t="s">
        <v>434</v>
      </c>
      <c r="S9" t="s">
        <v>4938</v>
      </c>
      <c r="T9" t="s">
        <v>5021</v>
      </c>
      <c r="U9" t="s">
        <v>27</v>
      </c>
      <c r="Z9" t="str">
        <f>_xlfn.IFNA(VLOOKUP(A9,registrasi!$B$2:$C$4000,2,FALSE),"belum")</f>
        <v>registrasi</v>
      </c>
      <c r="AA9">
        <f>VLOOKUP(D9,[2]Sheet1!$B$2:$D$100,3,FALSE)</f>
        <v>99</v>
      </c>
      <c r="AB9" t="str">
        <f>_xlfn.IFNA(VLOOKUP(A9,nim!$A$2:$B$4000,2,FALSE),"belum")</f>
        <v>belum</v>
      </c>
    </row>
    <row r="10" spans="1:28" x14ac:dyDescent="0.3">
      <c r="A10" s="2">
        <v>231210100679</v>
      </c>
      <c r="B10">
        <v>2</v>
      </c>
      <c r="C10">
        <v>2022</v>
      </c>
      <c r="D10">
        <v>311028</v>
      </c>
      <c r="E10" t="s">
        <v>168</v>
      </c>
      <c r="F10" t="str">
        <f>VLOOKUP(E10,[1]PRODI_2019!$F$2:$L$72,7,FALSE)</f>
        <v>FISIP</v>
      </c>
      <c r="G10" t="str">
        <f>VLOOKUP(F10,Sheet1!$H$4:$I$11,2,FALSE)</f>
        <v>6_FISIP</v>
      </c>
      <c r="H10" t="s">
        <v>642</v>
      </c>
      <c r="I10" t="s">
        <v>24</v>
      </c>
      <c r="J10" t="str">
        <f>VLOOKUP(D10,[1]PRODI_2019!$C$2:$I$78,7,FALSE)</f>
        <v>S1</v>
      </c>
      <c r="L10" t="s">
        <v>182</v>
      </c>
      <c r="O10" t="s">
        <v>4322</v>
      </c>
      <c r="P10" t="s">
        <v>5042</v>
      </c>
      <c r="Q10" t="s">
        <v>624</v>
      </c>
      <c r="R10" t="s">
        <v>434</v>
      </c>
      <c r="S10" t="s">
        <v>4938</v>
      </c>
      <c r="T10" t="s">
        <v>5021</v>
      </c>
      <c r="U10" t="s">
        <v>32</v>
      </c>
      <c r="Z10" t="str">
        <f>_xlfn.IFNA(VLOOKUP(A10,registrasi!$B$2:$C$4000,2,FALSE),"belum")</f>
        <v>registrasi</v>
      </c>
      <c r="AA10">
        <f>VLOOKUP(D10,[2]Sheet1!$B$2:$D$100,3,FALSE)</f>
        <v>747</v>
      </c>
      <c r="AB10" t="str">
        <f>_xlfn.IFNA(VLOOKUP(A10,nim!$A$2:$B$4000,2,FALSE),"belum")</f>
        <v>belum</v>
      </c>
    </row>
    <row r="11" spans="1:28" x14ac:dyDescent="0.3">
      <c r="A11" s="2">
        <v>231210111251</v>
      </c>
      <c r="B11">
        <v>2</v>
      </c>
      <c r="C11">
        <v>2022</v>
      </c>
      <c r="D11">
        <v>311012</v>
      </c>
      <c r="E11" t="s">
        <v>164</v>
      </c>
      <c r="F11" t="str">
        <f>VLOOKUP(E11,[1]PRODI_2019!$F$2:$L$72,7,FALSE)</f>
        <v>FKIP</v>
      </c>
      <c r="G11" t="str">
        <f>VLOOKUP(F11,Sheet1!$H$4:$I$11,2,FALSE)</f>
        <v>2_FKIP</v>
      </c>
      <c r="H11" t="s">
        <v>643</v>
      </c>
      <c r="I11" t="s">
        <v>24</v>
      </c>
      <c r="J11" t="str">
        <f>VLOOKUP(D11,[1]PRODI_2019!$C$2:$I$78,7,FALSE)</f>
        <v>S1</v>
      </c>
      <c r="L11" t="s">
        <v>182</v>
      </c>
      <c r="O11" t="s">
        <v>4323</v>
      </c>
      <c r="P11" t="s">
        <v>5042</v>
      </c>
      <c r="Q11" t="s">
        <v>624</v>
      </c>
      <c r="R11" t="s">
        <v>434</v>
      </c>
      <c r="S11" t="s">
        <v>4938</v>
      </c>
      <c r="T11" t="s">
        <v>5021</v>
      </c>
      <c r="U11" t="s">
        <v>32</v>
      </c>
      <c r="Z11" t="str">
        <f>_xlfn.IFNA(VLOOKUP(A11,registrasi!$B$2:$C$4000,2,FALSE),"belum")</f>
        <v>registrasi</v>
      </c>
      <c r="AA11">
        <f>VLOOKUP(D11,[2]Sheet1!$B$2:$D$100,3,FALSE)</f>
        <v>73</v>
      </c>
      <c r="AB11" t="str">
        <f>_xlfn.IFNA(VLOOKUP(A11,nim!$A$2:$B$4000,2,FALSE),"belum")</f>
        <v>belum</v>
      </c>
    </row>
    <row r="12" spans="1:28" x14ac:dyDescent="0.3">
      <c r="A12" s="2">
        <v>231210111305</v>
      </c>
      <c r="B12">
        <v>1</v>
      </c>
      <c r="C12">
        <v>2022</v>
      </c>
      <c r="D12">
        <v>311004</v>
      </c>
      <c r="E12" t="s">
        <v>170</v>
      </c>
      <c r="F12" t="str">
        <f>VLOOKUP(E12,[1]PRODI_2019!$F$2:$L$72,7,FALSE)</f>
        <v>Teknik</v>
      </c>
      <c r="G12" t="str">
        <f>VLOOKUP(F12,Sheet1!$H$4:$I$11,2,FALSE)</f>
        <v>3_Teknik</v>
      </c>
      <c r="H12" t="s">
        <v>644</v>
      </c>
      <c r="I12" t="s">
        <v>24</v>
      </c>
      <c r="J12" t="str">
        <f>VLOOKUP(D12,[1]PRODI_2019!$C$2:$I$78,7,FALSE)</f>
        <v>S1</v>
      </c>
      <c r="L12" t="s">
        <v>182</v>
      </c>
      <c r="O12" t="s">
        <v>4324</v>
      </c>
      <c r="P12" t="s">
        <v>5042</v>
      </c>
      <c r="Q12" t="s">
        <v>624</v>
      </c>
      <c r="R12" t="s">
        <v>434</v>
      </c>
      <c r="S12" t="s">
        <v>4939</v>
      </c>
      <c r="T12" t="s">
        <v>5021</v>
      </c>
      <c r="U12" t="s">
        <v>27</v>
      </c>
      <c r="Z12" t="str">
        <f>_xlfn.IFNA(VLOOKUP(A12,registrasi!$B$2:$C$4000,2,FALSE),"belum")</f>
        <v>belum</v>
      </c>
      <c r="AA12">
        <f>VLOOKUP(D12,[2]Sheet1!$B$2:$D$100,3,FALSE)</f>
        <v>406</v>
      </c>
      <c r="AB12" t="str">
        <f>_xlfn.IFNA(VLOOKUP(A12,nim!$A$2:$B$4000,2,FALSE),"belum")</f>
        <v>belum</v>
      </c>
    </row>
    <row r="13" spans="1:28" x14ac:dyDescent="0.3">
      <c r="A13" s="2">
        <v>231210121352</v>
      </c>
      <c r="B13">
        <v>2</v>
      </c>
      <c r="C13">
        <v>2022</v>
      </c>
      <c r="D13">
        <v>311032</v>
      </c>
      <c r="E13" t="s">
        <v>156</v>
      </c>
      <c r="F13" t="str">
        <f>VLOOKUP(E13,[1]PRODI_2019!$F$2:$L$72,7,FALSE)</f>
        <v>FKIP</v>
      </c>
      <c r="G13" t="str">
        <f>VLOOKUP(F13,Sheet1!$H$4:$I$11,2,FALSE)</f>
        <v>2_FKIP</v>
      </c>
      <c r="H13" t="s">
        <v>645</v>
      </c>
      <c r="I13" t="s">
        <v>31</v>
      </c>
      <c r="J13" t="str">
        <f>VLOOKUP(D13,[1]PRODI_2019!$C$2:$I$78,7,FALSE)</f>
        <v>S1</v>
      </c>
      <c r="L13" t="s">
        <v>182</v>
      </c>
      <c r="O13" t="s">
        <v>4325</v>
      </c>
      <c r="P13" t="s">
        <v>5042</v>
      </c>
      <c r="Q13" t="s">
        <v>624</v>
      </c>
      <c r="R13" t="s">
        <v>434</v>
      </c>
      <c r="S13" t="s">
        <v>4940</v>
      </c>
      <c r="T13" t="s">
        <v>5021</v>
      </c>
      <c r="U13" t="s">
        <v>27</v>
      </c>
      <c r="Z13" t="str">
        <f>_xlfn.IFNA(VLOOKUP(A13,registrasi!$B$2:$C$4000,2,FALSE),"belum")</f>
        <v>registrasi</v>
      </c>
      <c r="AA13">
        <f>VLOOKUP(D13,[2]Sheet1!$B$2:$D$100,3,FALSE)</f>
        <v>446</v>
      </c>
      <c r="AB13" t="str">
        <f>_xlfn.IFNA(VLOOKUP(A13,nim!$A$2:$B$4000,2,FALSE),"belum")</f>
        <v>belum</v>
      </c>
    </row>
    <row r="14" spans="1:28" x14ac:dyDescent="0.3">
      <c r="A14" s="2">
        <v>231210121517</v>
      </c>
      <c r="B14">
        <v>2</v>
      </c>
      <c r="C14">
        <v>2022</v>
      </c>
      <c r="D14">
        <v>311024</v>
      </c>
      <c r="E14" t="s">
        <v>237</v>
      </c>
      <c r="F14" t="str">
        <f>VLOOKUP(E14,[1]PRODI_2019!$F$2:$L$72,7,FALSE)</f>
        <v>Hukum</v>
      </c>
      <c r="G14" t="str">
        <f>VLOOKUP(F14,Sheet1!$H$4:$I$11,2,FALSE)</f>
        <v>1_Hukum</v>
      </c>
      <c r="H14" t="s">
        <v>646</v>
      </c>
      <c r="I14" t="s">
        <v>31</v>
      </c>
      <c r="J14" t="str">
        <f>VLOOKUP(D14,[1]PRODI_2019!$C$2:$I$78,7,FALSE)</f>
        <v>S1</v>
      </c>
      <c r="L14" t="s">
        <v>182</v>
      </c>
      <c r="O14" t="s">
        <v>4326</v>
      </c>
      <c r="P14" t="s">
        <v>5042</v>
      </c>
      <c r="Q14" t="s">
        <v>624</v>
      </c>
      <c r="R14" t="s">
        <v>434</v>
      </c>
      <c r="S14" t="s">
        <v>4941</v>
      </c>
      <c r="T14" t="s">
        <v>5021</v>
      </c>
      <c r="U14" t="s">
        <v>32</v>
      </c>
      <c r="Z14" t="str">
        <f>_xlfn.IFNA(VLOOKUP(A14,registrasi!$B$2:$C$4000,2,FALSE),"belum")</f>
        <v>registrasi</v>
      </c>
      <c r="AA14">
        <f>VLOOKUP(D14,[2]Sheet1!$B$2:$D$100,3,FALSE)</f>
        <v>1092</v>
      </c>
      <c r="AB14" t="str">
        <f>_xlfn.IFNA(VLOOKUP(A14,nim!$A$2:$B$4000,2,FALSE),"belum")</f>
        <v>belum</v>
      </c>
    </row>
    <row r="15" spans="1:28" x14ac:dyDescent="0.3">
      <c r="A15" s="2">
        <v>231210150805</v>
      </c>
      <c r="B15">
        <v>2</v>
      </c>
      <c r="C15">
        <v>2022</v>
      </c>
      <c r="D15">
        <v>311042</v>
      </c>
      <c r="E15" t="s">
        <v>146</v>
      </c>
      <c r="F15" t="str">
        <f>VLOOKUP(E15,[1]PRODI_2019!$F$2:$L$72,7,FALSE)</f>
        <v>FISIP</v>
      </c>
      <c r="G15" t="str">
        <f>VLOOKUP(F15,Sheet1!$H$4:$I$11,2,FALSE)</f>
        <v>6_FISIP</v>
      </c>
      <c r="H15" t="s">
        <v>647</v>
      </c>
      <c r="I15" t="s">
        <v>31</v>
      </c>
      <c r="J15" t="str">
        <f>VLOOKUP(D15,[1]PRODI_2019!$C$2:$I$78,7,FALSE)</f>
        <v>S1</v>
      </c>
      <c r="L15" t="s">
        <v>4314</v>
      </c>
      <c r="O15" t="s">
        <v>4327</v>
      </c>
      <c r="P15" t="s">
        <v>434</v>
      </c>
      <c r="Q15" t="s">
        <v>624</v>
      </c>
      <c r="R15" t="s">
        <v>434</v>
      </c>
      <c r="S15" t="s">
        <v>4921</v>
      </c>
      <c r="T15" t="s">
        <v>5021</v>
      </c>
      <c r="U15" t="s">
        <v>27</v>
      </c>
      <c r="Z15" t="str">
        <f>_xlfn.IFNA(VLOOKUP(A15,registrasi!$B$2:$C$4000,2,FALSE),"belum")</f>
        <v>registrasi</v>
      </c>
      <c r="AA15">
        <f>VLOOKUP(D15,[2]Sheet1!$B$2:$D$100,3,FALSE)</f>
        <v>625</v>
      </c>
      <c r="AB15" t="str">
        <f>_xlfn.IFNA(VLOOKUP(A15,nim!$A$2:$B$4000,2,FALSE),"belum")</f>
        <v>belum</v>
      </c>
    </row>
    <row r="16" spans="1:28" x14ac:dyDescent="0.3">
      <c r="A16" s="2">
        <v>231210151418</v>
      </c>
      <c r="B16">
        <v>1</v>
      </c>
      <c r="C16">
        <v>2022</v>
      </c>
      <c r="D16">
        <v>311023</v>
      </c>
      <c r="E16" t="s">
        <v>631</v>
      </c>
      <c r="F16" t="str">
        <f>VLOOKUP(E16,[1]PRODI_2019!$F$2:$L$72,7,FALSE)</f>
        <v>Pertanian</v>
      </c>
      <c r="G16" t="str">
        <f>VLOOKUP(F16,Sheet1!$H$4:$I$11,2,FALSE)</f>
        <v>4_Pertanian</v>
      </c>
      <c r="H16" t="s">
        <v>648</v>
      </c>
      <c r="I16" t="s">
        <v>31</v>
      </c>
      <c r="J16" t="str">
        <f>VLOOKUP(D16,[1]PRODI_2019!$C$2:$I$78,7,FALSE)</f>
        <v>S1</v>
      </c>
      <c r="L16" t="s">
        <v>182</v>
      </c>
      <c r="O16" t="s">
        <v>4326</v>
      </c>
      <c r="P16" t="s">
        <v>5042</v>
      </c>
      <c r="Q16" t="s">
        <v>624</v>
      </c>
      <c r="R16" t="s">
        <v>434</v>
      </c>
      <c r="S16" t="s">
        <v>4941</v>
      </c>
      <c r="T16" t="s">
        <v>5021</v>
      </c>
      <c r="U16" t="s">
        <v>27</v>
      </c>
      <c r="Z16" t="str">
        <f>_xlfn.IFNA(VLOOKUP(A16,registrasi!$B$2:$C$4000,2,FALSE),"belum")</f>
        <v>registrasi</v>
      </c>
      <c r="AA16">
        <f>VLOOKUP(D16,[2]Sheet1!$B$2:$D$100,3,FALSE)</f>
        <v>163</v>
      </c>
      <c r="AB16" t="str">
        <f>_xlfn.IFNA(VLOOKUP(A16,nim!$A$2:$B$4000,2,FALSE),"belum")</f>
        <v>diterima</v>
      </c>
    </row>
    <row r="17" spans="1:28" x14ac:dyDescent="0.3">
      <c r="A17" s="2">
        <v>231210151448</v>
      </c>
      <c r="B17">
        <v>2</v>
      </c>
      <c r="C17">
        <v>2022</v>
      </c>
      <c r="D17">
        <v>311024</v>
      </c>
      <c r="E17" t="s">
        <v>237</v>
      </c>
      <c r="F17" t="str">
        <f>VLOOKUP(E17,[1]PRODI_2019!$F$2:$L$72,7,FALSE)</f>
        <v>Hukum</v>
      </c>
      <c r="G17" t="str">
        <f>VLOOKUP(F17,Sheet1!$H$4:$I$11,2,FALSE)</f>
        <v>1_Hukum</v>
      </c>
      <c r="H17" t="s">
        <v>649</v>
      </c>
      <c r="I17" t="s">
        <v>31</v>
      </c>
      <c r="J17" t="str">
        <f>VLOOKUP(D17,[1]PRODI_2019!$C$2:$I$78,7,FALSE)</f>
        <v>S1</v>
      </c>
      <c r="L17" t="s">
        <v>25</v>
      </c>
      <c r="O17" t="s">
        <v>4328</v>
      </c>
      <c r="P17" t="s">
        <v>5042</v>
      </c>
      <c r="Q17" t="s">
        <v>624</v>
      </c>
      <c r="R17" t="s">
        <v>434</v>
      </c>
      <c r="S17" t="s">
        <v>419</v>
      </c>
      <c r="T17" t="s">
        <v>5021</v>
      </c>
      <c r="U17" t="s">
        <v>27</v>
      </c>
      <c r="Z17" t="str">
        <f>_xlfn.IFNA(VLOOKUP(A17,registrasi!$B$2:$C$4000,2,FALSE),"belum")</f>
        <v>registrasi</v>
      </c>
      <c r="AA17">
        <f>VLOOKUP(D17,[2]Sheet1!$B$2:$D$100,3,FALSE)</f>
        <v>1092</v>
      </c>
      <c r="AB17" t="str">
        <f>_xlfn.IFNA(VLOOKUP(A17,nim!$A$2:$B$4000,2,FALSE),"belum")</f>
        <v>belum</v>
      </c>
    </row>
    <row r="18" spans="1:28" x14ac:dyDescent="0.3">
      <c r="A18" s="2">
        <v>231210160755</v>
      </c>
      <c r="B18">
        <v>2</v>
      </c>
      <c r="C18">
        <v>2022</v>
      </c>
      <c r="D18">
        <v>311029</v>
      </c>
      <c r="E18" t="s">
        <v>159</v>
      </c>
      <c r="F18" t="str">
        <f>VLOOKUP(E18,[1]PRODI_2019!$F$2:$L$72,7,FALSE)</f>
        <v>FISIP</v>
      </c>
      <c r="G18" t="str">
        <f>VLOOKUP(F18,Sheet1!$H$4:$I$11,2,FALSE)</f>
        <v>6_FISIP</v>
      </c>
      <c r="H18" t="s">
        <v>650</v>
      </c>
      <c r="I18" t="s">
        <v>31</v>
      </c>
      <c r="J18" t="str">
        <f>VLOOKUP(D18,[1]PRODI_2019!$C$2:$I$78,7,FALSE)</f>
        <v>S1</v>
      </c>
      <c r="L18" t="s">
        <v>182</v>
      </c>
      <c r="O18" t="s">
        <v>4329</v>
      </c>
      <c r="P18" t="s">
        <v>434</v>
      </c>
      <c r="Q18" t="s">
        <v>624</v>
      </c>
      <c r="R18" t="s">
        <v>434</v>
      </c>
      <c r="S18" t="s">
        <v>4942</v>
      </c>
      <c r="T18" t="s">
        <v>5021</v>
      </c>
      <c r="U18" t="s">
        <v>32</v>
      </c>
      <c r="Z18" t="str">
        <f>_xlfn.IFNA(VLOOKUP(A18,registrasi!$B$2:$C$4000,2,FALSE),"belum")</f>
        <v>registrasi</v>
      </c>
      <c r="AA18">
        <f>VLOOKUP(D18,[2]Sheet1!$B$2:$D$100,3,FALSE)</f>
        <v>1339</v>
      </c>
      <c r="AB18" t="str">
        <f>_xlfn.IFNA(VLOOKUP(A18,nim!$A$2:$B$4000,2,FALSE),"belum")</f>
        <v>belum</v>
      </c>
    </row>
    <row r="19" spans="1:28" x14ac:dyDescent="0.3">
      <c r="A19" s="2">
        <v>231210161421</v>
      </c>
      <c r="B19">
        <v>2</v>
      </c>
      <c r="C19">
        <v>2022</v>
      </c>
      <c r="D19">
        <v>311014</v>
      </c>
      <c r="E19" t="s">
        <v>174</v>
      </c>
      <c r="F19" t="str">
        <f>VLOOKUP(E19,[1]PRODI_2019!$F$2:$L$72,7,FALSE)</f>
        <v>FKIP</v>
      </c>
      <c r="G19" t="str">
        <f>VLOOKUP(F19,Sheet1!$H$4:$I$11,2,FALSE)</f>
        <v>2_FKIP</v>
      </c>
      <c r="H19" t="s">
        <v>651</v>
      </c>
      <c r="I19" t="s">
        <v>31</v>
      </c>
      <c r="J19" t="str">
        <f>VLOOKUP(D19,[1]PRODI_2019!$C$2:$I$78,7,FALSE)</f>
        <v>S1</v>
      </c>
      <c r="L19" t="s">
        <v>182</v>
      </c>
      <c r="O19" t="s">
        <v>4330</v>
      </c>
      <c r="P19" t="s">
        <v>434</v>
      </c>
      <c r="Q19" t="s">
        <v>624</v>
      </c>
      <c r="R19" t="s">
        <v>434</v>
      </c>
      <c r="S19" t="s">
        <v>4942</v>
      </c>
      <c r="T19" t="s">
        <v>5021</v>
      </c>
      <c r="U19" t="s">
        <v>27</v>
      </c>
      <c r="Z19" t="str">
        <f>_xlfn.IFNA(VLOOKUP(A19,registrasi!$B$2:$C$4000,2,FALSE),"belum")</f>
        <v>registrasi</v>
      </c>
      <c r="AA19">
        <f>VLOOKUP(D19,[2]Sheet1!$B$2:$D$100,3,FALSE)</f>
        <v>97</v>
      </c>
      <c r="AB19" t="str">
        <f>_xlfn.IFNA(VLOOKUP(A19,nim!$A$2:$B$4000,2,FALSE),"belum")</f>
        <v>diterima</v>
      </c>
    </row>
    <row r="20" spans="1:28" x14ac:dyDescent="0.3">
      <c r="A20" s="2">
        <v>231210171605</v>
      </c>
      <c r="B20">
        <v>2</v>
      </c>
      <c r="C20">
        <v>2022</v>
      </c>
      <c r="D20">
        <v>311006</v>
      </c>
      <c r="E20" t="s">
        <v>167</v>
      </c>
      <c r="F20" t="str">
        <f>VLOOKUP(E20,[1]PRODI_2019!$F$2:$L$72,7,FALSE)</f>
        <v>Teknik</v>
      </c>
      <c r="G20" t="str">
        <f>VLOOKUP(F20,Sheet1!$H$4:$I$11,2,FALSE)</f>
        <v>3_Teknik</v>
      </c>
      <c r="H20" t="s">
        <v>652</v>
      </c>
      <c r="I20" t="s">
        <v>31</v>
      </c>
      <c r="J20" t="str">
        <f>VLOOKUP(D20,[1]PRODI_2019!$C$2:$I$78,7,FALSE)</f>
        <v>S1</v>
      </c>
      <c r="L20" t="s">
        <v>25</v>
      </c>
      <c r="O20" t="s">
        <v>4331</v>
      </c>
      <c r="P20" t="s">
        <v>5042</v>
      </c>
      <c r="Q20" t="s">
        <v>624</v>
      </c>
      <c r="R20" t="s">
        <v>434</v>
      </c>
      <c r="S20" t="s">
        <v>4938</v>
      </c>
      <c r="T20" t="s">
        <v>5021</v>
      </c>
      <c r="U20" t="s">
        <v>32</v>
      </c>
      <c r="Z20" t="str">
        <f>_xlfn.IFNA(VLOOKUP(A20,registrasi!$B$2:$C$4000,2,FALSE),"belum")</f>
        <v>registrasi</v>
      </c>
      <c r="AA20">
        <f>VLOOKUP(D20,[2]Sheet1!$B$2:$D$100,3,FALSE)</f>
        <v>475</v>
      </c>
      <c r="AB20" t="str">
        <f>_xlfn.IFNA(VLOOKUP(A20,nim!$A$2:$B$4000,2,FALSE),"belum")</f>
        <v>belum</v>
      </c>
    </row>
    <row r="21" spans="1:28" x14ac:dyDescent="0.3">
      <c r="A21" s="2">
        <v>231210180546</v>
      </c>
      <c r="B21">
        <v>1</v>
      </c>
      <c r="C21">
        <v>2022</v>
      </c>
      <c r="D21">
        <v>311006</v>
      </c>
      <c r="E21" t="s">
        <v>167</v>
      </c>
      <c r="F21" t="str">
        <f>VLOOKUP(E21,[1]PRODI_2019!$F$2:$L$72,7,FALSE)</f>
        <v>Teknik</v>
      </c>
      <c r="G21" t="str">
        <f>VLOOKUP(F21,Sheet1!$H$4:$I$11,2,FALSE)</f>
        <v>3_Teknik</v>
      </c>
      <c r="H21" t="s">
        <v>653</v>
      </c>
      <c r="I21" t="s">
        <v>31</v>
      </c>
      <c r="J21" t="str">
        <f>VLOOKUP(D21,[1]PRODI_2019!$C$2:$I$78,7,FALSE)</f>
        <v>S1</v>
      </c>
      <c r="L21" t="s">
        <v>182</v>
      </c>
      <c r="O21" t="s">
        <v>4332</v>
      </c>
      <c r="P21" t="s">
        <v>5042</v>
      </c>
      <c r="Q21" t="s">
        <v>624</v>
      </c>
      <c r="R21" t="s">
        <v>434</v>
      </c>
      <c r="S21" t="s">
        <v>4943</v>
      </c>
      <c r="T21" t="s">
        <v>5021</v>
      </c>
      <c r="U21" t="s">
        <v>32</v>
      </c>
      <c r="Z21" t="str">
        <f>_xlfn.IFNA(VLOOKUP(A21,registrasi!$B$2:$C$4000,2,FALSE),"belum")</f>
        <v>registrasi</v>
      </c>
      <c r="AA21">
        <f>VLOOKUP(D21,[2]Sheet1!$B$2:$D$100,3,FALSE)</f>
        <v>475</v>
      </c>
      <c r="AB21" t="str">
        <f>_xlfn.IFNA(VLOOKUP(A21,nim!$A$2:$B$4000,2,FALSE),"belum")</f>
        <v>belum</v>
      </c>
    </row>
    <row r="22" spans="1:28" x14ac:dyDescent="0.3">
      <c r="A22" s="2">
        <v>231210191298</v>
      </c>
      <c r="B22">
        <v>2</v>
      </c>
      <c r="C22">
        <v>2022</v>
      </c>
      <c r="D22">
        <v>311004</v>
      </c>
      <c r="E22" t="s">
        <v>170</v>
      </c>
      <c r="F22" t="str">
        <f>VLOOKUP(E22,[1]PRODI_2019!$F$2:$L$72,7,FALSE)</f>
        <v>Teknik</v>
      </c>
      <c r="G22" t="str">
        <f>VLOOKUP(F22,Sheet1!$H$4:$I$11,2,FALSE)</f>
        <v>3_Teknik</v>
      </c>
      <c r="H22" t="s">
        <v>654</v>
      </c>
      <c r="I22" t="s">
        <v>31</v>
      </c>
      <c r="J22" t="str">
        <f>VLOOKUP(D22,[1]PRODI_2019!$C$2:$I$78,7,FALSE)</f>
        <v>S1</v>
      </c>
      <c r="L22" t="s">
        <v>182</v>
      </c>
      <c r="O22" t="s">
        <v>506</v>
      </c>
      <c r="P22" t="s">
        <v>5044</v>
      </c>
      <c r="Q22" t="s">
        <v>5041</v>
      </c>
      <c r="R22" t="s">
        <v>434</v>
      </c>
      <c r="S22" t="s">
        <v>4941</v>
      </c>
      <c r="T22" t="s">
        <v>5021</v>
      </c>
      <c r="U22" t="s">
        <v>27</v>
      </c>
      <c r="Z22" t="str">
        <f>_xlfn.IFNA(VLOOKUP(A22,registrasi!$B$2:$C$4000,2,FALSE),"belum")</f>
        <v>registrasi</v>
      </c>
      <c r="AA22">
        <f>VLOOKUP(D22,[2]Sheet1!$B$2:$D$100,3,FALSE)</f>
        <v>406</v>
      </c>
      <c r="AB22" t="str">
        <f>_xlfn.IFNA(VLOOKUP(A22,nim!$A$2:$B$4000,2,FALSE),"belum")</f>
        <v>belum</v>
      </c>
    </row>
    <row r="23" spans="1:28" x14ac:dyDescent="0.3">
      <c r="A23" s="2">
        <v>231210210177</v>
      </c>
      <c r="B23">
        <v>2</v>
      </c>
      <c r="C23">
        <v>2022</v>
      </c>
      <c r="D23">
        <v>311001</v>
      </c>
      <c r="E23" t="s">
        <v>157</v>
      </c>
      <c r="F23" t="str">
        <f>VLOOKUP(E23,[1]PRODI_2019!$F$2:$L$72,7,FALSE)</f>
        <v>Teknik</v>
      </c>
      <c r="G23" t="str">
        <f>VLOOKUP(F23,Sheet1!$H$4:$I$11,2,FALSE)</f>
        <v>3_Teknik</v>
      </c>
      <c r="H23" t="s">
        <v>655</v>
      </c>
      <c r="I23" t="s">
        <v>24</v>
      </c>
      <c r="J23" t="str">
        <f>VLOOKUP(D23,[1]PRODI_2019!$C$2:$I$78,7,FALSE)</f>
        <v>S1</v>
      </c>
      <c r="L23" t="s">
        <v>182</v>
      </c>
      <c r="O23" t="s">
        <v>4333</v>
      </c>
      <c r="P23" t="s">
        <v>5042</v>
      </c>
      <c r="Q23" t="s">
        <v>624</v>
      </c>
      <c r="R23" t="s">
        <v>434</v>
      </c>
      <c r="S23" t="s">
        <v>4941</v>
      </c>
      <c r="T23" t="s">
        <v>5021</v>
      </c>
      <c r="U23" t="s">
        <v>32</v>
      </c>
      <c r="Z23" t="str">
        <f>_xlfn.IFNA(VLOOKUP(A23,registrasi!$B$2:$C$4000,2,FALSE),"belum")</f>
        <v>registrasi</v>
      </c>
      <c r="AA23">
        <f>VLOOKUP(D23,[2]Sheet1!$B$2:$D$100,3,FALSE)</f>
        <v>346</v>
      </c>
      <c r="AB23" t="str">
        <f>_xlfn.IFNA(VLOOKUP(A23,nim!$A$2:$B$4000,2,FALSE),"belum")</f>
        <v>belum</v>
      </c>
    </row>
    <row r="24" spans="1:28" x14ac:dyDescent="0.3">
      <c r="A24" s="2">
        <v>231210211386</v>
      </c>
      <c r="B24">
        <v>1</v>
      </c>
      <c r="C24">
        <v>2020</v>
      </c>
      <c r="D24">
        <v>311024</v>
      </c>
      <c r="E24" t="s">
        <v>237</v>
      </c>
      <c r="F24" t="str">
        <f>VLOOKUP(E24,[1]PRODI_2019!$F$2:$L$72,7,FALSE)</f>
        <v>Hukum</v>
      </c>
      <c r="G24" t="str">
        <f>VLOOKUP(F24,Sheet1!$H$4:$I$11,2,FALSE)</f>
        <v>1_Hukum</v>
      </c>
      <c r="H24" t="s">
        <v>656</v>
      </c>
      <c r="I24" t="s">
        <v>31</v>
      </c>
      <c r="J24" t="str">
        <f>VLOOKUP(D24,[1]PRODI_2019!$C$2:$I$78,7,FALSE)</f>
        <v>S1</v>
      </c>
      <c r="L24" t="s">
        <v>182</v>
      </c>
      <c r="O24" t="s">
        <v>4334</v>
      </c>
      <c r="P24" t="s">
        <v>5042</v>
      </c>
      <c r="Q24" t="s">
        <v>624</v>
      </c>
      <c r="R24" t="s">
        <v>434</v>
      </c>
      <c r="S24" t="s">
        <v>4937</v>
      </c>
      <c r="T24" t="s">
        <v>5021</v>
      </c>
      <c r="U24" t="s">
        <v>32</v>
      </c>
      <c r="Z24" t="str">
        <f>_xlfn.IFNA(VLOOKUP(A24,registrasi!$B$2:$C$4000,2,FALSE),"belum")</f>
        <v>belum</v>
      </c>
      <c r="AA24">
        <f>VLOOKUP(D24,[2]Sheet1!$B$2:$D$100,3,FALSE)</f>
        <v>1092</v>
      </c>
      <c r="AB24" t="str">
        <f>_xlfn.IFNA(VLOOKUP(A24,nim!$A$2:$B$4000,2,FALSE),"belum")</f>
        <v>belum</v>
      </c>
    </row>
    <row r="25" spans="1:28" x14ac:dyDescent="0.3">
      <c r="A25" s="2">
        <v>231210220439</v>
      </c>
      <c r="B25">
        <v>1</v>
      </c>
      <c r="C25">
        <v>2022</v>
      </c>
      <c r="D25">
        <v>311017</v>
      </c>
      <c r="E25" t="s">
        <v>172</v>
      </c>
      <c r="F25" t="str">
        <f>VLOOKUP(E25,[1]PRODI_2019!$F$2:$L$72,7,FALSE)</f>
        <v>Pertanian</v>
      </c>
      <c r="G25" t="str">
        <f>VLOOKUP(F25,Sheet1!$H$4:$I$11,2,FALSE)</f>
        <v>4_Pertanian</v>
      </c>
      <c r="H25" t="s">
        <v>657</v>
      </c>
      <c r="I25" t="s">
        <v>31</v>
      </c>
      <c r="J25" t="str">
        <f>VLOOKUP(D25,[1]PRODI_2019!$C$2:$I$78,7,FALSE)</f>
        <v>S1</v>
      </c>
      <c r="L25" t="s">
        <v>25</v>
      </c>
      <c r="O25" t="s">
        <v>4335</v>
      </c>
      <c r="P25" t="s">
        <v>434</v>
      </c>
      <c r="Q25" t="s">
        <v>624</v>
      </c>
      <c r="R25" t="s">
        <v>434</v>
      </c>
      <c r="S25" t="s">
        <v>4942</v>
      </c>
      <c r="T25" t="s">
        <v>5021</v>
      </c>
      <c r="U25" t="s">
        <v>32</v>
      </c>
      <c r="Z25" t="str">
        <f>_xlfn.IFNA(VLOOKUP(A25,registrasi!$B$2:$C$4000,2,FALSE),"belum")</f>
        <v>registrasi</v>
      </c>
      <c r="AA25">
        <f>VLOOKUP(D25,[2]Sheet1!$B$2:$D$100,3,FALSE)</f>
        <v>471</v>
      </c>
      <c r="AB25" t="str">
        <f>_xlfn.IFNA(VLOOKUP(A25,nim!$A$2:$B$4000,2,FALSE),"belum")</f>
        <v>belum</v>
      </c>
    </row>
    <row r="26" spans="1:28" x14ac:dyDescent="0.3">
      <c r="A26" s="2">
        <v>231210220618</v>
      </c>
      <c r="B26">
        <v>2</v>
      </c>
      <c r="C26">
        <v>2022</v>
      </c>
      <c r="D26">
        <v>311017</v>
      </c>
      <c r="E26" t="s">
        <v>172</v>
      </c>
      <c r="F26" t="str">
        <f>VLOOKUP(E26,[1]PRODI_2019!$F$2:$L$72,7,FALSE)</f>
        <v>Pertanian</v>
      </c>
      <c r="G26" t="str">
        <f>VLOOKUP(F26,Sheet1!$H$4:$I$11,2,FALSE)</f>
        <v>4_Pertanian</v>
      </c>
      <c r="H26" t="s">
        <v>658</v>
      </c>
      <c r="I26" t="s">
        <v>31</v>
      </c>
      <c r="J26" t="str">
        <f>VLOOKUP(D26,[1]PRODI_2019!$C$2:$I$78,7,FALSE)</f>
        <v>S1</v>
      </c>
      <c r="L26" t="s">
        <v>182</v>
      </c>
      <c r="O26" t="s">
        <v>4336</v>
      </c>
      <c r="P26" t="s">
        <v>5042</v>
      </c>
      <c r="Q26" t="s">
        <v>624</v>
      </c>
      <c r="R26" t="s">
        <v>434</v>
      </c>
      <c r="S26" t="s">
        <v>4938</v>
      </c>
      <c r="T26" t="s">
        <v>5021</v>
      </c>
      <c r="U26" t="s">
        <v>27</v>
      </c>
      <c r="Z26" t="str">
        <f>_xlfn.IFNA(VLOOKUP(A26,registrasi!$B$2:$C$4000,2,FALSE),"belum")</f>
        <v>belum</v>
      </c>
      <c r="AA26">
        <f>VLOOKUP(D26,[2]Sheet1!$B$2:$D$100,3,FALSE)</f>
        <v>471</v>
      </c>
      <c r="AB26" t="str">
        <f>_xlfn.IFNA(VLOOKUP(A26,nim!$A$2:$B$4000,2,FALSE),"belum")</f>
        <v>belum</v>
      </c>
    </row>
    <row r="27" spans="1:28" x14ac:dyDescent="0.3">
      <c r="A27" s="2">
        <v>231210231331</v>
      </c>
      <c r="B27">
        <v>1</v>
      </c>
      <c r="C27">
        <v>2022</v>
      </c>
      <c r="D27">
        <v>311007</v>
      </c>
      <c r="E27" t="s">
        <v>162</v>
      </c>
      <c r="F27" t="str">
        <f>VLOOKUP(E27,[1]PRODI_2019!$F$2:$L$72,7,FALSE)</f>
        <v>Pertanian</v>
      </c>
      <c r="G27" t="str">
        <f>VLOOKUP(F27,Sheet1!$H$4:$I$11,2,FALSE)</f>
        <v>4_Pertanian</v>
      </c>
      <c r="H27" t="s">
        <v>659</v>
      </c>
      <c r="I27" t="s">
        <v>31</v>
      </c>
      <c r="J27" t="str">
        <f>VLOOKUP(D27,[1]PRODI_2019!$C$2:$I$78,7,FALSE)</f>
        <v>S1</v>
      </c>
      <c r="L27" t="s">
        <v>182</v>
      </c>
      <c r="O27" t="s">
        <v>4337</v>
      </c>
      <c r="P27" t="s">
        <v>5042</v>
      </c>
      <c r="Q27" t="s">
        <v>624</v>
      </c>
      <c r="R27" t="s">
        <v>434</v>
      </c>
      <c r="S27" t="s">
        <v>4920</v>
      </c>
      <c r="T27" t="s">
        <v>5021</v>
      </c>
      <c r="U27" t="s">
        <v>32</v>
      </c>
      <c r="Z27" t="str">
        <f>_xlfn.IFNA(VLOOKUP(A27,registrasi!$B$2:$C$4000,2,FALSE),"belum")</f>
        <v>registrasi</v>
      </c>
      <c r="AA27">
        <f>VLOOKUP(D27,[2]Sheet1!$B$2:$D$100,3,FALSE)</f>
        <v>412</v>
      </c>
      <c r="AB27" t="str">
        <f>_xlfn.IFNA(VLOOKUP(A27,nim!$A$2:$B$4000,2,FALSE),"belum")</f>
        <v>belum</v>
      </c>
    </row>
    <row r="28" spans="1:28" x14ac:dyDescent="0.3">
      <c r="A28" s="2">
        <v>231210240894</v>
      </c>
      <c r="B28">
        <v>2</v>
      </c>
      <c r="C28">
        <v>2022</v>
      </c>
      <c r="D28">
        <v>311024</v>
      </c>
      <c r="E28" t="s">
        <v>237</v>
      </c>
      <c r="F28" t="str">
        <f>VLOOKUP(E28,[1]PRODI_2019!$F$2:$L$72,7,FALSE)</f>
        <v>Hukum</v>
      </c>
      <c r="G28" t="str">
        <f>VLOOKUP(F28,Sheet1!$H$4:$I$11,2,FALSE)</f>
        <v>1_Hukum</v>
      </c>
      <c r="H28" t="s">
        <v>660</v>
      </c>
      <c r="I28" t="s">
        <v>31</v>
      </c>
      <c r="J28" t="str">
        <f>VLOOKUP(D28,[1]PRODI_2019!$C$2:$I$78,7,FALSE)</f>
        <v>S1</v>
      </c>
      <c r="L28" t="s">
        <v>182</v>
      </c>
      <c r="O28" t="s">
        <v>4338</v>
      </c>
      <c r="P28" t="s">
        <v>5042</v>
      </c>
      <c r="Q28" t="s">
        <v>624</v>
      </c>
      <c r="R28" t="s">
        <v>434</v>
      </c>
      <c r="S28" t="s">
        <v>4920</v>
      </c>
      <c r="T28" t="s">
        <v>5021</v>
      </c>
      <c r="U28" t="s">
        <v>32</v>
      </c>
      <c r="Z28" t="str">
        <f>_xlfn.IFNA(VLOOKUP(A28,registrasi!$B$2:$C$4000,2,FALSE),"belum")</f>
        <v>registrasi</v>
      </c>
      <c r="AA28">
        <f>VLOOKUP(D28,[2]Sheet1!$B$2:$D$100,3,FALSE)</f>
        <v>1092</v>
      </c>
      <c r="AB28" t="str">
        <f>_xlfn.IFNA(VLOOKUP(A28,nim!$A$2:$B$4000,2,FALSE),"belum")</f>
        <v>diterima</v>
      </c>
    </row>
    <row r="29" spans="1:28" x14ac:dyDescent="0.3">
      <c r="A29" s="2">
        <v>231210250429</v>
      </c>
      <c r="B29">
        <v>1</v>
      </c>
      <c r="C29">
        <v>2022</v>
      </c>
      <c r="D29">
        <v>311008</v>
      </c>
      <c r="E29" t="s">
        <v>149</v>
      </c>
      <c r="F29" t="str">
        <f>VLOOKUP(E29,[1]PRODI_2019!$F$2:$L$72,7,FALSE)</f>
        <v>Pertanian</v>
      </c>
      <c r="G29" t="str">
        <f>VLOOKUP(F29,Sheet1!$H$4:$I$11,2,FALSE)</f>
        <v>4_Pertanian</v>
      </c>
      <c r="H29" t="s">
        <v>661</v>
      </c>
      <c r="I29" t="s">
        <v>24</v>
      </c>
      <c r="J29" t="str">
        <f>VLOOKUP(D29,[1]PRODI_2019!$C$2:$I$78,7,FALSE)</f>
        <v>S1</v>
      </c>
      <c r="L29" t="s">
        <v>182</v>
      </c>
      <c r="O29" t="s">
        <v>4338</v>
      </c>
      <c r="P29" t="s">
        <v>5042</v>
      </c>
      <c r="Q29" t="s">
        <v>624</v>
      </c>
      <c r="R29" t="s">
        <v>434</v>
      </c>
      <c r="S29" t="s">
        <v>4920</v>
      </c>
      <c r="T29" t="s">
        <v>5021</v>
      </c>
      <c r="U29" t="s">
        <v>27</v>
      </c>
      <c r="Z29" t="str">
        <f>_xlfn.IFNA(VLOOKUP(A29,registrasi!$B$2:$C$4000,2,FALSE),"belum")</f>
        <v>belum</v>
      </c>
      <c r="AA29">
        <f>VLOOKUP(D29,[2]Sheet1!$B$2:$D$100,3,FALSE)</f>
        <v>337</v>
      </c>
      <c r="AB29" t="str">
        <f>_xlfn.IFNA(VLOOKUP(A29,nim!$A$2:$B$4000,2,FALSE),"belum")</f>
        <v>belum</v>
      </c>
    </row>
    <row r="30" spans="1:28" x14ac:dyDescent="0.3">
      <c r="A30" s="2">
        <v>231210251061</v>
      </c>
      <c r="B30">
        <v>1</v>
      </c>
      <c r="C30">
        <v>2022</v>
      </c>
      <c r="D30">
        <v>311042</v>
      </c>
      <c r="E30" t="s">
        <v>146</v>
      </c>
      <c r="F30" t="str">
        <f>VLOOKUP(E30,[1]PRODI_2019!$F$2:$L$72,7,FALSE)</f>
        <v>FISIP</v>
      </c>
      <c r="G30" t="str">
        <f>VLOOKUP(F30,Sheet1!$H$4:$I$11,2,FALSE)</f>
        <v>6_FISIP</v>
      </c>
      <c r="H30" t="s">
        <v>662</v>
      </c>
      <c r="I30" t="s">
        <v>31</v>
      </c>
      <c r="J30" t="str">
        <f>VLOOKUP(D30,[1]PRODI_2019!$C$2:$I$78,7,FALSE)</f>
        <v>S1</v>
      </c>
      <c r="L30" t="s">
        <v>182</v>
      </c>
      <c r="O30" t="s">
        <v>4339</v>
      </c>
      <c r="P30" t="s">
        <v>5042</v>
      </c>
      <c r="Q30" t="s">
        <v>624</v>
      </c>
      <c r="R30" t="s">
        <v>434</v>
      </c>
      <c r="S30" t="s">
        <v>4943</v>
      </c>
      <c r="T30" t="s">
        <v>5021</v>
      </c>
      <c r="U30" t="s">
        <v>27</v>
      </c>
      <c r="Z30" t="str">
        <f>_xlfn.IFNA(VLOOKUP(A30,registrasi!$B$2:$C$4000,2,FALSE),"belum")</f>
        <v>registrasi</v>
      </c>
      <c r="AA30">
        <f>VLOOKUP(D30,[2]Sheet1!$B$2:$D$100,3,FALSE)</f>
        <v>625</v>
      </c>
      <c r="AB30" t="str">
        <f>_xlfn.IFNA(VLOOKUP(A30,nim!$A$2:$B$4000,2,FALSE),"belum")</f>
        <v>belum</v>
      </c>
    </row>
    <row r="31" spans="1:28" x14ac:dyDescent="0.3">
      <c r="A31" s="2">
        <v>231210251319</v>
      </c>
      <c r="B31">
        <v>2</v>
      </c>
      <c r="C31">
        <v>2022</v>
      </c>
      <c r="D31">
        <v>311008</v>
      </c>
      <c r="E31" t="s">
        <v>149</v>
      </c>
      <c r="F31" t="str">
        <f>VLOOKUP(E31,[1]PRODI_2019!$F$2:$L$72,7,FALSE)</f>
        <v>Pertanian</v>
      </c>
      <c r="G31" t="str">
        <f>VLOOKUP(F31,Sheet1!$H$4:$I$11,2,FALSE)</f>
        <v>4_Pertanian</v>
      </c>
      <c r="H31" t="s">
        <v>663</v>
      </c>
      <c r="I31" t="s">
        <v>31</v>
      </c>
      <c r="J31" t="str">
        <f>VLOOKUP(D31,[1]PRODI_2019!$C$2:$I$78,7,FALSE)</f>
        <v>S1</v>
      </c>
      <c r="L31" t="s">
        <v>182</v>
      </c>
      <c r="O31" t="s">
        <v>4340</v>
      </c>
      <c r="P31" t="s">
        <v>5044</v>
      </c>
      <c r="Q31" t="s">
        <v>5041</v>
      </c>
      <c r="R31" t="s">
        <v>434</v>
      </c>
      <c r="S31" t="s">
        <v>4944</v>
      </c>
      <c r="T31" t="s">
        <v>5021</v>
      </c>
      <c r="U31" t="s">
        <v>27</v>
      </c>
      <c r="Z31" t="str">
        <f>_xlfn.IFNA(VLOOKUP(A31,registrasi!$B$2:$C$4000,2,FALSE),"belum")</f>
        <v>registrasi</v>
      </c>
      <c r="AA31">
        <f>VLOOKUP(D31,[2]Sheet1!$B$2:$D$100,3,FALSE)</f>
        <v>337</v>
      </c>
      <c r="AB31" t="str">
        <f>_xlfn.IFNA(VLOOKUP(A31,nim!$A$2:$B$4000,2,FALSE),"belum")</f>
        <v>belum</v>
      </c>
    </row>
    <row r="32" spans="1:28" x14ac:dyDescent="0.3">
      <c r="A32" s="2">
        <v>231210260071</v>
      </c>
      <c r="B32">
        <v>2</v>
      </c>
      <c r="C32">
        <v>2022</v>
      </c>
      <c r="D32">
        <v>311007</v>
      </c>
      <c r="E32" t="s">
        <v>162</v>
      </c>
      <c r="F32" t="str">
        <f>VLOOKUP(E32,[1]PRODI_2019!$F$2:$L$72,7,FALSE)</f>
        <v>Pertanian</v>
      </c>
      <c r="G32" t="str">
        <f>VLOOKUP(F32,Sheet1!$H$4:$I$11,2,FALSE)</f>
        <v>4_Pertanian</v>
      </c>
      <c r="H32" t="s">
        <v>664</v>
      </c>
      <c r="I32" t="s">
        <v>24</v>
      </c>
      <c r="J32" t="str">
        <f>VLOOKUP(D32,[1]PRODI_2019!$C$2:$I$78,7,FALSE)</f>
        <v>S1</v>
      </c>
      <c r="L32" t="s">
        <v>182</v>
      </c>
      <c r="O32" t="s">
        <v>4341</v>
      </c>
      <c r="P32" t="s">
        <v>5042</v>
      </c>
      <c r="Q32" t="s">
        <v>624</v>
      </c>
      <c r="R32" t="s">
        <v>434</v>
      </c>
      <c r="S32" t="s">
        <v>4920</v>
      </c>
      <c r="T32" t="s">
        <v>5021</v>
      </c>
      <c r="U32" t="s">
        <v>27</v>
      </c>
      <c r="Z32" t="str">
        <f>_xlfn.IFNA(VLOOKUP(A32,registrasi!$B$2:$C$4000,2,FALSE),"belum")</f>
        <v>registrasi</v>
      </c>
      <c r="AA32">
        <f>VLOOKUP(D32,[2]Sheet1!$B$2:$D$100,3,FALSE)</f>
        <v>412</v>
      </c>
      <c r="AB32" t="str">
        <f>_xlfn.IFNA(VLOOKUP(A32,nim!$A$2:$B$4000,2,FALSE),"belum")</f>
        <v>belum</v>
      </c>
    </row>
    <row r="33" spans="1:28" x14ac:dyDescent="0.3">
      <c r="A33" s="2">
        <v>231210260137</v>
      </c>
      <c r="B33">
        <v>2</v>
      </c>
      <c r="C33">
        <v>2022</v>
      </c>
      <c r="D33">
        <v>311024</v>
      </c>
      <c r="E33" t="s">
        <v>237</v>
      </c>
      <c r="F33" t="str">
        <f>VLOOKUP(E33,[1]PRODI_2019!$F$2:$L$72,7,FALSE)</f>
        <v>Hukum</v>
      </c>
      <c r="G33" t="str">
        <f>VLOOKUP(F33,Sheet1!$H$4:$I$11,2,FALSE)</f>
        <v>1_Hukum</v>
      </c>
      <c r="H33" t="s">
        <v>665</v>
      </c>
      <c r="I33" t="s">
        <v>31</v>
      </c>
      <c r="J33" t="str">
        <f>VLOOKUP(D33,[1]PRODI_2019!$C$2:$I$78,7,FALSE)</f>
        <v>S1</v>
      </c>
      <c r="L33" t="s">
        <v>4314</v>
      </c>
      <c r="O33" t="s">
        <v>4342</v>
      </c>
      <c r="P33" t="s">
        <v>5044</v>
      </c>
      <c r="Q33" t="s">
        <v>5041</v>
      </c>
      <c r="R33" t="s">
        <v>434</v>
      </c>
      <c r="S33" t="s">
        <v>4937</v>
      </c>
      <c r="T33" t="s">
        <v>5021</v>
      </c>
      <c r="U33" t="s">
        <v>27</v>
      </c>
      <c r="Z33" t="str">
        <f>_xlfn.IFNA(VLOOKUP(A33,registrasi!$B$2:$C$4000,2,FALSE),"belum")</f>
        <v>registrasi</v>
      </c>
      <c r="AA33">
        <f>VLOOKUP(D33,[2]Sheet1!$B$2:$D$100,3,FALSE)</f>
        <v>1092</v>
      </c>
      <c r="AB33" t="str">
        <f>_xlfn.IFNA(VLOOKUP(A33,nim!$A$2:$B$4000,2,FALSE),"belum")</f>
        <v>belum</v>
      </c>
    </row>
    <row r="34" spans="1:28" x14ac:dyDescent="0.3">
      <c r="A34" s="2">
        <v>231210260331</v>
      </c>
      <c r="B34">
        <v>1</v>
      </c>
      <c r="C34">
        <v>2021</v>
      </c>
      <c r="D34">
        <v>311001</v>
      </c>
      <c r="E34" t="s">
        <v>157</v>
      </c>
      <c r="F34" t="str">
        <f>VLOOKUP(E34,[1]PRODI_2019!$F$2:$L$72,7,FALSE)</f>
        <v>Teknik</v>
      </c>
      <c r="G34" t="str">
        <f>VLOOKUP(F34,Sheet1!$H$4:$I$11,2,FALSE)</f>
        <v>3_Teknik</v>
      </c>
      <c r="H34" t="s">
        <v>666</v>
      </c>
      <c r="I34" t="s">
        <v>24</v>
      </c>
      <c r="J34" t="str">
        <f>VLOOKUP(D34,[1]PRODI_2019!$C$2:$I$78,7,FALSE)</f>
        <v>S1</v>
      </c>
      <c r="L34" t="s">
        <v>25</v>
      </c>
      <c r="O34" t="s">
        <v>4343</v>
      </c>
      <c r="P34" t="s">
        <v>5042</v>
      </c>
      <c r="Q34" t="s">
        <v>624</v>
      </c>
      <c r="R34" t="s">
        <v>434</v>
      </c>
      <c r="S34" t="s">
        <v>4938</v>
      </c>
      <c r="T34" t="s">
        <v>5021</v>
      </c>
      <c r="U34" t="s">
        <v>27</v>
      </c>
      <c r="Z34" t="str">
        <f>_xlfn.IFNA(VLOOKUP(A34,registrasi!$B$2:$C$4000,2,FALSE),"belum")</f>
        <v>registrasi</v>
      </c>
      <c r="AA34">
        <f>VLOOKUP(D34,[2]Sheet1!$B$2:$D$100,3,FALSE)</f>
        <v>346</v>
      </c>
      <c r="AB34" t="str">
        <f>_xlfn.IFNA(VLOOKUP(A34,nim!$A$2:$B$4000,2,FALSE),"belum")</f>
        <v>diterima</v>
      </c>
    </row>
    <row r="35" spans="1:28" x14ac:dyDescent="0.3">
      <c r="A35" s="2">
        <v>231220040676</v>
      </c>
      <c r="B35">
        <v>2</v>
      </c>
      <c r="C35">
        <v>2022</v>
      </c>
      <c r="D35">
        <v>311009</v>
      </c>
      <c r="E35" t="s">
        <v>144</v>
      </c>
      <c r="F35" t="str">
        <f>VLOOKUP(E35,[1]PRODI_2019!$F$2:$L$72,7,FALSE)</f>
        <v>Pertanian</v>
      </c>
      <c r="G35" t="str">
        <f>VLOOKUP(F35,Sheet1!$H$4:$I$11,2,FALSE)</f>
        <v>4_Pertanian</v>
      </c>
      <c r="H35" t="s">
        <v>667</v>
      </c>
      <c r="I35" t="s">
        <v>24</v>
      </c>
      <c r="J35" t="str">
        <f>VLOOKUP(D35,[1]PRODI_2019!$C$2:$I$78,7,FALSE)</f>
        <v>S1</v>
      </c>
      <c r="L35" t="s">
        <v>182</v>
      </c>
      <c r="O35" t="s">
        <v>4344</v>
      </c>
      <c r="P35" t="s">
        <v>5042</v>
      </c>
      <c r="Q35" t="s">
        <v>624</v>
      </c>
      <c r="R35" t="s">
        <v>434</v>
      </c>
      <c r="S35" t="s">
        <v>4920</v>
      </c>
      <c r="T35" t="s">
        <v>5021</v>
      </c>
      <c r="U35" t="s">
        <v>27</v>
      </c>
      <c r="Z35" t="str">
        <f>_xlfn.IFNA(VLOOKUP(A35,registrasi!$B$2:$C$4000,2,FALSE),"belum")</f>
        <v>registrasi</v>
      </c>
      <c r="AA35">
        <f>VLOOKUP(D35,[2]Sheet1!$B$2:$D$100,3,FALSE)</f>
        <v>240</v>
      </c>
      <c r="AB35" t="str">
        <f>_xlfn.IFNA(VLOOKUP(A35,nim!$A$2:$B$4000,2,FALSE),"belum")</f>
        <v>diterima</v>
      </c>
    </row>
    <row r="36" spans="1:28" x14ac:dyDescent="0.3">
      <c r="A36" s="2">
        <v>231220040830</v>
      </c>
      <c r="B36">
        <v>2</v>
      </c>
      <c r="C36">
        <v>2022</v>
      </c>
      <c r="D36">
        <v>311026</v>
      </c>
      <c r="E36" t="s">
        <v>148</v>
      </c>
      <c r="F36" t="str">
        <f>VLOOKUP(E36,[1]PRODI_2019!$F$2:$L$72,7,FALSE)</f>
        <v>FEB</v>
      </c>
      <c r="G36" t="str">
        <f>VLOOKUP(F36,Sheet1!$H$4:$I$11,2,FALSE)</f>
        <v>5_FEB</v>
      </c>
      <c r="H36" t="s">
        <v>668</v>
      </c>
      <c r="I36" t="s">
        <v>31</v>
      </c>
      <c r="J36" t="str">
        <f>VLOOKUP(D36,[1]PRODI_2019!$C$2:$I$78,7,FALSE)</f>
        <v>S1</v>
      </c>
      <c r="L36" t="s">
        <v>25</v>
      </c>
      <c r="O36" t="s">
        <v>538</v>
      </c>
      <c r="P36" t="s">
        <v>5042</v>
      </c>
      <c r="Q36" t="s">
        <v>624</v>
      </c>
      <c r="R36" t="s">
        <v>434</v>
      </c>
      <c r="S36" t="s">
        <v>4941</v>
      </c>
      <c r="T36" t="s">
        <v>5021</v>
      </c>
      <c r="U36" t="s">
        <v>32</v>
      </c>
      <c r="Z36" t="str">
        <f>_xlfn.IFNA(VLOOKUP(A36,registrasi!$B$2:$C$4000,2,FALSE),"belum")</f>
        <v>registrasi</v>
      </c>
      <c r="AA36">
        <f>VLOOKUP(D36,[2]Sheet1!$B$2:$D$100,3,FALSE)</f>
        <v>866</v>
      </c>
      <c r="AB36" t="str">
        <f>_xlfn.IFNA(VLOOKUP(A36,nim!$A$2:$B$4000,2,FALSE),"belum")</f>
        <v>belum</v>
      </c>
    </row>
    <row r="37" spans="1:28" x14ac:dyDescent="0.3">
      <c r="A37" s="2">
        <v>231220041258</v>
      </c>
      <c r="B37">
        <v>2</v>
      </c>
      <c r="C37">
        <v>2022</v>
      </c>
      <c r="D37">
        <v>311021</v>
      </c>
      <c r="E37" t="s">
        <v>169</v>
      </c>
      <c r="F37" t="str">
        <f>VLOOKUP(E37,[1]PRODI_2019!$F$2:$L$72,7,FALSE)</f>
        <v>Teknik</v>
      </c>
      <c r="G37" t="str">
        <f>VLOOKUP(F37,Sheet1!$H$4:$I$11,2,FALSE)</f>
        <v>3_Teknik</v>
      </c>
      <c r="H37" t="s">
        <v>669</v>
      </c>
      <c r="I37" t="s">
        <v>31</v>
      </c>
      <c r="J37" t="str">
        <f>VLOOKUP(D37,[1]PRODI_2019!$C$2:$I$78,7,FALSE)</f>
        <v>S1</v>
      </c>
      <c r="L37" t="s">
        <v>182</v>
      </c>
      <c r="O37" t="s">
        <v>4338</v>
      </c>
      <c r="P37" t="s">
        <v>5042</v>
      </c>
      <c r="Q37" t="s">
        <v>624</v>
      </c>
      <c r="R37" t="s">
        <v>434</v>
      </c>
      <c r="S37" t="s">
        <v>4920</v>
      </c>
      <c r="T37" t="s">
        <v>5021</v>
      </c>
      <c r="U37" t="s">
        <v>27</v>
      </c>
      <c r="Z37" t="str">
        <f>_xlfn.IFNA(VLOOKUP(A37,registrasi!$B$2:$C$4000,2,FALSE),"belum")</f>
        <v>registrasi</v>
      </c>
      <c r="AA37">
        <f>VLOOKUP(D37,[2]Sheet1!$B$2:$D$100,3,FALSE)</f>
        <v>910</v>
      </c>
      <c r="AB37" t="str">
        <f>_xlfn.IFNA(VLOOKUP(A37,nim!$A$2:$B$4000,2,FALSE),"belum")</f>
        <v>belum</v>
      </c>
    </row>
    <row r="38" spans="1:28" x14ac:dyDescent="0.3">
      <c r="A38" s="2">
        <v>231220051206</v>
      </c>
      <c r="B38">
        <v>1</v>
      </c>
      <c r="C38">
        <v>2022</v>
      </c>
      <c r="D38">
        <v>311010</v>
      </c>
      <c r="E38" t="s">
        <v>160</v>
      </c>
      <c r="F38" t="str">
        <f>VLOOKUP(E38,[1]PRODI_2019!$F$2:$L$72,7,FALSE)</f>
        <v>FKIP</v>
      </c>
      <c r="G38" t="str">
        <f>VLOOKUP(F38,Sheet1!$H$4:$I$11,2,FALSE)</f>
        <v>2_FKIP</v>
      </c>
      <c r="H38" t="s">
        <v>670</v>
      </c>
      <c r="I38" t="s">
        <v>31</v>
      </c>
      <c r="J38" t="str">
        <f>VLOOKUP(D38,[1]PRODI_2019!$C$2:$I$78,7,FALSE)</f>
        <v>S1</v>
      </c>
      <c r="L38" t="s">
        <v>182</v>
      </c>
      <c r="O38" t="s">
        <v>4345</v>
      </c>
      <c r="P38" t="s">
        <v>434</v>
      </c>
      <c r="Q38" t="s">
        <v>624</v>
      </c>
      <c r="R38" t="s">
        <v>434</v>
      </c>
      <c r="S38" t="s">
        <v>4942</v>
      </c>
      <c r="T38" t="s">
        <v>5021</v>
      </c>
      <c r="U38" t="s">
        <v>27</v>
      </c>
      <c r="Z38" t="str">
        <f>_xlfn.IFNA(VLOOKUP(A38,registrasi!$B$2:$C$4000,2,FALSE),"belum")</f>
        <v>registrasi</v>
      </c>
      <c r="AA38">
        <f>VLOOKUP(D38,[2]Sheet1!$B$2:$D$100,3,FALSE)</f>
        <v>197</v>
      </c>
      <c r="AB38" t="str">
        <f>_xlfn.IFNA(VLOOKUP(A38,nim!$A$2:$B$4000,2,FALSE),"belum")</f>
        <v>diterima</v>
      </c>
    </row>
    <row r="39" spans="1:28" x14ac:dyDescent="0.3">
      <c r="A39" s="2">
        <v>231220051237</v>
      </c>
      <c r="B39">
        <v>2</v>
      </c>
      <c r="C39">
        <v>2022</v>
      </c>
      <c r="D39">
        <v>311008</v>
      </c>
      <c r="E39" t="s">
        <v>149</v>
      </c>
      <c r="F39" t="str">
        <f>VLOOKUP(E39,[1]PRODI_2019!$F$2:$L$72,7,FALSE)</f>
        <v>Pertanian</v>
      </c>
      <c r="G39" t="str">
        <f>VLOOKUP(F39,Sheet1!$H$4:$I$11,2,FALSE)</f>
        <v>4_Pertanian</v>
      </c>
      <c r="H39" t="s">
        <v>671</v>
      </c>
      <c r="I39" t="s">
        <v>31</v>
      </c>
      <c r="J39" t="str">
        <f>VLOOKUP(D39,[1]PRODI_2019!$C$2:$I$78,7,FALSE)</f>
        <v>S1</v>
      </c>
      <c r="L39" t="s">
        <v>182</v>
      </c>
      <c r="O39" t="s">
        <v>4329</v>
      </c>
      <c r="P39" t="s">
        <v>434</v>
      </c>
      <c r="Q39" t="s">
        <v>624</v>
      </c>
      <c r="R39" t="s">
        <v>434</v>
      </c>
      <c r="S39" t="s">
        <v>4942</v>
      </c>
      <c r="T39" t="s">
        <v>5021</v>
      </c>
      <c r="U39" t="s">
        <v>27</v>
      </c>
      <c r="Z39" t="str">
        <f>_xlfn.IFNA(VLOOKUP(A39,registrasi!$B$2:$C$4000,2,FALSE),"belum")</f>
        <v>belum</v>
      </c>
      <c r="AA39">
        <f>VLOOKUP(D39,[2]Sheet1!$B$2:$D$100,3,FALSE)</f>
        <v>337</v>
      </c>
      <c r="AB39" t="str">
        <f>_xlfn.IFNA(VLOOKUP(A39,nim!$A$2:$B$4000,2,FALSE),"belum")</f>
        <v>belum</v>
      </c>
    </row>
    <row r="40" spans="1:28" x14ac:dyDescent="0.3">
      <c r="A40" s="2">
        <v>231220070352</v>
      </c>
      <c r="B40">
        <v>1</v>
      </c>
      <c r="C40">
        <v>2022</v>
      </c>
      <c r="D40">
        <v>311029</v>
      </c>
      <c r="E40" t="s">
        <v>159</v>
      </c>
      <c r="F40" t="str">
        <f>VLOOKUP(E40,[1]PRODI_2019!$F$2:$L$72,7,FALSE)</f>
        <v>FISIP</v>
      </c>
      <c r="G40" t="str">
        <f>VLOOKUP(F40,Sheet1!$H$4:$I$11,2,FALSE)</f>
        <v>6_FISIP</v>
      </c>
      <c r="H40" t="s">
        <v>672</v>
      </c>
      <c r="I40" t="s">
        <v>24</v>
      </c>
      <c r="J40" t="str">
        <f>VLOOKUP(D40,[1]PRODI_2019!$C$2:$I$78,7,FALSE)</f>
        <v>S1</v>
      </c>
      <c r="L40" t="s">
        <v>25</v>
      </c>
      <c r="O40" t="s">
        <v>561</v>
      </c>
      <c r="P40" t="s">
        <v>5045</v>
      </c>
      <c r="Q40" t="s">
        <v>624</v>
      </c>
      <c r="R40" t="s">
        <v>625</v>
      </c>
      <c r="S40" t="s">
        <v>627</v>
      </c>
      <c r="T40" t="s">
        <v>5021</v>
      </c>
      <c r="U40" t="s">
        <v>32</v>
      </c>
      <c r="Z40" t="str">
        <f>_xlfn.IFNA(VLOOKUP(A40,registrasi!$B$2:$C$4000,2,FALSE),"belum")</f>
        <v>registrasi</v>
      </c>
      <c r="AA40">
        <f>VLOOKUP(D40,[2]Sheet1!$B$2:$D$100,3,FALSE)</f>
        <v>1339</v>
      </c>
      <c r="AB40" t="str">
        <f>_xlfn.IFNA(VLOOKUP(A40,nim!$A$2:$B$4000,2,FALSE),"belum")</f>
        <v>belum</v>
      </c>
    </row>
    <row r="41" spans="1:28" x14ac:dyDescent="0.3">
      <c r="A41" s="2">
        <v>231220071071</v>
      </c>
      <c r="B41">
        <v>1</v>
      </c>
      <c r="C41">
        <v>2020</v>
      </c>
      <c r="D41">
        <v>311024</v>
      </c>
      <c r="E41" t="s">
        <v>237</v>
      </c>
      <c r="F41" t="str">
        <f>VLOOKUP(E41,[1]PRODI_2019!$F$2:$L$72,7,FALSE)</f>
        <v>Hukum</v>
      </c>
      <c r="G41" t="str">
        <f>VLOOKUP(F41,Sheet1!$H$4:$I$11,2,FALSE)</f>
        <v>1_Hukum</v>
      </c>
      <c r="H41" t="s">
        <v>673</v>
      </c>
      <c r="I41" t="s">
        <v>24</v>
      </c>
      <c r="J41" t="str">
        <f>VLOOKUP(D41,[1]PRODI_2019!$C$2:$I$78,7,FALSE)</f>
        <v>S1</v>
      </c>
      <c r="L41" t="s">
        <v>4314</v>
      </c>
      <c r="O41" t="s">
        <v>4346</v>
      </c>
      <c r="P41" t="s">
        <v>5042</v>
      </c>
      <c r="Q41" t="s">
        <v>624</v>
      </c>
      <c r="R41" t="s">
        <v>434</v>
      </c>
      <c r="S41" t="s">
        <v>4945</v>
      </c>
      <c r="T41" t="s">
        <v>5021</v>
      </c>
      <c r="U41" t="s">
        <v>27</v>
      </c>
      <c r="Z41" t="str">
        <f>_xlfn.IFNA(VLOOKUP(A41,registrasi!$B$2:$C$4000,2,FALSE),"belum")</f>
        <v>belum</v>
      </c>
      <c r="AA41">
        <f>VLOOKUP(D41,[2]Sheet1!$B$2:$D$100,3,FALSE)</f>
        <v>1092</v>
      </c>
      <c r="AB41" t="str">
        <f>_xlfn.IFNA(VLOOKUP(A41,nim!$A$2:$B$4000,2,FALSE),"belum")</f>
        <v>belum</v>
      </c>
    </row>
    <row r="42" spans="1:28" x14ac:dyDescent="0.3">
      <c r="A42" s="2">
        <v>231220100309</v>
      </c>
      <c r="B42">
        <v>1</v>
      </c>
      <c r="C42">
        <v>2022</v>
      </c>
      <c r="D42">
        <v>311015</v>
      </c>
      <c r="E42" t="s">
        <v>158</v>
      </c>
      <c r="F42" t="str">
        <f>VLOOKUP(E42,[1]PRODI_2019!$F$2:$L$72,7,FALSE)</f>
        <v>FKIP</v>
      </c>
      <c r="G42" t="str">
        <f>VLOOKUP(F42,Sheet1!$H$4:$I$11,2,FALSE)</f>
        <v>2_FKIP</v>
      </c>
      <c r="H42" t="s">
        <v>674</v>
      </c>
      <c r="I42" t="s">
        <v>31</v>
      </c>
      <c r="J42" t="str">
        <f>VLOOKUP(D42,[1]PRODI_2019!$C$2:$I$78,7,FALSE)</f>
        <v>S1</v>
      </c>
      <c r="L42" t="s">
        <v>4314</v>
      </c>
      <c r="O42" t="s">
        <v>4347</v>
      </c>
      <c r="P42" t="s">
        <v>5042</v>
      </c>
      <c r="Q42" t="s">
        <v>624</v>
      </c>
      <c r="R42" t="s">
        <v>434</v>
      </c>
      <c r="S42" t="s">
        <v>4945</v>
      </c>
      <c r="T42" t="s">
        <v>5021</v>
      </c>
      <c r="U42" t="s">
        <v>32</v>
      </c>
      <c r="Z42" t="str">
        <f>_xlfn.IFNA(VLOOKUP(A42,registrasi!$B$2:$C$4000,2,FALSE),"belum")</f>
        <v>registrasi</v>
      </c>
      <c r="AA42">
        <f>VLOOKUP(D42,[2]Sheet1!$B$2:$D$100,3,FALSE)</f>
        <v>90</v>
      </c>
      <c r="AB42" t="str">
        <f>_xlfn.IFNA(VLOOKUP(A42,nim!$A$2:$B$4000,2,FALSE),"belum")</f>
        <v>belum</v>
      </c>
    </row>
    <row r="43" spans="1:28" x14ac:dyDescent="0.3">
      <c r="A43" s="2">
        <v>231310050708</v>
      </c>
      <c r="B43">
        <v>2</v>
      </c>
      <c r="C43">
        <v>2022</v>
      </c>
      <c r="D43">
        <v>311009</v>
      </c>
      <c r="E43" t="s">
        <v>144</v>
      </c>
      <c r="F43" t="str">
        <f>VLOOKUP(E43,[1]PRODI_2019!$F$2:$L$72,7,FALSE)</f>
        <v>Pertanian</v>
      </c>
      <c r="G43" t="str">
        <f>VLOOKUP(F43,Sheet1!$H$4:$I$11,2,FALSE)</f>
        <v>4_Pertanian</v>
      </c>
      <c r="H43" t="s">
        <v>675</v>
      </c>
      <c r="I43" t="s">
        <v>24</v>
      </c>
      <c r="J43" t="str">
        <f>VLOOKUP(D43,[1]PRODI_2019!$C$2:$I$78,7,FALSE)</f>
        <v>S1</v>
      </c>
      <c r="L43" t="s">
        <v>25</v>
      </c>
      <c r="O43" t="s">
        <v>4348</v>
      </c>
      <c r="P43" t="s">
        <v>436</v>
      </c>
      <c r="Q43" t="s">
        <v>5041</v>
      </c>
      <c r="R43" t="s">
        <v>625</v>
      </c>
      <c r="S43" t="s">
        <v>4946</v>
      </c>
      <c r="T43" t="s">
        <v>5021</v>
      </c>
      <c r="U43" t="s">
        <v>27</v>
      </c>
      <c r="Z43" t="str">
        <f>_xlfn.IFNA(VLOOKUP(A43,registrasi!$B$2:$C$4000,2,FALSE),"belum")</f>
        <v>registrasi</v>
      </c>
      <c r="AA43">
        <f>VLOOKUP(D43,[2]Sheet1!$B$2:$D$100,3,FALSE)</f>
        <v>240</v>
      </c>
      <c r="AB43" t="str">
        <f>_xlfn.IFNA(VLOOKUP(A43,nim!$A$2:$B$4000,2,FALSE),"belum")</f>
        <v>belum</v>
      </c>
    </row>
    <row r="44" spans="1:28" x14ac:dyDescent="0.3">
      <c r="A44" s="2">
        <v>231310060047</v>
      </c>
      <c r="B44">
        <v>2</v>
      </c>
      <c r="C44">
        <v>2021</v>
      </c>
      <c r="D44">
        <v>311004</v>
      </c>
      <c r="E44" t="s">
        <v>170</v>
      </c>
      <c r="F44" t="str">
        <f>VLOOKUP(E44,[1]PRODI_2019!$F$2:$L$72,7,FALSE)</f>
        <v>Teknik</v>
      </c>
      <c r="G44" t="str">
        <f>VLOOKUP(F44,Sheet1!$H$4:$I$11,2,FALSE)</f>
        <v>3_Teknik</v>
      </c>
      <c r="H44" t="s">
        <v>676</v>
      </c>
      <c r="I44" t="s">
        <v>24</v>
      </c>
      <c r="J44" t="str">
        <f>VLOOKUP(D44,[1]PRODI_2019!$C$2:$I$78,7,FALSE)</f>
        <v>S1</v>
      </c>
      <c r="L44" t="s">
        <v>25</v>
      </c>
      <c r="O44" t="s">
        <v>4349</v>
      </c>
      <c r="P44" t="s">
        <v>5042</v>
      </c>
      <c r="Q44" t="s">
        <v>624</v>
      </c>
      <c r="R44" t="s">
        <v>434</v>
      </c>
      <c r="S44" t="s">
        <v>4947</v>
      </c>
      <c r="T44" t="s">
        <v>5022</v>
      </c>
      <c r="U44" t="s">
        <v>32</v>
      </c>
      <c r="Z44" t="str">
        <f>_xlfn.IFNA(VLOOKUP(A44,registrasi!$B$2:$C$4000,2,FALSE),"belum")</f>
        <v>registrasi</v>
      </c>
      <c r="AA44">
        <f>VLOOKUP(D44,[2]Sheet1!$B$2:$D$100,3,FALSE)</f>
        <v>406</v>
      </c>
      <c r="AB44" t="str">
        <f>_xlfn.IFNA(VLOOKUP(A44,nim!$A$2:$B$4000,2,FALSE),"belum")</f>
        <v>belum</v>
      </c>
    </row>
    <row r="45" spans="1:28" x14ac:dyDescent="0.3">
      <c r="A45" s="2">
        <v>231310080911</v>
      </c>
      <c r="B45">
        <v>2</v>
      </c>
      <c r="C45">
        <v>2022</v>
      </c>
      <c r="D45">
        <v>311008</v>
      </c>
      <c r="E45" t="s">
        <v>149</v>
      </c>
      <c r="F45" t="str">
        <f>VLOOKUP(E45,[1]PRODI_2019!$F$2:$L$72,7,FALSE)</f>
        <v>Pertanian</v>
      </c>
      <c r="G45" t="str">
        <f>VLOOKUP(F45,Sheet1!$H$4:$I$11,2,FALSE)</f>
        <v>4_Pertanian</v>
      </c>
      <c r="H45" t="s">
        <v>677</v>
      </c>
      <c r="I45" t="s">
        <v>24</v>
      </c>
      <c r="J45" t="str">
        <f>VLOOKUP(D45,[1]PRODI_2019!$C$2:$I$78,7,FALSE)</f>
        <v>S1</v>
      </c>
      <c r="L45" t="s">
        <v>4314</v>
      </c>
      <c r="O45" t="s">
        <v>500</v>
      </c>
      <c r="P45" t="s">
        <v>5044</v>
      </c>
      <c r="Q45" t="s">
        <v>5041</v>
      </c>
      <c r="R45" t="s">
        <v>434</v>
      </c>
      <c r="S45" t="s">
        <v>4948</v>
      </c>
      <c r="T45" t="s">
        <v>5021</v>
      </c>
      <c r="U45" t="s">
        <v>27</v>
      </c>
      <c r="Z45" t="str">
        <f>_xlfn.IFNA(VLOOKUP(A45,registrasi!$B$2:$C$4000,2,FALSE),"belum")</f>
        <v>registrasi</v>
      </c>
      <c r="AA45">
        <f>VLOOKUP(D45,[2]Sheet1!$B$2:$D$100,3,FALSE)</f>
        <v>337</v>
      </c>
      <c r="AB45" t="str">
        <f>_xlfn.IFNA(VLOOKUP(A45,nim!$A$2:$B$4000,2,FALSE),"belum")</f>
        <v>belum</v>
      </c>
    </row>
    <row r="46" spans="1:28" x14ac:dyDescent="0.3">
      <c r="A46" s="2">
        <v>231310160572</v>
      </c>
      <c r="B46">
        <v>2</v>
      </c>
      <c r="C46">
        <v>2022</v>
      </c>
      <c r="D46">
        <v>311005</v>
      </c>
      <c r="E46" t="s">
        <v>171</v>
      </c>
      <c r="F46" t="str">
        <f>VLOOKUP(E46,[1]PRODI_2019!$F$2:$L$72,7,FALSE)</f>
        <v>Teknik</v>
      </c>
      <c r="G46" t="str">
        <f>VLOOKUP(F46,Sheet1!$H$4:$I$11,2,FALSE)</f>
        <v>3_Teknik</v>
      </c>
      <c r="H46" t="s">
        <v>678</v>
      </c>
      <c r="I46" t="s">
        <v>24</v>
      </c>
      <c r="J46" t="str">
        <f>VLOOKUP(D46,[1]PRODI_2019!$C$2:$I$78,7,FALSE)</f>
        <v>S1</v>
      </c>
      <c r="L46" t="s">
        <v>25</v>
      </c>
      <c r="O46" t="s">
        <v>4350</v>
      </c>
      <c r="P46" t="s">
        <v>5042</v>
      </c>
      <c r="Q46" t="s">
        <v>624</v>
      </c>
      <c r="R46" t="s">
        <v>434</v>
      </c>
      <c r="S46" t="s">
        <v>423</v>
      </c>
      <c r="T46" t="s">
        <v>5023</v>
      </c>
      <c r="U46" t="s">
        <v>27</v>
      </c>
      <c r="Z46" t="str">
        <f>_xlfn.IFNA(VLOOKUP(A46,registrasi!$B$2:$C$4000,2,FALSE),"belum")</f>
        <v>registrasi</v>
      </c>
      <c r="AA46">
        <f>VLOOKUP(D46,[2]Sheet1!$B$2:$D$100,3,FALSE)</f>
        <v>321</v>
      </c>
      <c r="AB46" t="str">
        <f>_xlfn.IFNA(VLOOKUP(A46,nim!$A$2:$B$4000,2,FALSE),"belum")</f>
        <v>diterima</v>
      </c>
    </row>
    <row r="47" spans="1:28" x14ac:dyDescent="0.3">
      <c r="A47" s="2">
        <v>231310270479</v>
      </c>
      <c r="B47">
        <v>2</v>
      </c>
      <c r="C47">
        <v>2022</v>
      </c>
      <c r="D47">
        <v>311041</v>
      </c>
      <c r="E47" t="s">
        <v>175</v>
      </c>
      <c r="F47" t="str">
        <f>VLOOKUP(E47,[1]PRODI_2019!$F$2:$L$72,7,FALSE)</f>
        <v>FKIP</v>
      </c>
      <c r="G47" t="str">
        <f>VLOOKUP(F47,Sheet1!$H$4:$I$11,2,FALSE)</f>
        <v>2_FKIP</v>
      </c>
      <c r="H47" t="s">
        <v>679</v>
      </c>
      <c r="I47" t="s">
        <v>31</v>
      </c>
      <c r="J47" t="str">
        <f>VLOOKUP(D47,[1]PRODI_2019!$C$2:$I$78,7,FALSE)</f>
        <v>S1</v>
      </c>
      <c r="L47" t="s">
        <v>25</v>
      </c>
      <c r="O47" t="s">
        <v>617</v>
      </c>
      <c r="P47" t="s">
        <v>5045</v>
      </c>
      <c r="Q47" t="s">
        <v>624</v>
      </c>
      <c r="R47" t="s">
        <v>625</v>
      </c>
      <c r="S47" t="s">
        <v>629</v>
      </c>
      <c r="T47" t="s">
        <v>5022</v>
      </c>
      <c r="U47" t="s">
        <v>27</v>
      </c>
      <c r="Z47" t="str">
        <f>_xlfn.IFNA(VLOOKUP(A47,registrasi!$B$2:$C$4000,2,FALSE),"belum")</f>
        <v>registrasi</v>
      </c>
      <c r="AA47">
        <f>VLOOKUP(D47,[2]Sheet1!$B$2:$D$100,3,FALSE)</f>
        <v>102</v>
      </c>
      <c r="AB47" t="str">
        <f>_xlfn.IFNA(VLOOKUP(A47,nim!$A$2:$B$4000,2,FALSE),"belum")</f>
        <v>belum</v>
      </c>
    </row>
    <row r="48" spans="1:28" x14ac:dyDescent="0.3">
      <c r="A48" s="2">
        <v>231330100072</v>
      </c>
      <c r="B48">
        <v>2</v>
      </c>
      <c r="C48">
        <v>2021</v>
      </c>
      <c r="D48">
        <v>311028</v>
      </c>
      <c r="E48" t="s">
        <v>168</v>
      </c>
      <c r="F48" t="str">
        <f>VLOOKUP(E48,[1]PRODI_2019!$F$2:$L$72,7,FALSE)</f>
        <v>FISIP</v>
      </c>
      <c r="G48" t="str">
        <f>VLOOKUP(F48,Sheet1!$H$4:$I$11,2,FALSE)</f>
        <v>6_FISIP</v>
      </c>
      <c r="H48" t="s">
        <v>680</v>
      </c>
      <c r="I48" t="s">
        <v>31</v>
      </c>
      <c r="J48" t="str">
        <f>VLOOKUP(D48,[1]PRODI_2019!$C$2:$I$78,7,FALSE)</f>
        <v>S1</v>
      </c>
      <c r="L48" t="s">
        <v>25</v>
      </c>
      <c r="O48" t="s">
        <v>4351</v>
      </c>
      <c r="P48" t="s">
        <v>5042</v>
      </c>
      <c r="Q48" t="s">
        <v>624</v>
      </c>
      <c r="R48" t="s">
        <v>434</v>
      </c>
      <c r="S48" t="s">
        <v>4922</v>
      </c>
      <c r="T48" t="s">
        <v>5024</v>
      </c>
      <c r="U48" t="s">
        <v>27</v>
      </c>
      <c r="Z48" t="str">
        <f>_xlfn.IFNA(VLOOKUP(A48,registrasi!$B$2:$C$4000,2,FALSE),"belum")</f>
        <v>registrasi</v>
      </c>
      <c r="AA48">
        <f>VLOOKUP(D48,[2]Sheet1!$B$2:$D$100,3,FALSE)</f>
        <v>747</v>
      </c>
      <c r="AB48" t="str">
        <f>_xlfn.IFNA(VLOOKUP(A48,nim!$A$2:$B$4000,2,FALSE),"belum")</f>
        <v>belum</v>
      </c>
    </row>
    <row r="49" spans="1:28" x14ac:dyDescent="0.3">
      <c r="A49" s="2">
        <v>231330130010</v>
      </c>
      <c r="B49">
        <v>2</v>
      </c>
      <c r="C49">
        <v>2021</v>
      </c>
      <c r="D49">
        <v>311024</v>
      </c>
      <c r="E49" t="s">
        <v>237</v>
      </c>
      <c r="F49" t="str">
        <f>VLOOKUP(E49,[1]PRODI_2019!$F$2:$L$72,7,FALSE)</f>
        <v>Hukum</v>
      </c>
      <c r="G49" t="str">
        <f>VLOOKUP(F49,Sheet1!$H$4:$I$11,2,FALSE)</f>
        <v>1_Hukum</v>
      </c>
      <c r="H49" t="s">
        <v>681</v>
      </c>
      <c r="I49" t="s">
        <v>31</v>
      </c>
      <c r="J49" t="str">
        <f>VLOOKUP(D49,[1]PRODI_2019!$C$2:$I$78,7,FALSE)</f>
        <v>S1</v>
      </c>
      <c r="L49" t="s">
        <v>25</v>
      </c>
      <c r="O49" t="s">
        <v>4352</v>
      </c>
      <c r="P49" t="s">
        <v>5042</v>
      </c>
      <c r="Q49" t="s">
        <v>624</v>
      </c>
      <c r="R49" t="s">
        <v>434</v>
      </c>
      <c r="S49" t="s">
        <v>420</v>
      </c>
      <c r="T49" t="s">
        <v>5024</v>
      </c>
      <c r="U49" t="s">
        <v>27</v>
      </c>
      <c r="Z49" t="str">
        <f>_xlfn.IFNA(VLOOKUP(A49,registrasi!$B$2:$C$4000,2,FALSE),"belum")</f>
        <v>registrasi</v>
      </c>
      <c r="AA49">
        <f>VLOOKUP(D49,[2]Sheet1!$B$2:$D$100,3,FALSE)</f>
        <v>1092</v>
      </c>
      <c r="AB49" t="str">
        <f>_xlfn.IFNA(VLOOKUP(A49,nim!$A$2:$B$4000,2,FALSE),"belum")</f>
        <v>belum</v>
      </c>
    </row>
    <row r="50" spans="1:28" x14ac:dyDescent="0.3">
      <c r="A50" s="2">
        <v>231330140100</v>
      </c>
      <c r="B50">
        <v>1</v>
      </c>
      <c r="C50">
        <v>2022</v>
      </c>
      <c r="D50">
        <v>311004</v>
      </c>
      <c r="E50" t="s">
        <v>170</v>
      </c>
      <c r="F50" t="str">
        <f>VLOOKUP(E50,[1]PRODI_2019!$F$2:$L$72,7,FALSE)</f>
        <v>Teknik</v>
      </c>
      <c r="G50" t="str">
        <f>VLOOKUP(F50,Sheet1!$H$4:$I$11,2,FALSE)</f>
        <v>3_Teknik</v>
      </c>
      <c r="H50" t="s">
        <v>682</v>
      </c>
      <c r="I50" t="s">
        <v>24</v>
      </c>
      <c r="J50" t="str">
        <f>VLOOKUP(D50,[1]PRODI_2019!$C$2:$I$78,7,FALSE)</f>
        <v>S1</v>
      </c>
      <c r="L50" t="s">
        <v>182</v>
      </c>
      <c r="O50" t="s">
        <v>4353</v>
      </c>
      <c r="P50" t="s">
        <v>435</v>
      </c>
      <c r="Q50" t="s">
        <v>5041</v>
      </c>
      <c r="R50" t="s">
        <v>435</v>
      </c>
      <c r="S50" t="s">
        <v>420</v>
      </c>
      <c r="T50" t="s">
        <v>5024</v>
      </c>
      <c r="U50" t="s">
        <v>32</v>
      </c>
      <c r="Z50" t="str">
        <f>_xlfn.IFNA(VLOOKUP(A50,registrasi!$B$2:$C$4000,2,FALSE),"belum")</f>
        <v>registrasi</v>
      </c>
      <c r="AA50">
        <f>VLOOKUP(D50,[2]Sheet1!$B$2:$D$100,3,FALSE)</f>
        <v>406</v>
      </c>
      <c r="AB50" t="str">
        <f>_xlfn.IFNA(VLOOKUP(A50,nim!$A$2:$B$4000,2,FALSE),"belum")</f>
        <v>belum</v>
      </c>
    </row>
    <row r="51" spans="1:28" x14ac:dyDescent="0.3">
      <c r="A51" s="2">
        <v>231330220101</v>
      </c>
      <c r="B51">
        <v>1</v>
      </c>
      <c r="C51">
        <v>2021</v>
      </c>
      <c r="D51">
        <v>311023</v>
      </c>
      <c r="E51" t="s">
        <v>631</v>
      </c>
      <c r="F51" t="str">
        <f>VLOOKUP(E51,[1]PRODI_2019!$F$2:$L$72,7,FALSE)</f>
        <v>Pertanian</v>
      </c>
      <c r="G51" t="str">
        <f>VLOOKUP(F51,Sheet1!$H$4:$I$11,2,FALSE)</f>
        <v>4_Pertanian</v>
      </c>
      <c r="H51" t="s">
        <v>683</v>
      </c>
      <c r="I51" t="s">
        <v>31</v>
      </c>
      <c r="J51" t="str">
        <f>VLOOKUP(D51,[1]PRODI_2019!$C$2:$I$78,7,FALSE)</f>
        <v>S1</v>
      </c>
      <c r="L51" t="s">
        <v>182</v>
      </c>
      <c r="O51" t="s">
        <v>197</v>
      </c>
      <c r="P51" t="s">
        <v>5042</v>
      </c>
      <c r="Q51" t="s">
        <v>624</v>
      </c>
      <c r="R51" t="s">
        <v>434</v>
      </c>
      <c r="S51" t="s">
        <v>4949</v>
      </c>
      <c r="T51" t="s">
        <v>5025</v>
      </c>
      <c r="U51" t="s">
        <v>27</v>
      </c>
      <c r="Z51" t="str">
        <f>_xlfn.IFNA(VLOOKUP(A51,registrasi!$B$2:$C$4000,2,FALSE),"belum")</f>
        <v>registrasi</v>
      </c>
      <c r="AA51">
        <f>VLOOKUP(D51,[2]Sheet1!$B$2:$D$100,3,FALSE)</f>
        <v>163</v>
      </c>
      <c r="AB51" t="str">
        <f>_xlfn.IFNA(VLOOKUP(A51,nim!$A$2:$B$4000,2,FALSE),"belum")</f>
        <v>belum</v>
      </c>
    </row>
    <row r="52" spans="1:28" x14ac:dyDescent="0.3">
      <c r="A52" s="2">
        <v>231331010024</v>
      </c>
      <c r="B52">
        <v>2</v>
      </c>
      <c r="C52">
        <v>2022</v>
      </c>
      <c r="D52">
        <v>311017</v>
      </c>
      <c r="E52" t="s">
        <v>172</v>
      </c>
      <c r="F52" t="str">
        <f>VLOOKUP(E52,[1]PRODI_2019!$F$2:$L$72,7,FALSE)</f>
        <v>Pertanian</v>
      </c>
      <c r="G52" t="str">
        <f>VLOOKUP(F52,Sheet1!$H$4:$I$11,2,FALSE)</f>
        <v>4_Pertanian</v>
      </c>
      <c r="H52" t="s">
        <v>684</v>
      </c>
      <c r="I52" t="s">
        <v>31</v>
      </c>
      <c r="J52" t="str">
        <f>VLOOKUP(D52,[1]PRODI_2019!$C$2:$I$78,7,FALSE)</f>
        <v>S1</v>
      </c>
      <c r="L52" t="s">
        <v>25</v>
      </c>
      <c r="O52" t="s">
        <v>618</v>
      </c>
      <c r="P52" t="s">
        <v>5042</v>
      </c>
      <c r="Q52" t="s">
        <v>624</v>
      </c>
      <c r="R52" t="s">
        <v>434</v>
      </c>
      <c r="S52" t="s">
        <v>420</v>
      </c>
      <c r="T52" t="s">
        <v>5024</v>
      </c>
      <c r="U52" t="s">
        <v>27</v>
      </c>
      <c r="Z52" t="str">
        <f>_xlfn.IFNA(VLOOKUP(A52,registrasi!$B$2:$C$4000,2,FALSE),"belum")</f>
        <v>registrasi</v>
      </c>
      <c r="AA52">
        <f>VLOOKUP(D52,[2]Sheet1!$B$2:$D$100,3,FALSE)</f>
        <v>471</v>
      </c>
      <c r="AB52" t="str">
        <f>_xlfn.IFNA(VLOOKUP(A52,nim!$A$2:$B$4000,2,FALSE),"belum")</f>
        <v>diterima</v>
      </c>
    </row>
    <row r="53" spans="1:28" x14ac:dyDescent="0.3">
      <c r="A53" s="2">
        <v>231331040093</v>
      </c>
      <c r="B53">
        <v>2</v>
      </c>
      <c r="C53">
        <v>2022</v>
      </c>
      <c r="D53">
        <v>311049</v>
      </c>
      <c r="E53" t="s">
        <v>632</v>
      </c>
      <c r="F53" t="str">
        <f>VLOOKUP(E53,[1]PRODI_2019!$F$2:$L$72,7,FALSE)</f>
        <v>Pertanian</v>
      </c>
      <c r="G53" t="str">
        <f>VLOOKUP(F53,Sheet1!$H$4:$I$11,2,FALSE)</f>
        <v>4_Pertanian</v>
      </c>
      <c r="H53" t="s">
        <v>685</v>
      </c>
      <c r="I53" t="s">
        <v>31</v>
      </c>
      <c r="J53" t="str">
        <f>VLOOKUP(D53,[1]PRODI_2019!$C$2:$I$78,7,FALSE)</f>
        <v>S2</v>
      </c>
      <c r="L53" t="s">
        <v>25</v>
      </c>
      <c r="O53" t="s">
        <v>4354</v>
      </c>
      <c r="P53" t="s">
        <v>5045</v>
      </c>
      <c r="Q53" t="s">
        <v>624</v>
      </c>
      <c r="R53" t="s">
        <v>625</v>
      </c>
      <c r="S53" t="s">
        <v>420</v>
      </c>
      <c r="T53" t="s">
        <v>5024</v>
      </c>
      <c r="U53" t="s">
        <v>27</v>
      </c>
      <c r="Z53" t="str">
        <f>_xlfn.IFNA(VLOOKUP(A53,registrasi!$B$2:$C$4000,2,FALSE),"belum")</f>
        <v>registrasi</v>
      </c>
      <c r="AA53">
        <f>VLOOKUP(D53,[2]Sheet1!$B$2:$D$100,3,FALSE)</f>
        <v>103</v>
      </c>
      <c r="AB53" t="str">
        <f>_xlfn.IFNA(VLOOKUP(A53,nim!$A$2:$B$4000,2,FALSE),"belum")</f>
        <v>belum</v>
      </c>
    </row>
    <row r="54" spans="1:28" x14ac:dyDescent="0.3">
      <c r="A54" s="2">
        <v>231331060009</v>
      </c>
      <c r="B54">
        <v>1</v>
      </c>
      <c r="C54">
        <v>2021</v>
      </c>
      <c r="D54">
        <v>311040</v>
      </c>
      <c r="E54" t="s">
        <v>151</v>
      </c>
      <c r="F54" t="str">
        <f>VLOOKUP(E54,[1]PRODI_2019!$F$2:$L$72,7,FALSE)</f>
        <v>FKIP</v>
      </c>
      <c r="G54" t="str">
        <f>VLOOKUP(F54,Sheet1!$H$4:$I$11,2,FALSE)</f>
        <v>2_FKIP</v>
      </c>
      <c r="H54" t="s">
        <v>686</v>
      </c>
      <c r="I54" t="s">
        <v>31</v>
      </c>
      <c r="J54" t="str">
        <f>VLOOKUP(D54,[1]PRODI_2019!$C$2:$I$78,7,FALSE)</f>
        <v>S1</v>
      </c>
      <c r="L54" t="s">
        <v>182</v>
      </c>
      <c r="O54" t="s">
        <v>4355</v>
      </c>
      <c r="P54" t="s">
        <v>435</v>
      </c>
      <c r="Q54" t="s">
        <v>5041</v>
      </c>
      <c r="R54" t="s">
        <v>435</v>
      </c>
      <c r="S54" t="s">
        <v>4923</v>
      </c>
      <c r="T54" t="s">
        <v>5026</v>
      </c>
      <c r="U54" t="s">
        <v>27</v>
      </c>
      <c r="Z54" t="str">
        <f>_xlfn.IFNA(VLOOKUP(A54,registrasi!$B$2:$C$4000,2,FALSE),"belum")</f>
        <v>registrasi</v>
      </c>
      <c r="AA54">
        <f>VLOOKUP(D54,[2]Sheet1!$B$2:$D$100,3,FALSE)</f>
        <v>508</v>
      </c>
      <c r="AB54" t="str">
        <f>_xlfn.IFNA(VLOOKUP(A54,nim!$A$2:$B$4000,2,FALSE),"belum")</f>
        <v>belum</v>
      </c>
    </row>
    <row r="55" spans="1:28" x14ac:dyDescent="0.3">
      <c r="A55" s="2">
        <v>231331070095</v>
      </c>
      <c r="B55">
        <v>2</v>
      </c>
      <c r="C55">
        <v>2022</v>
      </c>
      <c r="D55">
        <v>311007</v>
      </c>
      <c r="E55" t="s">
        <v>162</v>
      </c>
      <c r="F55" t="str">
        <f>VLOOKUP(E55,[1]PRODI_2019!$F$2:$L$72,7,FALSE)</f>
        <v>Pertanian</v>
      </c>
      <c r="G55" t="str">
        <f>VLOOKUP(F55,Sheet1!$H$4:$I$11,2,FALSE)</f>
        <v>4_Pertanian</v>
      </c>
      <c r="H55" t="s">
        <v>687</v>
      </c>
      <c r="I55" t="s">
        <v>31</v>
      </c>
      <c r="J55" t="str">
        <f>VLOOKUP(D55,[1]PRODI_2019!$C$2:$I$78,7,FALSE)</f>
        <v>S1</v>
      </c>
      <c r="L55" t="s">
        <v>25</v>
      </c>
      <c r="O55" t="s">
        <v>539</v>
      </c>
      <c r="P55" t="s">
        <v>5042</v>
      </c>
      <c r="Q55" t="s">
        <v>624</v>
      </c>
      <c r="R55" t="s">
        <v>434</v>
      </c>
      <c r="S55" t="s">
        <v>420</v>
      </c>
      <c r="T55" t="s">
        <v>5024</v>
      </c>
      <c r="U55" t="s">
        <v>27</v>
      </c>
      <c r="Z55" t="str">
        <f>_xlfn.IFNA(VLOOKUP(A55,registrasi!$B$2:$C$4000,2,FALSE),"belum")</f>
        <v>registrasi</v>
      </c>
      <c r="AA55">
        <f>VLOOKUP(D55,[2]Sheet1!$B$2:$D$100,3,FALSE)</f>
        <v>412</v>
      </c>
      <c r="AB55" t="str">
        <f>_xlfn.IFNA(VLOOKUP(A55,nim!$A$2:$B$4000,2,FALSE),"belum")</f>
        <v>belum</v>
      </c>
    </row>
    <row r="56" spans="1:28" x14ac:dyDescent="0.3">
      <c r="A56" s="2">
        <v>231410031199</v>
      </c>
      <c r="B56">
        <v>2</v>
      </c>
      <c r="C56">
        <v>2022</v>
      </c>
      <c r="D56">
        <v>311001</v>
      </c>
      <c r="E56" t="s">
        <v>157</v>
      </c>
      <c r="F56" t="str">
        <f>VLOOKUP(E56,[1]PRODI_2019!$F$2:$L$72,7,FALSE)</f>
        <v>Teknik</v>
      </c>
      <c r="G56" t="str">
        <f>VLOOKUP(F56,Sheet1!$H$4:$I$11,2,FALSE)</f>
        <v>3_Teknik</v>
      </c>
      <c r="H56" t="s">
        <v>688</v>
      </c>
      <c r="I56" t="s">
        <v>24</v>
      </c>
      <c r="J56" t="str">
        <f>VLOOKUP(D56,[1]PRODI_2019!$C$2:$I$78,7,FALSE)</f>
        <v>S1</v>
      </c>
      <c r="L56" t="s">
        <v>25</v>
      </c>
      <c r="O56" t="s">
        <v>4356</v>
      </c>
      <c r="P56" t="s">
        <v>434</v>
      </c>
      <c r="Q56" t="s">
        <v>624</v>
      </c>
      <c r="R56" t="s">
        <v>434</v>
      </c>
      <c r="S56" t="s">
        <v>4950</v>
      </c>
      <c r="T56" t="s">
        <v>5023</v>
      </c>
      <c r="U56" t="s">
        <v>32</v>
      </c>
      <c r="Z56" t="str">
        <f>_xlfn.IFNA(VLOOKUP(A56,registrasi!$B$2:$C$4000,2,FALSE),"belum")</f>
        <v>registrasi</v>
      </c>
      <c r="AA56">
        <f>VLOOKUP(D56,[2]Sheet1!$B$2:$D$100,3,FALSE)</f>
        <v>346</v>
      </c>
      <c r="AB56" t="str">
        <f>_xlfn.IFNA(VLOOKUP(A56,nim!$A$2:$B$4000,2,FALSE),"belum")</f>
        <v>belum</v>
      </c>
    </row>
    <row r="57" spans="1:28" x14ac:dyDescent="0.3">
      <c r="A57" s="2">
        <v>231410060458</v>
      </c>
      <c r="B57">
        <v>2</v>
      </c>
      <c r="C57">
        <v>2022</v>
      </c>
      <c r="D57">
        <v>311024</v>
      </c>
      <c r="E57" t="s">
        <v>237</v>
      </c>
      <c r="F57" t="str">
        <f>VLOOKUP(E57,[1]PRODI_2019!$F$2:$L$72,7,FALSE)</f>
        <v>Hukum</v>
      </c>
      <c r="G57" t="str">
        <f>VLOOKUP(F57,Sheet1!$H$4:$I$11,2,FALSE)</f>
        <v>1_Hukum</v>
      </c>
      <c r="H57" t="s">
        <v>689</v>
      </c>
      <c r="I57" t="s">
        <v>31</v>
      </c>
      <c r="J57" t="str">
        <f>VLOOKUP(D57,[1]PRODI_2019!$C$2:$I$78,7,FALSE)</f>
        <v>S1</v>
      </c>
      <c r="L57" t="s">
        <v>25</v>
      </c>
      <c r="O57" t="s">
        <v>4357</v>
      </c>
      <c r="P57" t="s">
        <v>5042</v>
      </c>
      <c r="Q57" t="s">
        <v>624</v>
      </c>
      <c r="R57" t="s">
        <v>434</v>
      </c>
      <c r="S57" t="s">
        <v>4951</v>
      </c>
      <c r="T57" t="s">
        <v>5023</v>
      </c>
      <c r="U57" t="s">
        <v>27</v>
      </c>
      <c r="Z57" t="str">
        <f>_xlfn.IFNA(VLOOKUP(A57,registrasi!$B$2:$C$4000,2,FALSE),"belum")</f>
        <v>registrasi</v>
      </c>
      <c r="AA57">
        <f>VLOOKUP(D57,[2]Sheet1!$B$2:$D$100,3,FALSE)</f>
        <v>1092</v>
      </c>
      <c r="AB57" t="str">
        <f>_xlfn.IFNA(VLOOKUP(A57,nim!$A$2:$B$4000,2,FALSE),"belum")</f>
        <v>belum</v>
      </c>
    </row>
    <row r="58" spans="1:28" x14ac:dyDescent="0.3">
      <c r="A58" s="2">
        <v>231410060518</v>
      </c>
      <c r="B58">
        <v>2</v>
      </c>
      <c r="C58">
        <v>2022</v>
      </c>
      <c r="D58">
        <v>311008</v>
      </c>
      <c r="E58" t="s">
        <v>149</v>
      </c>
      <c r="F58" t="str">
        <f>VLOOKUP(E58,[1]PRODI_2019!$F$2:$L$72,7,FALSE)</f>
        <v>Pertanian</v>
      </c>
      <c r="G58" t="str">
        <f>VLOOKUP(F58,Sheet1!$H$4:$I$11,2,FALSE)</f>
        <v>4_Pertanian</v>
      </c>
      <c r="H58" t="s">
        <v>690</v>
      </c>
      <c r="I58" t="s">
        <v>31</v>
      </c>
      <c r="J58" t="str">
        <f>VLOOKUP(D58,[1]PRODI_2019!$C$2:$I$78,7,FALSE)</f>
        <v>S1</v>
      </c>
      <c r="L58" t="s">
        <v>25</v>
      </c>
      <c r="O58" t="s">
        <v>4358</v>
      </c>
      <c r="P58" t="s">
        <v>5042</v>
      </c>
      <c r="Q58" t="s">
        <v>624</v>
      </c>
      <c r="R58" t="s">
        <v>434</v>
      </c>
      <c r="S58" t="s">
        <v>4924</v>
      </c>
      <c r="T58" t="s">
        <v>5023</v>
      </c>
      <c r="U58" t="s">
        <v>32</v>
      </c>
      <c r="Z58" t="str">
        <f>_xlfn.IFNA(VLOOKUP(A58,registrasi!$B$2:$C$4000,2,FALSE),"belum")</f>
        <v>belum</v>
      </c>
      <c r="AA58">
        <f>VLOOKUP(D58,[2]Sheet1!$B$2:$D$100,3,FALSE)</f>
        <v>337</v>
      </c>
      <c r="AB58" t="str">
        <f>_xlfn.IFNA(VLOOKUP(A58,nim!$A$2:$B$4000,2,FALSE),"belum")</f>
        <v>belum</v>
      </c>
    </row>
    <row r="59" spans="1:28" x14ac:dyDescent="0.3">
      <c r="A59" s="2">
        <v>231410071185</v>
      </c>
      <c r="B59">
        <v>2</v>
      </c>
      <c r="C59">
        <v>2021</v>
      </c>
      <c r="D59">
        <v>311024</v>
      </c>
      <c r="E59" t="s">
        <v>237</v>
      </c>
      <c r="F59" t="str">
        <f>VLOOKUP(E59,[1]PRODI_2019!$F$2:$L$72,7,FALSE)</f>
        <v>Hukum</v>
      </c>
      <c r="G59" t="str">
        <f>VLOOKUP(F59,Sheet1!$H$4:$I$11,2,FALSE)</f>
        <v>1_Hukum</v>
      </c>
      <c r="H59" t="s">
        <v>691</v>
      </c>
      <c r="I59" t="s">
        <v>24</v>
      </c>
      <c r="J59" t="str">
        <f>VLOOKUP(D59,[1]PRODI_2019!$C$2:$I$78,7,FALSE)</f>
        <v>S1</v>
      </c>
      <c r="L59" t="s">
        <v>25</v>
      </c>
      <c r="O59" t="s">
        <v>246</v>
      </c>
      <c r="P59" t="s">
        <v>5042</v>
      </c>
      <c r="Q59" t="s">
        <v>624</v>
      </c>
      <c r="R59" t="s">
        <v>434</v>
      </c>
      <c r="S59" t="s">
        <v>422</v>
      </c>
      <c r="T59" t="s">
        <v>5023</v>
      </c>
      <c r="U59" t="s">
        <v>27</v>
      </c>
      <c r="Z59" t="str">
        <f>_xlfn.IFNA(VLOOKUP(A59,registrasi!$B$2:$C$4000,2,FALSE),"belum")</f>
        <v>registrasi</v>
      </c>
      <c r="AA59">
        <f>VLOOKUP(D59,[2]Sheet1!$B$2:$D$100,3,FALSE)</f>
        <v>1092</v>
      </c>
      <c r="AB59" t="str">
        <f>_xlfn.IFNA(VLOOKUP(A59,nim!$A$2:$B$4000,2,FALSE),"belum")</f>
        <v>belum</v>
      </c>
    </row>
    <row r="60" spans="1:28" x14ac:dyDescent="0.3">
      <c r="A60" s="2">
        <v>231420010945</v>
      </c>
      <c r="B60">
        <v>1</v>
      </c>
      <c r="C60">
        <v>2020</v>
      </c>
      <c r="D60">
        <v>311024</v>
      </c>
      <c r="E60" t="s">
        <v>237</v>
      </c>
      <c r="F60" t="str">
        <f>VLOOKUP(E60,[1]PRODI_2019!$F$2:$L$72,7,FALSE)</f>
        <v>Hukum</v>
      </c>
      <c r="G60" t="str">
        <f>VLOOKUP(F60,Sheet1!$H$4:$I$11,2,FALSE)</f>
        <v>1_Hukum</v>
      </c>
      <c r="H60" t="s">
        <v>692</v>
      </c>
      <c r="I60" t="s">
        <v>24</v>
      </c>
      <c r="J60" t="str">
        <f>VLOOKUP(D60,[1]PRODI_2019!$C$2:$I$78,7,FALSE)</f>
        <v>S1</v>
      </c>
      <c r="L60" t="s">
        <v>25</v>
      </c>
      <c r="O60" t="s">
        <v>4359</v>
      </c>
      <c r="P60" t="s">
        <v>5042</v>
      </c>
      <c r="Q60" t="s">
        <v>624</v>
      </c>
      <c r="R60" t="s">
        <v>434</v>
      </c>
      <c r="S60" t="s">
        <v>4925</v>
      </c>
      <c r="T60" t="s">
        <v>5023</v>
      </c>
      <c r="U60" t="s">
        <v>32</v>
      </c>
      <c r="Z60" t="str">
        <f>_xlfn.IFNA(VLOOKUP(A60,registrasi!$B$2:$C$4000,2,FALSE),"belum")</f>
        <v>registrasi</v>
      </c>
      <c r="AA60">
        <f>VLOOKUP(D60,[2]Sheet1!$B$2:$D$100,3,FALSE)</f>
        <v>1092</v>
      </c>
      <c r="AB60" t="str">
        <f>_xlfn.IFNA(VLOOKUP(A60,nim!$A$2:$B$4000,2,FALSE),"belum")</f>
        <v>belum</v>
      </c>
    </row>
    <row r="61" spans="1:28" x14ac:dyDescent="0.3">
      <c r="A61" s="2">
        <v>231420060973</v>
      </c>
      <c r="B61">
        <v>2</v>
      </c>
      <c r="C61">
        <v>2022</v>
      </c>
      <c r="D61">
        <v>311006</v>
      </c>
      <c r="E61" t="s">
        <v>167</v>
      </c>
      <c r="F61" t="str">
        <f>VLOOKUP(E61,[1]PRODI_2019!$F$2:$L$72,7,FALSE)</f>
        <v>Teknik</v>
      </c>
      <c r="G61" t="str">
        <f>VLOOKUP(F61,Sheet1!$H$4:$I$11,2,FALSE)</f>
        <v>3_Teknik</v>
      </c>
      <c r="H61" t="s">
        <v>693</v>
      </c>
      <c r="I61" t="s">
        <v>24</v>
      </c>
      <c r="J61" t="str">
        <f>VLOOKUP(D61,[1]PRODI_2019!$C$2:$I$78,7,FALSE)</f>
        <v>S1</v>
      </c>
      <c r="L61" t="s">
        <v>25</v>
      </c>
      <c r="O61" t="s">
        <v>4356</v>
      </c>
      <c r="P61" t="s">
        <v>434</v>
      </c>
      <c r="Q61" t="s">
        <v>624</v>
      </c>
      <c r="R61" t="s">
        <v>434</v>
      </c>
      <c r="S61" t="s">
        <v>4950</v>
      </c>
      <c r="T61" t="s">
        <v>5023</v>
      </c>
      <c r="U61" t="s">
        <v>27</v>
      </c>
      <c r="Z61" t="str">
        <f>_xlfn.IFNA(VLOOKUP(A61,registrasi!$B$2:$C$4000,2,FALSE),"belum")</f>
        <v>belum</v>
      </c>
      <c r="AA61">
        <f>VLOOKUP(D61,[2]Sheet1!$B$2:$D$100,3,FALSE)</f>
        <v>475</v>
      </c>
      <c r="AB61" t="str">
        <f>_xlfn.IFNA(VLOOKUP(A61,nim!$A$2:$B$4000,2,FALSE),"belum")</f>
        <v>belum</v>
      </c>
    </row>
    <row r="62" spans="1:28" x14ac:dyDescent="0.3">
      <c r="A62" s="2">
        <v>231420090264</v>
      </c>
      <c r="B62">
        <v>2</v>
      </c>
      <c r="C62">
        <v>2022</v>
      </c>
      <c r="D62">
        <v>311027</v>
      </c>
      <c r="E62" t="s">
        <v>236</v>
      </c>
      <c r="F62" t="str">
        <f>VLOOKUP(E62,[1]PRODI_2019!$F$2:$L$72,7,FALSE)</f>
        <v>FEB</v>
      </c>
      <c r="G62" t="str">
        <f>VLOOKUP(F62,Sheet1!$H$4:$I$11,2,FALSE)</f>
        <v>5_FEB</v>
      </c>
      <c r="H62" t="s">
        <v>694</v>
      </c>
      <c r="I62" t="s">
        <v>24</v>
      </c>
      <c r="J62" t="str">
        <f>VLOOKUP(D62,[1]PRODI_2019!$C$2:$I$78,7,FALSE)</f>
        <v>S1</v>
      </c>
      <c r="L62" t="s">
        <v>25</v>
      </c>
      <c r="O62" t="s">
        <v>4360</v>
      </c>
      <c r="P62" t="s">
        <v>5042</v>
      </c>
      <c r="Q62" t="s">
        <v>624</v>
      </c>
      <c r="R62" t="s">
        <v>434</v>
      </c>
      <c r="S62" t="s">
        <v>4952</v>
      </c>
      <c r="T62" t="s">
        <v>5023</v>
      </c>
      <c r="U62" t="s">
        <v>27</v>
      </c>
      <c r="Z62" t="str">
        <f>_xlfn.IFNA(VLOOKUP(A62,registrasi!$B$2:$C$4000,2,FALSE),"belum")</f>
        <v>registrasi</v>
      </c>
      <c r="AA62">
        <f>VLOOKUP(D62,[2]Sheet1!$B$2:$D$100,3,FALSE)</f>
        <v>308</v>
      </c>
      <c r="AB62" t="str">
        <f>_xlfn.IFNA(VLOOKUP(A62,nim!$A$2:$B$4000,2,FALSE),"belum")</f>
        <v>diterima</v>
      </c>
    </row>
    <row r="63" spans="1:28" x14ac:dyDescent="0.3">
      <c r="A63" s="2">
        <v>231420110593</v>
      </c>
      <c r="B63">
        <v>2</v>
      </c>
      <c r="C63">
        <v>2022</v>
      </c>
      <c r="D63">
        <v>311001</v>
      </c>
      <c r="E63" t="s">
        <v>157</v>
      </c>
      <c r="F63" t="str">
        <f>VLOOKUP(E63,[1]PRODI_2019!$F$2:$L$72,7,FALSE)</f>
        <v>Teknik</v>
      </c>
      <c r="G63" t="str">
        <f>VLOOKUP(F63,Sheet1!$H$4:$I$11,2,FALSE)</f>
        <v>3_Teknik</v>
      </c>
      <c r="H63" t="s">
        <v>695</v>
      </c>
      <c r="I63" t="s">
        <v>24</v>
      </c>
      <c r="J63" t="str">
        <f>VLOOKUP(D63,[1]PRODI_2019!$C$2:$I$78,7,FALSE)</f>
        <v>S1</v>
      </c>
      <c r="L63" t="s">
        <v>25</v>
      </c>
      <c r="O63" t="s">
        <v>4361</v>
      </c>
      <c r="P63" t="s">
        <v>5045</v>
      </c>
      <c r="Q63" t="s">
        <v>624</v>
      </c>
      <c r="R63" t="s">
        <v>625</v>
      </c>
      <c r="S63" t="s">
        <v>4953</v>
      </c>
      <c r="T63" t="s">
        <v>5023</v>
      </c>
      <c r="U63" t="s">
        <v>32</v>
      </c>
      <c r="Z63" t="str">
        <f>_xlfn.IFNA(VLOOKUP(A63,registrasi!$B$2:$C$4000,2,FALSE),"belum")</f>
        <v>registrasi</v>
      </c>
      <c r="AA63">
        <f>VLOOKUP(D63,[2]Sheet1!$B$2:$D$100,3,FALSE)</f>
        <v>346</v>
      </c>
      <c r="AB63" t="str">
        <f>_xlfn.IFNA(VLOOKUP(A63,nim!$A$2:$B$4000,2,FALSE),"belum")</f>
        <v>belum</v>
      </c>
    </row>
    <row r="64" spans="1:28" x14ac:dyDescent="0.3">
      <c r="A64" s="2">
        <v>231420111425</v>
      </c>
      <c r="B64">
        <v>1</v>
      </c>
      <c r="C64">
        <v>2022</v>
      </c>
      <c r="D64">
        <v>311017</v>
      </c>
      <c r="E64" t="s">
        <v>172</v>
      </c>
      <c r="F64" t="str">
        <f>VLOOKUP(E64,[1]PRODI_2019!$F$2:$L$72,7,FALSE)</f>
        <v>Pertanian</v>
      </c>
      <c r="G64" t="str">
        <f>VLOOKUP(F64,Sheet1!$H$4:$I$11,2,FALSE)</f>
        <v>4_Pertanian</v>
      </c>
      <c r="H64" t="s">
        <v>696</v>
      </c>
      <c r="I64" t="s">
        <v>31</v>
      </c>
      <c r="J64" t="str">
        <f>VLOOKUP(D64,[1]PRODI_2019!$C$2:$I$78,7,FALSE)</f>
        <v>S1</v>
      </c>
      <c r="L64" t="s">
        <v>25</v>
      </c>
      <c r="O64" t="s">
        <v>4362</v>
      </c>
      <c r="P64" t="s">
        <v>5042</v>
      </c>
      <c r="Q64" t="s">
        <v>624</v>
      </c>
      <c r="R64" t="s">
        <v>434</v>
      </c>
      <c r="S64" t="s">
        <v>4925</v>
      </c>
      <c r="T64" t="s">
        <v>5023</v>
      </c>
      <c r="U64" t="s">
        <v>27</v>
      </c>
      <c r="Z64" t="str">
        <f>_xlfn.IFNA(VLOOKUP(A64,registrasi!$B$2:$C$4000,2,FALSE),"belum")</f>
        <v>belum</v>
      </c>
      <c r="AA64">
        <f>VLOOKUP(D64,[2]Sheet1!$B$2:$D$100,3,FALSE)</f>
        <v>471</v>
      </c>
      <c r="AB64" t="str">
        <f>_xlfn.IFNA(VLOOKUP(A64,nim!$A$2:$B$4000,2,FALSE),"belum")</f>
        <v>belum</v>
      </c>
    </row>
    <row r="65" spans="1:28" x14ac:dyDescent="0.3">
      <c r="A65" s="2">
        <v>231420120770</v>
      </c>
      <c r="B65">
        <v>1</v>
      </c>
      <c r="C65">
        <v>2022</v>
      </c>
      <c r="D65">
        <v>311002</v>
      </c>
      <c r="E65" t="s">
        <v>153</v>
      </c>
      <c r="F65" t="str">
        <f>VLOOKUP(E65,[1]PRODI_2019!$F$2:$L$72,7,FALSE)</f>
        <v>Teknik</v>
      </c>
      <c r="G65" t="str">
        <f>VLOOKUP(F65,Sheet1!$H$4:$I$11,2,FALSE)</f>
        <v>3_Teknik</v>
      </c>
      <c r="H65" t="s">
        <v>697</v>
      </c>
      <c r="I65" t="s">
        <v>31</v>
      </c>
      <c r="J65" t="str">
        <f>VLOOKUP(D65,[1]PRODI_2019!$C$2:$I$78,7,FALSE)</f>
        <v>S1</v>
      </c>
      <c r="L65" t="s">
        <v>25</v>
      </c>
      <c r="O65" t="s">
        <v>4363</v>
      </c>
      <c r="P65" t="s">
        <v>5042</v>
      </c>
      <c r="Q65" t="s">
        <v>624</v>
      </c>
      <c r="R65" t="s">
        <v>434</v>
      </c>
      <c r="S65" t="s">
        <v>4952</v>
      </c>
      <c r="T65" t="s">
        <v>5023</v>
      </c>
      <c r="U65" t="s">
        <v>32</v>
      </c>
      <c r="Z65" t="str">
        <f>_xlfn.IFNA(VLOOKUP(A65,registrasi!$B$2:$C$4000,2,FALSE),"belum")</f>
        <v>belum</v>
      </c>
      <c r="AA65">
        <f>VLOOKUP(D65,[2]Sheet1!$B$2:$D$100,3,FALSE)</f>
        <v>401</v>
      </c>
      <c r="AB65" t="str">
        <f>_xlfn.IFNA(VLOOKUP(A65,nim!$A$2:$B$4000,2,FALSE),"belum")</f>
        <v>belum</v>
      </c>
    </row>
    <row r="66" spans="1:28" x14ac:dyDescent="0.3">
      <c r="A66" s="2">
        <v>231420130859</v>
      </c>
      <c r="B66">
        <v>1</v>
      </c>
      <c r="C66">
        <v>2022</v>
      </c>
      <c r="D66">
        <v>311003</v>
      </c>
      <c r="E66" t="s">
        <v>145</v>
      </c>
      <c r="F66" t="str">
        <f>VLOOKUP(E66,[1]PRODI_2019!$F$2:$L$72,7,FALSE)</f>
        <v>Teknik</v>
      </c>
      <c r="G66" t="str">
        <f>VLOOKUP(F66,Sheet1!$H$4:$I$11,2,FALSE)</f>
        <v>3_Teknik</v>
      </c>
      <c r="H66" t="s">
        <v>698</v>
      </c>
      <c r="I66" t="s">
        <v>31</v>
      </c>
      <c r="J66" t="str">
        <f>VLOOKUP(D66,[1]PRODI_2019!$C$2:$I$78,7,FALSE)</f>
        <v>S1</v>
      </c>
      <c r="L66" t="s">
        <v>25</v>
      </c>
      <c r="O66" t="s">
        <v>4362</v>
      </c>
      <c r="P66" t="s">
        <v>5042</v>
      </c>
      <c r="Q66" t="s">
        <v>624</v>
      </c>
      <c r="R66" t="s">
        <v>434</v>
      </c>
      <c r="S66" t="s">
        <v>4925</v>
      </c>
      <c r="T66" t="s">
        <v>5023</v>
      </c>
      <c r="U66" t="s">
        <v>32</v>
      </c>
      <c r="Z66" t="str">
        <f>_xlfn.IFNA(VLOOKUP(A66,registrasi!$B$2:$C$4000,2,FALSE),"belum")</f>
        <v>registrasi</v>
      </c>
      <c r="AA66">
        <f>VLOOKUP(D66,[2]Sheet1!$B$2:$D$100,3,FALSE)</f>
        <v>769</v>
      </c>
      <c r="AB66" t="str">
        <f>_xlfn.IFNA(VLOOKUP(A66,nim!$A$2:$B$4000,2,FALSE),"belum")</f>
        <v>belum</v>
      </c>
    </row>
    <row r="67" spans="1:28" x14ac:dyDescent="0.3">
      <c r="A67" s="2">
        <v>231420140218</v>
      </c>
      <c r="B67">
        <v>2</v>
      </c>
      <c r="C67">
        <v>2020</v>
      </c>
      <c r="D67">
        <v>311029</v>
      </c>
      <c r="E67" t="s">
        <v>159</v>
      </c>
      <c r="F67" t="str">
        <f>VLOOKUP(E67,[1]PRODI_2019!$F$2:$L$72,7,FALSE)</f>
        <v>FISIP</v>
      </c>
      <c r="G67" t="str">
        <f>VLOOKUP(F67,Sheet1!$H$4:$I$11,2,FALSE)</f>
        <v>6_FISIP</v>
      </c>
      <c r="H67" t="s">
        <v>699</v>
      </c>
      <c r="I67" t="s">
        <v>24</v>
      </c>
      <c r="J67" t="str">
        <f>VLOOKUP(D67,[1]PRODI_2019!$C$2:$I$78,7,FALSE)</f>
        <v>S1</v>
      </c>
      <c r="L67" t="s">
        <v>25</v>
      </c>
      <c r="O67" t="s">
        <v>4364</v>
      </c>
      <c r="P67" t="s">
        <v>434</v>
      </c>
      <c r="Q67" t="s">
        <v>5041</v>
      </c>
      <c r="R67" t="s">
        <v>434</v>
      </c>
      <c r="S67" t="s">
        <v>4954</v>
      </c>
      <c r="T67" t="s">
        <v>5023</v>
      </c>
      <c r="U67" t="s">
        <v>27</v>
      </c>
      <c r="Z67" t="str">
        <f>_xlfn.IFNA(VLOOKUP(A67,registrasi!$B$2:$C$4000,2,FALSE),"belum")</f>
        <v>belum</v>
      </c>
      <c r="AA67">
        <f>VLOOKUP(D67,[2]Sheet1!$B$2:$D$100,3,FALSE)</f>
        <v>1339</v>
      </c>
      <c r="AB67" t="str">
        <f>_xlfn.IFNA(VLOOKUP(A67,nim!$A$2:$B$4000,2,FALSE),"belum")</f>
        <v>belum</v>
      </c>
    </row>
    <row r="68" spans="1:28" x14ac:dyDescent="0.3">
      <c r="A68" s="2">
        <v>231430010073</v>
      </c>
      <c r="B68">
        <v>1</v>
      </c>
      <c r="C68">
        <v>2022</v>
      </c>
      <c r="D68">
        <v>311001</v>
      </c>
      <c r="E68" t="s">
        <v>157</v>
      </c>
      <c r="F68" t="str">
        <f>VLOOKUP(E68,[1]PRODI_2019!$F$2:$L$72,7,FALSE)</f>
        <v>Teknik</v>
      </c>
      <c r="G68" t="str">
        <f>VLOOKUP(F68,Sheet1!$H$4:$I$11,2,FALSE)</f>
        <v>3_Teknik</v>
      </c>
      <c r="H68" t="s">
        <v>700</v>
      </c>
      <c r="I68" t="s">
        <v>31</v>
      </c>
      <c r="J68" t="str">
        <f>VLOOKUP(D68,[1]PRODI_2019!$C$2:$I$78,7,FALSE)</f>
        <v>S1</v>
      </c>
      <c r="L68" t="s">
        <v>25</v>
      </c>
      <c r="O68" t="s">
        <v>4365</v>
      </c>
      <c r="P68" t="s">
        <v>434</v>
      </c>
      <c r="Q68" t="s">
        <v>624</v>
      </c>
      <c r="R68" t="s">
        <v>434</v>
      </c>
      <c r="S68" t="s">
        <v>4950</v>
      </c>
      <c r="T68" t="s">
        <v>5023</v>
      </c>
      <c r="U68" t="s">
        <v>32</v>
      </c>
      <c r="Z68" t="str">
        <f>_xlfn.IFNA(VLOOKUP(A68,registrasi!$B$2:$C$4000,2,FALSE),"belum")</f>
        <v>registrasi</v>
      </c>
      <c r="AA68">
        <f>VLOOKUP(D68,[2]Sheet1!$B$2:$D$100,3,FALSE)</f>
        <v>346</v>
      </c>
      <c r="AB68" t="str">
        <f>_xlfn.IFNA(VLOOKUP(A68,nim!$A$2:$B$4000,2,FALSE),"belum")</f>
        <v>belum</v>
      </c>
    </row>
    <row r="69" spans="1:28" x14ac:dyDescent="0.3">
      <c r="A69" s="2">
        <v>231430020143</v>
      </c>
      <c r="B69">
        <v>2</v>
      </c>
      <c r="C69">
        <v>2022</v>
      </c>
      <c r="D69">
        <v>311008</v>
      </c>
      <c r="E69" t="s">
        <v>149</v>
      </c>
      <c r="F69" t="str">
        <f>VLOOKUP(E69,[1]PRODI_2019!$F$2:$L$72,7,FALSE)</f>
        <v>Pertanian</v>
      </c>
      <c r="G69" t="str">
        <f>VLOOKUP(F69,Sheet1!$H$4:$I$11,2,FALSE)</f>
        <v>4_Pertanian</v>
      </c>
      <c r="H69" t="s">
        <v>701</v>
      </c>
      <c r="I69" t="s">
        <v>31</v>
      </c>
      <c r="J69" t="str">
        <f>VLOOKUP(D69,[1]PRODI_2019!$C$2:$I$78,7,FALSE)</f>
        <v>S1</v>
      </c>
      <c r="L69" t="s">
        <v>25</v>
      </c>
      <c r="O69" t="s">
        <v>4366</v>
      </c>
      <c r="P69" t="s">
        <v>434</v>
      </c>
      <c r="Q69" t="s">
        <v>5041</v>
      </c>
      <c r="R69" t="s">
        <v>434</v>
      </c>
      <c r="S69" t="s">
        <v>422</v>
      </c>
      <c r="T69" t="s">
        <v>5023</v>
      </c>
      <c r="U69" t="s">
        <v>27</v>
      </c>
      <c r="Z69" t="str">
        <f>_xlfn.IFNA(VLOOKUP(A69,registrasi!$B$2:$C$4000,2,FALSE),"belum")</f>
        <v>registrasi</v>
      </c>
      <c r="AA69">
        <f>VLOOKUP(D69,[2]Sheet1!$B$2:$D$100,3,FALSE)</f>
        <v>337</v>
      </c>
      <c r="AB69" t="str">
        <f>_xlfn.IFNA(VLOOKUP(A69,nim!$A$2:$B$4000,2,FALSE),"belum")</f>
        <v>diterima</v>
      </c>
    </row>
    <row r="70" spans="1:28" x14ac:dyDescent="0.3">
      <c r="A70" s="2">
        <v>231430050077</v>
      </c>
      <c r="B70">
        <v>2</v>
      </c>
      <c r="C70">
        <v>2022</v>
      </c>
      <c r="D70">
        <v>311002</v>
      </c>
      <c r="E70" t="s">
        <v>153</v>
      </c>
      <c r="F70" t="str">
        <f>VLOOKUP(E70,[1]PRODI_2019!$F$2:$L$72,7,FALSE)</f>
        <v>Teknik</v>
      </c>
      <c r="G70" t="str">
        <f>VLOOKUP(F70,Sheet1!$H$4:$I$11,2,FALSE)</f>
        <v>3_Teknik</v>
      </c>
      <c r="H70" t="s">
        <v>702</v>
      </c>
      <c r="I70" t="s">
        <v>24</v>
      </c>
      <c r="J70" t="str">
        <f>VLOOKUP(D70,[1]PRODI_2019!$C$2:$I$78,7,FALSE)</f>
        <v>S1</v>
      </c>
      <c r="L70" t="s">
        <v>25</v>
      </c>
      <c r="O70" t="s">
        <v>4356</v>
      </c>
      <c r="P70" t="s">
        <v>434</v>
      </c>
      <c r="Q70" t="s">
        <v>624</v>
      </c>
      <c r="R70" t="s">
        <v>434</v>
      </c>
      <c r="S70" t="s">
        <v>4950</v>
      </c>
      <c r="T70" t="s">
        <v>5023</v>
      </c>
      <c r="U70" t="s">
        <v>32</v>
      </c>
      <c r="Z70" t="str">
        <f>_xlfn.IFNA(VLOOKUP(A70,registrasi!$B$2:$C$4000,2,FALSE),"belum")</f>
        <v>registrasi</v>
      </c>
      <c r="AA70">
        <f>VLOOKUP(D70,[2]Sheet1!$B$2:$D$100,3,FALSE)</f>
        <v>401</v>
      </c>
      <c r="AB70" t="str">
        <f>_xlfn.IFNA(VLOOKUP(A70,nim!$A$2:$B$4000,2,FALSE),"belum")</f>
        <v>belum</v>
      </c>
    </row>
    <row r="71" spans="1:28" x14ac:dyDescent="0.3">
      <c r="A71" s="2">
        <v>231430070093</v>
      </c>
      <c r="B71">
        <v>2</v>
      </c>
      <c r="C71">
        <v>2022</v>
      </c>
      <c r="D71">
        <v>311003</v>
      </c>
      <c r="E71" t="s">
        <v>145</v>
      </c>
      <c r="F71" t="str">
        <f>VLOOKUP(E71,[1]PRODI_2019!$F$2:$L$72,7,FALSE)</f>
        <v>Teknik</v>
      </c>
      <c r="G71" t="str">
        <f>VLOOKUP(F71,Sheet1!$H$4:$I$11,2,FALSE)</f>
        <v>3_Teknik</v>
      </c>
      <c r="H71" t="s">
        <v>703</v>
      </c>
      <c r="I71" t="s">
        <v>31</v>
      </c>
      <c r="J71" t="str">
        <f>VLOOKUP(D71,[1]PRODI_2019!$C$2:$I$78,7,FALSE)</f>
        <v>S1</v>
      </c>
      <c r="L71" t="s">
        <v>25</v>
      </c>
      <c r="O71" t="s">
        <v>4365</v>
      </c>
      <c r="P71" t="s">
        <v>434</v>
      </c>
      <c r="Q71" t="s">
        <v>624</v>
      </c>
      <c r="R71" t="s">
        <v>434</v>
      </c>
      <c r="S71" t="s">
        <v>4950</v>
      </c>
      <c r="T71" t="s">
        <v>5023</v>
      </c>
      <c r="U71" t="s">
        <v>32</v>
      </c>
      <c r="Z71" t="str">
        <f>_xlfn.IFNA(VLOOKUP(A71,registrasi!$B$2:$C$4000,2,FALSE),"belum")</f>
        <v>registrasi</v>
      </c>
      <c r="AA71">
        <f>VLOOKUP(D71,[2]Sheet1!$B$2:$D$100,3,FALSE)</f>
        <v>769</v>
      </c>
      <c r="AB71" t="str">
        <f>_xlfn.IFNA(VLOOKUP(A71,nim!$A$2:$B$4000,2,FALSE),"belum")</f>
        <v>belum</v>
      </c>
    </row>
    <row r="72" spans="1:28" x14ac:dyDescent="0.3">
      <c r="A72" s="2">
        <v>231430090184</v>
      </c>
      <c r="B72">
        <v>2</v>
      </c>
      <c r="C72">
        <v>2022</v>
      </c>
      <c r="D72">
        <v>311006</v>
      </c>
      <c r="E72" t="s">
        <v>167</v>
      </c>
      <c r="F72" t="str">
        <f>VLOOKUP(E72,[1]PRODI_2019!$F$2:$L$72,7,FALSE)</f>
        <v>Teknik</v>
      </c>
      <c r="G72" t="str">
        <f>VLOOKUP(F72,Sheet1!$H$4:$I$11,2,FALSE)</f>
        <v>3_Teknik</v>
      </c>
      <c r="H72" t="s">
        <v>704</v>
      </c>
      <c r="I72" t="s">
        <v>24</v>
      </c>
      <c r="J72" t="str">
        <f>VLOOKUP(D72,[1]PRODI_2019!$C$2:$I$78,7,FALSE)</f>
        <v>S1</v>
      </c>
      <c r="L72" t="s">
        <v>25</v>
      </c>
      <c r="O72" t="s">
        <v>4367</v>
      </c>
      <c r="P72" t="s">
        <v>434</v>
      </c>
      <c r="Q72" t="s">
        <v>5041</v>
      </c>
      <c r="R72" t="s">
        <v>434</v>
      </c>
      <c r="S72" t="s">
        <v>4950</v>
      </c>
      <c r="T72" t="s">
        <v>5023</v>
      </c>
      <c r="U72" t="s">
        <v>27</v>
      </c>
      <c r="Z72" t="str">
        <f>_xlfn.IFNA(VLOOKUP(A72,registrasi!$B$2:$C$4000,2,FALSE),"belum")</f>
        <v>registrasi</v>
      </c>
      <c r="AA72">
        <f>VLOOKUP(D72,[2]Sheet1!$B$2:$D$100,3,FALSE)</f>
        <v>475</v>
      </c>
      <c r="AB72" t="str">
        <f>_xlfn.IFNA(VLOOKUP(A72,nim!$A$2:$B$4000,2,FALSE),"belum")</f>
        <v>belum</v>
      </c>
    </row>
    <row r="73" spans="1:28" x14ac:dyDescent="0.3">
      <c r="A73" s="2">
        <v>231430110138</v>
      </c>
      <c r="B73">
        <v>2</v>
      </c>
      <c r="C73">
        <v>2022</v>
      </c>
      <c r="D73">
        <v>311001</v>
      </c>
      <c r="E73" t="s">
        <v>157</v>
      </c>
      <c r="F73" t="str">
        <f>VLOOKUP(E73,[1]PRODI_2019!$F$2:$L$72,7,FALSE)</f>
        <v>Teknik</v>
      </c>
      <c r="G73" t="str">
        <f>VLOOKUP(F73,Sheet1!$H$4:$I$11,2,FALSE)</f>
        <v>3_Teknik</v>
      </c>
      <c r="H73" t="s">
        <v>705</v>
      </c>
      <c r="I73" t="s">
        <v>24</v>
      </c>
      <c r="J73" t="str">
        <f>VLOOKUP(D73,[1]PRODI_2019!$C$2:$I$78,7,FALSE)</f>
        <v>S1</v>
      </c>
      <c r="L73" t="s">
        <v>25</v>
      </c>
      <c r="O73" t="s">
        <v>614</v>
      </c>
      <c r="P73" t="s">
        <v>5042</v>
      </c>
      <c r="Q73" t="s">
        <v>624</v>
      </c>
      <c r="R73" t="s">
        <v>434</v>
      </c>
      <c r="S73" t="s">
        <v>424</v>
      </c>
      <c r="T73" t="s">
        <v>5023</v>
      </c>
      <c r="U73" t="s">
        <v>27</v>
      </c>
      <c r="Z73" t="str">
        <f>_xlfn.IFNA(VLOOKUP(A73,registrasi!$B$2:$C$4000,2,FALSE),"belum")</f>
        <v>belum</v>
      </c>
      <c r="AA73">
        <f>VLOOKUP(D73,[2]Sheet1!$B$2:$D$100,3,FALSE)</f>
        <v>346</v>
      </c>
      <c r="AB73" t="str">
        <f>_xlfn.IFNA(VLOOKUP(A73,nim!$A$2:$B$4000,2,FALSE),"belum")</f>
        <v>belum</v>
      </c>
    </row>
    <row r="74" spans="1:28" x14ac:dyDescent="0.3">
      <c r="A74" s="2">
        <v>231430130024</v>
      </c>
      <c r="B74">
        <v>2</v>
      </c>
      <c r="C74">
        <v>2022</v>
      </c>
      <c r="D74">
        <v>311024</v>
      </c>
      <c r="E74" t="s">
        <v>237</v>
      </c>
      <c r="F74" t="str">
        <f>VLOOKUP(E74,[1]PRODI_2019!$F$2:$L$72,7,FALSE)</f>
        <v>Hukum</v>
      </c>
      <c r="G74" t="str">
        <f>VLOOKUP(F74,Sheet1!$H$4:$I$11,2,FALSE)</f>
        <v>1_Hukum</v>
      </c>
      <c r="H74" t="s">
        <v>706</v>
      </c>
      <c r="I74" t="s">
        <v>31</v>
      </c>
      <c r="J74" t="str">
        <f>VLOOKUP(D74,[1]PRODI_2019!$C$2:$I$78,7,FALSE)</f>
        <v>S1</v>
      </c>
      <c r="L74" t="s">
        <v>25</v>
      </c>
      <c r="O74" t="s">
        <v>4368</v>
      </c>
      <c r="P74" t="s">
        <v>5042</v>
      </c>
      <c r="Q74" t="s">
        <v>624</v>
      </c>
      <c r="R74" t="s">
        <v>434</v>
      </c>
      <c r="S74" t="s">
        <v>424</v>
      </c>
      <c r="T74" t="s">
        <v>5023</v>
      </c>
      <c r="U74" t="s">
        <v>27</v>
      </c>
      <c r="Z74" t="str">
        <f>_xlfn.IFNA(VLOOKUP(A74,registrasi!$B$2:$C$4000,2,FALSE),"belum")</f>
        <v>belum</v>
      </c>
      <c r="AA74">
        <f>VLOOKUP(D74,[2]Sheet1!$B$2:$D$100,3,FALSE)</f>
        <v>1092</v>
      </c>
      <c r="AB74" t="str">
        <f>_xlfn.IFNA(VLOOKUP(A74,nim!$A$2:$B$4000,2,FALSE),"belum")</f>
        <v>belum</v>
      </c>
    </row>
    <row r="75" spans="1:28" x14ac:dyDescent="0.3">
      <c r="A75" s="2">
        <v>231430130211</v>
      </c>
      <c r="B75">
        <v>2</v>
      </c>
      <c r="C75">
        <v>2022</v>
      </c>
      <c r="D75">
        <v>311008</v>
      </c>
      <c r="E75" t="s">
        <v>149</v>
      </c>
      <c r="F75" t="str">
        <f>VLOOKUP(E75,[1]PRODI_2019!$F$2:$L$72,7,FALSE)</f>
        <v>Pertanian</v>
      </c>
      <c r="G75" t="str">
        <f>VLOOKUP(F75,Sheet1!$H$4:$I$11,2,FALSE)</f>
        <v>4_Pertanian</v>
      </c>
      <c r="H75" t="s">
        <v>707</v>
      </c>
      <c r="I75" t="s">
        <v>31</v>
      </c>
      <c r="J75" t="str">
        <f>VLOOKUP(D75,[1]PRODI_2019!$C$2:$I$78,7,FALSE)</f>
        <v>S1</v>
      </c>
      <c r="L75" t="s">
        <v>25</v>
      </c>
      <c r="O75" t="s">
        <v>4368</v>
      </c>
      <c r="P75" t="s">
        <v>5042</v>
      </c>
      <c r="Q75" t="s">
        <v>624</v>
      </c>
      <c r="R75" t="s">
        <v>434</v>
      </c>
      <c r="S75" t="s">
        <v>424</v>
      </c>
      <c r="T75" t="s">
        <v>5023</v>
      </c>
      <c r="U75" t="s">
        <v>27</v>
      </c>
      <c r="Z75" t="str">
        <f>_xlfn.IFNA(VLOOKUP(A75,registrasi!$B$2:$C$4000,2,FALSE),"belum")</f>
        <v>registrasi</v>
      </c>
      <c r="AA75">
        <f>VLOOKUP(D75,[2]Sheet1!$B$2:$D$100,3,FALSE)</f>
        <v>337</v>
      </c>
      <c r="AB75" t="str">
        <f>_xlfn.IFNA(VLOOKUP(A75,nim!$A$2:$B$4000,2,FALSE),"belum")</f>
        <v>belum</v>
      </c>
    </row>
    <row r="76" spans="1:28" x14ac:dyDescent="0.3">
      <c r="A76" s="2">
        <v>231510010161</v>
      </c>
      <c r="B76">
        <v>1</v>
      </c>
      <c r="C76">
        <v>2022</v>
      </c>
      <c r="D76">
        <v>311007</v>
      </c>
      <c r="E76" t="s">
        <v>162</v>
      </c>
      <c r="F76" t="str">
        <f>VLOOKUP(E76,[1]PRODI_2019!$F$2:$L$72,7,FALSE)</f>
        <v>Pertanian</v>
      </c>
      <c r="G76" t="str">
        <f>VLOOKUP(F76,Sheet1!$H$4:$I$11,2,FALSE)</f>
        <v>4_Pertanian</v>
      </c>
      <c r="H76" t="s">
        <v>708</v>
      </c>
      <c r="I76" t="s">
        <v>24</v>
      </c>
      <c r="J76" t="str">
        <f>VLOOKUP(D76,[1]PRODI_2019!$C$2:$I$78,7,FALSE)</f>
        <v>S1</v>
      </c>
      <c r="L76" t="s">
        <v>25</v>
      </c>
      <c r="O76" t="s">
        <v>4369</v>
      </c>
      <c r="P76" t="s">
        <v>5042</v>
      </c>
      <c r="Q76" t="s">
        <v>624</v>
      </c>
      <c r="R76" t="s">
        <v>434</v>
      </c>
      <c r="S76" t="s">
        <v>4926</v>
      </c>
      <c r="T76" t="s">
        <v>5027</v>
      </c>
      <c r="U76" t="s">
        <v>27</v>
      </c>
      <c r="Z76" t="str">
        <f>_xlfn.IFNA(VLOOKUP(A76,registrasi!$B$2:$C$4000,2,FALSE),"belum")</f>
        <v>belum</v>
      </c>
      <c r="AA76">
        <f>VLOOKUP(D76,[2]Sheet1!$B$2:$D$100,3,FALSE)</f>
        <v>412</v>
      </c>
      <c r="AB76" t="str">
        <f>_xlfn.IFNA(VLOOKUP(A76,nim!$A$2:$B$4000,2,FALSE),"belum")</f>
        <v>belum</v>
      </c>
    </row>
    <row r="77" spans="1:28" x14ac:dyDescent="0.3">
      <c r="A77" s="2">
        <v>231510210164</v>
      </c>
      <c r="B77">
        <v>2</v>
      </c>
      <c r="C77">
        <v>2021</v>
      </c>
      <c r="D77">
        <v>311029</v>
      </c>
      <c r="E77" t="s">
        <v>159</v>
      </c>
      <c r="F77" t="str">
        <f>VLOOKUP(E77,[1]PRODI_2019!$F$2:$L$72,7,FALSE)</f>
        <v>FISIP</v>
      </c>
      <c r="G77" t="str">
        <f>VLOOKUP(F77,Sheet1!$H$4:$I$11,2,FALSE)</f>
        <v>6_FISIP</v>
      </c>
      <c r="H77" t="s">
        <v>709</v>
      </c>
      <c r="I77" t="s">
        <v>31</v>
      </c>
      <c r="J77" t="str">
        <f>VLOOKUP(D77,[1]PRODI_2019!$C$2:$I$78,7,FALSE)</f>
        <v>S1</v>
      </c>
      <c r="L77" t="s">
        <v>25</v>
      </c>
      <c r="O77" t="s">
        <v>4370</v>
      </c>
      <c r="P77" t="s">
        <v>5042</v>
      </c>
      <c r="Q77" t="s">
        <v>624</v>
      </c>
      <c r="R77" t="s">
        <v>434</v>
      </c>
      <c r="S77" t="s">
        <v>4926</v>
      </c>
      <c r="T77" t="s">
        <v>5027</v>
      </c>
      <c r="U77" t="s">
        <v>32</v>
      </c>
      <c r="Z77" t="str">
        <f>_xlfn.IFNA(VLOOKUP(A77,registrasi!$B$2:$C$4000,2,FALSE),"belum")</f>
        <v>registrasi</v>
      </c>
      <c r="AA77">
        <f>VLOOKUP(D77,[2]Sheet1!$B$2:$D$100,3,FALSE)</f>
        <v>1339</v>
      </c>
      <c r="AB77" t="str">
        <f>_xlfn.IFNA(VLOOKUP(A77,nim!$A$2:$B$4000,2,FALSE),"belum")</f>
        <v>belum</v>
      </c>
    </row>
    <row r="78" spans="1:28" x14ac:dyDescent="0.3">
      <c r="A78" s="2">
        <v>231610070195</v>
      </c>
      <c r="B78">
        <v>1</v>
      </c>
      <c r="C78">
        <v>2022</v>
      </c>
      <c r="D78">
        <v>311007</v>
      </c>
      <c r="E78" t="s">
        <v>162</v>
      </c>
      <c r="F78" t="str">
        <f>VLOOKUP(E78,[1]PRODI_2019!$F$2:$L$72,7,FALSE)</f>
        <v>Pertanian</v>
      </c>
      <c r="G78" t="str">
        <f>VLOOKUP(F78,Sheet1!$H$4:$I$11,2,FALSE)</f>
        <v>4_Pertanian</v>
      </c>
      <c r="H78" t="s">
        <v>710</v>
      </c>
      <c r="I78" t="s">
        <v>31</v>
      </c>
      <c r="J78" t="str">
        <f>VLOOKUP(D78,[1]PRODI_2019!$C$2:$I$78,7,FALSE)</f>
        <v>S1</v>
      </c>
      <c r="L78" t="s">
        <v>25</v>
      </c>
      <c r="O78" t="s">
        <v>4371</v>
      </c>
      <c r="P78" t="s">
        <v>5042</v>
      </c>
      <c r="Q78" t="s">
        <v>624</v>
      </c>
      <c r="R78" t="s">
        <v>434</v>
      </c>
      <c r="S78" t="s">
        <v>4927</v>
      </c>
      <c r="T78" t="s">
        <v>5028</v>
      </c>
      <c r="U78" t="s">
        <v>27</v>
      </c>
      <c r="Z78" t="str">
        <f>_xlfn.IFNA(VLOOKUP(A78,registrasi!$B$2:$C$4000,2,FALSE),"belum")</f>
        <v>registrasi</v>
      </c>
      <c r="AA78">
        <f>VLOOKUP(D78,[2]Sheet1!$B$2:$D$100,3,FALSE)</f>
        <v>412</v>
      </c>
      <c r="AB78" t="str">
        <f>_xlfn.IFNA(VLOOKUP(A78,nim!$A$2:$B$4000,2,FALSE),"belum")</f>
        <v>diterima</v>
      </c>
    </row>
    <row r="79" spans="1:28" x14ac:dyDescent="0.3">
      <c r="A79" s="2">
        <v>231610070407</v>
      </c>
      <c r="B79">
        <v>2</v>
      </c>
      <c r="C79">
        <v>2022</v>
      </c>
      <c r="D79">
        <v>311007</v>
      </c>
      <c r="E79" t="s">
        <v>162</v>
      </c>
      <c r="F79" t="str">
        <f>VLOOKUP(E79,[1]PRODI_2019!$F$2:$L$72,7,FALSE)</f>
        <v>Pertanian</v>
      </c>
      <c r="G79" t="str">
        <f>VLOOKUP(F79,Sheet1!$H$4:$I$11,2,FALSE)</f>
        <v>4_Pertanian</v>
      </c>
      <c r="H79" t="s">
        <v>711</v>
      </c>
      <c r="I79" t="s">
        <v>24</v>
      </c>
      <c r="J79" t="str">
        <f>VLOOKUP(D79,[1]PRODI_2019!$C$2:$I$78,7,FALSE)</f>
        <v>S1</v>
      </c>
      <c r="L79" t="s">
        <v>25</v>
      </c>
      <c r="O79" t="s">
        <v>4372</v>
      </c>
      <c r="P79" t="s">
        <v>5042</v>
      </c>
      <c r="Q79" t="s">
        <v>624</v>
      </c>
      <c r="R79" t="s">
        <v>434</v>
      </c>
      <c r="S79" t="s">
        <v>4955</v>
      </c>
      <c r="T79" t="s">
        <v>5029</v>
      </c>
      <c r="U79" t="s">
        <v>32</v>
      </c>
      <c r="Z79" t="str">
        <f>_xlfn.IFNA(VLOOKUP(A79,registrasi!$B$2:$C$4000,2,FALSE),"belum")</f>
        <v>registrasi</v>
      </c>
      <c r="AA79">
        <f>VLOOKUP(D79,[2]Sheet1!$B$2:$D$100,3,FALSE)</f>
        <v>412</v>
      </c>
      <c r="AB79" t="str">
        <f>_xlfn.IFNA(VLOOKUP(A79,nim!$A$2:$B$4000,2,FALSE),"belum")</f>
        <v>belum</v>
      </c>
    </row>
    <row r="80" spans="1:28" x14ac:dyDescent="0.3">
      <c r="A80" s="2">
        <v>231610120033</v>
      </c>
      <c r="B80">
        <v>2</v>
      </c>
      <c r="C80">
        <v>2022</v>
      </c>
      <c r="D80">
        <v>311010</v>
      </c>
      <c r="E80" t="s">
        <v>160</v>
      </c>
      <c r="F80" t="str">
        <f>VLOOKUP(E80,[1]PRODI_2019!$F$2:$L$72,7,FALSE)</f>
        <v>FKIP</v>
      </c>
      <c r="G80" t="str">
        <f>VLOOKUP(F80,Sheet1!$H$4:$I$11,2,FALSE)</f>
        <v>2_FKIP</v>
      </c>
      <c r="H80" t="s">
        <v>712</v>
      </c>
      <c r="I80" t="s">
        <v>31</v>
      </c>
      <c r="J80" t="str">
        <f>VLOOKUP(D80,[1]PRODI_2019!$C$2:$I$78,7,FALSE)</f>
        <v>S1</v>
      </c>
      <c r="L80" t="s">
        <v>25</v>
      </c>
      <c r="O80" t="s">
        <v>4373</v>
      </c>
      <c r="P80" t="s">
        <v>5042</v>
      </c>
      <c r="Q80" t="s">
        <v>624</v>
      </c>
      <c r="R80" t="s">
        <v>434</v>
      </c>
      <c r="S80" t="s">
        <v>4956</v>
      </c>
      <c r="T80" t="s">
        <v>5028</v>
      </c>
      <c r="U80" t="s">
        <v>27</v>
      </c>
      <c r="Z80" t="str">
        <f>_xlfn.IFNA(VLOOKUP(A80,registrasi!$B$2:$C$4000,2,FALSE),"belum")</f>
        <v>registrasi</v>
      </c>
      <c r="AA80">
        <f>VLOOKUP(D80,[2]Sheet1!$B$2:$D$100,3,FALSE)</f>
        <v>197</v>
      </c>
      <c r="AB80" t="str">
        <f>_xlfn.IFNA(VLOOKUP(A80,nim!$A$2:$B$4000,2,FALSE),"belum")</f>
        <v>belum</v>
      </c>
    </row>
    <row r="81" spans="1:28" x14ac:dyDescent="0.3">
      <c r="A81" s="2">
        <v>231610120384</v>
      </c>
      <c r="B81">
        <v>2</v>
      </c>
      <c r="C81">
        <v>2022</v>
      </c>
      <c r="D81">
        <v>311004</v>
      </c>
      <c r="E81" t="s">
        <v>170</v>
      </c>
      <c r="F81" t="str">
        <f>VLOOKUP(E81,[1]PRODI_2019!$F$2:$L$72,7,FALSE)</f>
        <v>Teknik</v>
      </c>
      <c r="G81" t="str">
        <f>VLOOKUP(F81,Sheet1!$H$4:$I$11,2,FALSE)</f>
        <v>3_Teknik</v>
      </c>
      <c r="H81" t="s">
        <v>713</v>
      </c>
      <c r="I81" t="s">
        <v>24</v>
      </c>
      <c r="J81" t="str">
        <f>VLOOKUP(D81,[1]PRODI_2019!$C$2:$I$78,7,FALSE)</f>
        <v>S1</v>
      </c>
      <c r="L81" t="s">
        <v>25</v>
      </c>
      <c r="O81" t="s">
        <v>4374</v>
      </c>
      <c r="P81" t="s">
        <v>5045</v>
      </c>
      <c r="Q81" t="s">
        <v>624</v>
      </c>
      <c r="R81" t="s">
        <v>625</v>
      </c>
      <c r="S81" t="s">
        <v>4927</v>
      </c>
      <c r="T81" t="s">
        <v>5028</v>
      </c>
      <c r="U81" t="s">
        <v>27</v>
      </c>
      <c r="Z81" t="str">
        <f>_xlfn.IFNA(VLOOKUP(A81,registrasi!$B$2:$C$4000,2,FALSE),"belum")</f>
        <v>registrasi</v>
      </c>
      <c r="AA81">
        <f>VLOOKUP(D81,[2]Sheet1!$B$2:$D$100,3,FALSE)</f>
        <v>406</v>
      </c>
      <c r="AB81" t="str">
        <f>_xlfn.IFNA(VLOOKUP(A81,nim!$A$2:$B$4000,2,FALSE),"belum")</f>
        <v>diterima</v>
      </c>
    </row>
    <row r="82" spans="1:28" x14ac:dyDescent="0.3">
      <c r="A82" s="2">
        <v>231710050184</v>
      </c>
      <c r="B82">
        <v>2</v>
      </c>
      <c r="C82">
        <v>2022</v>
      </c>
      <c r="D82">
        <v>311042</v>
      </c>
      <c r="E82" t="s">
        <v>146</v>
      </c>
      <c r="F82" t="str">
        <f>VLOOKUP(E82,[1]PRODI_2019!$F$2:$L$72,7,FALSE)</f>
        <v>FISIP</v>
      </c>
      <c r="G82" t="str">
        <f>VLOOKUP(F82,Sheet1!$H$4:$I$11,2,FALSE)</f>
        <v>6_FISIP</v>
      </c>
      <c r="H82" t="s">
        <v>714</v>
      </c>
      <c r="I82" t="s">
        <v>31</v>
      </c>
      <c r="J82" t="str">
        <f>VLOOKUP(D82,[1]PRODI_2019!$C$2:$I$78,7,FALSE)</f>
        <v>S1</v>
      </c>
      <c r="L82" t="s">
        <v>25</v>
      </c>
      <c r="O82" t="s">
        <v>4375</v>
      </c>
      <c r="P82" t="s">
        <v>5042</v>
      </c>
      <c r="Q82" t="s">
        <v>624</v>
      </c>
      <c r="R82" t="s">
        <v>434</v>
      </c>
      <c r="S82" t="s">
        <v>4957</v>
      </c>
      <c r="T82" t="s">
        <v>5029</v>
      </c>
      <c r="U82" t="s">
        <v>27</v>
      </c>
      <c r="Z82" t="str">
        <f>_xlfn.IFNA(VLOOKUP(A82,registrasi!$B$2:$C$4000,2,FALSE),"belum")</f>
        <v>registrasi</v>
      </c>
      <c r="AA82">
        <f>VLOOKUP(D82,[2]Sheet1!$B$2:$D$100,3,FALSE)</f>
        <v>625</v>
      </c>
      <c r="AB82" t="str">
        <f>_xlfn.IFNA(VLOOKUP(A82,nim!$A$2:$B$4000,2,FALSE),"belum")</f>
        <v>belum</v>
      </c>
    </row>
    <row r="83" spans="1:28" x14ac:dyDescent="0.3">
      <c r="A83" s="2">
        <v>231710061470</v>
      </c>
      <c r="B83">
        <v>2</v>
      </c>
      <c r="C83">
        <v>2022</v>
      </c>
      <c r="D83">
        <v>311004</v>
      </c>
      <c r="E83" t="s">
        <v>170</v>
      </c>
      <c r="F83" t="str">
        <f>VLOOKUP(E83,[1]PRODI_2019!$F$2:$L$72,7,FALSE)</f>
        <v>Teknik</v>
      </c>
      <c r="G83" t="str">
        <f>VLOOKUP(F83,Sheet1!$H$4:$I$11,2,FALSE)</f>
        <v>3_Teknik</v>
      </c>
      <c r="H83" t="s">
        <v>715</v>
      </c>
      <c r="I83" t="s">
        <v>24</v>
      </c>
      <c r="J83" t="str">
        <f>VLOOKUP(D83,[1]PRODI_2019!$C$2:$I$78,7,FALSE)</f>
        <v>S1</v>
      </c>
      <c r="L83" t="s">
        <v>25</v>
      </c>
      <c r="O83" t="s">
        <v>4376</v>
      </c>
      <c r="P83" t="s">
        <v>5042</v>
      </c>
      <c r="Q83" t="s">
        <v>624</v>
      </c>
      <c r="R83" t="s">
        <v>434</v>
      </c>
      <c r="S83" t="s">
        <v>4958</v>
      </c>
      <c r="T83" t="s">
        <v>5029</v>
      </c>
      <c r="U83" t="s">
        <v>32</v>
      </c>
      <c r="Z83" t="str">
        <f>_xlfn.IFNA(VLOOKUP(A83,registrasi!$B$2:$C$4000,2,FALSE),"belum")</f>
        <v>registrasi</v>
      </c>
      <c r="AA83">
        <f>VLOOKUP(D83,[2]Sheet1!$B$2:$D$100,3,FALSE)</f>
        <v>406</v>
      </c>
      <c r="AB83" t="str">
        <f>_xlfn.IFNA(VLOOKUP(A83,nim!$A$2:$B$4000,2,FALSE),"belum")</f>
        <v>belum</v>
      </c>
    </row>
    <row r="84" spans="1:28" x14ac:dyDescent="0.3">
      <c r="A84" s="2">
        <v>231710070648</v>
      </c>
      <c r="B84">
        <v>1</v>
      </c>
      <c r="C84">
        <v>2022</v>
      </c>
      <c r="D84">
        <v>311006</v>
      </c>
      <c r="E84" t="s">
        <v>167</v>
      </c>
      <c r="F84" t="str">
        <f>VLOOKUP(E84,[1]PRODI_2019!$F$2:$L$72,7,FALSE)</f>
        <v>Teknik</v>
      </c>
      <c r="G84" t="str">
        <f>VLOOKUP(F84,Sheet1!$H$4:$I$11,2,FALSE)</f>
        <v>3_Teknik</v>
      </c>
      <c r="H84" t="s">
        <v>716</v>
      </c>
      <c r="I84" t="s">
        <v>24</v>
      </c>
      <c r="J84" t="str">
        <f>VLOOKUP(D84,[1]PRODI_2019!$C$2:$I$78,7,FALSE)</f>
        <v>S1</v>
      </c>
      <c r="L84" t="s">
        <v>25</v>
      </c>
      <c r="O84" t="s">
        <v>4377</v>
      </c>
      <c r="P84" t="s">
        <v>5042</v>
      </c>
      <c r="Q84" t="s">
        <v>624</v>
      </c>
      <c r="R84" t="s">
        <v>434</v>
      </c>
      <c r="S84" t="s">
        <v>4959</v>
      </c>
      <c r="T84" t="s">
        <v>5029</v>
      </c>
      <c r="U84" t="s">
        <v>32</v>
      </c>
      <c r="Z84" t="str">
        <f>_xlfn.IFNA(VLOOKUP(A84,registrasi!$B$2:$C$4000,2,FALSE),"belum")</f>
        <v>registrasi</v>
      </c>
      <c r="AA84">
        <f>VLOOKUP(D84,[2]Sheet1!$B$2:$D$100,3,FALSE)</f>
        <v>475</v>
      </c>
      <c r="AB84" t="str">
        <f>_xlfn.IFNA(VLOOKUP(A84,nim!$A$2:$B$4000,2,FALSE),"belum")</f>
        <v>belum</v>
      </c>
    </row>
    <row r="85" spans="1:28" x14ac:dyDescent="0.3">
      <c r="A85" s="2">
        <v>231810050034</v>
      </c>
      <c r="B85">
        <v>2</v>
      </c>
      <c r="C85">
        <v>2022</v>
      </c>
      <c r="D85">
        <v>311033</v>
      </c>
      <c r="E85" t="s">
        <v>155</v>
      </c>
      <c r="F85" t="str">
        <f>VLOOKUP(E85,[1]PRODI_2019!$F$2:$L$72,7,FALSE)</f>
        <v>FKIP</v>
      </c>
      <c r="G85" t="str">
        <f>VLOOKUP(F85,Sheet1!$H$4:$I$11,2,FALSE)</f>
        <v>2_FKIP</v>
      </c>
      <c r="H85" t="s">
        <v>717</v>
      </c>
      <c r="I85" t="s">
        <v>31</v>
      </c>
      <c r="J85" t="str">
        <f>VLOOKUP(D85,[1]PRODI_2019!$C$2:$I$78,7,FALSE)</f>
        <v>S1</v>
      </c>
      <c r="L85" t="s">
        <v>25</v>
      </c>
      <c r="O85" t="s">
        <v>4378</v>
      </c>
      <c r="P85" t="s">
        <v>5042</v>
      </c>
      <c r="Q85" t="s">
        <v>624</v>
      </c>
      <c r="R85" t="s">
        <v>434</v>
      </c>
      <c r="S85" t="s">
        <v>4960</v>
      </c>
      <c r="T85" t="s">
        <v>5030</v>
      </c>
      <c r="U85" t="s">
        <v>32</v>
      </c>
      <c r="Z85" t="str">
        <f>_xlfn.IFNA(VLOOKUP(A85,registrasi!$B$2:$C$4000,2,FALSE),"belum")</f>
        <v>registrasi</v>
      </c>
      <c r="AA85">
        <f>VLOOKUP(D85,[2]Sheet1!$B$2:$D$100,3,FALSE)</f>
        <v>616</v>
      </c>
      <c r="AB85" t="str">
        <f>_xlfn.IFNA(VLOOKUP(A85,nim!$A$2:$B$4000,2,FALSE),"belum")</f>
        <v>diterima</v>
      </c>
    </row>
    <row r="86" spans="1:28" x14ac:dyDescent="0.3">
      <c r="A86" s="2">
        <v>231810150187</v>
      </c>
      <c r="B86">
        <v>2</v>
      </c>
      <c r="C86">
        <v>2022</v>
      </c>
      <c r="D86">
        <v>311019</v>
      </c>
      <c r="E86" t="s">
        <v>150</v>
      </c>
      <c r="F86" t="str">
        <f>VLOOKUP(E86,[1]PRODI_2019!$F$2:$L$72,7,FALSE)</f>
        <v>Kedokteran</v>
      </c>
      <c r="G86" t="str">
        <f>VLOOKUP(F86,Sheet1!$H$4:$I$11,2,FALSE)</f>
        <v>8_Kedokteran</v>
      </c>
      <c r="H86" t="s">
        <v>718</v>
      </c>
      <c r="I86" t="s">
        <v>31</v>
      </c>
      <c r="J86" t="str">
        <f>VLOOKUP(D86,[1]PRODI_2019!$C$2:$I$78,7,FALSE)</f>
        <v>S1</v>
      </c>
      <c r="L86" t="s">
        <v>25</v>
      </c>
      <c r="O86" t="s">
        <v>4379</v>
      </c>
      <c r="P86" t="s">
        <v>5042</v>
      </c>
      <c r="Q86" t="s">
        <v>624</v>
      </c>
      <c r="R86" t="s">
        <v>434</v>
      </c>
      <c r="S86" t="s">
        <v>628</v>
      </c>
      <c r="T86" t="s">
        <v>5030</v>
      </c>
      <c r="U86" t="s">
        <v>27</v>
      </c>
      <c r="Z86" t="str">
        <f>_xlfn.IFNA(VLOOKUP(A86,registrasi!$B$2:$C$4000,2,FALSE),"belum")</f>
        <v>registrasi</v>
      </c>
      <c r="AA86">
        <f>VLOOKUP(D86,[2]Sheet1!$B$2:$D$100,3,FALSE)</f>
        <v>527</v>
      </c>
      <c r="AB86" t="str">
        <f>_xlfn.IFNA(VLOOKUP(A86,nim!$A$2:$B$4000,2,FALSE),"belum")</f>
        <v>belum</v>
      </c>
    </row>
    <row r="87" spans="1:28" x14ac:dyDescent="0.3">
      <c r="A87" s="2">
        <v>231811010079</v>
      </c>
      <c r="B87">
        <v>2</v>
      </c>
      <c r="C87">
        <v>2022</v>
      </c>
      <c r="D87">
        <v>311038</v>
      </c>
      <c r="E87" t="s">
        <v>165</v>
      </c>
      <c r="F87" t="str">
        <f>VLOOKUP(E87,[1]PRODI_2019!$F$2:$L$72,7,FALSE)</f>
        <v>FKIP</v>
      </c>
      <c r="G87" t="str">
        <f>VLOOKUP(F87,Sheet1!$H$4:$I$11,2,FALSE)</f>
        <v>2_FKIP</v>
      </c>
      <c r="H87" t="s">
        <v>719</v>
      </c>
      <c r="I87" t="s">
        <v>31</v>
      </c>
      <c r="J87" t="str">
        <f>VLOOKUP(D87,[1]PRODI_2019!$C$2:$I$78,7,FALSE)</f>
        <v>S1</v>
      </c>
      <c r="L87" t="s">
        <v>25</v>
      </c>
      <c r="O87" t="s">
        <v>247</v>
      </c>
      <c r="P87" t="s">
        <v>5042</v>
      </c>
      <c r="Q87" t="s">
        <v>624</v>
      </c>
      <c r="R87" t="s">
        <v>434</v>
      </c>
      <c r="S87" t="s">
        <v>4961</v>
      </c>
      <c r="T87" t="s">
        <v>5030</v>
      </c>
      <c r="U87" t="s">
        <v>32</v>
      </c>
      <c r="Z87" t="str">
        <f>_xlfn.IFNA(VLOOKUP(A87,registrasi!$B$2:$C$4000,2,FALSE),"belum")</f>
        <v>registrasi</v>
      </c>
      <c r="AA87">
        <f>VLOOKUP(D87,[2]Sheet1!$B$2:$D$100,3,FALSE)</f>
        <v>159</v>
      </c>
      <c r="AB87" t="str">
        <f>_xlfn.IFNA(VLOOKUP(A87,nim!$A$2:$B$4000,2,FALSE),"belum")</f>
        <v>belum</v>
      </c>
    </row>
    <row r="88" spans="1:28" x14ac:dyDescent="0.3">
      <c r="A88" s="2">
        <v>231811020066</v>
      </c>
      <c r="B88">
        <v>1</v>
      </c>
      <c r="C88">
        <v>2022</v>
      </c>
      <c r="D88">
        <v>311024</v>
      </c>
      <c r="E88" t="s">
        <v>237</v>
      </c>
      <c r="F88" t="str">
        <f>VLOOKUP(E88,[1]PRODI_2019!$F$2:$L$72,7,FALSE)</f>
        <v>Hukum</v>
      </c>
      <c r="G88" t="str">
        <f>VLOOKUP(F88,Sheet1!$H$4:$I$11,2,FALSE)</f>
        <v>1_Hukum</v>
      </c>
      <c r="H88" t="s">
        <v>720</v>
      </c>
      <c r="I88" t="s">
        <v>24</v>
      </c>
      <c r="J88" t="str">
        <f>VLOOKUP(D88,[1]PRODI_2019!$C$2:$I$78,7,FALSE)</f>
        <v>S1</v>
      </c>
      <c r="L88" t="s">
        <v>25</v>
      </c>
      <c r="O88" t="s">
        <v>4380</v>
      </c>
      <c r="P88" t="s">
        <v>5042</v>
      </c>
      <c r="Q88" t="s">
        <v>624</v>
      </c>
      <c r="R88" t="s">
        <v>434</v>
      </c>
      <c r="S88" t="s">
        <v>4961</v>
      </c>
      <c r="T88" t="s">
        <v>5030</v>
      </c>
      <c r="U88" t="s">
        <v>27</v>
      </c>
      <c r="Z88" t="str">
        <f>_xlfn.IFNA(VLOOKUP(A88,registrasi!$B$2:$C$4000,2,FALSE),"belum")</f>
        <v>registrasi</v>
      </c>
      <c r="AA88">
        <f>VLOOKUP(D88,[2]Sheet1!$B$2:$D$100,3,FALSE)</f>
        <v>1092</v>
      </c>
      <c r="AB88" t="str">
        <f>_xlfn.IFNA(VLOOKUP(A88,nim!$A$2:$B$4000,2,FALSE),"belum")</f>
        <v>diterima</v>
      </c>
    </row>
    <row r="89" spans="1:28" x14ac:dyDescent="0.3">
      <c r="A89" s="2">
        <v>231811040090</v>
      </c>
      <c r="B89">
        <v>1</v>
      </c>
      <c r="C89">
        <v>2022</v>
      </c>
      <c r="D89">
        <v>311031</v>
      </c>
      <c r="E89" t="s">
        <v>468</v>
      </c>
      <c r="F89" t="str">
        <f>VLOOKUP(E89,[1]PRODI_2019!$F$2:$L$72,7,FALSE)</f>
        <v>FKIP</v>
      </c>
      <c r="G89" t="str">
        <f>VLOOKUP(F89,Sheet1!$H$4:$I$11,2,FALSE)</f>
        <v>2_FKIP</v>
      </c>
      <c r="H89" t="s">
        <v>721</v>
      </c>
      <c r="I89" t="s">
        <v>31</v>
      </c>
      <c r="J89" t="str">
        <f>VLOOKUP(D89,[1]PRODI_2019!$C$2:$I$78,7,FALSE)</f>
        <v>S1</v>
      </c>
      <c r="L89" t="s">
        <v>25</v>
      </c>
      <c r="O89" t="s">
        <v>4381</v>
      </c>
      <c r="P89" t="s">
        <v>5045</v>
      </c>
      <c r="Q89" t="s">
        <v>624</v>
      </c>
      <c r="R89" t="s">
        <v>625</v>
      </c>
      <c r="S89" t="s">
        <v>4962</v>
      </c>
      <c r="T89" t="s">
        <v>5030</v>
      </c>
      <c r="U89" t="s">
        <v>27</v>
      </c>
      <c r="Z89" t="str">
        <f>_xlfn.IFNA(VLOOKUP(A89,registrasi!$B$2:$C$4000,2,FALSE),"belum")</f>
        <v>registrasi</v>
      </c>
      <c r="AA89">
        <f>VLOOKUP(D89,[2]Sheet1!$B$2:$D$100,3,FALSE)</f>
        <v>368</v>
      </c>
      <c r="AB89" t="str">
        <f>_xlfn.IFNA(VLOOKUP(A89,nim!$A$2:$B$4000,2,FALSE),"belum")</f>
        <v>diterima</v>
      </c>
    </row>
    <row r="90" spans="1:28" x14ac:dyDescent="0.3">
      <c r="A90" s="2">
        <v>231910010513</v>
      </c>
      <c r="B90">
        <v>2</v>
      </c>
      <c r="C90">
        <v>2021</v>
      </c>
      <c r="D90">
        <v>311037</v>
      </c>
      <c r="E90" t="s">
        <v>163</v>
      </c>
      <c r="F90" t="str">
        <f>VLOOKUP(E90,[1]PRODI_2019!$F$2:$L$72,7,FALSE)</f>
        <v>FKIP</v>
      </c>
      <c r="G90" t="str">
        <f>VLOOKUP(F90,Sheet1!$H$4:$I$11,2,FALSE)</f>
        <v>2_FKIP</v>
      </c>
      <c r="H90" t="s">
        <v>722</v>
      </c>
      <c r="I90" t="s">
        <v>31</v>
      </c>
      <c r="J90" t="str">
        <f>VLOOKUP(D90,[1]PRODI_2019!$C$2:$I$78,7,FALSE)</f>
        <v>S1</v>
      </c>
      <c r="L90" t="s">
        <v>25</v>
      </c>
      <c r="O90" t="s">
        <v>4382</v>
      </c>
      <c r="P90" t="s">
        <v>5042</v>
      </c>
      <c r="Q90" t="s">
        <v>624</v>
      </c>
      <c r="R90" t="s">
        <v>434</v>
      </c>
      <c r="S90" t="s">
        <v>4963</v>
      </c>
      <c r="T90" t="s">
        <v>5031</v>
      </c>
      <c r="U90" t="s">
        <v>27</v>
      </c>
      <c r="Z90" t="str">
        <f>_xlfn.IFNA(VLOOKUP(A90,registrasi!$B$2:$C$4000,2,FALSE),"belum")</f>
        <v>registrasi</v>
      </c>
      <c r="AA90">
        <f>VLOOKUP(D90,[2]Sheet1!$B$2:$D$100,3,FALSE)</f>
        <v>180</v>
      </c>
      <c r="AB90" t="str">
        <f>_xlfn.IFNA(VLOOKUP(A90,nim!$A$2:$B$4000,2,FALSE),"belum")</f>
        <v>diterima</v>
      </c>
    </row>
    <row r="91" spans="1:28" x14ac:dyDescent="0.3">
      <c r="A91" s="2">
        <v>231910020785</v>
      </c>
      <c r="B91">
        <v>1</v>
      </c>
      <c r="C91">
        <v>2022</v>
      </c>
      <c r="D91">
        <v>311007</v>
      </c>
      <c r="E91" t="s">
        <v>162</v>
      </c>
      <c r="F91" t="str">
        <f>VLOOKUP(E91,[1]PRODI_2019!$F$2:$L$72,7,FALSE)</f>
        <v>Pertanian</v>
      </c>
      <c r="G91" t="str">
        <f>VLOOKUP(F91,Sheet1!$H$4:$I$11,2,FALSE)</f>
        <v>4_Pertanian</v>
      </c>
      <c r="H91" t="s">
        <v>723</v>
      </c>
      <c r="I91" t="s">
        <v>24</v>
      </c>
      <c r="J91" t="str">
        <f>VLOOKUP(D91,[1]PRODI_2019!$C$2:$I$78,7,FALSE)</f>
        <v>S1</v>
      </c>
      <c r="L91" t="s">
        <v>25</v>
      </c>
      <c r="O91" t="s">
        <v>588</v>
      </c>
      <c r="P91" t="s">
        <v>5042</v>
      </c>
      <c r="Q91" t="s">
        <v>624</v>
      </c>
      <c r="R91" t="s">
        <v>434</v>
      </c>
      <c r="S91" t="s">
        <v>4964</v>
      </c>
      <c r="T91" t="s">
        <v>5031</v>
      </c>
      <c r="U91" t="s">
        <v>27</v>
      </c>
      <c r="Z91" t="str">
        <f>_xlfn.IFNA(VLOOKUP(A91,registrasi!$B$2:$C$4000,2,FALSE),"belum")</f>
        <v>registrasi</v>
      </c>
      <c r="AA91">
        <f>VLOOKUP(D91,[2]Sheet1!$B$2:$D$100,3,FALSE)</f>
        <v>412</v>
      </c>
      <c r="AB91" t="str">
        <f>_xlfn.IFNA(VLOOKUP(A91,nim!$A$2:$B$4000,2,FALSE),"belum")</f>
        <v>belum</v>
      </c>
    </row>
    <row r="92" spans="1:28" x14ac:dyDescent="0.3">
      <c r="A92" s="2">
        <v>231910040282</v>
      </c>
      <c r="B92">
        <v>2</v>
      </c>
      <c r="C92">
        <v>2022</v>
      </c>
      <c r="D92">
        <v>311042</v>
      </c>
      <c r="E92" t="s">
        <v>146</v>
      </c>
      <c r="F92" t="str">
        <f>VLOOKUP(E92,[1]PRODI_2019!$F$2:$L$72,7,FALSE)</f>
        <v>FISIP</v>
      </c>
      <c r="G92" t="str">
        <f>VLOOKUP(F92,Sheet1!$H$4:$I$11,2,FALSE)</f>
        <v>6_FISIP</v>
      </c>
      <c r="H92" t="s">
        <v>724</v>
      </c>
      <c r="I92" t="s">
        <v>24</v>
      </c>
      <c r="J92" t="str">
        <f>VLOOKUP(D92,[1]PRODI_2019!$C$2:$I$78,7,FALSE)</f>
        <v>S1</v>
      </c>
      <c r="L92" t="s">
        <v>25</v>
      </c>
      <c r="O92" t="s">
        <v>4383</v>
      </c>
      <c r="P92" t="s">
        <v>5043</v>
      </c>
      <c r="Q92" t="s">
        <v>624</v>
      </c>
      <c r="R92" t="s">
        <v>435</v>
      </c>
      <c r="S92" t="s">
        <v>4965</v>
      </c>
      <c r="T92" t="s">
        <v>5031</v>
      </c>
      <c r="U92" t="s">
        <v>32</v>
      </c>
      <c r="Z92" t="str">
        <f>_xlfn.IFNA(VLOOKUP(A92,registrasi!$B$2:$C$4000,2,FALSE),"belum")</f>
        <v>registrasi</v>
      </c>
      <c r="AA92">
        <f>VLOOKUP(D92,[2]Sheet1!$B$2:$D$100,3,FALSE)</f>
        <v>625</v>
      </c>
      <c r="AB92" t="str">
        <f>_xlfn.IFNA(VLOOKUP(A92,nim!$A$2:$B$4000,2,FALSE),"belum")</f>
        <v>belum</v>
      </c>
    </row>
    <row r="93" spans="1:28" x14ac:dyDescent="0.3">
      <c r="A93" s="2">
        <v>231910040726</v>
      </c>
      <c r="B93">
        <v>1</v>
      </c>
      <c r="C93">
        <v>2022</v>
      </c>
      <c r="D93">
        <v>311021</v>
      </c>
      <c r="E93" t="s">
        <v>169</v>
      </c>
      <c r="F93" t="str">
        <f>VLOOKUP(E93,[1]PRODI_2019!$F$2:$L$72,7,FALSE)</f>
        <v>Teknik</v>
      </c>
      <c r="G93" t="str">
        <f>VLOOKUP(F93,Sheet1!$H$4:$I$11,2,FALSE)</f>
        <v>3_Teknik</v>
      </c>
      <c r="H93" t="s">
        <v>725</v>
      </c>
      <c r="I93" t="s">
        <v>31</v>
      </c>
      <c r="J93" t="str">
        <f>VLOOKUP(D93,[1]PRODI_2019!$C$2:$I$78,7,FALSE)</f>
        <v>S1</v>
      </c>
      <c r="L93" t="s">
        <v>25</v>
      </c>
      <c r="O93" t="s">
        <v>4384</v>
      </c>
      <c r="P93" t="s">
        <v>5043</v>
      </c>
      <c r="Q93" t="s">
        <v>624</v>
      </c>
      <c r="R93" t="s">
        <v>435</v>
      </c>
      <c r="S93" t="s">
        <v>4964</v>
      </c>
      <c r="T93" t="s">
        <v>5031</v>
      </c>
      <c r="U93" t="s">
        <v>32</v>
      </c>
      <c r="Z93" t="str">
        <f>_xlfn.IFNA(VLOOKUP(A93,registrasi!$B$2:$C$4000,2,FALSE),"belum")</f>
        <v>belum</v>
      </c>
      <c r="AA93">
        <f>VLOOKUP(D93,[2]Sheet1!$B$2:$D$100,3,FALSE)</f>
        <v>910</v>
      </c>
      <c r="AB93" t="str">
        <f>_xlfn.IFNA(VLOOKUP(A93,nim!$A$2:$B$4000,2,FALSE),"belum")</f>
        <v>belum</v>
      </c>
    </row>
    <row r="94" spans="1:28" x14ac:dyDescent="0.3">
      <c r="A94" s="2">
        <v>231910040775</v>
      </c>
      <c r="B94">
        <v>2</v>
      </c>
      <c r="C94">
        <v>2022</v>
      </c>
      <c r="D94">
        <v>311012</v>
      </c>
      <c r="E94" t="s">
        <v>164</v>
      </c>
      <c r="F94" t="str">
        <f>VLOOKUP(E94,[1]PRODI_2019!$F$2:$L$72,7,FALSE)</f>
        <v>FKIP</v>
      </c>
      <c r="G94" t="str">
        <f>VLOOKUP(F94,Sheet1!$H$4:$I$11,2,FALSE)</f>
        <v>2_FKIP</v>
      </c>
      <c r="H94" t="s">
        <v>726</v>
      </c>
      <c r="I94" t="s">
        <v>31</v>
      </c>
      <c r="J94" t="str">
        <f>VLOOKUP(D94,[1]PRODI_2019!$C$2:$I$78,7,FALSE)</f>
        <v>S1</v>
      </c>
      <c r="L94" t="s">
        <v>25</v>
      </c>
      <c r="O94" t="s">
        <v>521</v>
      </c>
      <c r="P94" t="s">
        <v>5043</v>
      </c>
      <c r="Q94" t="s">
        <v>624</v>
      </c>
      <c r="R94" t="s">
        <v>435</v>
      </c>
      <c r="S94" t="s">
        <v>4966</v>
      </c>
      <c r="T94" t="s">
        <v>5031</v>
      </c>
      <c r="U94" t="s">
        <v>27</v>
      </c>
      <c r="Z94" t="str">
        <f>_xlfn.IFNA(VLOOKUP(A94,registrasi!$B$2:$C$4000,2,FALSE),"belum")</f>
        <v>registrasi</v>
      </c>
      <c r="AA94">
        <f>VLOOKUP(D94,[2]Sheet1!$B$2:$D$100,3,FALSE)</f>
        <v>73</v>
      </c>
      <c r="AB94" t="str">
        <f>_xlfn.IFNA(VLOOKUP(A94,nim!$A$2:$B$4000,2,FALSE),"belum")</f>
        <v>diterima</v>
      </c>
    </row>
    <row r="95" spans="1:28" x14ac:dyDescent="0.3">
      <c r="A95" s="2">
        <v>231910050130</v>
      </c>
      <c r="B95">
        <v>2</v>
      </c>
      <c r="C95">
        <v>2022</v>
      </c>
      <c r="D95">
        <v>311024</v>
      </c>
      <c r="E95" t="s">
        <v>237</v>
      </c>
      <c r="F95" t="str">
        <f>VLOOKUP(E95,[1]PRODI_2019!$F$2:$L$72,7,FALSE)</f>
        <v>Hukum</v>
      </c>
      <c r="G95" t="str">
        <f>VLOOKUP(F95,Sheet1!$H$4:$I$11,2,FALSE)</f>
        <v>1_Hukum</v>
      </c>
      <c r="H95" t="s">
        <v>727</v>
      </c>
      <c r="I95" t="s">
        <v>31</v>
      </c>
      <c r="J95" t="str">
        <f>VLOOKUP(D95,[1]PRODI_2019!$C$2:$I$78,7,FALSE)</f>
        <v>S1</v>
      </c>
      <c r="L95" t="s">
        <v>25</v>
      </c>
      <c r="O95" t="s">
        <v>365</v>
      </c>
      <c r="P95" t="s">
        <v>5042</v>
      </c>
      <c r="Q95" t="s">
        <v>624</v>
      </c>
      <c r="R95" t="s">
        <v>434</v>
      </c>
      <c r="S95" t="s">
        <v>4965</v>
      </c>
      <c r="T95" t="s">
        <v>5031</v>
      </c>
      <c r="U95" t="s">
        <v>27</v>
      </c>
      <c r="Z95" t="str">
        <f>_xlfn.IFNA(VLOOKUP(A95,registrasi!$B$2:$C$4000,2,FALSE),"belum")</f>
        <v>registrasi</v>
      </c>
      <c r="AA95">
        <f>VLOOKUP(D95,[2]Sheet1!$B$2:$D$100,3,FALSE)</f>
        <v>1092</v>
      </c>
      <c r="AB95" t="str">
        <f>_xlfn.IFNA(VLOOKUP(A95,nim!$A$2:$B$4000,2,FALSE),"belum")</f>
        <v>diterima</v>
      </c>
    </row>
    <row r="96" spans="1:28" x14ac:dyDescent="0.3">
      <c r="A96" s="2">
        <v>231910050561</v>
      </c>
      <c r="B96">
        <v>1</v>
      </c>
      <c r="C96">
        <v>2022</v>
      </c>
      <c r="D96">
        <v>311012</v>
      </c>
      <c r="E96" t="s">
        <v>164</v>
      </c>
      <c r="F96" t="str">
        <f>VLOOKUP(E96,[1]PRODI_2019!$F$2:$L$72,7,FALSE)</f>
        <v>FKIP</v>
      </c>
      <c r="G96" t="str">
        <f>VLOOKUP(F96,Sheet1!$H$4:$I$11,2,FALSE)</f>
        <v>2_FKIP</v>
      </c>
      <c r="H96" t="s">
        <v>728</v>
      </c>
      <c r="I96" t="s">
        <v>24</v>
      </c>
      <c r="J96" t="str">
        <f>VLOOKUP(D96,[1]PRODI_2019!$C$2:$I$78,7,FALSE)</f>
        <v>S1</v>
      </c>
      <c r="L96" t="s">
        <v>25</v>
      </c>
      <c r="O96" t="s">
        <v>4385</v>
      </c>
      <c r="P96" t="s">
        <v>5046</v>
      </c>
      <c r="Q96" t="s">
        <v>5041</v>
      </c>
      <c r="R96" t="s">
        <v>435</v>
      </c>
      <c r="S96" t="s">
        <v>4967</v>
      </c>
      <c r="T96" t="s">
        <v>5031</v>
      </c>
      <c r="U96" t="s">
        <v>27</v>
      </c>
      <c r="Z96" t="str">
        <f>_xlfn.IFNA(VLOOKUP(A96,registrasi!$B$2:$C$4000,2,FALSE),"belum")</f>
        <v>registrasi</v>
      </c>
      <c r="AA96">
        <f>VLOOKUP(D96,[2]Sheet1!$B$2:$D$100,3,FALSE)</f>
        <v>73</v>
      </c>
      <c r="AB96" t="str">
        <f>_xlfn.IFNA(VLOOKUP(A96,nim!$A$2:$B$4000,2,FALSE),"belum")</f>
        <v>belum</v>
      </c>
    </row>
    <row r="97" spans="1:28" x14ac:dyDescent="0.3">
      <c r="A97" s="2">
        <v>231910120770</v>
      </c>
      <c r="B97">
        <v>2</v>
      </c>
      <c r="C97">
        <v>2022</v>
      </c>
      <c r="D97">
        <v>311007</v>
      </c>
      <c r="E97" t="s">
        <v>162</v>
      </c>
      <c r="F97" t="str">
        <f>VLOOKUP(E97,[1]PRODI_2019!$F$2:$L$72,7,FALSE)</f>
        <v>Pertanian</v>
      </c>
      <c r="G97" t="str">
        <f>VLOOKUP(F97,Sheet1!$H$4:$I$11,2,FALSE)</f>
        <v>4_Pertanian</v>
      </c>
      <c r="H97" t="s">
        <v>729</v>
      </c>
      <c r="I97" t="s">
        <v>31</v>
      </c>
      <c r="J97" t="str">
        <f>VLOOKUP(D97,[1]PRODI_2019!$C$2:$I$78,7,FALSE)</f>
        <v>S1</v>
      </c>
      <c r="L97" t="s">
        <v>25</v>
      </c>
      <c r="O97" t="s">
        <v>4386</v>
      </c>
      <c r="P97" t="s">
        <v>5042</v>
      </c>
      <c r="Q97" t="s">
        <v>624</v>
      </c>
      <c r="R97" t="s">
        <v>434</v>
      </c>
      <c r="S97" t="s">
        <v>4968</v>
      </c>
      <c r="T97" t="s">
        <v>5031</v>
      </c>
      <c r="U97" t="s">
        <v>27</v>
      </c>
      <c r="Z97" t="str">
        <f>_xlfn.IFNA(VLOOKUP(A97,registrasi!$B$2:$C$4000,2,FALSE),"belum")</f>
        <v>registrasi</v>
      </c>
      <c r="AA97">
        <f>VLOOKUP(D97,[2]Sheet1!$B$2:$D$100,3,FALSE)</f>
        <v>412</v>
      </c>
      <c r="AB97" t="str">
        <f>_xlfn.IFNA(VLOOKUP(A97,nim!$A$2:$B$4000,2,FALSE),"belum")</f>
        <v>diterima</v>
      </c>
    </row>
    <row r="98" spans="1:28" x14ac:dyDescent="0.3">
      <c r="A98" s="2">
        <v>231910170790</v>
      </c>
      <c r="B98">
        <v>2</v>
      </c>
      <c r="C98">
        <v>2022</v>
      </c>
      <c r="D98">
        <v>311024</v>
      </c>
      <c r="E98" t="s">
        <v>237</v>
      </c>
      <c r="F98" t="str">
        <f>VLOOKUP(E98,[1]PRODI_2019!$F$2:$L$72,7,FALSE)</f>
        <v>Hukum</v>
      </c>
      <c r="G98" t="str">
        <f>VLOOKUP(F98,Sheet1!$H$4:$I$11,2,FALSE)</f>
        <v>1_Hukum</v>
      </c>
      <c r="H98" t="s">
        <v>730</v>
      </c>
      <c r="I98" t="s">
        <v>31</v>
      </c>
      <c r="J98" t="str">
        <f>VLOOKUP(D98,[1]PRODI_2019!$C$2:$I$78,7,FALSE)</f>
        <v>S1</v>
      </c>
      <c r="L98" t="s">
        <v>25</v>
      </c>
      <c r="O98" t="s">
        <v>4387</v>
      </c>
      <c r="P98" t="s">
        <v>434</v>
      </c>
      <c r="Q98" t="s">
        <v>5041</v>
      </c>
      <c r="R98" t="s">
        <v>434</v>
      </c>
      <c r="S98" t="s">
        <v>4969</v>
      </c>
      <c r="T98" t="s">
        <v>5031</v>
      </c>
      <c r="U98" t="s">
        <v>27</v>
      </c>
      <c r="Z98" t="str">
        <f>_xlfn.IFNA(VLOOKUP(A98,registrasi!$B$2:$C$4000,2,FALSE),"belum")</f>
        <v>registrasi</v>
      </c>
      <c r="AA98">
        <f>VLOOKUP(D98,[2]Sheet1!$B$2:$D$100,3,FALSE)</f>
        <v>1092</v>
      </c>
      <c r="AB98" t="str">
        <f>_xlfn.IFNA(VLOOKUP(A98,nim!$A$2:$B$4000,2,FALSE),"belum")</f>
        <v>belum</v>
      </c>
    </row>
    <row r="99" spans="1:28" x14ac:dyDescent="0.3">
      <c r="A99" s="2">
        <v>231910180132</v>
      </c>
      <c r="B99">
        <v>2</v>
      </c>
      <c r="C99">
        <v>2020</v>
      </c>
      <c r="D99">
        <v>311020</v>
      </c>
      <c r="E99" t="s">
        <v>179</v>
      </c>
      <c r="F99" t="str">
        <f>VLOOKUP(E99,[1]PRODI_2019!$F$2:$L$72,7,FALSE)</f>
        <v>Kedokteran</v>
      </c>
      <c r="G99" t="str">
        <f>VLOOKUP(F99,Sheet1!$H$4:$I$11,2,FALSE)</f>
        <v>8_Kedokteran</v>
      </c>
      <c r="H99" t="s">
        <v>731</v>
      </c>
      <c r="I99" t="s">
        <v>31</v>
      </c>
      <c r="J99" t="str">
        <f>VLOOKUP(D99,[1]PRODI_2019!$C$2:$I$78,7,FALSE)</f>
        <v>S1</v>
      </c>
      <c r="L99" t="s">
        <v>25</v>
      </c>
      <c r="O99" t="s">
        <v>266</v>
      </c>
      <c r="P99" t="s">
        <v>436</v>
      </c>
      <c r="Q99" t="s">
        <v>5041</v>
      </c>
      <c r="R99" t="s">
        <v>625</v>
      </c>
      <c r="S99" t="s">
        <v>4970</v>
      </c>
      <c r="T99" t="s">
        <v>5020</v>
      </c>
      <c r="U99" t="s">
        <v>27</v>
      </c>
      <c r="Z99" t="str">
        <f>_xlfn.IFNA(VLOOKUP(A99,registrasi!$B$2:$C$4000,2,FALSE),"belum")</f>
        <v>registrasi</v>
      </c>
      <c r="AA99">
        <f>VLOOKUP(D99,[2]Sheet1!$B$2:$D$100,3,FALSE)</f>
        <v>837</v>
      </c>
      <c r="AB99" t="str">
        <f>_xlfn.IFNA(VLOOKUP(A99,nim!$A$2:$B$4000,2,FALSE),"belum")</f>
        <v>belum</v>
      </c>
    </row>
    <row r="100" spans="1:28" x14ac:dyDescent="0.3">
      <c r="A100" s="2">
        <v>231910180255</v>
      </c>
      <c r="B100">
        <v>1</v>
      </c>
      <c r="C100">
        <v>2022</v>
      </c>
      <c r="D100">
        <v>311008</v>
      </c>
      <c r="E100" t="s">
        <v>149</v>
      </c>
      <c r="F100" t="str">
        <f>VLOOKUP(E100,[1]PRODI_2019!$F$2:$L$72,7,FALSE)</f>
        <v>Pertanian</v>
      </c>
      <c r="G100" t="str">
        <f>VLOOKUP(F100,Sheet1!$H$4:$I$11,2,FALSE)</f>
        <v>4_Pertanian</v>
      </c>
      <c r="H100" t="s">
        <v>732</v>
      </c>
      <c r="I100" t="s">
        <v>24</v>
      </c>
      <c r="J100" t="str">
        <f>VLOOKUP(D100,[1]PRODI_2019!$C$2:$I$78,7,FALSE)</f>
        <v>S1</v>
      </c>
      <c r="L100" t="s">
        <v>25</v>
      </c>
      <c r="O100" t="s">
        <v>4388</v>
      </c>
      <c r="P100" t="s">
        <v>5042</v>
      </c>
      <c r="Q100" t="s">
        <v>624</v>
      </c>
      <c r="R100" t="s">
        <v>434</v>
      </c>
      <c r="S100" t="s">
        <v>4966</v>
      </c>
      <c r="T100" t="s">
        <v>5031</v>
      </c>
      <c r="U100" t="s">
        <v>27</v>
      </c>
      <c r="Z100" t="str">
        <f>_xlfn.IFNA(VLOOKUP(A100,registrasi!$B$2:$C$4000,2,FALSE),"belum")</f>
        <v>registrasi</v>
      </c>
      <c r="AA100">
        <f>VLOOKUP(D100,[2]Sheet1!$B$2:$D$100,3,FALSE)</f>
        <v>337</v>
      </c>
      <c r="AB100" t="str">
        <f>_xlfn.IFNA(VLOOKUP(A100,nim!$A$2:$B$4000,2,FALSE),"belum")</f>
        <v>belum</v>
      </c>
    </row>
    <row r="101" spans="1:28" x14ac:dyDescent="0.3">
      <c r="A101" s="2">
        <v>231910180737</v>
      </c>
      <c r="B101">
        <v>1</v>
      </c>
      <c r="C101">
        <v>2021</v>
      </c>
      <c r="D101">
        <v>311044</v>
      </c>
      <c r="E101" t="s">
        <v>148</v>
      </c>
      <c r="F101" t="str">
        <f>VLOOKUP(E101,[1]PRODI_2019!$F$2:$L$72,7,FALSE)</f>
        <v>FEB</v>
      </c>
      <c r="G101" t="str">
        <f>VLOOKUP(F101,Sheet1!$H$4:$I$11,2,FALSE)</f>
        <v>5_FEB</v>
      </c>
      <c r="H101" t="s">
        <v>733</v>
      </c>
      <c r="I101" t="s">
        <v>31</v>
      </c>
      <c r="J101" t="str">
        <f>VLOOKUP(D101,[1]PRODI_2019!$C$2:$I$78,7,FALSE)</f>
        <v>D3</v>
      </c>
      <c r="L101" t="s">
        <v>25</v>
      </c>
      <c r="O101" t="s">
        <v>4389</v>
      </c>
      <c r="P101" t="s">
        <v>5042</v>
      </c>
      <c r="Q101" t="s">
        <v>624</v>
      </c>
      <c r="R101" t="s">
        <v>434</v>
      </c>
      <c r="S101" t="s">
        <v>4965</v>
      </c>
      <c r="T101" t="s">
        <v>5031</v>
      </c>
      <c r="U101" t="s">
        <v>32</v>
      </c>
      <c r="Z101" t="str">
        <f>_xlfn.IFNA(VLOOKUP(A101,registrasi!$B$2:$C$4000,2,FALSE),"belum")</f>
        <v>registrasi</v>
      </c>
      <c r="AA101">
        <f>VLOOKUP(D101,[2]Sheet1!$B$2:$D$100,3,FALSE)</f>
        <v>66</v>
      </c>
      <c r="AB101" t="str">
        <f>_xlfn.IFNA(VLOOKUP(A101,nim!$A$2:$B$4000,2,FALSE),"belum")</f>
        <v>belum</v>
      </c>
    </row>
    <row r="102" spans="1:28" x14ac:dyDescent="0.3">
      <c r="A102" s="2">
        <v>231910190374</v>
      </c>
      <c r="B102">
        <v>2</v>
      </c>
      <c r="C102">
        <v>2022</v>
      </c>
      <c r="D102">
        <v>311043</v>
      </c>
      <c r="E102" t="s">
        <v>177</v>
      </c>
      <c r="F102" t="str">
        <f>VLOOKUP(E102,[1]PRODI_2019!$F$2:$L$72,7,FALSE)</f>
        <v>Kedokteran</v>
      </c>
      <c r="G102" t="str">
        <f>VLOOKUP(F102,Sheet1!$H$4:$I$11,2,FALSE)</f>
        <v>8_Kedokteran</v>
      </c>
      <c r="H102" t="s">
        <v>734</v>
      </c>
      <c r="I102" t="s">
        <v>24</v>
      </c>
      <c r="J102" t="str">
        <f>VLOOKUP(D102,[1]PRODI_2019!$C$2:$I$78,7,FALSE)</f>
        <v>D3</v>
      </c>
      <c r="L102" t="s">
        <v>25</v>
      </c>
      <c r="O102" t="s">
        <v>365</v>
      </c>
      <c r="P102" t="s">
        <v>5042</v>
      </c>
      <c r="Q102" t="s">
        <v>624</v>
      </c>
      <c r="R102" t="s">
        <v>434</v>
      </c>
      <c r="S102" t="s">
        <v>4965</v>
      </c>
      <c r="T102" t="s">
        <v>5031</v>
      </c>
      <c r="U102" t="s">
        <v>32</v>
      </c>
      <c r="Z102" t="str">
        <f>_xlfn.IFNA(VLOOKUP(A102,registrasi!$B$2:$C$4000,2,FALSE),"belum")</f>
        <v>registrasi</v>
      </c>
      <c r="AA102">
        <f>VLOOKUP(D102,[2]Sheet1!$B$2:$D$100,3,FALSE)</f>
        <v>271</v>
      </c>
      <c r="AB102" t="str">
        <f>_xlfn.IFNA(VLOOKUP(A102,nim!$A$2:$B$4000,2,FALSE),"belum")</f>
        <v>belum</v>
      </c>
    </row>
    <row r="103" spans="1:28" x14ac:dyDescent="0.3">
      <c r="A103" s="2">
        <v>231910190784</v>
      </c>
      <c r="B103">
        <v>1</v>
      </c>
      <c r="C103">
        <v>2021</v>
      </c>
      <c r="D103">
        <v>311035</v>
      </c>
      <c r="E103" t="s">
        <v>180</v>
      </c>
      <c r="F103" t="str">
        <f>VLOOKUP(E103,[1]PRODI_2019!$F$2:$L$72,7,FALSE)</f>
        <v>FEB</v>
      </c>
      <c r="G103" t="str">
        <f>VLOOKUP(F103,Sheet1!$H$4:$I$11,2,FALSE)</f>
        <v>5_FEB</v>
      </c>
      <c r="H103" t="s">
        <v>735</v>
      </c>
      <c r="I103" t="s">
        <v>31</v>
      </c>
      <c r="J103" t="str">
        <f>VLOOKUP(D103,[1]PRODI_2019!$C$2:$I$78,7,FALSE)</f>
        <v>S1</v>
      </c>
      <c r="L103" t="s">
        <v>25</v>
      </c>
      <c r="O103" t="s">
        <v>128</v>
      </c>
      <c r="P103" t="s">
        <v>5045</v>
      </c>
      <c r="Q103" t="s">
        <v>624</v>
      </c>
      <c r="R103" t="s">
        <v>625</v>
      </c>
      <c r="S103" t="s">
        <v>4971</v>
      </c>
      <c r="T103" t="s">
        <v>5025</v>
      </c>
      <c r="U103" t="s">
        <v>32</v>
      </c>
      <c r="Z103" t="str">
        <f>_xlfn.IFNA(VLOOKUP(A103,registrasi!$B$2:$C$4000,2,FALSE),"belum")</f>
        <v>registrasi</v>
      </c>
      <c r="AA103">
        <f>VLOOKUP(D103,[2]Sheet1!$B$2:$D$100,3,FALSE)</f>
        <v>253</v>
      </c>
      <c r="AB103" t="str">
        <f>_xlfn.IFNA(VLOOKUP(A103,nim!$A$2:$B$4000,2,FALSE),"belum")</f>
        <v>belum</v>
      </c>
    </row>
    <row r="104" spans="1:28" x14ac:dyDescent="0.3">
      <c r="A104" s="2">
        <v>231910200246</v>
      </c>
      <c r="B104">
        <v>2</v>
      </c>
      <c r="C104">
        <v>2021</v>
      </c>
      <c r="D104">
        <v>311024</v>
      </c>
      <c r="E104" t="s">
        <v>237</v>
      </c>
      <c r="F104" t="str">
        <f>VLOOKUP(E104,[1]PRODI_2019!$F$2:$L$72,7,FALSE)</f>
        <v>Hukum</v>
      </c>
      <c r="G104" t="str">
        <f>VLOOKUP(F104,Sheet1!$H$4:$I$11,2,FALSE)</f>
        <v>1_Hukum</v>
      </c>
      <c r="H104" t="s">
        <v>736</v>
      </c>
      <c r="I104" t="s">
        <v>24</v>
      </c>
      <c r="J104" t="str">
        <f>VLOOKUP(D104,[1]PRODI_2019!$C$2:$I$78,7,FALSE)</f>
        <v>S1</v>
      </c>
      <c r="L104" t="s">
        <v>25</v>
      </c>
      <c r="O104" t="s">
        <v>4389</v>
      </c>
      <c r="P104" t="s">
        <v>5042</v>
      </c>
      <c r="Q104" t="s">
        <v>624</v>
      </c>
      <c r="R104" t="s">
        <v>434</v>
      </c>
      <c r="S104" t="s">
        <v>4965</v>
      </c>
      <c r="T104" t="s">
        <v>5031</v>
      </c>
      <c r="U104" t="s">
        <v>27</v>
      </c>
      <c r="Z104" t="str">
        <f>_xlfn.IFNA(VLOOKUP(A104,registrasi!$B$2:$C$4000,2,FALSE),"belum")</f>
        <v>registrasi</v>
      </c>
      <c r="AA104">
        <f>VLOOKUP(D104,[2]Sheet1!$B$2:$D$100,3,FALSE)</f>
        <v>1092</v>
      </c>
      <c r="AB104" t="str">
        <f>_xlfn.IFNA(VLOOKUP(A104,nim!$A$2:$B$4000,2,FALSE),"belum")</f>
        <v>belum</v>
      </c>
    </row>
    <row r="105" spans="1:28" x14ac:dyDescent="0.3">
      <c r="A105" s="2">
        <v>231920030235</v>
      </c>
      <c r="B105">
        <v>1</v>
      </c>
      <c r="C105">
        <v>2021</v>
      </c>
      <c r="D105">
        <v>311001</v>
      </c>
      <c r="E105" t="s">
        <v>157</v>
      </c>
      <c r="F105" t="str">
        <f>VLOOKUP(E105,[1]PRODI_2019!$F$2:$L$72,7,FALSE)</f>
        <v>Teknik</v>
      </c>
      <c r="G105" t="str">
        <f>VLOOKUP(F105,Sheet1!$H$4:$I$11,2,FALSE)</f>
        <v>3_Teknik</v>
      </c>
      <c r="H105" t="s">
        <v>737</v>
      </c>
      <c r="I105" t="s">
        <v>24</v>
      </c>
      <c r="J105" t="str">
        <f>VLOOKUP(D105,[1]PRODI_2019!$C$2:$I$78,7,FALSE)</f>
        <v>S1</v>
      </c>
      <c r="L105" t="s">
        <v>25</v>
      </c>
      <c r="O105" t="s">
        <v>4390</v>
      </c>
      <c r="P105" t="s">
        <v>5043</v>
      </c>
      <c r="Q105" t="s">
        <v>624</v>
      </c>
      <c r="R105" t="s">
        <v>435</v>
      </c>
      <c r="S105" t="s">
        <v>4965</v>
      </c>
      <c r="T105" t="s">
        <v>5031</v>
      </c>
      <c r="U105" t="s">
        <v>32</v>
      </c>
      <c r="Z105" t="str">
        <f>_xlfn.IFNA(VLOOKUP(A105,registrasi!$B$2:$C$4000,2,FALSE),"belum")</f>
        <v>registrasi</v>
      </c>
      <c r="AA105">
        <f>VLOOKUP(D105,[2]Sheet1!$B$2:$D$100,3,FALSE)</f>
        <v>346</v>
      </c>
      <c r="AB105" t="str">
        <f>_xlfn.IFNA(VLOOKUP(A105,nim!$A$2:$B$4000,2,FALSE),"belum")</f>
        <v>belum</v>
      </c>
    </row>
    <row r="106" spans="1:28" x14ac:dyDescent="0.3">
      <c r="A106" s="2">
        <v>231920050273</v>
      </c>
      <c r="B106">
        <v>2</v>
      </c>
      <c r="C106">
        <v>2022</v>
      </c>
      <c r="D106">
        <v>311006</v>
      </c>
      <c r="E106" t="s">
        <v>167</v>
      </c>
      <c r="F106" t="str">
        <f>VLOOKUP(E106,[1]PRODI_2019!$F$2:$L$72,7,FALSE)</f>
        <v>Teknik</v>
      </c>
      <c r="G106" t="str">
        <f>VLOOKUP(F106,Sheet1!$H$4:$I$11,2,FALSE)</f>
        <v>3_Teknik</v>
      </c>
      <c r="H106" t="s">
        <v>738</v>
      </c>
      <c r="I106" t="s">
        <v>31</v>
      </c>
      <c r="J106" t="str">
        <f>VLOOKUP(D106,[1]PRODI_2019!$C$2:$I$78,7,FALSE)</f>
        <v>S1</v>
      </c>
      <c r="L106" t="s">
        <v>25</v>
      </c>
      <c r="O106" t="s">
        <v>4391</v>
      </c>
      <c r="P106" t="s">
        <v>5045</v>
      </c>
      <c r="Q106" t="s">
        <v>624</v>
      </c>
      <c r="R106" t="s">
        <v>625</v>
      </c>
      <c r="S106" t="s">
        <v>4964</v>
      </c>
      <c r="T106" t="s">
        <v>5031</v>
      </c>
      <c r="U106" t="s">
        <v>27</v>
      </c>
      <c r="Z106" t="str">
        <f>_xlfn.IFNA(VLOOKUP(A106,registrasi!$B$2:$C$4000,2,FALSE),"belum")</f>
        <v>registrasi</v>
      </c>
      <c r="AA106">
        <f>VLOOKUP(D106,[2]Sheet1!$B$2:$D$100,3,FALSE)</f>
        <v>475</v>
      </c>
      <c r="AB106" t="str">
        <f>_xlfn.IFNA(VLOOKUP(A106,nim!$A$2:$B$4000,2,FALSE),"belum")</f>
        <v>diterima</v>
      </c>
    </row>
    <row r="107" spans="1:28" x14ac:dyDescent="0.3">
      <c r="A107" s="2">
        <v>233110010002</v>
      </c>
      <c r="B107">
        <v>2</v>
      </c>
      <c r="C107">
        <v>2022</v>
      </c>
      <c r="D107">
        <v>311047</v>
      </c>
      <c r="E107" t="s">
        <v>5054</v>
      </c>
      <c r="F107" t="str">
        <f>VLOOKUP(E107,[1]PRODI_2019!$F$2:$L$72,7,FALSE)</f>
        <v>FEB</v>
      </c>
      <c r="G107" t="str">
        <f>VLOOKUP(F107,Sheet1!$H$4:$I$11,2,FALSE)</f>
        <v>5_FEB</v>
      </c>
      <c r="H107" t="s">
        <v>739</v>
      </c>
      <c r="I107" t="s">
        <v>31</v>
      </c>
      <c r="J107" t="str">
        <f>VLOOKUP(D107,[1]PRODI_2019!$C$2:$I$78,7,FALSE)</f>
        <v>D3</v>
      </c>
      <c r="L107" t="s">
        <v>182</v>
      </c>
      <c r="O107" t="s">
        <v>4392</v>
      </c>
      <c r="P107" t="s">
        <v>5043</v>
      </c>
      <c r="Q107" t="s">
        <v>624</v>
      </c>
      <c r="R107" t="s">
        <v>435</v>
      </c>
      <c r="S107" t="s">
        <v>4949</v>
      </c>
      <c r="T107" t="s">
        <v>5025</v>
      </c>
      <c r="U107" t="s">
        <v>27</v>
      </c>
      <c r="Z107" t="str">
        <f>_xlfn.IFNA(VLOOKUP(A107,registrasi!$B$2:$C$4000,2,FALSE),"belum")</f>
        <v>registrasi</v>
      </c>
      <c r="AA107">
        <f>VLOOKUP(D107,[2]Sheet1!$B$2:$D$100,3,FALSE)</f>
        <v>88</v>
      </c>
      <c r="AB107" t="str">
        <f>_xlfn.IFNA(VLOOKUP(A107,nim!$A$2:$B$4000,2,FALSE),"belum")</f>
        <v>diterima</v>
      </c>
    </row>
    <row r="108" spans="1:28" x14ac:dyDescent="0.3">
      <c r="A108" s="2">
        <v>233110010006</v>
      </c>
      <c r="B108">
        <v>2</v>
      </c>
      <c r="C108">
        <v>2022</v>
      </c>
      <c r="D108">
        <v>311011</v>
      </c>
      <c r="E108" t="s">
        <v>176</v>
      </c>
      <c r="F108" t="str">
        <f>VLOOKUP(E108,[1]PRODI_2019!$F$2:$L$72,7,FALSE)</f>
        <v>FKIP</v>
      </c>
      <c r="G108" t="str">
        <f>VLOOKUP(F108,Sheet1!$H$4:$I$11,2,FALSE)</f>
        <v>2_FKIP</v>
      </c>
      <c r="H108" t="s">
        <v>740</v>
      </c>
      <c r="I108" t="s">
        <v>31</v>
      </c>
      <c r="J108" t="str">
        <f>VLOOKUP(D108,[1]PRODI_2019!$C$2:$I$78,7,FALSE)</f>
        <v>S1</v>
      </c>
      <c r="L108" t="s">
        <v>25</v>
      </c>
      <c r="O108" t="s">
        <v>58</v>
      </c>
      <c r="P108" t="s">
        <v>5042</v>
      </c>
      <c r="Q108" t="s">
        <v>624</v>
      </c>
      <c r="R108" t="s">
        <v>434</v>
      </c>
      <c r="S108" t="s">
        <v>37</v>
      </c>
      <c r="T108" t="s">
        <v>5025</v>
      </c>
      <c r="U108" t="s">
        <v>27</v>
      </c>
      <c r="Z108" t="str">
        <f>_xlfn.IFNA(VLOOKUP(A108,registrasi!$B$2:$C$4000,2,FALSE),"belum")</f>
        <v>registrasi</v>
      </c>
      <c r="AA108">
        <f>VLOOKUP(D108,[2]Sheet1!$B$2:$D$100,3,FALSE)</f>
        <v>233</v>
      </c>
      <c r="AB108" t="str">
        <f>_xlfn.IFNA(VLOOKUP(A108,nim!$A$2:$B$4000,2,FALSE),"belum")</f>
        <v>diterima</v>
      </c>
    </row>
    <row r="109" spans="1:28" x14ac:dyDescent="0.3">
      <c r="A109" s="2">
        <v>233110010013</v>
      </c>
      <c r="B109">
        <v>1</v>
      </c>
      <c r="C109">
        <v>2021</v>
      </c>
      <c r="D109">
        <v>311024</v>
      </c>
      <c r="E109" t="s">
        <v>237</v>
      </c>
      <c r="F109" t="str">
        <f>VLOOKUP(E109,[1]PRODI_2019!$F$2:$L$72,7,FALSE)</f>
        <v>Hukum</v>
      </c>
      <c r="G109" t="str">
        <f>VLOOKUP(F109,Sheet1!$H$4:$I$11,2,FALSE)</f>
        <v>1_Hukum</v>
      </c>
      <c r="H109" t="s">
        <v>741</v>
      </c>
      <c r="I109" t="s">
        <v>24</v>
      </c>
      <c r="J109" t="str">
        <f>VLOOKUP(D109,[1]PRODI_2019!$C$2:$I$78,7,FALSE)</f>
        <v>S1</v>
      </c>
      <c r="L109" t="s">
        <v>25</v>
      </c>
      <c r="O109" t="s">
        <v>291</v>
      </c>
      <c r="P109" t="s">
        <v>5044</v>
      </c>
      <c r="Q109" t="s">
        <v>5041</v>
      </c>
      <c r="R109" t="s">
        <v>434</v>
      </c>
      <c r="S109" t="s">
        <v>4972</v>
      </c>
      <c r="T109" t="s">
        <v>5025</v>
      </c>
      <c r="U109" t="s">
        <v>27</v>
      </c>
      <c r="Z109" t="str">
        <f>_xlfn.IFNA(VLOOKUP(A109,registrasi!$B$2:$C$4000,2,FALSE),"belum")</f>
        <v>registrasi</v>
      </c>
      <c r="AA109">
        <f>VLOOKUP(D109,[2]Sheet1!$B$2:$D$100,3,FALSE)</f>
        <v>1092</v>
      </c>
      <c r="AB109" t="str">
        <f>_xlfn.IFNA(VLOOKUP(A109,nim!$A$2:$B$4000,2,FALSE),"belum")</f>
        <v>belum</v>
      </c>
    </row>
    <row r="110" spans="1:28" x14ac:dyDescent="0.3">
      <c r="A110" s="2">
        <v>233110010029</v>
      </c>
      <c r="B110">
        <v>1</v>
      </c>
      <c r="C110">
        <v>2020</v>
      </c>
      <c r="D110">
        <v>311032</v>
      </c>
      <c r="E110" t="s">
        <v>156</v>
      </c>
      <c r="F110" t="str">
        <f>VLOOKUP(E110,[1]PRODI_2019!$F$2:$L$72,7,FALSE)</f>
        <v>FKIP</v>
      </c>
      <c r="G110" t="str">
        <f>VLOOKUP(F110,Sheet1!$H$4:$I$11,2,FALSE)</f>
        <v>2_FKIP</v>
      </c>
      <c r="H110" t="s">
        <v>742</v>
      </c>
      <c r="I110" t="s">
        <v>31</v>
      </c>
      <c r="J110" t="str">
        <f>VLOOKUP(D110,[1]PRODI_2019!$C$2:$I$78,7,FALSE)</f>
        <v>S1</v>
      </c>
      <c r="L110" t="s">
        <v>25</v>
      </c>
      <c r="O110" t="s">
        <v>567</v>
      </c>
      <c r="P110" t="s">
        <v>5042</v>
      </c>
      <c r="Q110" t="s">
        <v>624</v>
      </c>
      <c r="R110" t="s">
        <v>434</v>
      </c>
      <c r="S110" t="s">
        <v>4972</v>
      </c>
      <c r="T110" t="s">
        <v>5025</v>
      </c>
      <c r="U110" t="s">
        <v>32</v>
      </c>
      <c r="Z110" t="str">
        <f>_xlfn.IFNA(VLOOKUP(A110,registrasi!$B$2:$C$4000,2,FALSE),"belum")</f>
        <v>registrasi</v>
      </c>
      <c r="AA110">
        <f>VLOOKUP(D110,[2]Sheet1!$B$2:$D$100,3,FALSE)</f>
        <v>446</v>
      </c>
      <c r="AB110" t="str">
        <f>_xlfn.IFNA(VLOOKUP(A110,nim!$A$2:$B$4000,2,FALSE),"belum")</f>
        <v>belum</v>
      </c>
    </row>
    <row r="111" spans="1:28" x14ac:dyDescent="0.3">
      <c r="A111" s="2">
        <v>233110010032</v>
      </c>
      <c r="B111">
        <v>2</v>
      </c>
      <c r="C111">
        <v>2022</v>
      </c>
      <c r="D111">
        <v>311002</v>
      </c>
      <c r="E111" t="s">
        <v>153</v>
      </c>
      <c r="F111" t="str">
        <f>VLOOKUP(E111,[1]PRODI_2019!$F$2:$L$72,7,FALSE)</f>
        <v>Teknik</v>
      </c>
      <c r="G111" t="str">
        <f>VLOOKUP(F111,Sheet1!$H$4:$I$11,2,FALSE)</f>
        <v>3_Teknik</v>
      </c>
      <c r="H111" t="s">
        <v>743</v>
      </c>
      <c r="I111" t="s">
        <v>31</v>
      </c>
      <c r="J111" t="str">
        <f>VLOOKUP(D111,[1]PRODI_2019!$C$2:$I$78,7,FALSE)</f>
        <v>S1</v>
      </c>
      <c r="L111" t="s">
        <v>25</v>
      </c>
      <c r="O111" t="s">
        <v>277</v>
      </c>
      <c r="P111" t="s">
        <v>434</v>
      </c>
      <c r="Q111" t="s">
        <v>5041</v>
      </c>
      <c r="R111" t="s">
        <v>434</v>
      </c>
      <c r="S111" t="s">
        <v>4949</v>
      </c>
      <c r="T111" t="s">
        <v>5025</v>
      </c>
      <c r="U111" t="s">
        <v>27</v>
      </c>
      <c r="Z111" t="str">
        <f>_xlfn.IFNA(VLOOKUP(A111,registrasi!$B$2:$C$4000,2,FALSE),"belum")</f>
        <v>registrasi</v>
      </c>
      <c r="AA111">
        <f>VLOOKUP(D111,[2]Sheet1!$B$2:$D$100,3,FALSE)</f>
        <v>401</v>
      </c>
      <c r="AB111" t="str">
        <f>_xlfn.IFNA(VLOOKUP(A111,nim!$A$2:$B$4000,2,FALSE),"belum")</f>
        <v>diterima</v>
      </c>
    </row>
    <row r="112" spans="1:28" x14ac:dyDescent="0.3">
      <c r="A112" s="2">
        <v>233110010035</v>
      </c>
      <c r="B112">
        <v>1</v>
      </c>
      <c r="C112">
        <v>2022</v>
      </c>
      <c r="D112">
        <v>311024</v>
      </c>
      <c r="E112" t="s">
        <v>237</v>
      </c>
      <c r="F112" t="str">
        <f>VLOOKUP(E112,[1]PRODI_2019!$F$2:$L$72,7,FALSE)</f>
        <v>Hukum</v>
      </c>
      <c r="G112" t="str">
        <f>VLOOKUP(F112,Sheet1!$H$4:$I$11,2,FALSE)</f>
        <v>1_Hukum</v>
      </c>
      <c r="H112" t="s">
        <v>744</v>
      </c>
      <c r="I112" t="s">
        <v>24</v>
      </c>
      <c r="J112" t="str">
        <f>VLOOKUP(D112,[1]PRODI_2019!$C$2:$I$78,7,FALSE)</f>
        <v>S1</v>
      </c>
      <c r="L112" t="s">
        <v>25</v>
      </c>
      <c r="O112" t="s">
        <v>4393</v>
      </c>
      <c r="P112" t="s">
        <v>436</v>
      </c>
      <c r="Q112" t="s">
        <v>5041</v>
      </c>
      <c r="R112" t="s">
        <v>625</v>
      </c>
      <c r="S112" t="s">
        <v>4971</v>
      </c>
      <c r="T112" t="s">
        <v>5025</v>
      </c>
      <c r="U112" t="s">
        <v>27</v>
      </c>
      <c r="Z112" t="str">
        <f>_xlfn.IFNA(VLOOKUP(A112,registrasi!$B$2:$C$4000,2,FALSE),"belum")</f>
        <v>registrasi</v>
      </c>
      <c r="AA112">
        <f>VLOOKUP(D112,[2]Sheet1!$B$2:$D$100,3,FALSE)</f>
        <v>1092</v>
      </c>
      <c r="AB112" t="str">
        <f>_xlfn.IFNA(VLOOKUP(A112,nim!$A$2:$B$4000,2,FALSE),"belum")</f>
        <v>diterima</v>
      </c>
    </row>
    <row r="113" spans="1:28" x14ac:dyDescent="0.3">
      <c r="A113" s="2">
        <v>233110010036</v>
      </c>
      <c r="B113">
        <v>2</v>
      </c>
      <c r="C113">
        <v>2022</v>
      </c>
      <c r="D113">
        <v>311033</v>
      </c>
      <c r="E113" t="s">
        <v>155</v>
      </c>
      <c r="F113" t="str">
        <f>VLOOKUP(E113,[1]PRODI_2019!$F$2:$L$72,7,FALSE)</f>
        <v>FKIP</v>
      </c>
      <c r="G113" t="str">
        <f>VLOOKUP(F113,Sheet1!$H$4:$I$11,2,FALSE)</f>
        <v>2_FKIP</v>
      </c>
      <c r="H113" t="s">
        <v>745</v>
      </c>
      <c r="I113" t="s">
        <v>31</v>
      </c>
      <c r="J113" t="str">
        <f>VLOOKUP(D113,[1]PRODI_2019!$C$2:$I$78,7,FALSE)</f>
        <v>S1</v>
      </c>
      <c r="L113" t="s">
        <v>25</v>
      </c>
      <c r="O113" t="s">
        <v>57</v>
      </c>
      <c r="P113" t="s">
        <v>5042</v>
      </c>
      <c r="Q113" t="s">
        <v>624</v>
      </c>
      <c r="R113" t="s">
        <v>434</v>
      </c>
      <c r="S113" t="s">
        <v>37</v>
      </c>
      <c r="T113" t="s">
        <v>5025</v>
      </c>
      <c r="U113" t="s">
        <v>27</v>
      </c>
      <c r="Z113" t="str">
        <f>_xlfn.IFNA(VLOOKUP(A113,registrasi!$B$2:$C$4000,2,FALSE),"belum")</f>
        <v>registrasi</v>
      </c>
      <c r="AA113">
        <f>VLOOKUP(D113,[2]Sheet1!$B$2:$D$100,3,FALSE)</f>
        <v>616</v>
      </c>
      <c r="AB113" t="str">
        <f>_xlfn.IFNA(VLOOKUP(A113,nim!$A$2:$B$4000,2,FALSE),"belum")</f>
        <v>diterima</v>
      </c>
    </row>
    <row r="114" spans="1:28" x14ac:dyDescent="0.3">
      <c r="A114" s="2">
        <v>233110010040</v>
      </c>
      <c r="B114">
        <v>1</v>
      </c>
      <c r="C114">
        <v>2022</v>
      </c>
      <c r="D114">
        <v>311043</v>
      </c>
      <c r="E114" t="s">
        <v>177</v>
      </c>
      <c r="F114" t="str">
        <f>VLOOKUP(E114,[1]PRODI_2019!$F$2:$L$72,7,FALSE)</f>
        <v>Kedokteran</v>
      </c>
      <c r="G114" t="str">
        <f>VLOOKUP(F114,Sheet1!$H$4:$I$11,2,FALSE)</f>
        <v>8_Kedokteran</v>
      </c>
      <c r="H114" t="s">
        <v>746</v>
      </c>
      <c r="I114" t="s">
        <v>31</v>
      </c>
      <c r="J114" t="str">
        <f>VLOOKUP(D114,[1]PRODI_2019!$C$2:$I$78,7,FALSE)</f>
        <v>D3</v>
      </c>
      <c r="L114" t="s">
        <v>25</v>
      </c>
      <c r="O114" t="s">
        <v>78</v>
      </c>
      <c r="P114" t="s">
        <v>5042</v>
      </c>
      <c r="Q114" t="s">
        <v>624</v>
      </c>
      <c r="R114" t="s">
        <v>434</v>
      </c>
      <c r="S114" t="s">
        <v>4971</v>
      </c>
      <c r="T114" t="s">
        <v>5025</v>
      </c>
      <c r="U114" t="s">
        <v>27</v>
      </c>
      <c r="Z114" t="str">
        <f>_xlfn.IFNA(VLOOKUP(A114,registrasi!$B$2:$C$4000,2,FALSE),"belum")</f>
        <v>registrasi</v>
      </c>
      <c r="AA114">
        <f>VLOOKUP(D114,[2]Sheet1!$B$2:$D$100,3,FALSE)</f>
        <v>271</v>
      </c>
      <c r="AB114" t="str">
        <f>_xlfn.IFNA(VLOOKUP(A114,nim!$A$2:$B$4000,2,FALSE),"belum")</f>
        <v>belum</v>
      </c>
    </row>
    <row r="115" spans="1:28" x14ac:dyDescent="0.3">
      <c r="A115" s="2">
        <v>233110010041</v>
      </c>
      <c r="B115">
        <v>2</v>
      </c>
      <c r="C115">
        <v>2021</v>
      </c>
      <c r="D115">
        <v>311024</v>
      </c>
      <c r="E115" t="s">
        <v>237</v>
      </c>
      <c r="F115" t="str">
        <f>VLOOKUP(E115,[1]PRODI_2019!$F$2:$L$72,7,FALSE)</f>
        <v>Hukum</v>
      </c>
      <c r="G115" t="str">
        <f>VLOOKUP(F115,Sheet1!$H$4:$I$11,2,FALSE)</f>
        <v>1_Hukum</v>
      </c>
      <c r="H115" t="s">
        <v>747</v>
      </c>
      <c r="I115" t="s">
        <v>24</v>
      </c>
      <c r="J115" t="str">
        <f>VLOOKUP(D115,[1]PRODI_2019!$C$2:$I$78,7,FALSE)</f>
        <v>S1</v>
      </c>
      <c r="L115" t="s">
        <v>25</v>
      </c>
      <c r="O115" t="s">
        <v>378</v>
      </c>
      <c r="P115" t="s">
        <v>5043</v>
      </c>
      <c r="Q115" t="s">
        <v>624</v>
      </c>
      <c r="R115" t="s">
        <v>435</v>
      </c>
      <c r="S115" t="s">
        <v>38</v>
      </c>
      <c r="T115" t="s">
        <v>5025</v>
      </c>
      <c r="U115" t="s">
        <v>32</v>
      </c>
      <c r="Z115" t="str">
        <f>_xlfn.IFNA(VLOOKUP(A115,registrasi!$B$2:$C$4000,2,FALSE),"belum")</f>
        <v>registrasi</v>
      </c>
      <c r="AA115">
        <f>VLOOKUP(D115,[2]Sheet1!$B$2:$D$100,3,FALSE)</f>
        <v>1092</v>
      </c>
      <c r="AB115" t="str">
        <f>_xlfn.IFNA(VLOOKUP(A115,nim!$A$2:$B$4000,2,FALSE),"belum")</f>
        <v>belum</v>
      </c>
    </row>
    <row r="116" spans="1:28" x14ac:dyDescent="0.3">
      <c r="A116" s="2">
        <v>233110010045</v>
      </c>
      <c r="B116">
        <v>1</v>
      </c>
      <c r="C116">
        <v>2021</v>
      </c>
      <c r="D116">
        <v>311024</v>
      </c>
      <c r="E116" t="s">
        <v>237</v>
      </c>
      <c r="F116" t="str">
        <f>VLOOKUP(E116,[1]PRODI_2019!$F$2:$L$72,7,FALSE)</f>
        <v>Hukum</v>
      </c>
      <c r="G116" t="str">
        <f>VLOOKUP(F116,Sheet1!$H$4:$I$11,2,FALSE)</f>
        <v>1_Hukum</v>
      </c>
      <c r="H116" t="s">
        <v>748</v>
      </c>
      <c r="I116" t="s">
        <v>24</v>
      </c>
      <c r="J116" t="str">
        <f>VLOOKUP(D116,[1]PRODI_2019!$C$2:$I$78,7,FALSE)</f>
        <v>S1</v>
      </c>
      <c r="L116" t="s">
        <v>25</v>
      </c>
      <c r="O116" t="s">
        <v>139</v>
      </c>
      <c r="P116" t="s">
        <v>5043</v>
      </c>
      <c r="Q116" t="s">
        <v>624</v>
      </c>
      <c r="R116" t="s">
        <v>435</v>
      </c>
      <c r="S116" t="s">
        <v>37</v>
      </c>
      <c r="T116" t="s">
        <v>5025</v>
      </c>
      <c r="U116" t="s">
        <v>27</v>
      </c>
      <c r="Z116" t="str">
        <f>_xlfn.IFNA(VLOOKUP(A116,registrasi!$B$2:$C$4000,2,FALSE),"belum")</f>
        <v>registrasi</v>
      </c>
      <c r="AA116">
        <f>VLOOKUP(D116,[2]Sheet1!$B$2:$D$100,3,FALSE)</f>
        <v>1092</v>
      </c>
      <c r="AB116" t="str">
        <f>_xlfn.IFNA(VLOOKUP(A116,nim!$A$2:$B$4000,2,FALSE),"belum")</f>
        <v>diterima</v>
      </c>
    </row>
    <row r="117" spans="1:28" x14ac:dyDescent="0.3">
      <c r="A117" s="2">
        <v>233110010046</v>
      </c>
      <c r="B117">
        <v>1</v>
      </c>
      <c r="C117">
        <v>2022</v>
      </c>
      <c r="D117">
        <v>311024</v>
      </c>
      <c r="E117" t="s">
        <v>237</v>
      </c>
      <c r="F117" t="str">
        <f>VLOOKUP(E117,[1]PRODI_2019!$F$2:$L$72,7,FALSE)</f>
        <v>Hukum</v>
      </c>
      <c r="G117" t="str">
        <f>VLOOKUP(F117,Sheet1!$H$4:$I$11,2,FALSE)</f>
        <v>1_Hukum</v>
      </c>
      <c r="H117" t="s">
        <v>749</v>
      </c>
      <c r="I117" t="s">
        <v>31</v>
      </c>
      <c r="J117" t="str">
        <f>VLOOKUP(D117,[1]PRODI_2019!$C$2:$I$78,7,FALSE)</f>
        <v>S1</v>
      </c>
      <c r="L117" t="s">
        <v>25</v>
      </c>
      <c r="O117" t="s">
        <v>58</v>
      </c>
      <c r="P117" t="s">
        <v>5042</v>
      </c>
      <c r="Q117" t="s">
        <v>624</v>
      </c>
      <c r="R117" t="s">
        <v>434</v>
      </c>
      <c r="S117" t="s">
        <v>37</v>
      </c>
      <c r="T117" t="s">
        <v>5025</v>
      </c>
      <c r="U117" t="s">
        <v>27</v>
      </c>
      <c r="Z117" t="str">
        <f>_xlfn.IFNA(VLOOKUP(A117,registrasi!$B$2:$C$4000,2,FALSE),"belum")</f>
        <v>registrasi</v>
      </c>
      <c r="AA117">
        <f>VLOOKUP(D117,[2]Sheet1!$B$2:$D$100,3,FALSE)</f>
        <v>1092</v>
      </c>
      <c r="AB117" t="str">
        <f>_xlfn.IFNA(VLOOKUP(A117,nim!$A$2:$B$4000,2,FALSE),"belum")</f>
        <v>belum</v>
      </c>
    </row>
    <row r="118" spans="1:28" x14ac:dyDescent="0.3">
      <c r="A118" s="2">
        <v>233110010049</v>
      </c>
      <c r="B118">
        <v>2</v>
      </c>
      <c r="C118">
        <v>2021</v>
      </c>
      <c r="D118">
        <v>311029</v>
      </c>
      <c r="E118" t="s">
        <v>159</v>
      </c>
      <c r="F118" t="str">
        <f>VLOOKUP(E118,[1]PRODI_2019!$F$2:$L$72,7,FALSE)</f>
        <v>FISIP</v>
      </c>
      <c r="G118" t="str">
        <f>VLOOKUP(F118,Sheet1!$H$4:$I$11,2,FALSE)</f>
        <v>6_FISIP</v>
      </c>
      <c r="H118" t="s">
        <v>750</v>
      </c>
      <c r="I118" t="s">
        <v>24</v>
      </c>
      <c r="J118" t="str">
        <f>VLOOKUP(D118,[1]PRODI_2019!$C$2:$I$78,7,FALSE)</f>
        <v>S1</v>
      </c>
      <c r="L118" t="s">
        <v>25</v>
      </c>
      <c r="O118" t="s">
        <v>81</v>
      </c>
      <c r="P118" t="s">
        <v>5042</v>
      </c>
      <c r="Q118" t="s">
        <v>624</v>
      </c>
      <c r="R118" t="s">
        <v>434</v>
      </c>
      <c r="S118" t="s">
        <v>4971</v>
      </c>
      <c r="T118" t="s">
        <v>5025</v>
      </c>
      <c r="U118" t="s">
        <v>27</v>
      </c>
      <c r="Z118" t="str">
        <f>_xlfn.IFNA(VLOOKUP(A118,registrasi!$B$2:$C$4000,2,FALSE),"belum")</f>
        <v>registrasi</v>
      </c>
      <c r="AA118">
        <f>VLOOKUP(D118,[2]Sheet1!$B$2:$D$100,3,FALSE)</f>
        <v>1339</v>
      </c>
      <c r="AB118" t="str">
        <f>_xlfn.IFNA(VLOOKUP(A118,nim!$A$2:$B$4000,2,FALSE),"belum")</f>
        <v>diterima</v>
      </c>
    </row>
    <row r="119" spans="1:28" x14ac:dyDescent="0.3">
      <c r="A119" s="2">
        <v>233110010052</v>
      </c>
      <c r="B119">
        <v>1</v>
      </c>
      <c r="C119">
        <v>2022</v>
      </c>
      <c r="D119">
        <v>311042</v>
      </c>
      <c r="E119" t="s">
        <v>146</v>
      </c>
      <c r="F119" t="str">
        <f>VLOOKUP(E119,[1]PRODI_2019!$F$2:$L$72,7,FALSE)</f>
        <v>FISIP</v>
      </c>
      <c r="G119" t="str">
        <f>VLOOKUP(F119,Sheet1!$H$4:$I$11,2,FALSE)</f>
        <v>6_FISIP</v>
      </c>
      <c r="H119" t="s">
        <v>751</v>
      </c>
      <c r="I119" t="s">
        <v>31</v>
      </c>
      <c r="J119" t="str">
        <f>VLOOKUP(D119,[1]PRODI_2019!$C$2:$I$78,7,FALSE)</f>
        <v>S1</v>
      </c>
      <c r="L119" t="s">
        <v>25</v>
      </c>
      <c r="O119" t="s">
        <v>57</v>
      </c>
      <c r="P119" t="s">
        <v>5042</v>
      </c>
      <c r="Q119" t="s">
        <v>624</v>
      </c>
      <c r="R119" t="s">
        <v>434</v>
      </c>
      <c r="S119" t="s">
        <v>37</v>
      </c>
      <c r="T119" t="s">
        <v>5025</v>
      </c>
      <c r="U119" t="s">
        <v>27</v>
      </c>
      <c r="Z119" t="str">
        <f>_xlfn.IFNA(VLOOKUP(A119,registrasi!$B$2:$C$4000,2,FALSE),"belum")</f>
        <v>registrasi</v>
      </c>
      <c r="AA119">
        <f>VLOOKUP(D119,[2]Sheet1!$B$2:$D$100,3,FALSE)</f>
        <v>625</v>
      </c>
      <c r="AB119" t="str">
        <f>_xlfn.IFNA(VLOOKUP(A119,nim!$A$2:$B$4000,2,FALSE),"belum")</f>
        <v>diterima</v>
      </c>
    </row>
    <row r="120" spans="1:28" x14ac:dyDescent="0.3">
      <c r="A120" s="2">
        <v>233110010062</v>
      </c>
      <c r="B120">
        <v>2</v>
      </c>
      <c r="C120">
        <v>2021</v>
      </c>
      <c r="D120">
        <v>311047</v>
      </c>
      <c r="E120" t="s">
        <v>5054</v>
      </c>
      <c r="F120" t="str">
        <f>VLOOKUP(E120,[1]PRODI_2019!$F$2:$L$72,7,FALSE)</f>
        <v>FEB</v>
      </c>
      <c r="G120" t="str">
        <f>VLOOKUP(F120,Sheet1!$H$4:$I$11,2,FALSE)</f>
        <v>5_FEB</v>
      </c>
      <c r="H120" t="s">
        <v>752</v>
      </c>
      <c r="I120" t="s">
        <v>24</v>
      </c>
      <c r="J120" t="str">
        <f>VLOOKUP(D120,[1]PRODI_2019!$C$2:$I$78,7,FALSE)</f>
        <v>D3</v>
      </c>
      <c r="L120" t="s">
        <v>25</v>
      </c>
      <c r="O120" t="s">
        <v>4394</v>
      </c>
      <c r="P120" t="s">
        <v>435</v>
      </c>
      <c r="Q120" t="s">
        <v>5041</v>
      </c>
      <c r="R120" t="s">
        <v>435</v>
      </c>
      <c r="S120" t="s">
        <v>4973</v>
      </c>
      <c r="T120" t="s">
        <v>5032</v>
      </c>
      <c r="U120" t="s">
        <v>32</v>
      </c>
      <c r="Z120" t="str">
        <f>_xlfn.IFNA(VLOOKUP(A120,registrasi!$B$2:$C$4000,2,FALSE),"belum")</f>
        <v>registrasi</v>
      </c>
      <c r="AA120">
        <f>VLOOKUP(D120,[2]Sheet1!$B$2:$D$100,3,FALSE)</f>
        <v>88</v>
      </c>
      <c r="AB120" t="str">
        <f>_xlfn.IFNA(VLOOKUP(A120,nim!$A$2:$B$4000,2,FALSE),"belum")</f>
        <v>belum</v>
      </c>
    </row>
    <row r="121" spans="1:28" x14ac:dyDescent="0.3">
      <c r="A121" s="2">
        <v>233110010066</v>
      </c>
      <c r="B121">
        <v>2</v>
      </c>
      <c r="C121">
        <v>2022</v>
      </c>
      <c r="D121">
        <v>311034</v>
      </c>
      <c r="E121" t="s">
        <v>173</v>
      </c>
      <c r="F121" t="str">
        <f>VLOOKUP(E121,[1]PRODI_2019!$F$2:$L$72,7,FALSE)</f>
        <v>FKIP</v>
      </c>
      <c r="G121" t="str">
        <f>VLOOKUP(F121,Sheet1!$H$4:$I$11,2,FALSE)</f>
        <v>2_FKIP</v>
      </c>
      <c r="H121" t="s">
        <v>753</v>
      </c>
      <c r="I121" t="s">
        <v>31</v>
      </c>
      <c r="J121" t="str">
        <f>VLOOKUP(D121,[1]PRODI_2019!$C$2:$I$78,7,FALSE)</f>
        <v>S1</v>
      </c>
      <c r="L121" t="s">
        <v>25</v>
      </c>
      <c r="O121" t="s">
        <v>113</v>
      </c>
      <c r="P121" t="s">
        <v>5042</v>
      </c>
      <c r="Q121" t="s">
        <v>624</v>
      </c>
      <c r="R121" t="s">
        <v>434</v>
      </c>
      <c r="S121" t="s">
        <v>38</v>
      </c>
      <c r="T121" t="s">
        <v>5025</v>
      </c>
      <c r="U121" t="s">
        <v>27</v>
      </c>
      <c r="Z121" t="str">
        <f>_xlfn.IFNA(VLOOKUP(A121,registrasi!$B$2:$C$4000,2,FALSE),"belum")</f>
        <v>registrasi</v>
      </c>
      <c r="AA121">
        <f>VLOOKUP(D121,[2]Sheet1!$B$2:$D$100,3,FALSE)</f>
        <v>163</v>
      </c>
      <c r="AB121" t="str">
        <f>_xlfn.IFNA(VLOOKUP(A121,nim!$A$2:$B$4000,2,FALSE),"belum")</f>
        <v>diterima</v>
      </c>
    </row>
    <row r="122" spans="1:28" x14ac:dyDescent="0.3">
      <c r="A122" s="2">
        <v>233110010071</v>
      </c>
      <c r="B122">
        <v>1</v>
      </c>
      <c r="C122">
        <v>2022</v>
      </c>
      <c r="D122">
        <v>311007</v>
      </c>
      <c r="E122" t="s">
        <v>162</v>
      </c>
      <c r="F122" t="str">
        <f>VLOOKUP(E122,[1]PRODI_2019!$F$2:$L$72,7,FALSE)</f>
        <v>Pertanian</v>
      </c>
      <c r="G122" t="str">
        <f>VLOOKUP(F122,Sheet1!$H$4:$I$11,2,FALSE)</f>
        <v>4_Pertanian</v>
      </c>
      <c r="H122" t="s">
        <v>754</v>
      </c>
      <c r="I122" t="s">
        <v>24</v>
      </c>
      <c r="J122" t="str">
        <f>VLOOKUP(D122,[1]PRODI_2019!$C$2:$I$78,7,FALSE)</f>
        <v>S1</v>
      </c>
      <c r="L122" t="s">
        <v>25</v>
      </c>
      <c r="O122" t="s">
        <v>49</v>
      </c>
      <c r="P122" t="s">
        <v>5042</v>
      </c>
      <c r="Q122" t="s">
        <v>624</v>
      </c>
      <c r="R122" t="s">
        <v>434</v>
      </c>
      <c r="S122" t="s">
        <v>38</v>
      </c>
      <c r="T122" t="s">
        <v>5025</v>
      </c>
      <c r="U122" t="s">
        <v>27</v>
      </c>
      <c r="Z122" t="str">
        <f>_xlfn.IFNA(VLOOKUP(A122,registrasi!$B$2:$C$4000,2,FALSE),"belum")</f>
        <v>registrasi</v>
      </c>
      <c r="AA122">
        <f>VLOOKUP(D122,[2]Sheet1!$B$2:$D$100,3,FALSE)</f>
        <v>412</v>
      </c>
      <c r="AB122" t="str">
        <f>_xlfn.IFNA(VLOOKUP(A122,nim!$A$2:$B$4000,2,FALSE),"belum")</f>
        <v>diterima</v>
      </c>
    </row>
    <row r="123" spans="1:28" x14ac:dyDescent="0.3">
      <c r="A123" s="2">
        <v>233110010072</v>
      </c>
      <c r="B123">
        <v>1</v>
      </c>
      <c r="C123">
        <v>2022</v>
      </c>
      <c r="D123">
        <v>311024</v>
      </c>
      <c r="E123" t="s">
        <v>237</v>
      </c>
      <c r="F123" t="str">
        <f>VLOOKUP(E123,[1]PRODI_2019!$F$2:$L$72,7,FALSE)</f>
        <v>Hukum</v>
      </c>
      <c r="G123" t="str">
        <f>VLOOKUP(F123,Sheet1!$H$4:$I$11,2,FALSE)</f>
        <v>1_Hukum</v>
      </c>
      <c r="H123" t="s">
        <v>755</v>
      </c>
      <c r="I123" t="s">
        <v>24</v>
      </c>
      <c r="J123" t="str">
        <f>VLOOKUP(D123,[1]PRODI_2019!$C$2:$I$78,7,FALSE)</f>
        <v>S1</v>
      </c>
      <c r="L123" t="s">
        <v>25</v>
      </c>
      <c r="O123" t="s">
        <v>4395</v>
      </c>
      <c r="P123" t="s">
        <v>5046</v>
      </c>
      <c r="Q123" t="s">
        <v>5041</v>
      </c>
      <c r="R123" t="s">
        <v>435</v>
      </c>
      <c r="S123" t="s">
        <v>4972</v>
      </c>
      <c r="T123" t="s">
        <v>5025</v>
      </c>
      <c r="U123" t="s">
        <v>27</v>
      </c>
      <c r="Z123" t="str">
        <f>_xlfn.IFNA(VLOOKUP(A123,registrasi!$B$2:$C$4000,2,FALSE),"belum")</f>
        <v>registrasi</v>
      </c>
      <c r="AA123">
        <f>VLOOKUP(D123,[2]Sheet1!$B$2:$D$100,3,FALSE)</f>
        <v>1092</v>
      </c>
      <c r="AB123" t="str">
        <f>_xlfn.IFNA(VLOOKUP(A123,nim!$A$2:$B$4000,2,FALSE),"belum")</f>
        <v>diterima</v>
      </c>
    </row>
    <row r="124" spans="1:28" x14ac:dyDescent="0.3">
      <c r="A124" s="2">
        <v>233110010073</v>
      </c>
      <c r="B124">
        <v>1</v>
      </c>
      <c r="C124">
        <v>2021</v>
      </c>
      <c r="D124">
        <v>311026</v>
      </c>
      <c r="E124" t="s">
        <v>148</v>
      </c>
      <c r="F124" t="str">
        <f>VLOOKUP(E124,[1]PRODI_2019!$F$2:$L$72,7,FALSE)</f>
        <v>FEB</v>
      </c>
      <c r="G124" t="str">
        <f>VLOOKUP(F124,Sheet1!$H$4:$I$11,2,FALSE)</f>
        <v>5_FEB</v>
      </c>
      <c r="H124" t="s">
        <v>756</v>
      </c>
      <c r="I124" t="s">
        <v>31</v>
      </c>
      <c r="J124" t="str">
        <f>VLOOKUP(D124,[1]PRODI_2019!$C$2:$I$78,7,FALSE)</f>
        <v>S1</v>
      </c>
      <c r="L124" t="s">
        <v>25</v>
      </c>
      <c r="O124" t="s">
        <v>541</v>
      </c>
      <c r="P124" t="s">
        <v>436</v>
      </c>
      <c r="Q124" t="s">
        <v>5041</v>
      </c>
      <c r="R124" t="s">
        <v>625</v>
      </c>
      <c r="S124" t="s">
        <v>4971</v>
      </c>
      <c r="T124" t="s">
        <v>5025</v>
      </c>
      <c r="U124" t="s">
        <v>27</v>
      </c>
      <c r="Z124" t="str">
        <f>_xlfn.IFNA(VLOOKUP(A124,registrasi!$B$2:$C$4000,2,FALSE),"belum")</f>
        <v>belum</v>
      </c>
      <c r="AA124">
        <f>VLOOKUP(D124,[2]Sheet1!$B$2:$D$100,3,FALSE)</f>
        <v>866</v>
      </c>
      <c r="AB124" t="str">
        <f>_xlfn.IFNA(VLOOKUP(A124,nim!$A$2:$B$4000,2,FALSE),"belum")</f>
        <v>belum</v>
      </c>
    </row>
    <row r="125" spans="1:28" x14ac:dyDescent="0.3">
      <c r="A125" s="2">
        <v>233110010085</v>
      </c>
      <c r="B125">
        <v>2</v>
      </c>
      <c r="C125">
        <v>2022</v>
      </c>
      <c r="D125">
        <v>311036</v>
      </c>
      <c r="E125" t="s">
        <v>154</v>
      </c>
      <c r="F125" t="str">
        <f>VLOOKUP(E125,[1]PRODI_2019!$F$2:$L$72,7,FALSE)</f>
        <v>FKIP</v>
      </c>
      <c r="G125" t="str">
        <f>VLOOKUP(F125,Sheet1!$H$4:$I$11,2,FALSE)</f>
        <v>2_FKIP</v>
      </c>
      <c r="H125" t="s">
        <v>757</v>
      </c>
      <c r="I125" t="s">
        <v>24</v>
      </c>
      <c r="J125" t="str">
        <f>VLOOKUP(D125,[1]PRODI_2019!$C$2:$I$78,7,FALSE)</f>
        <v>S1</v>
      </c>
      <c r="L125" t="s">
        <v>25</v>
      </c>
      <c r="O125" t="s">
        <v>57</v>
      </c>
      <c r="P125" t="s">
        <v>5042</v>
      </c>
      <c r="Q125" t="s">
        <v>624</v>
      </c>
      <c r="R125" t="s">
        <v>434</v>
      </c>
      <c r="S125" t="s">
        <v>37</v>
      </c>
      <c r="T125" t="s">
        <v>5025</v>
      </c>
      <c r="U125" t="s">
        <v>27</v>
      </c>
      <c r="Z125" t="str">
        <f>_xlfn.IFNA(VLOOKUP(A125,registrasi!$B$2:$C$4000,2,FALSE),"belum")</f>
        <v>registrasi</v>
      </c>
      <c r="AA125">
        <f>VLOOKUP(D125,[2]Sheet1!$B$2:$D$100,3,FALSE)</f>
        <v>202</v>
      </c>
      <c r="AB125" t="str">
        <f>_xlfn.IFNA(VLOOKUP(A125,nim!$A$2:$B$4000,2,FALSE),"belum")</f>
        <v>diterima</v>
      </c>
    </row>
    <row r="126" spans="1:28" x14ac:dyDescent="0.3">
      <c r="A126" s="2">
        <v>233110010088</v>
      </c>
      <c r="B126">
        <v>1</v>
      </c>
      <c r="C126">
        <v>2021</v>
      </c>
      <c r="D126">
        <v>311025</v>
      </c>
      <c r="E126" t="s">
        <v>166</v>
      </c>
      <c r="F126" t="str">
        <f>VLOOKUP(E126,[1]PRODI_2019!$F$2:$L$72,7,FALSE)</f>
        <v>FEB</v>
      </c>
      <c r="G126" t="str">
        <f>VLOOKUP(F126,Sheet1!$H$4:$I$11,2,FALSE)</f>
        <v>5_FEB</v>
      </c>
      <c r="H126" t="s">
        <v>758</v>
      </c>
      <c r="I126" t="s">
        <v>31</v>
      </c>
      <c r="J126" t="str">
        <f>VLOOKUP(D126,[1]PRODI_2019!$C$2:$I$78,7,FALSE)</f>
        <v>S1</v>
      </c>
      <c r="L126" t="s">
        <v>25</v>
      </c>
      <c r="O126" t="s">
        <v>4396</v>
      </c>
      <c r="P126" t="s">
        <v>5046</v>
      </c>
      <c r="Q126" t="s">
        <v>5041</v>
      </c>
      <c r="R126" t="s">
        <v>435</v>
      </c>
      <c r="S126" t="s">
        <v>37</v>
      </c>
      <c r="T126" t="s">
        <v>5025</v>
      </c>
      <c r="U126" t="s">
        <v>27</v>
      </c>
      <c r="Z126" t="str">
        <f>_xlfn.IFNA(VLOOKUP(A126,registrasi!$B$2:$C$4000,2,FALSE),"belum")</f>
        <v>registrasi</v>
      </c>
      <c r="AA126">
        <f>VLOOKUP(D126,[2]Sheet1!$B$2:$D$100,3,FALSE)</f>
        <v>1226</v>
      </c>
      <c r="AB126" t="str">
        <f>_xlfn.IFNA(VLOOKUP(A126,nim!$A$2:$B$4000,2,FALSE),"belum")</f>
        <v>belum</v>
      </c>
    </row>
    <row r="127" spans="1:28" x14ac:dyDescent="0.3">
      <c r="A127" s="2">
        <v>233110010098</v>
      </c>
      <c r="B127">
        <v>2</v>
      </c>
      <c r="C127">
        <v>2021</v>
      </c>
      <c r="D127">
        <v>311023</v>
      </c>
      <c r="E127" t="s">
        <v>631</v>
      </c>
      <c r="F127" t="str">
        <f>VLOOKUP(E127,[1]PRODI_2019!$F$2:$L$72,7,FALSE)</f>
        <v>Pertanian</v>
      </c>
      <c r="G127" t="str">
        <f>VLOOKUP(F127,Sheet1!$H$4:$I$11,2,FALSE)</f>
        <v>4_Pertanian</v>
      </c>
      <c r="H127" t="s">
        <v>759</v>
      </c>
      <c r="I127" t="s">
        <v>24</v>
      </c>
      <c r="J127" t="str">
        <f>VLOOKUP(D127,[1]PRODI_2019!$C$2:$I$78,7,FALSE)</f>
        <v>S1</v>
      </c>
      <c r="L127" t="s">
        <v>25</v>
      </c>
      <c r="O127" t="s">
        <v>200</v>
      </c>
      <c r="P127" t="s">
        <v>5042</v>
      </c>
      <c r="Q127" t="s">
        <v>624</v>
      </c>
      <c r="R127" t="s">
        <v>434</v>
      </c>
      <c r="S127" t="s">
        <v>4949</v>
      </c>
      <c r="T127" t="s">
        <v>5025</v>
      </c>
      <c r="U127" t="s">
        <v>32</v>
      </c>
      <c r="Z127" t="str">
        <f>_xlfn.IFNA(VLOOKUP(A127,registrasi!$B$2:$C$4000,2,FALSE),"belum")</f>
        <v>registrasi</v>
      </c>
      <c r="AA127">
        <f>VLOOKUP(D127,[2]Sheet1!$B$2:$D$100,3,FALSE)</f>
        <v>163</v>
      </c>
      <c r="AB127" t="str">
        <f>_xlfn.IFNA(VLOOKUP(A127,nim!$A$2:$B$4000,2,FALSE),"belum")</f>
        <v>belum</v>
      </c>
    </row>
    <row r="128" spans="1:28" x14ac:dyDescent="0.3">
      <c r="A128" s="2">
        <v>233110010102</v>
      </c>
      <c r="B128">
        <v>2</v>
      </c>
      <c r="C128">
        <v>2022</v>
      </c>
      <c r="D128">
        <v>311033</v>
      </c>
      <c r="E128" t="s">
        <v>155</v>
      </c>
      <c r="F128" t="str">
        <f>VLOOKUP(E128,[1]PRODI_2019!$F$2:$L$72,7,FALSE)</f>
        <v>FKIP</v>
      </c>
      <c r="G128" t="str">
        <f>VLOOKUP(F128,Sheet1!$H$4:$I$11,2,FALSE)</f>
        <v>2_FKIP</v>
      </c>
      <c r="H128" t="s">
        <v>489</v>
      </c>
      <c r="I128" t="s">
        <v>31</v>
      </c>
      <c r="J128" t="str">
        <f>VLOOKUP(D128,[1]PRODI_2019!$C$2:$I$78,7,FALSE)</f>
        <v>S1</v>
      </c>
      <c r="L128" t="s">
        <v>25</v>
      </c>
      <c r="O128" t="s">
        <v>78</v>
      </c>
      <c r="P128" t="s">
        <v>5042</v>
      </c>
      <c r="Q128" t="s">
        <v>624</v>
      </c>
      <c r="R128" t="s">
        <v>434</v>
      </c>
      <c r="S128" t="s">
        <v>4971</v>
      </c>
      <c r="T128" t="s">
        <v>5025</v>
      </c>
      <c r="U128" t="s">
        <v>27</v>
      </c>
      <c r="Z128" t="str">
        <f>_xlfn.IFNA(VLOOKUP(A128,registrasi!$B$2:$C$4000,2,FALSE),"belum")</f>
        <v>registrasi</v>
      </c>
      <c r="AA128">
        <f>VLOOKUP(D128,[2]Sheet1!$B$2:$D$100,3,FALSE)</f>
        <v>616</v>
      </c>
      <c r="AB128" t="str">
        <f>_xlfn.IFNA(VLOOKUP(A128,nim!$A$2:$B$4000,2,FALSE),"belum")</f>
        <v>belum</v>
      </c>
    </row>
    <row r="129" spans="1:28" x14ac:dyDescent="0.3">
      <c r="A129" s="2">
        <v>233110010108</v>
      </c>
      <c r="B129">
        <v>1</v>
      </c>
      <c r="C129">
        <v>2021</v>
      </c>
      <c r="D129">
        <v>311010</v>
      </c>
      <c r="E129" t="s">
        <v>160</v>
      </c>
      <c r="F129" t="str">
        <f>VLOOKUP(E129,[1]PRODI_2019!$F$2:$L$72,7,FALSE)</f>
        <v>FKIP</v>
      </c>
      <c r="G129" t="str">
        <f>VLOOKUP(F129,Sheet1!$H$4:$I$11,2,FALSE)</f>
        <v>2_FKIP</v>
      </c>
      <c r="H129" t="s">
        <v>760</v>
      </c>
      <c r="I129" t="s">
        <v>31</v>
      </c>
      <c r="J129" t="str">
        <f>VLOOKUP(D129,[1]PRODI_2019!$C$2:$I$78,7,FALSE)</f>
        <v>S1</v>
      </c>
      <c r="L129" t="s">
        <v>25</v>
      </c>
      <c r="O129" t="s">
        <v>4397</v>
      </c>
      <c r="P129" t="s">
        <v>436</v>
      </c>
      <c r="Q129" t="s">
        <v>5041</v>
      </c>
      <c r="R129" t="s">
        <v>625</v>
      </c>
      <c r="S129" t="s">
        <v>4974</v>
      </c>
      <c r="T129" t="s">
        <v>5025</v>
      </c>
      <c r="U129" t="s">
        <v>27</v>
      </c>
      <c r="Z129" t="str">
        <f>_xlfn.IFNA(VLOOKUP(A129,registrasi!$B$2:$C$4000,2,FALSE),"belum")</f>
        <v>belum</v>
      </c>
      <c r="AA129">
        <f>VLOOKUP(D129,[2]Sheet1!$B$2:$D$100,3,FALSE)</f>
        <v>197</v>
      </c>
      <c r="AB129" t="str">
        <f>_xlfn.IFNA(VLOOKUP(A129,nim!$A$2:$B$4000,2,FALSE),"belum")</f>
        <v>belum</v>
      </c>
    </row>
    <row r="130" spans="1:28" x14ac:dyDescent="0.3">
      <c r="A130" s="2">
        <v>233110010119</v>
      </c>
      <c r="B130">
        <v>1</v>
      </c>
      <c r="C130">
        <v>2022</v>
      </c>
      <c r="D130">
        <v>311027</v>
      </c>
      <c r="E130" t="s">
        <v>236</v>
      </c>
      <c r="F130" t="str">
        <f>VLOOKUP(E130,[1]PRODI_2019!$F$2:$L$72,7,FALSE)</f>
        <v>FEB</v>
      </c>
      <c r="G130" t="str">
        <f>VLOOKUP(F130,Sheet1!$H$4:$I$11,2,FALSE)</f>
        <v>5_FEB</v>
      </c>
      <c r="H130" t="s">
        <v>761</v>
      </c>
      <c r="I130" t="s">
        <v>31</v>
      </c>
      <c r="J130" t="str">
        <f>VLOOKUP(D130,[1]PRODI_2019!$C$2:$I$78,7,FALSE)</f>
        <v>S1</v>
      </c>
      <c r="L130" t="s">
        <v>25</v>
      </c>
      <c r="O130" t="s">
        <v>71</v>
      </c>
      <c r="P130" t="s">
        <v>5042</v>
      </c>
      <c r="Q130" t="s">
        <v>624</v>
      </c>
      <c r="R130" t="s">
        <v>434</v>
      </c>
      <c r="S130" t="s">
        <v>37</v>
      </c>
      <c r="T130" t="s">
        <v>5025</v>
      </c>
      <c r="U130" t="s">
        <v>27</v>
      </c>
      <c r="Z130" t="str">
        <f>_xlfn.IFNA(VLOOKUP(A130,registrasi!$B$2:$C$4000,2,FALSE),"belum")</f>
        <v>registrasi</v>
      </c>
      <c r="AA130">
        <f>VLOOKUP(D130,[2]Sheet1!$B$2:$D$100,3,FALSE)</f>
        <v>308</v>
      </c>
      <c r="AB130" t="str">
        <f>_xlfn.IFNA(VLOOKUP(A130,nim!$A$2:$B$4000,2,FALSE),"belum")</f>
        <v>diterima</v>
      </c>
    </row>
    <row r="131" spans="1:28" x14ac:dyDescent="0.3">
      <c r="A131" s="2">
        <v>233110010124</v>
      </c>
      <c r="B131">
        <v>1</v>
      </c>
      <c r="C131">
        <v>2022</v>
      </c>
      <c r="D131">
        <v>311025</v>
      </c>
      <c r="E131" t="s">
        <v>166</v>
      </c>
      <c r="F131" t="str">
        <f>VLOOKUP(E131,[1]PRODI_2019!$F$2:$L$72,7,FALSE)</f>
        <v>FEB</v>
      </c>
      <c r="G131" t="str">
        <f>VLOOKUP(F131,Sheet1!$H$4:$I$11,2,FALSE)</f>
        <v>5_FEB</v>
      </c>
      <c r="H131" t="s">
        <v>762</v>
      </c>
      <c r="I131" t="s">
        <v>31</v>
      </c>
      <c r="J131" t="str">
        <f>VLOOKUP(D131,[1]PRODI_2019!$C$2:$I$78,7,FALSE)</f>
        <v>S1</v>
      </c>
      <c r="L131" t="s">
        <v>25</v>
      </c>
      <c r="O131" t="s">
        <v>4398</v>
      </c>
      <c r="P131" t="s">
        <v>5046</v>
      </c>
      <c r="Q131" t="s">
        <v>5041</v>
      </c>
      <c r="R131" t="s">
        <v>435</v>
      </c>
      <c r="S131" t="s">
        <v>4971</v>
      </c>
      <c r="T131" t="s">
        <v>5025</v>
      </c>
      <c r="U131" t="s">
        <v>32</v>
      </c>
      <c r="Z131" t="str">
        <f>_xlfn.IFNA(VLOOKUP(A131,registrasi!$B$2:$C$4000,2,FALSE),"belum")</f>
        <v>belum</v>
      </c>
      <c r="AA131">
        <f>VLOOKUP(D131,[2]Sheet1!$B$2:$D$100,3,FALSE)</f>
        <v>1226</v>
      </c>
      <c r="AB131" t="str">
        <f>_xlfn.IFNA(VLOOKUP(A131,nim!$A$2:$B$4000,2,FALSE),"belum")</f>
        <v>belum</v>
      </c>
    </row>
    <row r="132" spans="1:28" x14ac:dyDescent="0.3">
      <c r="A132" s="2">
        <v>233110010125</v>
      </c>
      <c r="B132">
        <v>1</v>
      </c>
      <c r="C132">
        <v>2022</v>
      </c>
      <c r="D132">
        <v>311021</v>
      </c>
      <c r="E132" t="s">
        <v>169</v>
      </c>
      <c r="F132" t="str">
        <f>VLOOKUP(E132,[1]PRODI_2019!$F$2:$L$72,7,FALSE)</f>
        <v>Teknik</v>
      </c>
      <c r="G132" t="str">
        <f>VLOOKUP(F132,Sheet1!$H$4:$I$11,2,FALSE)</f>
        <v>3_Teknik</v>
      </c>
      <c r="H132" t="s">
        <v>763</v>
      </c>
      <c r="I132" t="s">
        <v>24</v>
      </c>
      <c r="J132" t="str">
        <f>VLOOKUP(D132,[1]PRODI_2019!$C$2:$I$78,7,FALSE)</f>
        <v>S1</v>
      </c>
      <c r="L132" t="s">
        <v>25</v>
      </c>
      <c r="O132" t="s">
        <v>58</v>
      </c>
      <c r="P132" t="s">
        <v>5042</v>
      </c>
      <c r="Q132" t="s">
        <v>624</v>
      </c>
      <c r="R132" t="s">
        <v>434</v>
      </c>
      <c r="S132" t="s">
        <v>37</v>
      </c>
      <c r="T132" t="s">
        <v>5025</v>
      </c>
      <c r="U132" t="s">
        <v>27</v>
      </c>
      <c r="Z132" t="str">
        <f>_xlfn.IFNA(VLOOKUP(A132,registrasi!$B$2:$C$4000,2,FALSE),"belum")</f>
        <v>registrasi</v>
      </c>
      <c r="AA132">
        <f>VLOOKUP(D132,[2]Sheet1!$B$2:$D$100,3,FALSE)</f>
        <v>910</v>
      </c>
      <c r="AB132" t="str">
        <f>_xlfn.IFNA(VLOOKUP(A132,nim!$A$2:$B$4000,2,FALSE),"belum")</f>
        <v>diterima</v>
      </c>
    </row>
    <row r="133" spans="1:28" x14ac:dyDescent="0.3">
      <c r="A133" s="2">
        <v>233110010128</v>
      </c>
      <c r="B133">
        <v>1</v>
      </c>
      <c r="C133">
        <v>2021</v>
      </c>
      <c r="D133">
        <v>311002</v>
      </c>
      <c r="E133" t="s">
        <v>153</v>
      </c>
      <c r="F133" t="str">
        <f>VLOOKUP(E133,[1]PRODI_2019!$F$2:$L$72,7,FALSE)</f>
        <v>Teknik</v>
      </c>
      <c r="G133" t="str">
        <f>VLOOKUP(F133,Sheet1!$H$4:$I$11,2,FALSE)</f>
        <v>3_Teknik</v>
      </c>
      <c r="H133" t="s">
        <v>764</v>
      </c>
      <c r="I133" t="s">
        <v>24</v>
      </c>
      <c r="J133" t="str">
        <f>VLOOKUP(D133,[1]PRODI_2019!$C$2:$I$78,7,FALSE)</f>
        <v>S1</v>
      </c>
      <c r="L133" t="s">
        <v>25</v>
      </c>
      <c r="O133" t="s">
        <v>139</v>
      </c>
      <c r="P133" t="s">
        <v>5043</v>
      </c>
      <c r="Q133" t="s">
        <v>624</v>
      </c>
      <c r="R133" t="s">
        <v>435</v>
      </c>
      <c r="S133" t="s">
        <v>37</v>
      </c>
      <c r="T133" t="s">
        <v>5025</v>
      </c>
      <c r="U133" t="s">
        <v>27</v>
      </c>
      <c r="Z133" t="str">
        <f>_xlfn.IFNA(VLOOKUP(A133,registrasi!$B$2:$C$4000,2,FALSE),"belum")</f>
        <v>registrasi</v>
      </c>
      <c r="AA133">
        <f>VLOOKUP(D133,[2]Sheet1!$B$2:$D$100,3,FALSE)</f>
        <v>401</v>
      </c>
      <c r="AB133" t="str">
        <f>_xlfn.IFNA(VLOOKUP(A133,nim!$A$2:$B$4000,2,FALSE),"belum")</f>
        <v>belum</v>
      </c>
    </row>
    <row r="134" spans="1:28" x14ac:dyDescent="0.3">
      <c r="A134" s="2">
        <v>233110010131</v>
      </c>
      <c r="B134">
        <v>2</v>
      </c>
      <c r="C134">
        <v>2022</v>
      </c>
      <c r="D134">
        <v>311025</v>
      </c>
      <c r="E134" t="s">
        <v>166</v>
      </c>
      <c r="F134" t="str">
        <f>VLOOKUP(E134,[1]PRODI_2019!$F$2:$L$72,7,FALSE)</f>
        <v>FEB</v>
      </c>
      <c r="G134" t="str">
        <f>VLOOKUP(F134,Sheet1!$H$4:$I$11,2,FALSE)</f>
        <v>5_FEB</v>
      </c>
      <c r="H134" t="s">
        <v>765</v>
      </c>
      <c r="I134" t="s">
        <v>24</v>
      </c>
      <c r="J134" t="str">
        <f>VLOOKUP(D134,[1]PRODI_2019!$C$2:$I$78,7,FALSE)</f>
        <v>S1</v>
      </c>
      <c r="L134" t="s">
        <v>25</v>
      </c>
      <c r="O134" t="s">
        <v>58</v>
      </c>
      <c r="P134" t="s">
        <v>5042</v>
      </c>
      <c r="Q134" t="s">
        <v>624</v>
      </c>
      <c r="R134" t="s">
        <v>434</v>
      </c>
      <c r="S134" t="s">
        <v>37</v>
      </c>
      <c r="T134" t="s">
        <v>5025</v>
      </c>
      <c r="U134" t="s">
        <v>27</v>
      </c>
      <c r="Z134" t="str">
        <f>_xlfn.IFNA(VLOOKUP(A134,registrasi!$B$2:$C$4000,2,FALSE),"belum")</f>
        <v>registrasi</v>
      </c>
      <c r="AA134">
        <f>VLOOKUP(D134,[2]Sheet1!$B$2:$D$100,3,FALSE)</f>
        <v>1226</v>
      </c>
      <c r="AB134" t="str">
        <f>_xlfn.IFNA(VLOOKUP(A134,nim!$A$2:$B$4000,2,FALSE),"belum")</f>
        <v>belum</v>
      </c>
    </row>
    <row r="135" spans="1:28" x14ac:dyDescent="0.3">
      <c r="A135" s="2">
        <v>233110010138</v>
      </c>
      <c r="B135">
        <v>2</v>
      </c>
      <c r="C135">
        <v>2022</v>
      </c>
      <c r="D135">
        <v>311009</v>
      </c>
      <c r="E135" t="s">
        <v>144</v>
      </c>
      <c r="F135" t="str">
        <f>VLOOKUP(E135,[1]PRODI_2019!$F$2:$L$72,7,FALSE)</f>
        <v>Pertanian</v>
      </c>
      <c r="G135" t="str">
        <f>VLOOKUP(F135,Sheet1!$H$4:$I$11,2,FALSE)</f>
        <v>4_Pertanian</v>
      </c>
      <c r="H135" t="s">
        <v>766</v>
      </c>
      <c r="I135" t="s">
        <v>24</v>
      </c>
      <c r="J135" t="str">
        <f>VLOOKUP(D135,[1]PRODI_2019!$C$2:$I$78,7,FALSE)</f>
        <v>S1</v>
      </c>
      <c r="L135" t="s">
        <v>25</v>
      </c>
      <c r="O135" t="s">
        <v>48</v>
      </c>
      <c r="P135" t="s">
        <v>5045</v>
      </c>
      <c r="Q135" t="s">
        <v>624</v>
      </c>
      <c r="R135" t="s">
        <v>625</v>
      </c>
      <c r="S135" t="s">
        <v>38</v>
      </c>
      <c r="T135" t="s">
        <v>5025</v>
      </c>
      <c r="U135" t="s">
        <v>27</v>
      </c>
      <c r="Z135" t="str">
        <f>_xlfn.IFNA(VLOOKUP(A135,registrasi!$B$2:$C$4000,2,FALSE),"belum")</f>
        <v>registrasi</v>
      </c>
      <c r="AA135">
        <f>VLOOKUP(D135,[2]Sheet1!$B$2:$D$100,3,FALSE)</f>
        <v>240</v>
      </c>
      <c r="AB135" t="str">
        <f>_xlfn.IFNA(VLOOKUP(A135,nim!$A$2:$B$4000,2,FALSE),"belum")</f>
        <v>diterima</v>
      </c>
    </row>
    <row r="136" spans="1:28" x14ac:dyDescent="0.3">
      <c r="A136" s="2">
        <v>233110010145</v>
      </c>
      <c r="B136">
        <v>2</v>
      </c>
      <c r="C136">
        <v>2022</v>
      </c>
      <c r="D136">
        <v>311024</v>
      </c>
      <c r="E136" t="s">
        <v>237</v>
      </c>
      <c r="F136" t="str">
        <f>VLOOKUP(E136,[1]PRODI_2019!$F$2:$L$72,7,FALSE)</f>
        <v>Hukum</v>
      </c>
      <c r="G136" t="str">
        <f>VLOOKUP(F136,Sheet1!$H$4:$I$11,2,FALSE)</f>
        <v>1_Hukum</v>
      </c>
      <c r="H136" t="s">
        <v>767</v>
      </c>
      <c r="I136" t="s">
        <v>31</v>
      </c>
      <c r="J136" t="str">
        <f>VLOOKUP(D136,[1]PRODI_2019!$C$2:$I$78,7,FALSE)</f>
        <v>S1</v>
      </c>
      <c r="L136" t="s">
        <v>25</v>
      </c>
      <c r="O136" t="s">
        <v>78</v>
      </c>
      <c r="P136" t="s">
        <v>5042</v>
      </c>
      <c r="Q136" t="s">
        <v>624</v>
      </c>
      <c r="R136" t="s">
        <v>434</v>
      </c>
      <c r="S136" t="s">
        <v>4971</v>
      </c>
      <c r="T136" t="s">
        <v>5025</v>
      </c>
      <c r="U136" t="s">
        <v>32</v>
      </c>
      <c r="Z136" t="str">
        <f>_xlfn.IFNA(VLOOKUP(A136,registrasi!$B$2:$C$4000,2,FALSE),"belum")</f>
        <v>registrasi</v>
      </c>
      <c r="AA136">
        <f>VLOOKUP(D136,[2]Sheet1!$B$2:$D$100,3,FALSE)</f>
        <v>1092</v>
      </c>
      <c r="AB136" t="str">
        <f>_xlfn.IFNA(VLOOKUP(A136,nim!$A$2:$B$4000,2,FALSE),"belum")</f>
        <v>belum</v>
      </c>
    </row>
    <row r="137" spans="1:28" x14ac:dyDescent="0.3">
      <c r="A137" s="2">
        <v>233110010146</v>
      </c>
      <c r="B137">
        <v>2</v>
      </c>
      <c r="C137">
        <v>2021</v>
      </c>
      <c r="D137">
        <v>311047</v>
      </c>
      <c r="E137" t="s">
        <v>5054</v>
      </c>
      <c r="F137" t="str">
        <f>VLOOKUP(E137,[1]PRODI_2019!$F$2:$L$72,7,FALSE)</f>
        <v>FEB</v>
      </c>
      <c r="G137" t="str">
        <f>VLOOKUP(F137,Sheet1!$H$4:$I$11,2,FALSE)</f>
        <v>5_FEB</v>
      </c>
      <c r="H137" t="s">
        <v>768</v>
      </c>
      <c r="I137" t="s">
        <v>31</v>
      </c>
      <c r="J137" t="str">
        <f>VLOOKUP(D137,[1]PRODI_2019!$C$2:$I$78,7,FALSE)</f>
        <v>D3</v>
      </c>
      <c r="L137" t="s">
        <v>25</v>
      </c>
      <c r="O137" t="s">
        <v>139</v>
      </c>
      <c r="P137" t="s">
        <v>5043</v>
      </c>
      <c r="Q137" t="s">
        <v>624</v>
      </c>
      <c r="R137" t="s">
        <v>435</v>
      </c>
      <c r="S137" t="s">
        <v>37</v>
      </c>
      <c r="T137" t="s">
        <v>5025</v>
      </c>
      <c r="U137" t="s">
        <v>27</v>
      </c>
      <c r="Z137" t="str">
        <f>_xlfn.IFNA(VLOOKUP(A137,registrasi!$B$2:$C$4000,2,FALSE),"belum")</f>
        <v>registrasi</v>
      </c>
      <c r="AA137">
        <f>VLOOKUP(D137,[2]Sheet1!$B$2:$D$100,3,FALSE)</f>
        <v>88</v>
      </c>
      <c r="AB137" t="str">
        <f>_xlfn.IFNA(VLOOKUP(A137,nim!$A$2:$B$4000,2,FALSE),"belum")</f>
        <v>belum</v>
      </c>
    </row>
    <row r="138" spans="1:28" x14ac:dyDescent="0.3">
      <c r="A138" s="2">
        <v>233110010152</v>
      </c>
      <c r="B138">
        <v>2</v>
      </c>
      <c r="C138">
        <v>2022</v>
      </c>
      <c r="D138">
        <v>311005</v>
      </c>
      <c r="E138" t="s">
        <v>171</v>
      </c>
      <c r="F138" t="str">
        <f>VLOOKUP(E138,[1]PRODI_2019!$F$2:$L$72,7,FALSE)</f>
        <v>Teknik</v>
      </c>
      <c r="G138" t="str">
        <f>VLOOKUP(F138,Sheet1!$H$4:$I$11,2,FALSE)</f>
        <v>3_Teknik</v>
      </c>
      <c r="H138" t="s">
        <v>769</v>
      </c>
      <c r="I138" t="s">
        <v>31</v>
      </c>
      <c r="J138" t="str">
        <f>VLOOKUP(D138,[1]PRODI_2019!$C$2:$I$78,7,FALSE)</f>
        <v>S1</v>
      </c>
      <c r="L138" t="s">
        <v>25</v>
      </c>
      <c r="O138" t="s">
        <v>54</v>
      </c>
      <c r="P138" t="s">
        <v>5045</v>
      </c>
      <c r="Q138" t="s">
        <v>624</v>
      </c>
      <c r="R138" t="s">
        <v>625</v>
      </c>
      <c r="S138" t="s">
        <v>37</v>
      </c>
      <c r="T138" t="s">
        <v>5025</v>
      </c>
      <c r="U138" t="s">
        <v>32</v>
      </c>
      <c r="Z138" t="str">
        <f>_xlfn.IFNA(VLOOKUP(A138,registrasi!$B$2:$C$4000,2,FALSE),"belum")</f>
        <v>registrasi</v>
      </c>
      <c r="AA138">
        <f>VLOOKUP(D138,[2]Sheet1!$B$2:$D$100,3,FALSE)</f>
        <v>321</v>
      </c>
      <c r="AB138" t="str">
        <f>_xlfn.IFNA(VLOOKUP(A138,nim!$A$2:$B$4000,2,FALSE),"belum")</f>
        <v>belum</v>
      </c>
    </row>
    <row r="139" spans="1:28" x14ac:dyDescent="0.3">
      <c r="A139" s="2">
        <v>233110010165</v>
      </c>
      <c r="B139">
        <v>1</v>
      </c>
      <c r="C139">
        <v>2021</v>
      </c>
      <c r="D139">
        <v>311022</v>
      </c>
      <c r="E139" t="s">
        <v>177</v>
      </c>
      <c r="F139" t="str">
        <f>VLOOKUP(E139,[1]PRODI_2019!$F$2:$L$72,7,FALSE)</f>
        <v>Kedokteran</v>
      </c>
      <c r="G139" t="str">
        <f>VLOOKUP(F139,Sheet1!$H$4:$I$11,2,FALSE)</f>
        <v>8_Kedokteran</v>
      </c>
      <c r="H139" t="s">
        <v>770</v>
      </c>
      <c r="I139" t="s">
        <v>31</v>
      </c>
      <c r="J139" t="str">
        <f>VLOOKUP(D139,[1]PRODI_2019!$C$2:$I$78,7,FALSE)</f>
        <v>S1</v>
      </c>
      <c r="L139" t="s">
        <v>25</v>
      </c>
      <c r="O139" t="s">
        <v>541</v>
      </c>
      <c r="P139" t="s">
        <v>436</v>
      </c>
      <c r="Q139" t="s">
        <v>5041</v>
      </c>
      <c r="R139" t="s">
        <v>625</v>
      </c>
      <c r="S139" t="s">
        <v>4971</v>
      </c>
      <c r="T139" t="s">
        <v>5025</v>
      </c>
      <c r="U139" t="s">
        <v>27</v>
      </c>
      <c r="Z139" t="str">
        <f>_xlfn.IFNA(VLOOKUP(A139,registrasi!$B$2:$C$4000,2,FALSE),"belum")</f>
        <v>registrasi</v>
      </c>
      <c r="AA139">
        <f>VLOOKUP(D139,[2]Sheet1!$B$2:$D$100,3,FALSE)</f>
        <v>587</v>
      </c>
      <c r="AB139" t="str">
        <f>_xlfn.IFNA(VLOOKUP(A139,nim!$A$2:$B$4000,2,FALSE),"belum")</f>
        <v>belum</v>
      </c>
    </row>
    <row r="140" spans="1:28" x14ac:dyDescent="0.3">
      <c r="A140" s="2">
        <v>233110010167</v>
      </c>
      <c r="B140">
        <v>1</v>
      </c>
      <c r="C140">
        <v>2022</v>
      </c>
      <c r="D140">
        <v>311009</v>
      </c>
      <c r="E140" t="s">
        <v>144</v>
      </c>
      <c r="F140" t="str">
        <f>VLOOKUP(E140,[1]PRODI_2019!$F$2:$L$72,7,FALSE)</f>
        <v>Pertanian</v>
      </c>
      <c r="G140" t="str">
        <f>VLOOKUP(F140,Sheet1!$H$4:$I$11,2,FALSE)</f>
        <v>4_Pertanian</v>
      </c>
      <c r="H140" t="s">
        <v>771</v>
      </c>
      <c r="I140" t="s">
        <v>24</v>
      </c>
      <c r="J140" t="str">
        <f>VLOOKUP(D140,[1]PRODI_2019!$C$2:$I$78,7,FALSE)</f>
        <v>S1</v>
      </c>
      <c r="L140" t="s">
        <v>25</v>
      </c>
      <c r="O140" t="s">
        <v>4399</v>
      </c>
      <c r="P140" t="s">
        <v>5045</v>
      </c>
      <c r="Q140" t="s">
        <v>624</v>
      </c>
      <c r="R140" t="s">
        <v>625</v>
      </c>
      <c r="S140" t="s">
        <v>4949</v>
      </c>
      <c r="T140" t="s">
        <v>5025</v>
      </c>
      <c r="U140" t="s">
        <v>32</v>
      </c>
      <c r="Z140" t="str">
        <f>_xlfn.IFNA(VLOOKUP(A140,registrasi!$B$2:$C$4000,2,FALSE),"belum")</f>
        <v>registrasi</v>
      </c>
      <c r="AA140">
        <f>VLOOKUP(D140,[2]Sheet1!$B$2:$D$100,3,FALSE)</f>
        <v>240</v>
      </c>
      <c r="AB140" t="str">
        <f>_xlfn.IFNA(VLOOKUP(A140,nim!$A$2:$B$4000,2,FALSE),"belum")</f>
        <v>belum</v>
      </c>
    </row>
    <row r="141" spans="1:28" x14ac:dyDescent="0.3">
      <c r="A141" s="2">
        <v>233110010170</v>
      </c>
      <c r="B141">
        <v>2</v>
      </c>
      <c r="C141">
        <v>2022</v>
      </c>
      <c r="D141">
        <v>311047</v>
      </c>
      <c r="E141" t="s">
        <v>5054</v>
      </c>
      <c r="F141" t="str">
        <f>VLOOKUP(E141,[1]PRODI_2019!$F$2:$L$72,7,FALSE)</f>
        <v>FEB</v>
      </c>
      <c r="G141" t="str">
        <f>VLOOKUP(F141,Sheet1!$H$4:$I$11,2,FALSE)</f>
        <v>5_FEB</v>
      </c>
      <c r="H141" t="s">
        <v>772</v>
      </c>
      <c r="I141" t="s">
        <v>31</v>
      </c>
      <c r="J141" t="str">
        <f>VLOOKUP(D141,[1]PRODI_2019!$C$2:$I$78,7,FALSE)</f>
        <v>D3</v>
      </c>
      <c r="L141" t="s">
        <v>25</v>
      </c>
      <c r="O141" t="s">
        <v>123</v>
      </c>
      <c r="P141" t="s">
        <v>5042</v>
      </c>
      <c r="Q141" t="s">
        <v>624</v>
      </c>
      <c r="R141" t="s">
        <v>434</v>
      </c>
      <c r="S141" t="s">
        <v>4971</v>
      </c>
      <c r="T141" t="s">
        <v>5025</v>
      </c>
      <c r="U141" t="s">
        <v>27</v>
      </c>
      <c r="Z141" t="str">
        <f>_xlfn.IFNA(VLOOKUP(A141,registrasi!$B$2:$C$4000,2,FALSE),"belum")</f>
        <v>registrasi</v>
      </c>
      <c r="AA141">
        <f>VLOOKUP(D141,[2]Sheet1!$B$2:$D$100,3,FALSE)</f>
        <v>88</v>
      </c>
      <c r="AB141" t="str">
        <f>_xlfn.IFNA(VLOOKUP(A141,nim!$A$2:$B$4000,2,FALSE),"belum")</f>
        <v>diterima</v>
      </c>
    </row>
    <row r="142" spans="1:28" x14ac:dyDescent="0.3">
      <c r="A142" s="2">
        <v>233110010173</v>
      </c>
      <c r="B142">
        <v>1</v>
      </c>
      <c r="C142">
        <v>2022</v>
      </c>
      <c r="D142">
        <v>311006</v>
      </c>
      <c r="E142" t="s">
        <v>167</v>
      </c>
      <c r="F142" t="str">
        <f>VLOOKUP(E142,[1]PRODI_2019!$F$2:$L$72,7,FALSE)</f>
        <v>Teknik</v>
      </c>
      <c r="G142" t="str">
        <f>VLOOKUP(F142,Sheet1!$H$4:$I$11,2,FALSE)</f>
        <v>3_Teknik</v>
      </c>
      <c r="H142" t="s">
        <v>773</v>
      </c>
      <c r="I142" t="s">
        <v>24</v>
      </c>
      <c r="J142" t="str">
        <f>VLOOKUP(D142,[1]PRODI_2019!$C$2:$I$78,7,FALSE)</f>
        <v>S1</v>
      </c>
      <c r="L142" t="s">
        <v>25</v>
      </c>
      <c r="O142" t="s">
        <v>49</v>
      </c>
      <c r="P142" t="s">
        <v>5042</v>
      </c>
      <c r="Q142" t="s">
        <v>624</v>
      </c>
      <c r="R142" t="s">
        <v>434</v>
      </c>
      <c r="S142" t="s">
        <v>38</v>
      </c>
      <c r="T142" t="s">
        <v>5025</v>
      </c>
      <c r="U142" t="s">
        <v>27</v>
      </c>
      <c r="Z142" t="str">
        <f>_xlfn.IFNA(VLOOKUP(A142,registrasi!$B$2:$C$4000,2,FALSE),"belum")</f>
        <v>registrasi</v>
      </c>
      <c r="AA142">
        <f>VLOOKUP(D142,[2]Sheet1!$B$2:$D$100,3,FALSE)</f>
        <v>475</v>
      </c>
      <c r="AB142" t="str">
        <f>_xlfn.IFNA(VLOOKUP(A142,nim!$A$2:$B$4000,2,FALSE),"belum")</f>
        <v>belum</v>
      </c>
    </row>
    <row r="143" spans="1:28" x14ac:dyDescent="0.3">
      <c r="A143" s="2">
        <v>233110010176</v>
      </c>
      <c r="B143">
        <v>1</v>
      </c>
      <c r="C143">
        <v>2022</v>
      </c>
      <c r="D143">
        <v>311010</v>
      </c>
      <c r="E143" t="s">
        <v>160</v>
      </c>
      <c r="F143" t="str">
        <f>VLOOKUP(E143,[1]PRODI_2019!$F$2:$L$72,7,FALSE)</f>
        <v>FKIP</v>
      </c>
      <c r="G143" t="str">
        <f>VLOOKUP(F143,Sheet1!$H$4:$I$11,2,FALSE)</f>
        <v>2_FKIP</v>
      </c>
      <c r="H143" t="s">
        <v>774</v>
      </c>
      <c r="I143" t="s">
        <v>31</v>
      </c>
      <c r="J143" t="str">
        <f>VLOOKUP(D143,[1]PRODI_2019!$C$2:$I$78,7,FALSE)</f>
        <v>S1</v>
      </c>
      <c r="L143" t="s">
        <v>25</v>
      </c>
      <c r="O143" t="s">
        <v>82</v>
      </c>
      <c r="P143" t="s">
        <v>5042</v>
      </c>
      <c r="Q143" t="s">
        <v>624</v>
      </c>
      <c r="R143" t="s">
        <v>434</v>
      </c>
      <c r="S143" t="s">
        <v>38</v>
      </c>
      <c r="T143" t="s">
        <v>5025</v>
      </c>
      <c r="U143" t="s">
        <v>27</v>
      </c>
      <c r="Z143" t="str">
        <f>_xlfn.IFNA(VLOOKUP(A143,registrasi!$B$2:$C$4000,2,FALSE),"belum")</f>
        <v>registrasi</v>
      </c>
      <c r="AA143">
        <f>VLOOKUP(D143,[2]Sheet1!$B$2:$D$100,3,FALSE)</f>
        <v>197</v>
      </c>
      <c r="AB143" t="str">
        <f>_xlfn.IFNA(VLOOKUP(A143,nim!$A$2:$B$4000,2,FALSE),"belum")</f>
        <v>diterima</v>
      </c>
    </row>
    <row r="144" spans="1:28" x14ac:dyDescent="0.3">
      <c r="A144" s="2">
        <v>233110010178</v>
      </c>
      <c r="B144">
        <v>2</v>
      </c>
      <c r="C144">
        <v>2022</v>
      </c>
      <c r="D144">
        <v>311040</v>
      </c>
      <c r="E144" t="s">
        <v>151</v>
      </c>
      <c r="F144" t="str">
        <f>VLOOKUP(E144,[1]PRODI_2019!$F$2:$L$72,7,FALSE)</f>
        <v>FKIP</v>
      </c>
      <c r="G144" t="str">
        <f>VLOOKUP(F144,Sheet1!$H$4:$I$11,2,FALSE)</f>
        <v>2_FKIP</v>
      </c>
      <c r="H144" t="s">
        <v>775</v>
      </c>
      <c r="I144" t="s">
        <v>31</v>
      </c>
      <c r="J144" t="str">
        <f>VLOOKUP(D144,[1]PRODI_2019!$C$2:$I$78,7,FALSE)</f>
        <v>S1</v>
      </c>
      <c r="L144" t="s">
        <v>25</v>
      </c>
      <c r="O144" t="s">
        <v>58</v>
      </c>
      <c r="P144" t="s">
        <v>5042</v>
      </c>
      <c r="Q144" t="s">
        <v>624</v>
      </c>
      <c r="R144" t="s">
        <v>434</v>
      </c>
      <c r="S144" t="s">
        <v>37</v>
      </c>
      <c r="T144" t="s">
        <v>5025</v>
      </c>
      <c r="U144" t="s">
        <v>27</v>
      </c>
      <c r="Z144" t="str">
        <f>_xlfn.IFNA(VLOOKUP(A144,registrasi!$B$2:$C$4000,2,FALSE),"belum")</f>
        <v>registrasi</v>
      </c>
      <c r="AA144">
        <f>VLOOKUP(D144,[2]Sheet1!$B$2:$D$100,3,FALSE)</f>
        <v>508</v>
      </c>
      <c r="AB144" t="str">
        <f>_xlfn.IFNA(VLOOKUP(A144,nim!$A$2:$B$4000,2,FALSE),"belum")</f>
        <v>belum</v>
      </c>
    </row>
    <row r="145" spans="1:28" x14ac:dyDescent="0.3">
      <c r="A145" s="2">
        <v>233110010179</v>
      </c>
      <c r="B145">
        <v>1</v>
      </c>
      <c r="C145">
        <v>2022</v>
      </c>
      <c r="D145">
        <v>311029</v>
      </c>
      <c r="E145" t="s">
        <v>159</v>
      </c>
      <c r="F145" t="str">
        <f>VLOOKUP(E145,[1]PRODI_2019!$F$2:$L$72,7,FALSE)</f>
        <v>FISIP</v>
      </c>
      <c r="G145" t="str">
        <f>VLOOKUP(F145,Sheet1!$H$4:$I$11,2,FALSE)</f>
        <v>6_FISIP</v>
      </c>
      <c r="H145" t="s">
        <v>776</v>
      </c>
      <c r="I145" t="s">
        <v>24</v>
      </c>
      <c r="J145" t="str">
        <f>VLOOKUP(D145,[1]PRODI_2019!$C$2:$I$78,7,FALSE)</f>
        <v>S1</v>
      </c>
      <c r="L145" t="s">
        <v>25</v>
      </c>
      <c r="O145" t="s">
        <v>45</v>
      </c>
      <c r="P145" t="s">
        <v>5042</v>
      </c>
      <c r="Q145" t="s">
        <v>624</v>
      </c>
      <c r="R145" t="s">
        <v>434</v>
      </c>
      <c r="S145" t="s">
        <v>38</v>
      </c>
      <c r="T145" t="s">
        <v>5025</v>
      </c>
      <c r="U145" t="s">
        <v>27</v>
      </c>
      <c r="Z145" t="str">
        <f>_xlfn.IFNA(VLOOKUP(A145,registrasi!$B$2:$C$4000,2,FALSE),"belum")</f>
        <v>registrasi</v>
      </c>
      <c r="AA145">
        <f>VLOOKUP(D145,[2]Sheet1!$B$2:$D$100,3,FALSE)</f>
        <v>1339</v>
      </c>
      <c r="AB145" t="str">
        <f>_xlfn.IFNA(VLOOKUP(A145,nim!$A$2:$B$4000,2,FALSE),"belum")</f>
        <v>diterima</v>
      </c>
    </row>
    <row r="146" spans="1:28" x14ac:dyDescent="0.3">
      <c r="A146" s="2">
        <v>233110010187</v>
      </c>
      <c r="B146">
        <v>1</v>
      </c>
      <c r="C146">
        <v>2022</v>
      </c>
      <c r="D146">
        <v>311006</v>
      </c>
      <c r="E146" t="s">
        <v>167</v>
      </c>
      <c r="F146" t="str">
        <f>VLOOKUP(E146,[1]PRODI_2019!$F$2:$L$72,7,FALSE)</f>
        <v>Teknik</v>
      </c>
      <c r="G146" t="str">
        <f>VLOOKUP(F146,Sheet1!$H$4:$I$11,2,FALSE)</f>
        <v>3_Teknik</v>
      </c>
      <c r="H146" t="s">
        <v>777</v>
      </c>
      <c r="I146" t="s">
        <v>31</v>
      </c>
      <c r="J146" t="str">
        <f>VLOOKUP(D146,[1]PRODI_2019!$C$2:$I$78,7,FALSE)</f>
        <v>S1</v>
      </c>
      <c r="L146" t="s">
        <v>25</v>
      </c>
      <c r="O146" t="s">
        <v>82</v>
      </c>
      <c r="P146" t="s">
        <v>5042</v>
      </c>
      <c r="Q146" t="s">
        <v>624</v>
      </c>
      <c r="R146" t="s">
        <v>434</v>
      </c>
      <c r="S146" t="s">
        <v>38</v>
      </c>
      <c r="T146" t="s">
        <v>5025</v>
      </c>
      <c r="U146" t="s">
        <v>27</v>
      </c>
      <c r="Z146" t="str">
        <f>_xlfn.IFNA(VLOOKUP(A146,registrasi!$B$2:$C$4000,2,FALSE),"belum")</f>
        <v>registrasi</v>
      </c>
      <c r="AA146">
        <f>VLOOKUP(D146,[2]Sheet1!$B$2:$D$100,3,FALSE)</f>
        <v>475</v>
      </c>
      <c r="AB146" t="str">
        <f>_xlfn.IFNA(VLOOKUP(A146,nim!$A$2:$B$4000,2,FALSE),"belum")</f>
        <v>diterima</v>
      </c>
    </row>
    <row r="147" spans="1:28" x14ac:dyDescent="0.3">
      <c r="A147" s="2">
        <v>233110010191</v>
      </c>
      <c r="B147">
        <v>1</v>
      </c>
      <c r="C147">
        <v>2022</v>
      </c>
      <c r="D147">
        <v>311025</v>
      </c>
      <c r="E147" t="s">
        <v>166</v>
      </c>
      <c r="F147" t="str">
        <f>VLOOKUP(E147,[1]PRODI_2019!$F$2:$L$72,7,FALSE)</f>
        <v>FEB</v>
      </c>
      <c r="G147" t="str">
        <f>VLOOKUP(F147,Sheet1!$H$4:$I$11,2,FALSE)</f>
        <v>5_FEB</v>
      </c>
      <c r="H147" t="s">
        <v>778</v>
      </c>
      <c r="I147" t="s">
        <v>31</v>
      </c>
      <c r="J147" t="str">
        <f>VLOOKUP(D147,[1]PRODI_2019!$C$2:$I$78,7,FALSE)</f>
        <v>S1</v>
      </c>
      <c r="L147" t="s">
        <v>4314</v>
      </c>
      <c r="O147" t="s">
        <v>45</v>
      </c>
      <c r="P147" t="s">
        <v>5042</v>
      </c>
      <c r="Q147" t="s">
        <v>624</v>
      </c>
      <c r="R147" t="s">
        <v>434</v>
      </c>
      <c r="S147" t="s">
        <v>38</v>
      </c>
      <c r="T147" t="s">
        <v>5025</v>
      </c>
      <c r="U147" t="s">
        <v>27</v>
      </c>
      <c r="Z147" t="str">
        <f>_xlfn.IFNA(VLOOKUP(A147,registrasi!$B$2:$C$4000,2,FALSE),"belum")</f>
        <v>registrasi</v>
      </c>
      <c r="AA147">
        <f>VLOOKUP(D147,[2]Sheet1!$B$2:$D$100,3,FALSE)</f>
        <v>1226</v>
      </c>
      <c r="AB147" t="str">
        <f>_xlfn.IFNA(VLOOKUP(A147,nim!$A$2:$B$4000,2,FALSE),"belum")</f>
        <v>belum</v>
      </c>
    </row>
    <row r="148" spans="1:28" x14ac:dyDescent="0.3">
      <c r="A148" s="2">
        <v>233110010211</v>
      </c>
      <c r="B148">
        <v>2</v>
      </c>
      <c r="C148">
        <v>2022</v>
      </c>
      <c r="D148">
        <v>311001</v>
      </c>
      <c r="E148" t="s">
        <v>157</v>
      </c>
      <c r="F148" t="str">
        <f>VLOOKUP(E148,[1]PRODI_2019!$F$2:$L$72,7,FALSE)</f>
        <v>Teknik</v>
      </c>
      <c r="G148" t="str">
        <f>VLOOKUP(F148,Sheet1!$H$4:$I$11,2,FALSE)</f>
        <v>3_Teknik</v>
      </c>
      <c r="H148" t="s">
        <v>779</v>
      </c>
      <c r="I148" t="s">
        <v>24</v>
      </c>
      <c r="J148" t="str">
        <f>VLOOKUP(D148,[1]PRODI_2019!$C$2:$I$78,7,FALSE)</f>
        <v>S1</v>
      </c>
      <c r="L148" t="s">
        <v>25</v>
      </c>
      <c r="O148" t="s">
        <v>128</v>
      </c>
      <c r="P148" t="s">
        <v>5045</v>
      </c>
      <c r="Q148" t="s">
        <v>624</v>
      </c>
      <c r="R148" t="s">
        <v>625</v>
      </c>
      <c r="S148" t="s">
        <v>4971</v>
      </c>
      <c r="T148" t="s">
        <v>5025</v>
      </c>
      <c r="U148" t="s">
        <v>27</v>
      </c>
      <c r="Z148" t="str">
        <f>_xlfn.IFNA(VLOOKUP(A148,registrasi!$B$2:$C$4000,2,FALSE),"belum")</f>
        <v>registrasi</v>
      </c>
      <c r="AA148">
        <f>VLOOKUP(D148,[2]Sheet1!$B$2:$D$100,3,FALSE)</f>
        <v>346</v>
      </c>
      <c r="AB148" t="str">
        <f>_xlfn.IFNA(VLOOKUP(A148,nim!$A$2:$B$4000,2,FALSE),"belum")</f>
        <v>diterima</v>
      </c>
    </row>
    <row r="149" spans="1:28" x14ac:dyDescent="0.3">
      <c r="A149" s="2">
        <v>233110010222</v>
      </c>
      <c r="B149">
        <v>1</v>
      </c>
      <c r="C149">
        <v>2022</v>
      </c>
      <c r="D149">
        <v>311003</v>
      </c>
      <c r="E149" t="s">
        <v>145</v>
      </c>
      <c r="F149" t="str">
        <f>VLOOKUP(E149,[1]PRODI_2019!$F$2:$L$72,7,FALSE)</f>
        <v>Teknik</v>
      </c>
      <c r="G149" t="str">
        <f>VLOOKUP(F149,Sheet1!$H$4:$I$11,2,FALSE)</f>
        <v>3_Teknik</v>
      </c>
      <c r="H149" t="s">
        <v>780</v>
      </c>
      <c r="I149" t="s">
        <v>24</v>
      </c>
      <c r="J149" t="str">
        <f>VLOOKUP(D149,[1]PRODI_2019!$C$2:$I$78,7,FALSE)</f>
        <v>S1</v>
      </c>
      <c r="L149" t="s">
        <v>25</v>
      </c>
      <c r="O149" t="s">
        <v>106</v>
      </c>
      <c r="P149" t="s">
        <v>5042</v>
      </c>
      <c r="Q149" t="s">
        <v>624</v>
      </c>
      <c r="R149" t="s">
        <v>434</v>
      </c>
      <c r="S149" t="s">
        <v>4971</v>
      </c>
      <c r="T149" t="s">
        <v>5025</v>
      </c>
      <c r="U149" t="s">
        <v>27</v>
      </c>
      <c r="Z149" t="str">
        <f>_xlfn.IFNA(VLOOKUP(A149,registrasi!$B$2:$C$4000,2,FALSE),"belum")</f>
        <v>registrasi</v>
      </c>
      <c r="AA149">
        <f>VLOOKUP(D149,[2]Sheet1!$B$2:$D$100,3,FALSE)</f>
        <v>769</v>
      </c>
      <c r="AB149" t="str">
        <f>_xlfn.IFNA(VLOOKUP(A149,nim!$A$2:$B$4000,2,FALSE),"belum")</f>
        <v>diterima</v>
      </c>
    </row>
    <row r="150" spans="1:28" x14ac:dyDescent="0.3">
      <c r="A150" s="2">
        <v>233110010223</v>
      </c>
      <c r="B150">
        <v>1</v>
      </c>
      <c r="C150">
        <v>2022</v>
      </c>
      <c r="D150">
        <v>311010</v>
      </c>
      <c r="E150" t="s">
        <v>160</v>
      </c>
      <c r="F150" t="str">
        <f>VLOOKUP(E150,[1]PRODI_2019!$F$2:$L$72,7,FALSE)</f>
        <v>FKIP</v>
      </c>
      <c r="G150" t="str">
        <f>VLOOKUP(F150,Sheet1!$H$4:$I$11,2,FALSE)</f>
        <v>2_FKIP</v>
      </c>
      <c r="H150" t="s">
        <v>781</v>
      </c>
      <c r="I150" t="s">
        <v>31</v>
      </c>
      <c r="J150" t="str">
        <f>VLOOKUP(D150,[1]PRODI_2019!$C$2:$I$78,7,FALSE)</f>
        <v>S1</v>
      </c>
      <c r="L150" t="s">
        <v>25</v>
      </c>
      <c r="O150" t="s">
        <v>259</v>
      </c>
      <c r="P150" t="s">
        <v>434</v>
      </c>
      <c r="Q150" t="s">
        <v>5041</v>
      </c>
      <c r="R150" t="s">
        <v>434</v>
      </c>
      <c r="S150" t="s">
        <v>37</v>
      </c>
      <c r="T150" t="s">
        <v>5025</v>
      </c>
      <c r="U150" t="s">
        <v>27</v>
      </c>
      <c r="Z150" t="str">
        <f>_xlfn.IFNA(VLOOKUP(A150,registrasi!$B$2:$C$4000,2,FALSE),"belum")</f>
        <v>registrasi</v>
      </c>
      <c r="AA150">
        <f>VLOOKUP(D150,[2]Sheet1!$B$2:$D$100,3,FALSE)</f>
        <v>197</v>
      </c>
      <c r="AB150" t="str">
        <f>_xlfn.IFNA(VLOOKUP(A150,nim!$A$2:$B$4000,2,FALSE),"belum")</f>
        <v>diterima</v>
      </c>
    </row>
    <row r="151" spans="1:28" x14ac:dyDescent="0.3">
      <c r="A151" s="2">
        <v>233110010228</v>
      </c>
      <c r="B151">
        <v>2</v>
      </c>
      <c r="C151">
        <v>2021</v>
      </c>
      <c r="D151">
        <v>311036</v>
      </c>
      <c r="E151" t="s">
        <v>154</v>
      </c>
      <c r="F151" t="str">
        <f>VLOOKUP(E151,[1]PRODI_2019!$F$2:$L$72,7,FALSE)</f>
        <v>FKIP</v>
      </c>
      <c r="G151" t="str">
        <f>VLOOKUP(F151,Sheet1!$H$4:$I$11,2,FALSE)</f>
        <v>2_FKIP</v>
      </c>
      <c r="H151" t="s">
        <v>782</v>
      </c>
      <c r="I151" t="s">
        <v>24</v>
      </c>
      <c r="J151" t="str">
        <f>VLOOKUP(D151,[1]PRODI_2019!$C$2:$I$78,7,FALSE)</f>
        <v>S1</v>
      </c>
      <c r="L151" t="s">
        <v>25</v>
      </c>
      <c r="O151" t="s">
        <v>207</v>
      </c>
      <c r="P151" t="s">
        <v>5044</v>
      </c>
      <c r="Q151" t="s">
        <v>5041</v>
      </c>
      <c r="R151" t="s">
        <v>434</v>
      </c>
      <c r="S151" t="s">
        <v>34</v>
      </c>
      <c r="T151" t="s">
        <v>5025</v>
      </c>
      <c r="U151" t="s">
        <v>27</v>
      </c>
      <c r="Z151" t="str">
        <f>_xlfn.IFNA(VLOOKUP(A151,registrasi!$B$2:$C$4000,2,FALSE),"belum")</f>
        <v>registrasi</v>
      </c>
      <c r="AA151">
        <f>VLOOKUP(D151,[2]Sheet1!$B$2:$D$100,3,FALSE)</f>
        <v>202</v>
      </c>
      <c r="AB151" t="str">
        <f>_xlfn.IFNA(VLOOKUP(A151,nim!$A$2:$B$4000,2,FALSE),"belum")</f>
        <v>diterima</v>
      </c>
    </row>
    <row r="152" spans="1:28" x14ac:dyDescent="0.3">
      <c r="A152" s="2">
        <v>233110010622</v>
      </c>
      <c r="B152">
        <v>2</v>
      </c>
      <c r="C152">
        <v>2022</v>
      </c>
      <c r="D152">
        <v>311034</v>
      </c>
      <c r="E152" t="s">
        <v>173</v>
      </c>
      <c r="F152" t="str">
        <f>VLOOKUP(E152,[1]PRODI_2019!$F$2:$L$72,7,FALSE)</f>
        <v>FKIP</v>
      </c>
      <c r="G152" t="str">
        <f>VLOOKUP(F152,Sheet1!$H$4:$I$11,2,FALSE)</f>
        <v>2_FKIP</v>
      </c>
      <c r="H152" t="s">
        <v>783</v>
      </c>
      <c r="I152" t="s">
        <v>31</v>
      </c>
      <c r="J152" t="str">
        <f>VLOOKUP(D152,[1]PRODI_2019!$C$2:$I$78,7,FALSE)</f>
        <v>S1</v>
      </c>
      <c r="L152" t="s">
        <v>25</v>
      </c>
      <c r="O152" t="s">
        <v>4400</v>
      </c>
      <c r="P152" t="s">
        <v>5044</v>
      </c>
      <c r="Q152" t="s">
        <v>5041</v>
      </c>
      <c r="R152" t="s">
        <v>434</v>
      </c>
      <c r="S152" t="s">
        <v>38</v>
      </c>
      <c r="T152" t="s">
        <v>5025</v>
      </c>
      <c r="U152" t="s">
        <v>27</v>
      </c>
      <c r="Z152" t="str">
        <f>_xlfn.IFNA(VLOOKUP(A152,registrasi!$B$2:$C$4000,2,FALSE),"belum")</f>
        <v>registrasi</v>
      </c>
      <c r="AA152">
        <f>VLOOKUP(D152,[2]Sheet1!$B$2:$D$100,3,FALSE)</f>
        <v>163</v>
      </c>
      <c r="AB152" t="str">
        <f>_xlfn.IFNA(VLOOKUP(A152,nim!$A$2:$B$4000,2,FALSE),"belum")</f>
        <v>diterima</v>
      </c>
    </row>
    <row r="153" spans="1:28" x14ac:dyDescent="0.3">
      <c r="A153" s="2">
        <v>233110010625</v>
      </c>
      <c r="B153">
        <v>1</v>
      </c>
      <c r="C153">
        <v>2022</v>
      </c>
      <c r="D153">
        <v>311003</v>
      </c>
      <c r="E153" t="s">
        <v>145</v>
      </c>
      <c r="F153" t="str">
        <f>VLOOKUP(E153,[1]PRODI_2019!$F$2:$L$72,7,FALSE)</f>
        <v>Teknik</v>
      </c>
      <c r="G153" t="str">
        <f>VLOOKUP(F153,Sheet1!$H$4:$I$11,2,FALSE)</f>
        <v>3_Teknik</v>
      </c>
      <c r="H153" t="s">
        <v>784</v>
      </c>
      <c r="I153" t="s">
        <v>24</v>
      </c>
      <c r="J153" t="str">
        <f>VLOOKUP(D153,[1]PRODI_2019!$C$2:$I$78,7,FALSE)</f>
        <v>S1</v>
      </c>
      <c r="L153" t="s">
        <v>25</v>
      </c>
      <c r="O153" t="s">
        <v>97</v>
      </c>
      <c r="P153" t="s">
        <v>5042</v>
      </c>
      <c r="Q153" t="s">
        <v>624</v>
      </c>
      <c r="R153" t="s">
        <v>434</v>
      </c>
      <c r="S153" t="s">
        <v>4971</v>
      </c>
      <c r="T153" t="s">
        <v>5025</v>
      </c>
      <c r="U153" t="s">
        <v>27</v>
      </c>
      <c r="Z153" t="str">
        <f>_xlfn.IFNA(VLOOKUP(A153,registrasi!$B$2:$C$4000,2,FALSE),"belum")</f>
        <v>registrasi</v>
      </c>
      <c r="AA153">
        <f>VLOOKUP(D153,[2]Sheet1!$B$2:$D$100,3,FALSE)</f>
        <v>769</v>
      </c>
      <c r="AB153" t="str">
        <f>_xlfn.IFNA(VLOOKUP(A153,nim!$A$2:$B$4000,2,FALSE),"belum")</f>
        <v>belum</v>
      </c>
    </row>
    <row r="154" spans="1:28" x14ac:dyDescent="0.3">
      <c r="A154" s="2">
        <v>233110010626</v>
      </c>
      <c r="B154">
        <v>1</v>
      </c>
      <c r="C154">
        <v>2022</v>
      </c>
      <c r="D154">
        <v>311001</v>
      </c>
      <c r="E154" t="s">
        <v>157</v>
      </c>
      <c r="F154" t="str">
        <f>VLOOKUP(E154,[1]PRODI_2019!$F$2:$L$72,7,FALSE)</f>
        <v>Teknik</v>
      </c>
      <c r="G154" t="str">
        <f>VLOOKUP(F154,Sheet1!$H$4:$I$11,2,FALSE)</f>
        <v>3_Teknik</v>
      </c>
      <c r="H154" t="s">
        <v>785</v>
      </c>
      <c r="I154" t="s">
        <v>24</v>
      </c>
      <c r="J154" t="str">
        <f>VLOOKUP(D154,[1]PRODI_2019!$C$2:$I$78,7,FALSE)</f>
        <v>S1</v>
      </c>
      <c r="L154" t="s">
        <v>25</v>
      </c>
      <c r="O154" t="s">
        <v>139</v>
      </c>
      <c r="P154" t="s">
        <v>5043</v>
      </c>
      <c r="Q154" t="s">
        <v>624</v>
      </c>
      <c r="R154" t="s">
        <v>435</v>
      </c>
      <c r="S154" t="s">
        <v>37</v>
      </c>
      <c r="T154" t="s">
        <v>5025</v>
      </c>
      <c r="U154" t="s">
        <v>32</v>
      </c>
      <c r="Z154" t="str">
        <f>_xlfn.IFNA(VLOOKUP(A154,registrasi!$B$2:$C$4000,2,FALSE),"belum")</f>
        <v>registrasi</v>
      </c>
      <c r="AA154">
        <f>VLOOKUP(D154,[2]Sheet1!$B$2:$D$100,3,FALSE)</f>
        <v>346</v>
      </c>
      <c r="AB154" t="str">
        <f>_xlfn.IFNA(VLOOKUP(A154,nim!$A$2:$B$4000,2,FALSE),"belum")</f>
        <v>belum</v>
      </c>
    </row>
    <row r="155" spans="1:28" x14ac:dyDescent="0.3">
      <c r="A155" s="2">
        <v>233110010631</v>
      </c>
      <c r="B155">
        <v>1</v>
      </c>
      <c r="C155">
        <v>2021</v>
      </c>
      <c r="D155">
        <v>311040</v>
      </c>
      <c r="E155" t="s">
        <v>151</v>
      </c>
      <c r="F155" t="str">
        <f>VLOOKUP(E155,[1]PRODI_2019!$F$2:$L$72,7,FALSE)</f>
        <v>FKIP</v>
      </c>
      <c r="G155" t="str">
        <f>VLOOKUP(F155,Sheet1!$H$4:$I$11,2,FALSE)</f>
        <v>2_FKIP</v>
      </c>
      <c r="H155" t="s">
        <v>786</v>
      </c>
      <c r="I155" t="s">
        <v>31</v>
      </c>
      <c r="J155" t="str">
        <f>VLOOKUP(D155,[1]PRODI_2019!$C$2:$I$78,7,FALSE)</f>
        <v>S1</v>
      </c>
      <c r="L155" t="s">
        <v>25</v>
      </c>
      <c r="O155" t="s">
        <v>541</v>
      </c>
      <c r="P155" t="s">
        <v>436</v>
      </c>
      <c r="Q155" t="s">
        <v>5041</v>
      </c>
      <c r="R155" t="s">
        <v>625</v>
      </c>
      <c r="S155" t="s">
        <v>4971</v>
      </c>
      <c r="T155" t="s">
        <v>5025</v>
      </c>
      <c r="U155" t="s">
        <v>27</v>
      </c>
      <c r="Z155" t="str">
        <f>_xlfn.IFNA(VLOOKUP(A155,registrasi!$B$2:$C$4000,2,FALSE),"belum")</f>
        <v>registrasi</v>
      </c>
      <c r="AA155">
        <f>VLOOKUP(D155,[2]Sheet1!$B$2:$D$100,3,FALSE)</f>
        <v>508</v>
      </c>
      <c r="AB155" t="str">
        <f>_xlfn.IFNA(VLOOKUP(A155,nim!$A$2:$B$4000,2,FALSE),"belum")</f>
        <v>diterima</v>
      </c>
    </row>
    <row r="156" spans="1:28" x14ac:dyDescent="0.3">
      <c r="A156" s="2">
        <v>233110010632</v>
      </c>
      <c r="B156">
        <v>2</v>
      </c>
      <c r="C156">
        <v>2021</v>
      </c>
      <c r="D156">
        <v>311026</v>
      </c>
      <c r="E156" t="s">
        <v>148</v>
      </c>
      <c r="F156" t="str">
        <f>VLOOKUP(E156,[1]PRODI_2019!$F$2:$L$72,7,FALSE)</f>
        <v>FEB</v>
      </c>
      <c r="G156" t="str">
        <f>VLOOKUP(F156,Sheet1!$H$4:$I$11,2,FALSE)</f>
        <v>5_FEB</v>
      </c>
      <c r="H156" t="s">
        <v>787</v>
      </c>
      <c r="I156" t="s">
        <v>31</v>
      </c>
      <c r="J156" t="str">
        <f>VLOOKUP(D156,[1]PRODI_2019!$C$2:$I$78,7,FALSE)</f>
        <v>S1</v>
      </c>
      <c r="L156" t="s">
        <v>25</v>
      </c>
      <c r="O156" t="s">
        <v>99</v>
      </c>
      <c r="P156" t="s">
        <v>5042</v>
      </c>
      <c r="Q156" t="s">
        <v>624</v>
      </c>
      <c r="R156" t="s">
        <v>434</v>
      </c>
      <c r="S156" t="s">
        <v>4974</v>
      </c>
      <c r="T156" t="s">
        <v>5025</v>
      </c>
      <c r="U156" t="s">
        <v>27</v>
      </c>
      <c r="Z156" t="str">
        <f>_xlfn.IFNA(VLOOKUP(A156,registrasi!$B$2:$C$4000,2,FALSE),"belum")</f>
        <v>belum</v>
      </c>
      <c r="AA156">
        <f>VLOOKUP(D156,[2]Sheet1!$B$2:$D$100,3,FALSE)</f>
        <v>866</v>
      </c>
      <c r="AB156" t="str">
        <f>_xlfn.IFNA(VLOOKUP(A156,nim!$A$2:$B$4000,2,FALSE),"belum")</f>
        <v>belum</v>
      </c>
    </row>
    <row r="157" spans="1:28" x14ac:dyDescent="0.3">
      <c r="A157" s="2">
        <v>233110010638</v>
      </c>
      <c r="B157">
        <v>2</v>
      </c>
      <c r="C157">
        <v>2022</v>
      </c>
      <c r="D157">
        <v>311048</v>
      </c>
      <c r="E157" t="s">
        <v>633</v>
      </c>
      <c r="F157" t="str">
        <f>VLOOKUP(E157,[1]PRODI_2019!$F$2:$L$72,7,FALSE)</f>
        <v>FEB</v>
      </c>
      <c r="G157" t="str">
        <f>VLOOKUP(F157,Sheet1!$H$4:$I$11,2,FALSE)</f>
        <v>5_FEB</v>
      </c>
      <c r="H157" t="s">
        <v>788</v>
      </c>
      <c r="I157" t="s">
        <v>24</v>
      </c>
      <c r="J157" t="str">
        <f>VLOOKUP(D157,[1]PRODI_2019!$C$2:$I$78,7,FALSE)</f>
        <v>D3</v>
      </c>
      <c r="L157" t="s">
        <v>25</v>
      </c>
      <c r="O157" t="s">
        <v>4401</v>
      </c>
      <c r="P157" t="s">
        <v>436</v>
      </c>
      <c r="Q157" t="s">
        <v>5041</v>
      </c>
      <c r="R157" t="s">
        <v>625</v>
      </c>
      <c r="S157" t="s">
        <v>4974</v>
      </c>
      <c r="T157" t="s">
        <v>5025</v>
      </c>
      <c r="U157" t="s">
        <v>27</v>
      </c>
      <c r="Z157" t="str">
        <f>_xlfn.IFNA(VLOOKUP(A157,registrasi!$B$2:$C$4000,2,FALSE),"belum")</f>
        <v>belum</v>
      </c>
      <c r="AA157">
        <f>VLOOKUP(D157,[2]Sheet1!$B$2:$D$100,3,FALSE)</f>
        <v>141</v>
      </c>
      <c r="AB157" t="str">
        <f>_xlfn.IFNA(VLOOKUP(A157,nim!$A$2:$B$4000,2,FALSE),"belum")</f>
        <v>belum</v>
      </c>
    </row>
    <row r="158" spans="1:28" x14ac:dyDescent="0.3">
      <c r="A158" s="2">
        <v>233110010642</v>
      </c>
      <c r="B158">
        <v>2</v>
      </c>
      <c r="C158">
        <v>2022</v>
      </c>
      <c r="D158">
        <v>311025</v>
      </c>
      <c r="E158" t="s">
        <v>166</v>
      </c>
      <c r="F158" t="str">
        <f>VLOOKUP(E158,[1]PRODI_2019!$F$2:$L$72,7,FALSE)</f>
        <v>FEB</v>
      </c>
      <c r="G158" t="str">
        <f>VLOOKUP(F158,Sheet1!$H$4:$I$11,2,FALSE)</f>
        <v>5_FEB</v>
      </c>
      <c r="H158" t="s">
        <v>789</v>
      </c>
      <c r="I158" t="s">
        <v>24</v>
      </c>
      <c r="J158" t="str">
        <f>VLOOKUP(D158,[1]PRODI_2019!$C$2:$I$78,7,FALSE)</f>
        <v>S1</v>
      </c>
      <c r="L158" t="s">
        <v>25</v>
      </c>
      <c r="O158" t="s">
        <v>601</v>
      </c>
      <c r="P158" t="s">
        <v>436</v>
      </c>
      <c r="Q158" t="s">
        <v>5041</v>
      </c>
      <c r="R158" t="s">
        <v>625</v>
      </c>
      <c r="S158" t="s">
        <v>4974</v>
      </c>
      <c r="T158" t="s">
        <v>5025</v>
      </c>
      <c r="U158" t="s">
        <v>27</v>
      </c>
      <c r="Z158" t="str">
        <f>_xlfn.IFNA(VLOOKUP(A158,registrasi!$B$2:$C$4000,2,FALSE),"belum")</f>
        <v>registrasi</v>
      </c>
      <c r="AA158">
        <f>VLOOKUP(D158,[2]Sheet1!$B$2:$D$100,3,FALSE)</f>
        <v>1226</v>
      </c>
      <c r="AB158" t="str">
        <f>_xlfn.IFNA(VLOOKUP(A158,nim!$A$2:$B$4000,2,FALSE),"belum")</f>
        <v>diterima</v>
      </c>
    </row>
    <row r="159" spans="1:28" x14ac:dyDescent="0.3">
      <c r="A159" s="2">
        <v>233110010646</v>
      </c>
      <c r="B159">
        <v>2</v>
      </c>
      <c r="C159">
        <v>2022</v>
      </c>
      <c r="D159">
        <v>311007</v>
      </c>
      <c r="E159" t="s">
        <v>162</v>
      </c>
      <c r="F159" t="str">
        <f>VLOOKUP(E159,[1]PRODI_2019!$F$2:$L$72,7,FALSE)</f>
        <v>Pertanian</v>
      </c>
      <c r="G159" t="str">
        <f>VLOOKUP(F159,Sheet1!$H$4:$I$11,2,FALSE)</f>
        <v>4_Pertanian</v>
      </c>
      <c r="H159" t="s">
        <v>790</v>
      </c>
      <c r="I159" t="s">
        <v>24</v>
      </c>
      <c r="J159" t="str">
        <f>VLOOKUP(D159,[1]PRODI_2019!$C$2:$I$78,7,FALSE)</f>
        <v>S1</v>
      </c>
      <c r="L159" t="s">
        <v>25</v>
      </c>
      <c r="O159" t="s">
        <v>49</v>
      </c>
      <c r="P159" t="s">
        <v>5042</v>
      </c>
      <c r="Q159" t="s">
        <v>624</v>
      </c>
      <c r="R159" t="s">
        <v>434</v>
      </c>
      <c r="S159" t="s">
        <v>38</v>
      </c>
      <c r="T159" t="s">
        <v>5025</v>
      </c>
      <c r="U159" t="s">
        <v>27</v>
      </c>
      <c r="Z159" t="str">
        <f>_xlfn.IFNA(VLOOKUP(A159,registrasi!$B$2:$C$4000,2,FALSE),"belum")</f>
        <v>registrasi</v>
      </c>
      <c r="AA159">
        <f>VLOOKUP(D159,[2]Sheet1!$B$2:$D$100,3,FALSE)</f>
        <v>412</v>
      </c>
      <c r="AB159" t="str">
        <f>_xlfn.IFNA(VLOOKUP(A159,nim!$A$2:$B$4000,2,FALSE),"belum")</f>
        <v>belum</v>
      </c>
    </row>
    <row r="160" spans="1:28" x14ac:dyDescent="0.3">
      <c r="A160" s="2">
        <v>233110010651</v>
      </c>
      <c r="B160">
        <v>2</v>
      </c>
      <c r="C160">
        <v>2021</v>
      </c>
      <c r="D160">
        <v>311033</v>
      </c>
      <c r="E160" t="s">
        <v>155</v>
      </c>
      <c r="F160" t="str">
        <f>VLOOKUP(E160,[1]PRODI_2019!$F$2:$L$72,7,FALSE)</f>
        <v>FKIP</v>
      </c>
      <c r="G160" t="str">
        <f>VLOOKUP(F160,Sheet1!$H$4:$I$11,2,FALSE)</f>
        <v>2_FKIP</v>
      </c>
      <c r="H160" t="s">
        <v>791</v>
      </c>
      <c r="I160" t="s">
        <v>31</v>
      </c>
      <c r="J160" t="str">
        <f>VLOOKUP(D160,[1]PRODI_2019!$C$2:$I$78,7,FALSE)</f>
        <v>S1</v>
      </c>
      <c r="L160" t="s">
        <v>25</v>
      </c>
      <c r="O160" t="s">
        <v>4402</v>
      </c>
      <c r="P160" t="s">
        <v>5044</v>
      </c>
      <c r="Q160" t="s">
        <v>5041</v>
      </c>
      <c r="R160" t="s">
        <v>434</v>
      </c>
      <c r="S160" t="s">
        <v>4949</v>
      </c>
      <c r="T160" t="s">
        <v>5025</v>
      </c>
      <c r="U160" t="s">
        <v>27</v>
      </c>
      <c r="Z160" t="str">
        <f>_xlfn.IFNA(VLOOKUP(A160,registrasi!$B$2:$C$4000,2,FALSE),"belum")</f>
        <v>belum</v>
      </c>
      <c r="AA160">
        <f>VLOOKUP(D160,[2]Sheet1!$B$2:$D$100,3,FALSE)</f>
        <v>616</v>
      </c>
      <c r="AB160" t="str">
        <f>_xlfn.IFNA(VLOOKUP(A160,nim!$A$2:$B$4000,2,FALSE),"belum")</f>
        <v>belum</v>
      </c>
    </row>
    <row r="161" spans="1:28" x14ac:dyDescent="0.3">
      <c r="A161" s="2">
        <v>233110010657</v>
      </c>
      <c r="B161">
        <v>2</v>
      </c>
      <c r="C161">
        <v>2022</v>
      </c>
      <c r="D161">
        <v>311016</v>
      </c>
      <c r="E161" t="s">
        <v>152</v>
      </c>
      <c r="F161" t="str">
        <f>VLOOKUP(E161,[1]PRODI_2019!$F$2:$L$72,7,FALSE)</f>
        <v>FKIP</v>
      </c>
      <c r="G161" t="str">
        <f>VLOOKUP(F161,Sheet1!$H$4:$I$11,2,FALSE)</f>
        <v>2_FKIP</v>
      </c>
      <c r="H161" t="s">
        <v>792</v>
      </c>
      <c r="I161" t="s">
        <v>31</v>
      </c>
      <c r="J161" t="str">
        <f>VLOOKUP(D161,[1]PRODI_2019!$C$2:$I$78,7,FALSE)</f>
        <v>S1</v>
      </c>
      <c r="L161" t="s">
        <v>25</v>
      </c>
      <c r="O161" t="s">
        <v>4403</v>
      </c>
      <c r="P161" t="s">
        <v>436</v>
      </c>
      <c r="Q161" t="s">
        <v>5041</v>
      </c>
      <c r="R161" t="s">
        <v>625</v>
      </c>
      <c r="S161" t="s">
        <v>4974</v>
      </c>
      <c r="T161" t="s">
        <v>5025</v>
      </c>
      <c r="U161" t="s">
        <v>27</v>
      </c>
      <c r="Z161" t="str">
        <f>_xlfn.IFNA(VLOOKUP(A161,registrasi!$B$2:$C$4000,2,FALSE),"belum")</f>
        <v>registrasi</v>
      </c>
      <c r="AA161">
        <f>VLOOKUP(D161,[2]Sheet1!$B$2:$D$100,3,FALSE)</f>
        <v>126</v>
      </c>
      <c r="AB161" t="str">
        <f>_xlfn.IFNA(VLOOKUP(A161,nim!$A$2:$B$4000,2,FALSE),"belum")</f>
        <v>diterima</v>
      </c>
    </row>
    <row r="162" spans="1:28" x14ac:dyDescent="0.3">
      <c r="A162" s="2">
        <v>233110010659</v>
      </c>
      <c r="B162">
        <v>1</v>
      </c>
      <c r="C162">
        <v>2022</v>
      </c>
      <c r="D162">
        <v>311029</v>
      </c>
      <c r="E162" t="s">
        <v>159</v>
      </c>
      <c r="F162" t="str">
        <f>VLOOKUP(E162,[1]PRODI_2019!$F$2:$L$72,7,FALSE)</f>
        <v>FISIP</v>
      </c>
      <c r="G162" t="str">
        <f>VLOOKUP(F162,Sheet1!$H$4:$I$11,2,FALSE)</f>
        <v>6_FISIP</v>
      </c>
      <c r="H162" t="s">
        <v>793</v>
      </c>
      <c r="I162" t="s">
        <v>24</v>
      </c>
      <c r="J162" t="str">
        <f>VLOOKUP(D162,[1]PRODI_2019!$C$2:$I$78,7,FALSE)</f>
        <v>S1</v>
      </c>
      <c r="L162" t="s">
        <v>25</v>
      </c>
      <c r="O162" t="s">
        <v>104</v>
      </c>
      <c r="P162" t="s">
        <v>5042</v>
      </c>
      <c r="Q162" t="s">
        <v>624</v>
      </c>
      <c r="R162" t="s">
        <v>434</v>
      </c>
      <c r="S162" t="s">
        <v>4972</v>
      </c>
      <c r="T162" t="s">
        <v>5025</v>
      </c>
      <c r="U162" t="s">
        <v>32</v>
      </c>
      <c r="Z162" t="str">
        <f>_xlfn.IFNA(VLOOKUP(A162,registrasi!$B$2:$C$4000,2,FALSE),"belum")</f>
        <v>registrasi</v>
      </c>
      <c r="AA162">
        <f>VLOOKUP(D162,[2]Sheet1!$B$2:$D$100,3,FALSE)</f>
        <v>1339</v>
      </c>
      <c r="AB162" t="str">
        <f>_xlfn.IFNA(VLOOKUP(A162,nim!$A$2:$B$4000,2,FALSE),"belum")</f>
        <v>belum</v>
      </c>
    </row>
    <row r="163" spans="1:28" x14ac:dyDescent="0.3">
      <c r="A163" s="2">
        <v>233110010665</v>
      </c>
      <c r="B163">
        <v>1</v>
      </c>
      <c r="C163">
        <v>2022</v>
      </c>
      <c r="D163">
        <v>311023</v>
      </c>
      <c r="E163" t="s">
        <v>631</v>
      </c>
      <c r="F163" t="str">
        <f>VLOOKUP(E163,[1]PRODI_2019!$F$2:$L$72,7,FALSE)</f>
        <v>Pertanian</v>
      </c>
      <c r="G163" t="str">
        <f>VLOOKUP(F163,Sheet1!$H$4:$I$11,2,FALSE)</f>
        <v>4_Pertanian</v>
      </c>
      <c r="H163" t="s">
        <v>794</v>
      </c>
      <c r="I163" t="s">
        <v>24</v>
      </c>
      <c r="J163" t="str">
        <f>VLOOKUP(D163,[1]PRODI_2019!$C$2:$I$78,7,FALSE)</f>
        <v>S1</v>
      </c>
      <c r="L163" t="s">
        <v>25</v>
      </c>
      <c r="O163" t="s">
        <v>4404</v>
      </c>
      <c r="P163" t="s">
        <v>5044</v>
      </c>
      <c r="Q163" t="s">
        <v>5041</v>
      </c>
      <c r="R163" t="s">
        <v>434</v>
      </c>
      <c r="S163" t="s">
        <v>4971</v>
      </c>
      <c r="T163" t="s">
        <v>5025</v>
      </c>
      <c r="U163" t="s">
        <v>27</v>
      </c>
      <c r="Z163" t="str">
        <f>_xlfn.IFNA(VLOOKUP(A163,registrasi!$B$2:$C$4000,2,FALSE),"belum")</f>
        <v>registrasi</v>
      </c>
      <c r="AA163">
        <f>VLOOKUP(D163,[2]Sheet1!$B$2:$D$100,3,FALSE)</f>
        <v>163</v>
      </c>
      <c r="AB163" t="str">
        <f>_xlfn.IFNA(VLOOKUP(A163,nim!$A$2:$B$4000,2,FALSE),"belum")</f>
        <v>belum</v>
      </c>
    </row>
    <row r="164" spans="1:28" x14ac:dyDescent="0.3">
      <c r="A164" s="2">
        <v>233110010667</v>
      </c>
      <c r="B164">
        <v>2</v>
      </c>
      <c r="C164">
        <v>2022</v>
      </c>
      <c r="D164">
        <v>311005</v>
      </c>
      <c r="E164" t="s">
        <v>171</v>
      </c>
      <c r="F164" t="str">
        <f>VLOOKUP(E164,[1]PRODI_2019!$F$2:$L$72,7,FALSE)</f>
        <v>Teknik</v>
      </c>
      <c r="G164" t="str">
        <f>VLOOKUP(F164,Sheet1!$H$4:$I$11,2,FALSE)</f>
        <v>3_Teknik</v>
      </c>
      <c r="H164" t="s">
        <v>795</v>
      </c>
      <c r="I164" t="s">
        <v>31</v>
      </c>
      <c r="J164" t="str">
        <f>VLOOKUP(D164,[1]PRODI_2019!$C$2:$I$78,7,FALSE)</f>
        <v>S1</v>
      </c>
      <c r="L164" t="s">
        <v>25</v>
      </c>
      <c r="O164" t="s">
        <v>57</v>
      </c>
      <c r="P164" t="s">
        <v>5042</v>
      </c>
      <c r="Q164" t="s">
        <v>624</v>
      </c>
      <c r="R164" t="s">
        <v>434</v>
      </c>
      <c r="S164" t="s">
        <v>37</v>
      </c>
      <c r="T164" t="s">
        <v>5025</v>
      </c>
      <c r="U164" t="s">
        <v>27</v>
      </c>
      <c r="Z164" t="str">
        <f>_xlfn.IFNA(VLOOKUP(A164,registrasi!$B$2:$C$4000,2,FALSE),"belum")</f>
        <v>registrasi</v>
      </c>
      <c r="AA164">
        <f>VLOOKUP(D164,[2]Sheet1!$B$2:$D$100,3,FALSE)</f>
        <v>321</v>
      </c>
      <c r="AB164" t="str">
        <f>_xlfn.IFNA(VLOOKUP(A164,nim!$A$2:$B$4000,2,FALSE),"belum")</f>
        <v>diterima</v>
      </c>
    </row>
    <row r="165" spans="1:28" x14ac:dyDescent="0.3">
      <c r="A165" s="2">
        <v>233110010678</v>
      </c>
      <c r="B165">
        <v>1</v>
      </c>
      <c r="C165">
        <v>2022</v>
      </c>
      <c r="D165">
        <v>311031</v>
      </c>
      <c r="E165" t="s">
        <v>468</v>
      </c>
      <c r="F165" t="str">
        <f>VLOOKUP(E165,[1]PRODI_2019!$F$2:$L$72,7,FALSE)</f>
        <v>FKIP</v>
      </c>
      <c r="G165" t="str">
        <f>VLOOKUP(F165,Sheet1!$H$4:$I$11,2,FALSE)</f>
        <v>2_FKIP</v>
      </c>
      <c r="H165" t="s">
        <v>796</v>
      </c>
      <c r="I165" t="s">
        <v>24</v>
      </c>
      <c r="J165" t="str">
        <f>VLOOKUP(D165,[1]PRODI_2019!$C$2:$I$78,7,FALSE)</f>
        <v>S1</v>
      </c>
      <c r="L165" t="s">
        <v>25</v>
      </c>
      <c r="O165" t="s">
        <v>511</v>
      </c>
      <c r="P165" t="s">
        <v>5045</v>
      </c>
      <c r="Q165" t="s">
        <v>624</v>
      </c>
      <c r="R165" t="s">
        <v>625</v>
      </c>
      <c r="S165" t="s">
        <v>53</v>
      </c>
      <c r="T165" t="s">
        <v>5033</v>
      </c>
      <c r="U165" t="s">
        <v>27</v>
      </c>
      <c r="Z165" t="str">
        <f>_xlfn.IFNA(VLOOKUP(A165,registrasi!$B$2:$C$4000,2,FALSE),"belum")</f>
        <v>registrasi</v>
      </c>
      <c r="AA165">
        <f>VLOOKUP(D165,[2]Sheet1!$B$2:$D$100,3,FALSE)</f>
        <v>368</v>
      </c>
      <c r="AB165" t="str">
        <f>_xlfn.IFNA(VLOOKUP(A165,nim!$A$2:$B$4000,2,FALSE),"belum")</f>
        <v>diterima</v>
      </c>
    </row>
    <row r="166" spans="1:28" x14ac:dyDescent="0.3">
      <c r="A166" s="2">
        <v>233110010682</v>
      </c>
      <c r="B166">
        <v>2</v>
      </c>
      <c r="C166">
        <v>2021</v>
      </c>
      <c r="D166">
        <v>311009</v>
      </c>
      <c r="E166" t="s">
        <v>144</v>
      </c>
      <c r="F166" t="str">
        <f>VLOOKUP(E166,[1]PRODI_2019!$F$2:$L$72,7,FALSE)</f>
        <v>Pertanian</v>
      </c>
      <c r="G166" t="str">
        <f>VLOOKUP(F166,Sheet1!$H$4:$I$11,2,FALSE)</f>
        <v>4_Pertanian</v>
      </c>
      <c r="H166" t="s">
        <v>797</v>
      </c>
      <c r="I166" t="s">
        <v>24</v>
      </c>
      <c r="J166" t="str">
        <f>VLOOKUP(D166,[1]PRODI_2019!$C$2:$I$78,7,FALSE)</f>
        <v>S1</v>
      </c>
      <c r="L166" t="s">
        <v>25</v>
      </c>
      <c r="O166" t="s">
        <v>4405</v>
      </c>
      <c r="P166" t="s">
        <v>5046</v>
      </c>
      <c r="Q166" t="s">
        <v>5041</v>
      </c>
      <c r="R166" t="s">
        <v>435</v>
      </c>
      <c r="S166" t="s">
        <v>38</v>
      </c>
      <c r="T166" t="s">
        <v>5025</v>
      </c>
      <c r="U166" t="s">
        <v>27</v>
      </c>
      <c r="Z166" t="str">
        <f>_xlfn.IFNA(VLOOKUP(A166,registrasi!$B$2:$C$4000,2,FALSE),"belum")</f>
        <v>registrasi</v>
      </c>
      <c r="AA166">
        <f>VLOOKUP(D166,[2]Sheet1!$B$2:$D$100,3,FALSE)</f>
        <v>240</v>
      </c>
      <c r="AB166" t="str">
        <f>_xlfn.IFNA(VLOOKUP(A166,nim!$A$2:$B$4000,2,FALSE),"belum")</f>
        <v>belum</v>
      </c>
    </row>
    <row r="167" spans="1:28" x14ac:dyDescent="0.3">
      <c r="A167" s="2">
        <v>233110010692</v>
      </c>
      <c r="B167">
        <v>2</v>
      </c>
      <c r="C167">
        <v>2022</v>
      </c>
      <c r="D167">
        <v>311024</v>
      </c>
      <c r="E167" t="s">
        <v>237</v>
      </c>
      <c r="F167" t="str">
        <f>VLOOKUP(E167,[1]PRODI_2019!$F$2:$L$72,7,FALSE)</f>
        <v>Hukum</v>
      </c>
      <c r="G167" t="str">
        <f>VLOOKUP(F167,Sheet1!$H$4:$I$11,2,FALSE)</f>
        <v>1_Hukum</v>
      </c>
      <c r="H167" t="s">
        <v>798</v>
      </c>
      <c r="I167" t="s">
        <v>31</v>
      </c>
      <c r="J167" t="str">
        <f>VLOOKUP(D167,[1]PRODI_2019!$C$2:$I$78,7,FALSE)</f>
        <v>S1</v>
      </c>
      <c r="L167" t="s">
        <v>25</v>
      </c>
      <c r="O167" t="s">
        <v>202</v>
      </c>
      <c r="P167" t="s">
        <v>5044</v>
      </c>
      <c r="Q167" t="s">
        <v>5041</v>
      </c>
      <c r="R167" t="s">
        <v>434</v>
      </c>
      <c r="S167" t="s">
        <v>4974</v>
      </c>
      <c r="T167" t="s">
        <v>5025</v>
      </c>
      <c r="U167" t="s">
        <v>27</v>
      </c>
      <c r="Z167" t="str">
        <f>_xlfn.IFNA(VLOOKUP(A167,registrasi!$B$2:$C$4000,2,FALSE),"belum")</f>
        <v>registrasi</v>
      </c>
      <c r="AA167">
        <f>VLOOKUP(D167,[2]Sheet1!$B$2:$D$100,3,FALSE)</f>
        <v>1092</v>
      </c>
      <c r="AB167" t="str">
        <f>_xlfn.IFNA(VLOOKUP(A167,nim!$A$2:$B$4000,2,FALSE),"belum")</f>
        <v>diterima</v>
      </c>
    </row>
    <row r="168" spans="1:28" x14ac:dyDescent="0.3">
      <c r="A168" s="2">
        <v>233110010693</v>
      </c>
      <c r="B168">
        <v>2</v>
      </c>
      <c r="C168">
        <v>2021</v>
      </c>
      <c r="D168">
        <v>311024</v>
      </c>
      <c r="E168" t="s">
        <v>237</v>
      </c>
      <c r="F168" t="str">
        <f>VLOOKUP(E168,[1]PRODI_2019!$F$2:$L$72,7,FALSE)</f>
        <v>Hukum</v>
      </c>
      <c r="G168" t="str">
        <f>VLOOKUP(F168,Sheet1!$H$4:$I$11,2,FALSE)</f>
        <v>1_Hukum</v>
      </c>
      <c r="H168" t="s">
        <v>799</v>
      </c>
      <c r="I168" t="s">
        <v>31</v>
      </c>
      <c r="J168" t="str">
        <f>VLOOKUP(D168,[1]PRODI_2019!$C$2:$I$78,7,FALSE)</f>
        <v>S1</v>
      </c>
      <c r="L168" t="s">
        <v>25</v>
      </c>
      <c r="O168" t="s">
        <v>139</v>
      </c>
      <c r="P168" t="s">
        <v>5043</v>
      </c>
      <c r="Q168" t="s">
        <v>624</v>
      </c>
      <c r="R168" t="s">
        <v>435</v>
      </c>
      <c r="S168" t="s">
        <v>37</v>
      </c>
      <c r="T168" t="s">
        <v>5025</v>
      </c>
      <c r="U168" t="s">
        <v>32</v>
      </c>
      <c r="Z168" t="str">
        <f>_xlfn.IFNA(VLOOKUP(A168,registrasi!$B$2:$C$4000,2,FALSE),"belum")</f>
        <v>registrasi</v>
      </c>
      <c r="AA168">
        <f>VLOOKUP(D168,[2]Sheet1!$B$2:$D$100,3,FALSE)</f>
        <v>1092</v>
      </c>
      <c r="AB168" t="str">
        <f>_xlfn.IFNA(VLOOKUP(A168,nim!$A$2:$B$4000,2,FALSE),"belum")</f>
        <v>belum</v>
      </c>
    </row>
    <row r="169" spans="1:28" x14ac:dyDescent="0.3">
      <c r="A169" s="2">
        <v>233110010696</v>
      </c>
      <c r="B169">
        <v>2</v>
      </c>
      <c r="C169">
        <v>2021</v>
      </c>
      <c r="D169">
        <v>311003</v>
      </c>
      <c r="E169" t="s">
        <v>145</v>
      </c>
      <c r="F169" t="str">
        <f>VLOOKUP(E169,[1]PRODI_2019!$F$2:$L$72,7,FALSE)</f>
        <v>Teknik</v>
      </c>
      <c r="G169" t="str">
        <f>VLOOKUP(F169,Sheet1!$H$4:$I$11,2,FALSE)</f>
        <v>3_Teknik</v>
      </c>
      <c r="H169" t="s">
        <v>800</v>
      </c>
      <c r="I169" t="s">
        <v>24</v>
      </c>
      <c r="J169" t="str">
        <f>VLOOKUP(D169,[1]PRODI_2019!$C$2:$I$78,7,FALSE)</f>
        <v>S1</v>
      </c>
      <c r="L169" t="s">
        <v>25</v>
      </c>
      <c r="O169" t="s">
        <v>573</v>
      </c>
      <c r="P169" t="s">
        <v>434</v>
      </c>
      <c r="Q169" t="s">
        <v>5041</v>
      </c>
      <c r="R169" t="s">
        <v>434</v>
      </c>
      <c r="S169" t="s">
        <v>4949</v>
      </c>
      <c r="T169" t="s">
        <v>5025</v>
      </c>
      <c r="U169" t="s">
        <v>27</v>
      </c>
      <c r="Z169" t="str">
        <f>_xlfn.IFNA(VLOOKUP(A169,registrasi!$B$2:$C$4000,2,FALSE),"belum")</f>
        <v>registrasi</v>
      </c>
      <c r="AA169">
        <f>VLOOKUP(D169,[2]Sheet1!$B$2:$D$100,3,FALSE)</f>
        <v>769</v>
      </c>
      <c r="AB169" t="str">
        <f>_xlfn.IFNA(VLOOKUP(A169,nim!$A$2:$B$4000,2,FALSE),"belum")</f>
        <v>diterima</v>
      </c>
    </row>
    <row r="170" spans="1:28" x14ac:dyDescent="0.3">
      <c r="A170" s="2">
        <v>233110010698</v>
      </c>
      <c r="B170">
        <v>1</v>
      </c>
      <c r="C170">
        <v>2021</v>
      </c>
      <c r="D170">
        <v>311002</v>
      </c>
      <c r="E170" t="s">
        <v>153</v>
      </c>
      <c r="F170" t="str">
        <f>VLOOKUP(E170,[1]PRODI_2019!$F$2:$L$72,7,FALSE)</f>
        <v>Teknik</v>
      </c>
      <c r="G170" t="str">
        <f>VLOOKUP(F170,Sheet1!$H$4:$I$11,2,FALSE)</f>
        <v>3_Teknik</v>
      </c>
      <c r="H170" t="s">
        <v>801</v>
      </c>
      <c r="I170" t="s">
        <v>24</v>
      </c>
      <c r="J170" t="str">
        <f>VLOOKUP(D170,[1]PRODI_2019!$C$2:$I$78,7,FALSE)</f>
        <v>S1</v>
      </c>
      <c r="L170" t="s">
        <v>25</v>
      </c>
      <c r="O170" t="s">
        <v>124</v>
      </c>
      <c r="P170" t="s">
        <v>5045</v>
      </c>
      <c r="Q170" t="s">
        <v>624</v>
      </c>
      <c r="R170" t="s">
        <v>625</v>
      </c>
      <c r="S170" t="s">
        <v>4949</v>
      </c>
      <c r="T170" t="s">
        <v>5025</v>
      </c>
      <c r="U170" t="s">
        <v>32</v>
      </c>
      <c r="Z170" t="str">
        <f>_xlfn.IFNA(VLOOKUP(A170,registrasi!$B$2:$C$4000,2,FALSE),"belum")</f>
        <v>registrasi</v>
      </c>
      <c r="AA170">
        <f>VLOOKUP(D170,[2]Sheet1!$B$2:$D$100,3,FALSE)</f>
        <v>401</v>
      </c>
      <c r="AB170" t="str">
        <f>_xlfn.IFNA(VLOOKUP(A170,nim!$A$2:$B$4000,2,FALSE),"belum")</f>
        <v>belum</v>
      </c>
    </row>
    <row r="171" spans="1:28" x14ac:dyDescent="0.3">
      <c r="A171" s="2">
        <v>233110010699</v>
      </c>
      <c r="B171">
        <v>2</v>
      </c>
      <c r="C171">
        <v>2022</v>
      </c>
      <c r="D171">
        <v>311029</v>
      </c>
      <c r="E171" t="s">
        <v>159</v>
      </c>
      <c r="F171" t="str">
        <f>VLOOKUP(E171,[1]PRODI_2019!$F$2:$L$72,7,FALSE)</f>
        <v>FISIP</v>
      </c>
      <c r="G171" t="str">
        <f>VLOOKUP(F171,Sheet1!$H$4:$I$11,2,FALSE)</f>
        <v>6_FISIP</v>
      </c>
      <c r="H171" t="s">
        <v>802</v>
      </c>
      <c r="I171" t="s">
        <v>31</v>
      </c>
      <c r="J171" t="str">
        <f>VLOOKUP(D171,[1]PRODI_2019!$C$2:$I$78,7,FALSE)</f>
        <v>S1</v>
      </c>
      <c r="L171" t="s">
        <v>182</v>
      </c>
      <c r="O171" t="s">
        <v>72</v>
      </c>
      <c r="P171" t="s">
        <v>5042</v>
      </c>
      <c r="Q171" t="s">
        <v>624</v>
      </c>
      <c r="R171" t="s">
        <v>434</v>
      </c>
      <c r="S171" t="s">
        <v>4971</v>
      </c>
      <c r="T171" t="s">
        <v>5025</v>
      </c>
      <c r="U171" t="s">
        <v>27</v>
      </c>
      <c r="Z171" t="str">
        <f>_xlfn.IFNA(VLOOKUP(A171,registrasi!$B$2:$C$4000,2,FALSE),"belum")</f>
        <v>registrasi</v>
      </c>
      <c r="AA171">
        <f>VLOOKUP(D171,[2]Sheet1!$B$2:$D$100,3,FALSE)</f>
        <v>1339</v>
      </c>
      <c r="AB171" t="str">
        <f>_xlfn.IFNA(VLOOKUP(A171,nim!$A$2:$B$4000,2,FALSE),"belum")</f>
        <v>belum</v>
      </c>
    </row>
    <row r="172" spans="1:28" x14ac:dyDescent="0.3">
      <c r="A172" s="2">
        <v>233110010703</v>
      </c>
      <c r="B172">
        <v>1</v>
      </c>
      <c r="C172">
        <v>2021</v>
      </c>
      <c r="D172">
        <v>311035</v>
      </c>
      <c r="E172" t="s">
        <v>180</v>
      </c>
      <c r="F172" t="str">
        <f>VLOOKUP(E172,[1]PRODI_2019!$F$2:$L$72,7,FALSE)</f>
        <v>FEB</v>
      </c>
      <c r="G172" t="str">
        <f>VLOOKUP(F172,Sheet1!$H$4:$I$11,2,FALSE)</f>
        <v>5_FEB</v>
      </c>
      <c r="H172" t="s">
        <v>803</v>
      </c>
      <c r="I172" t="s">
        <v>31</v>
      </c>
      <c r="J172" t="str">
        <f>VLOOKUP(D172,[1]PRODI_2019!$C$2:$I$78,7,FALSE)</f>
        <v>S1</v>
      </c>
      <c r="L172" t="s">
        <v>25</v>
      </c>
      <c r="O172" t="s">
        <v>136</v>
      </c>
      <c r="P172" t="s">
        <v>5042</v>
      </c>
      <c r="Q172" t="s">
        <v>624</v>
      </c>
      <c r="R172" t="s">
        <v>434</v>
      </c>
      <c r="S172" t="s">
        <v>4971</v>
      </c>
      <c r="T172" t="s">
        <v>5025</v>
      </c>
      <c r="U172" t="s">
        <v>32</v>
      </c>
      <c r="Z172" t="str">
        <f>_xlfn.IFNA(VLOOKUP(A172,registrasi!$B$2:$C$4000,2,FALSE),"belum")</f>
        <v>registrasi</v>
      </c>
      <c r="AA172">
        <f>VLOOKUP(D172,[2]Sheet1!$B$2:$D$100,3,FALSE)</f>
        <v>253</v>
      </c>
      <c r="AB172" t="str">
        <f>_xlfn.IFNA(VLOOKUP(A172,nim!$A$2:$B$4000,2,FALSE),"belum")</f>
        <v>belum</v>
      </c>
    </row>
    <row r="173" spans="1:28" x14ac:dyDescent="0.3">
      <c r="A173" s="2">
        <v>233110010704</v>
      </c>
      <c r="B173">
        <v>2</v>
      </c>
      <c r="C173">
        <v>2022</v>
      </c>
      <c r="D173">
        <v>311045</v>
      </c>
      <c r="E173" t="s">
        <v>630</v>
      </c>
      <c r="F173" t="str">
        <f>VLOOKUP(E173,[1]PRODI_2019!$F$2:$L$72,7,FALSE)</f>
        <v>FEB</v>
      </c>
      <c r="G173" t="str">
        <f>VLOOKUP(F173,Sheet1!$H$4:$I$11,2,FALSE)</f>
        <v>5_FEB</v>
      </c>
      <c r="H173" t="s">
        <v>804</v>
      </c>
      <c r="I173" t="s">
        <v>31</v>
      </c>
      <c r="J173" t="str">
        <f>VLOOKUP(D173,[1]PRODI_2019!$C$2:$I$78,7,FALSE)</f>
        <v>D3</v>
      </c>
      <c r="L173" t="s">
        <v>25</v>
      </c>
      <c r="O173" t="s">
        <v>138</v>
      </c>
      <c r="P173" t="s">
        <v>5042</v>
      </c>
      <c r="Q173" t="s">
        <v>624</v>
      </c>
      <c r="R173" t="s">
        <v>434</v>
      </c>
      <c r="S173" t="s">
        <v>4949</v>
      </c>
      <c r="T173" t="s">
        <v>5025</v>
      </c>
      <c r="U173" t="s">
        <v>32</v>
      </c>
      <c r="Z173" t="str">
        <f>_xlfn.IFNA(VLOOKUP(A173,registrasi!$B$2:$C$4000,2,FALSE),"belum")</f>
        <v>registrasi</v>
      </c>
      <c r="AA173">
        <f>VLOOKUP(D173,[2]Sheet1!$B$2:$D$100,3,FALSE)</f>
        <v>99</v>
      </c>
      <c r="AB173" t="str">
        <f>_xlfn.IFNA(VLOOKUP(A173,nim!$A$2:$B$4000,2,FALSE),"belum")</f>
        <v>belum</v>
      </c>
    </row>
    <row r="174" spans="1:28" x14ac:dyDescent="0.3">
      <c r="A174" s="2">
        <v>233110010705</v>
      </c>
      <c r="B174">
        <v>1</v>
      </c>
      <c r="C174">
        <v>2021</v>
      </c>
      <c r="D174">
        <v>311032</v>
      </c>
      <c r="E174" t="s">
        <v>156</v>
      </c>
      <c r="F174" t="str">
        <f>VLOOKUP(E174,[1]PRODI_2019!$F$2:$L$72,7,FALSE)</f>
        <v>FKIP</v>
      </c>
      <c r="G174" t="str">
        <f>VLOOKUP(F174,Sheet1!$H$4:$I$11,2,FALSE)</f>
        <v>2_FKIP</v>
      </c>
      <c r="H174" t="s">
        <v>805</v>
      </c>
      <c r="I174" t="s">
        <v>31</v>
      </c>
      <c r="J174" t="str">
        <f>VLOOKUP(D174,[1]PRODI_2019!$C$2:$I$78,7,FALSE)</f>
        <v>S1</v>
      </c>
      <c r="L174" t="s">
        <v>25</v>
      </c>
      <c r="O174" t="s">
        <v>104</v>
      </c>
      <c r="P174" t="s">
        <v>5042</v>
      </c>
      <c r="Q174" t="s">
        <v>624</v>
      </c>
      <c r="R174" t="s">
        <v>434</v>
      </c>
      <c r="S174" t="s">
        <v>4972</v>
      </c>
      <c r="T174" t="s">
        <v>5025</v>
      </c>
      <c r="U174" t="s">
        <v>27</v>
      </c>
      <c r="Z174" t="str">
        <f>_xlfn.IFNA(VLOOKUP(A174,registrasi!$B$2:$C$4000,2,FALSE),"belum")</f>
        <v>registrasi</v>
      </c>
      <c r="AA174">
        <f>VLOOKUP(D174,[2]Sheet1!$B$2:$D$100,3,FALSE)</f>
        <v>446</v>
      </c>
      <c r="AB174" t="str">
        <f>_xlfn.IFNA(VLOOKUP(A174,nim!$A$2:$B$4000,2,FALSE),"belum")</f>
        <v>belum</v>
      </c>
    </row>
    <row r="175" spans="1:28" x14ac:dyDescent="0.3">
      <c r="A175" s="2">
        <v>233110010709</v>
      </c>
      <c r="B175">
        <v>2</v>
      </c>
      <c r="C175">
        <v>2022</v>
      </c>
      <c r="D175">
        <v>311042</v>
      </c>
      <c r="E175" t="s">
        <v>146</v>
      </c>
      <c r="F175" t="str">
        <f>VLOOKUP(E175,[1]PRODI_2019!$F$2:$L$72,7,FALSE)</f>
        <v>FISIP</v>
      </c>
      <c r="G175" t="str">
        <f>VLOOKUP(F175,Sheet1!$H$4:$I$11,2,FALSE)</f>
        <v>6_FISIP</v>
      </c>
      <c r="H175" t="s">
        <v>806</v>
      </c>
      <c r="I175" t="s">
        <v>31</v>
      </c>
      <c r="J175" t="str">
        <f>VLOOKUP(D175,[1]PRODI_2019!$C$2:$I$78,7,FALSE)</f>
        <v>S1</v>
      </c>
      <c r="L175" t="s">
        <v>25</v>
      </c>
      <c r="O175" t="s">
        <v>138</v>
      </c>
      <c r="P175" t="s">
        <v>5042</v>
      </c>
      <c r="Q175" t="s">
        <v>624</v>
      </c>
      <c r="R175" t="s">
        <v>434</v>
      </c>
      <c r="S175" t="s">
        <v>4949</v>
      </c>
      <c r="T175" t="s">
        <v>5025</v>
      </c>
      <c r="U175" t="s">
        <v>27</v>
      </c>
      <c r="Z175" t="str">
        <f>_xlfn.IFNA(VLOOKUP(A175,registrasi!$B$2:$C$4000,2,FALSE),"belum")</f>
        <v>registrasi</v>
      </c>
      <c r="AA175">
        <f>VLOOKUP(D175,[2]Sheet1!$B$2:$D$100,3,FALSE)</f>
        <v>625</v>
      </c>
      <c r="AB175" t="str">
        <f>_xlfn.IFNA(VLOOKUP(A175,nim!$A$2:$B$4000,2,FALSE),"belum")</f>
        <v>diterima</v>
      </c>
    </row>
    <row r="176" spans="1:28" x14ac:dyDescent="0.3">
      <c r="A176" s="2">
        <v>233110010710</v>
      </c>
      <c r="B176">
        <v>2</v>
      </c>
      <c r="C176">
        <v>2021</v>
      </c>
      <c r="D176">
        <v>311045</v>
      </c>
      <c r="E176" t="s">
        <v>630</v>
      </c>
      <c r="F176" t="str">
        <f>VLOOKUP(E176,[1]PRODI_2019!$F$2:$L$72,7,FALSE)</f>
        <v>FEB</v>
      </c>
      <c r="G176" t="str">
        <f>VLOOKUP(F176,Sheet1!$H$4:$I$11,2,FALSE)</f>
        <v>5_FEB</v>
      </c>
      <c r="H176" t="s">
        <v>807</v>
      </c>
      <c r="I176" t="s">
        <v>31</v>
      </c>
      <c r="J176" t="str">
        <f>VLOOKUP(D176,[1]PRODI_2019!$C$2:$I$78,7,FALSE)</f>
        <v>D3</v>
      </c>
      <c r="L176" t="s">
        <v>25</v>
      </c>
      <c r="O176" t="s">
        <v>250</v>
      </c>
      <c r="P176" t="s">
        <v>5046</v>
      </c>
      <c r="Q176" t="s">
        <v>5041</v>
      </c>
      <c r="R176" t="s">
        <v>435</v>
      </c>
      <c r="S176" t="s">
        <v>37</v>
      </c>
      <c r="T176" t="s">
        <v>5025</v>
      </c>
      <c r="U176" t="s">
        <v>27</v>
      </c>
      <c r="Z176" t="str">
        <f>_xlfn.IFNA(VLOOKUP(A176,registrasi!$B$2:$C$4000,2,FALSE),"belum")</f>
        <v>registrasi</v>
      </c>
      <c r="AA176">
        <f>VLOOKUP(D176,[2]Sheet1!$B$2:$D$100,3,FALSE)</f>
        <v>99</v>
      </c>
      <c r="AB176" t="str">
        <f>_xlfn.IFNA(VLOOKUP(A176,nim!$A$2:$B$4000,2,FALSE),"belum")</f>
        <v>diterima</v>
      </c>
    </row>
    <row r="177" spans="1:28" x14ac:dyDescent="0.3">
      <c r="A177" s="2">
        <v>233110010731</v>
      </c>
      <c r="B177">
        <v>1</v>
      </c>
      <c r="C177">
        <v>2022</v>
      </c>
      <c r="D177">
        <v>311002</v>
      </c>
      <c r="E177" t="s">
        <v>153</v>
      </c>
      <c r="F177" t="str">
        <f>VLOOKUP(E177,[1]PRODI_2019!$F$2:$L$72,7,FALSE)</f>
        <v>Teknik</v>
      </c>
      <c r="G177" t="str">
        <f>VLOOKUP(F177,Sheet1!$H$4:$I$11,2,FALSE)</f>
        <v>3_Teknik</v>
      </c>
      <c r="H177" t="s">
        <v>808</v>
      </c>
      <c r="I177" t="s">
        <v>24</v>
      </c>
      <c r="J177" t="str">
        <f>VLOOKUP(D177,[1]PRODI_2019!$C$2:$I$78,7,FALSE)</f>
        <v>S1</v>
      </c>
      <c r="L177" t="s">
        <v>25</v>
      </c>
      <c r="O177" t="s">
        <v>4406</v>
      </c>
      <c r="P177" t="s">
        <v>5044</v>
      </c>
      <c r="Q177" t="s">
        <v>5041</v>
      </c>
      <c r="R177" t="s">
        <v>434</v>
      </c>
      <c r="S177" t="s">
        <v>37</v>
      </c>
      <c r="T177" t="s">
        <v>5025</v>
      </c>
      <c r="U177" t="s">
        <v>27</v>
      </c>
      <c r="Z177" t="str">
        <f>_xlfn.IFNA(VLOOKUP(A177,registrasi!$B$2:$C$4000,2,FALSE),"belum")</f>
        <v>registrasi</v>
      </c>
      <c r="AA177">
        <f>VLOOKUP(D177,[2]Sheet1!$B$2:$D$100,3,FALSE)</f>
        <v>401</v>
      </c>
      <c r="AB177" t="str">
        <f>_xlfn.IFNA(VLOOKUP(A177,nim!$A$2:$B$4000,2,FALSE),"belum")</f>
        <v>diterima</v>
      </c>
    </row>
    <row r="178" spans="1:28" x14ac:dyDescent="0.3">
      <c r="A178" s="2">
        <v>233110010736</v>
      </c>
      <c r="B178">
        <v>1</v>
      </c>
      <c r="C178">
        <v>2020</v>
      </c>
      <c r="D178">
        <v>311022</v>
      </c>
      <c r="E178" t="s">
        <v>177</v>
      </c>
      <c r="F178" t="str">
        <f>VLOOKUP(E178,[1]PRODI_2019!$F$2:$L$72,7,FALSE)</f>
        <v>Kedokteran</v>
      </c>
      <c r="G178" t="str">
        <f>VLOOKUP(F178,Sheet1!$H$4:$I$11,2,FALSE)</f>
        <v>8_Kedokteran</v>
      </c>
      <c r="H178" t="s">
        <v>809</v>
      </c>
      <c r="I178" t="s">
        <v>24</v>
      </c>
      <c r="J178" t="str">
        <f>VLOOKUP(D178,[1]PRODI_2019!$C$2:$I$78,7,FALSE)</f>
        <v>S1</v>
      </c>
      <c r="L178" t="s">
        <v>25</v>
      </c>
      <c r="O178" t="s">
        <v>284</v>
      </c>
      <c r="P178" t="s">
        <v>5043</v>
      </c>
      <c r="Q178" t="s">
        <v>624</v>
      </c>
      <c r="R178" t="s">
        <v>435</v>
      </c>
      <c r="S178" t="s">
        <v>38</v>
      </c>
      <c r="T178" t="s">
        <v>5025</v>
      </c>
      <c r="U178" t="s">
        <v>32</v>
      </c>
      <c r="Z178" t="str">
        <f>_xlfn.IFNA(VLOOKUP(A178,registrasi!$B$2:$C$4000,2,FALSE),"belum")</f>
        <v>registrasi</v>
      </c>
      <c r="AA178">
        <f>VLOOKUP(D178,[2]Sheet1!$B$2:$D$100,3,FALSE)</f>
        <v>587</v>
      </c>
      <c r="AB178" t="str">
        <f>_xlfn.IFNA(VLOOKUP(A178,nim!$A$2:$B$4000,2,FALSE),"belum")</f>
        <v>diterima</v>
      </c>
    </row>
    <row r="179" spans="1:28" x14ac:dyDescent="0.3">
      <c r="A179" s="2">
        <v>233110010745</v>
      </c>
      <c r="B179">
        <v>2</v>
      </c>
      <c r="C179">
        <v>2022</v>
      </c>
      <c r="D179">
        <v>311002</v>
      </c>
      <c r="E179" t="s">
        <v>153</v>
      </c>
      <c r="F179" t="str">
        <f>VLOOKUP(E179,[1]PRODI_2019!$F$2:$L$72,7,FALSE)</f>
        <v>Teknik</v>
      </c>
      <c r="G179" t="str">
        <f>VLOOKUP(F179,Sheet1!$H$4:$I$11,2,FALSE)</f>
        <v>3_Teknik</v>
      </c>
      <c r="H179" t="s">
        <v>810</v>
      </c>
      <c r="I179" t="s">
        <v>24</v>
      </c>
      <c r="J179" t="str">
        <f>VLOOKUP(D179,[1]PRODI_2019!$C$2:$I$78,7,FALSE)</f>
        <v>S1</v>
      </c>
      <c r="L179" t="s">
        <v>25</v>
      </c>
      <c r="O179" t="s">
        <v>58</v>
      </c>
      <c r="P179" t="s">
        <v>5042</v>
      </c>
      <c r="Q179" t="s">
        <v>624</v>
      </c>
      <c r="R179" t="s">
        <v>434</v>
      </c>
      <c r="S179" t="s">
        <v>37</v>
      </c>
      <c r="T179" t="s">
        <v>5025</v>
      </c>
      <c r="U179" t="s">
        <v>27</v>
      </c>
      <c r="Z179" t="str">
        <f>_xlfn.IFNA(VLOOKUP(A179,registrasi!$B$2:$C$4000,2,FALSE),"belum")</f>
        <v>registrasi</v>
      </c>
      <c r="AA179">
        <f>VLOOKUP(D179,[2]Sheet1!$B$2:$D$100,3,FALSE)</f>
        <v>401</v>
      </c>
      <c r="AB179" t="str">
        <f>_xlfn.IFNA(VLOOKUP(A179,nim!$A$2:$B$4000,2,FALSE),"belum")</f>
        <v>diterima</v>
      </c>
    </row>
    <row r="180" spans="1:28" x14ac:dyDescent="0.3">
      <c r="A180" s="2">
        <v>233110010748</v>
      </c>
      <c r="B180">
        <v>2</v>
      </c>
      <c r="C180">
        <v>2021</v>
      </c>
      <c r="D180">
        <v>311029</v>
      </c>
      <c r="E180" t="s">
        <v>159</v>
      </c>
      <c r="F180" t="str">
        <f>VLOOKUP(E180,[1]PRODI_2019!$F$2:$L$72,7,FALSE)</f>
        <v>FISIP</v>
      </c>
      <c r="G180" t="str">
        <f>VLOOKUP(F180,Sheet1!$H$4:$I$11,2,FALSE)</f>
        <v>6_FISIP</v>
      </c>
      <c r="H180" t="s">
        <v>811</v>
      </c>
      <c r="I180" t="s">
        <v>31</v>
      </c>
      <c r="J180" t="str">
        <f>VLOOKUP(D180,[1]PRODI_2019!$C$2:$I$78,7,FALSE)</f>
        <v>S1</v>
      </c>
      <c r="L180" t="s">
        <v>25</v>
      </c>
      <c r="O180" t="s">
        <v>4407</v>
      </c>
      <c r="P180" t="s">
        <v>436</v>
      </c>
      <c r="Q180" t="s">
        <v>5041</v>
      </c>
      <c r="R180" t="s">
        <v>625</v>
      </c>
      <c r="S180" t="s">
        <v>4971</v>
      </c>
      <c r="T180" t="s">
        <v>5025</v>
      </c>
      <c r="U180" t="s">
        <v>27</v>
      </c>
      <c r="Z180" t="str">
        <f>_xlfn.IFNA(VLOOKUP(A180,registrasi!$B$2:$C$4000,2,FALSE),"belum")</f>
        <v>registrasi</v>
      </c>
      <c r="AA180">
        <f>VLOOKUP(D180,[2]Sheet1!$B$2:$D$100,3,FALSE)</f>
        <v>1339</v>
      </c>
      <c r="AB180" t="str">
        <f>_xlfn.IFNA(VLOOKUP(A180,nim!$A$2:$B$4000,2,FALSE),"belum")</f>
        <v>belum</v>
      </c>
    </row>
    <row r="181" spans="1:28" x14ac:dyDescent="0.3">
      <c r="A181" s="2">
        <v>233110010754</v>
      </c>
      <c r="B181">
        <v>1</v>
      </c>
      <c r="C181">
        <v>2022</v>
      </c>
      <c r="D181">
        <v>311011</v>
      </c>
      <c r="E181" t="s">
        <v>176</v>
      </c>
      <c r="F181" t="str">
        <f>VLOOKUP(E181,[1]PRODI_2019!$F$2:$L$72,7,FALSE)</f>
        <v>FKIP</v>
      </c>
      <c r="G181" t="str">
        <f>VLOOKUP(F181,Sheet1!$H$4:$I$11,2,FALSE)</f>
        <v>2_FKIP</v>
      </c>
      <c r="H181" t="s">
        <v>812</v>
      </c>
      <c r="I181" t="s">
        <v>31</v>
      </c>
      <c r="J181" t="str">
        <f>VLOOKUP(D181,[1]PRODI_2019!$C$2:$I$78,7,FALSE)</f>
        <v>S1</v>
      </c>
      <c r="L181" t="s">
        <v>25</v>
      </c>
      <c r="O181" t="s">
        <v>4408</v>
      </c>
      <c r="P181" t="s">
        <v>435</v>
      </c>
      <c r="Q181" t="s">
        <v>5041</v>
      </c>
      <c r="R181" t="s">
        <v>435</v>
      </c>
      <c r="S181" t="s">
        <v>4971</v>
      </c>
      <c r="T181" t="s">
        <v>5025</v>
      </c>
      <c r="U181" t="s">
        <v>27</v>
      </c>
      <c r="Z181" t="str">
        <f>_xlfn.IFNA(VLOOKUP(A181,registrasi!$B$2:$C$4000,2,FALSE),"belum")</f>
        <v>registrasi</v>
      </c>
      <c r="AA181">
        <f>VLOOKUP(D181,[2]Sheet1!$B$2:$D$100,3,FALSE)</f>
        <v>233</v>
      </c>
      <c r="AB181" t="str">
        <f>_xlfn.IFNA(VLOOKUP(A181,nim!$A$2:$B$4000,2,FALSE),"belum")</f>
        <v>belum</v>
      </c>
    </row>
    <row r="182" spans="1:28" x14ac:dyDescent="0.3">
      <c r="A182" s="2">
        <v>233110010773</v>
      </c>
      <c r="B182">
        <v>1</v>
      </c>
      <c r="C182">
        <v>2020</v>
      </c>
      <c r="D182">
        <v>311024</v>
      </c>
      <c r="E182" t="s">
        <v>237</v>
      </c>
      <c r="F182" t="str">
        <f>VLOOKUP(E182,[1]PRODI_2019!$F$2:$L$72,7,FALSE)</f>
        <v>Hukum</v>
      </c>
      <c r="G182" t="str">
        <f>VLOOKUP(F182,Sheet1!$H$4:$I$11,2,FALSE)</f>
        <v>1_Hukum</v>
      </c>
      <c r="H182" t="s">
        <v>813</v>
      </c>
      <c r="I182" t="s">
        <v>31</v>
      </c>
      <c r="J182" t="str">
        <f>VLOOKUP(D182,[1]PRODI_2019!$C$2:$I$78,7,FALSE)</f>
        <v>S1</v>
      </c>
      <c r="L182" t="s">
        <v>25</v>
      </c>
      <c r="O182" t="s">
        <v>568</v>
      </c>
      <c r="P182" t="s">
        <v>436</v>
      </c>
      <c r="Q182" t="s">
        <v>5041</v>
      </c>
      <c r="R182" t="s">
        <v>625</v>
      </c>
      <c r="S182" t="s">
        <v>4971</v>
      </c>
      <c r="T182" t="s">
        <v>5025</v>
      </c>
      <c r="U182" t="s">
        <v>27</v>
      </c>
      <c r="Z182" t="str">
        <f>_xlfn.IFNA(VLOOKUP(A182,registrasi!$B$2:$C$4000,2,FALSE),"belum")</f>
        <v>registrasi</v>
      </c>
      <c r="AA182">
        <f>VLOOKUP(D182,[2]Sheet1!$B$2:$D$100,3,FALSE)</f>
        <v>1092</v>
      </c>
      <c r="AB182" t="str">
        <f>_xlfn.IFNA(VLOOKUP(A182,nim!$A$2:$B$4000,2,FALSE),"belum")</f>
        <v>diterima</v>
      </c>
    </row>
    <row r="183" spans="1:28" x14ac:dyDescent="0.3">
      <c r="A183" s="2">
        <v>233110010786</v>
      </c>
      <c r="B183">
        <v>2</v>
      </c>
      <c r="C183">
        <v>2021</v>
      </c>
      <c r="D183">
        <v>311024</v>
      </c>
      <c r="E183" t="s">
        <v>237</v>
      </c>
      <c r="F183" t="str">
        <f>VLOOKUP(E183,[1]PRODI_2019!$F$2:$L$72,7,FALSE)</f>
        <v>Hukum</v>
      </c>
      <c r="G183" t="str">
        <f>VLOOKUP(F183,Sheet1!$H$4:$I$11,2,FALSE)</f>
        <v>1_Hukum</v>
      </c>
      <c r="H183" t="s">
        <v>814</v>
      </c>
      <c r="I183" t="s">
        <v>24</v>
      </c>
      <c r="J183" t="str">
        <f>VLOOKUP(D183,[1]PRODI_2019!$C$2:$I$78,7,FALSE)</f>
        <v>S1</v>
      </c>
      <c r="L183" t="s">
        <v>25</v>
      </c>
      <c r="O183" t="s">
        <v>104</v>
      </c>
      <c r="P183" t="s">
        <v>5042</v>
      </c>
      <c r="Q183" t="s">
        <v>624</v>
      </c>
      <c r="R183" t="s">
        <v>434</v>
      </c>
      <c r="S183" t="s">
        <v>4972</v>
      </c>
      <c r="T183" t="s">
        <v>5025</v>
      </c>
      <c r="U183" t="s">
        <v>27</v>
      </c>
      <c r="Z183" t="str">
        <f>_xlfn.IFNA(VLOOKUP(A183,registrasi!$B$2:$C$4000,2,FALSE),"belum")</f>
        <v>registrasi</v>
      </c>
      <c r="AA183">
        <f>VLOOKUP(D183,[2]Sheet1!$B$2:$D$100,3,FALSE)</f>
        <v>1092</v>
      </c>
      <c r="AB183" t="str">
        <f>_xlfn.IFNA(VLOOKUP(A183,nim!$A$2:$B$4000,2,FALSE),"belum")</f>
        <v>diterima</v>
      </c>
    </row>
    <row r="184" spans="1:28" x14ac:dyDescent="0.3">
      <c r="A184" s="2">
        <v>233110010789</v>
      </c>
      <c r="B184">
        <v>1</v>
      </c>
      <c r="C184">
        <v>2021</v>
      </c>
      <c r="D184">
        <v>311015</v>
      </c>
      <c r="E184" t="s">
        <v>158</v>
      </c>
      <c r="F184" t="str">
        <f>VLOOKUP(E184,[1]PRODI_2019!$F$2:$L$72,7,FALSE)</f>
        <v>FKIP</v>
      </c>
      <c r="G184" t="str">
        <f>VLOOKUP(F184,Sheet1!$H$4:$I$11,2,FALSE)</f>
        <v>2_FKIP</v>
      </c>
      <c r="H184" t="s">
        <v>815</v>
      </c>
      <c r="I184" t="s">
        <v>31</v>
      </c>
      <c r="J184" t="str">
        <f>VLOOKUP(D184,[1]PRODI_2019!$C$2:$I$78,7,FALSE)</f>
        <v>S1</v>
      </c>
      <c r="L184" t="s">
        <v>25</v>
      </c>
      <c r="O184" t="s">
        <v>4409</v>
      </c>
      <c r="P184" t="s">
        <v>436</v>
      </c>
      <c r="Q184" t="s">
        <v>5041</v>
      </c>
      <c r="R184" t="s">
        <v>625</v>
      </c>
      <c r="S184" t="s">
        <v>38</v>
      </c>
      <c r="T184" t="s">
        <v>5025</v>
      </c>
      <c r="U184" t="s">
        <v>32</v>
      </c>
      <c r="Z184" t="str">
        <f>_xlfn.IFNA(VLOOKUP(A184,registrasi!$B$2:$C$4000,2,FALSE),"belum")</f>
        <v>registrasi</v>
      </c>
      <c r="AA184">
        <f>VLOOKUP(D184,[2]Sheet1!$B$2:$D$100,3,FALSE)</f>
        <v>90</v>
      </c>
      <c r="AB184" t="str">
        <f>_xlfn.IFNA(VLOOKUP(A184,nim!$A$2:$B$4000,2,FALSE),"belum")</f>
        <v>belum</v>
      </c>
    </row>
    <row r="185" spans="1:28" x14ac:dyDescent="0.3">
      <c r="A185" s="2">
        <v>233110010791</v>
      </c>
      <c r="B185">
        <v>2</v>
      </c>
      <c r="C185">
        <v>2021</v>
      </c>
      <c r="D185">
        <v>311004</v>
      </c>
      <c r="E185" t="s">
        <v>170</v>
      </c>
      <c r="F185" t="str">
        <f>VLOOKUP(E185,[1]PRODI_2019!$F$2:$L$72,7,FALSE)</f>
        <v>Teknik</v>
      </c>
      <c r="G185" t="str">
        <f>VLOOKUP(F185,Sheet1!$H$4:$I$11,2,FALSE)</f>
        <v>3_Teknik</v>
      </c>
      <c r="H185" t="s">
        <v>816</v>
      </c>
      <c r="I185" t="s">
        <v>24</v>
      </c>
      <c r="J185" t="str">
        <f>VLOOKUP(D185,[1]PRODI_2019!$C$2:$I$78,7,FALSE)</f>
        <v>S1</v>
      </c>
      <c r="L185" t="s">
        <v>25</v>
      </c>
      <c r="O185" t="s">
        <v>82</v>
      </c>
      <c r="P185" t="s">
        <v>5042</v>
      </c>
      <c r="Q185" t="s">
        <v>624</v>
      </c>
      <c r="R185" t="s">
        <v>434</v>
      </c>
      <c r="S185" t="s">
        <v>38</v>
      </c>
      <c r="T185" t="s">
        <v>5025</v>
      </c>
      <c r="U185" t="s">
        <v>27</v>
      </c>
      <c r="Z185" t="str">
        <f>_xlfn.IFNA(VLOOKUP(A185,registrasi!$B$2:$C$4000,2,FALSE),"belum")</f>
        <v>registrasi</v>
      </c>
      <c r="AA185">
        <f>VLOOKUP(D185,[2]Sheet1!$B$2:$D$100,3,FALSE)</f>
        <v>406</v>
      </c>
      <c r="AB185" t="str">
        <f>_xlfn.IFNA(VLOOKUP(A185,nim!$A$2:$B$4000,2,FALSE),"belum")</f>
        <v>belum</v>
      </c>
    </row>
    <row r="186" spans="1:28" x14ac:dyDescent="0.3">
      <c r="A186" s="2">
        <v>233110010793</v>
      </c>
      <c r="B186">
        <v>1</v>
      </c>
      <c r="C186">
        <v>2022</v>
      </c>
      <c r="D186">
        <v>311001</v>
      </c>
      <c r="E186" t="s">
        <v>157</v>
      </c>
      <c r="F186" t="str">
        <f>VLOOKUP(E186,[1]PRODI_2019!$F$2:$L$72,7,FALSE)</f>
        <v>Teknik</v>
      </c>
      <c r="G186" t="str">
        <f>VLOOKUP(F186,Sheet1!$H$4:$I$11,2,FALSE)</f>
        <v>3_Teknik</v>
      </c>
      <c r="H186" t="s">
        <v>817</v>
      </c>
      <c r="I186" t="s">
        <v>24</v>
      </c>
      <c r="J186" t="str">
        <f>VLOOKUP(D186,[1]PRODI_2019!$C$2:$I$78,7,FALSE)</f>
        <v>S1</v>
      </c>
      <c r="L186" t="s">
        <v>25</v>
      </c>
      <c r="O186" t="s">
        <v>4410</v>
      </c>
      <c r="P186" t="s">
        <v>5043</v>
      </c>
      <c r="Q186" t="s">
        <v>624</v>
      </c>
      <c r="R186" t="s">
        <v>435</v>
      </c>
      <c r="S186" t="s">
        <v>4975</v>
      </c>
      <c r="T186" t="s">
        <v>5026</v>
      </c>
      <c r="U186" t="s">
        <v>27</v>
      </c>
      <c r="Z186" t="str">
        <f>_xlfn.IFNA(VLOOKUP(A186,registrasi!$B$2:$C$4000,2,FALSE),"belum")</f>
        <v>registrasi</v>
      </c>
      <c r="AA186">
        <f>VLOOKUP(D186,[2]Sheet1!$B$2:$D$100,3,FALSE)</f>
        <v>346</v>
      </c>
      <c r="AB186" t="str">
        <f>_xlfn.IFNA(VLOOKUP(A186,nim!$A$2:$B$4000,2,FALSE),"belum")</f>
        <v>diterima</v>
      </c>
    </row>
    <row r="187" spans="1:28" x14ac:dyDescent="0.3">
      <c r="A187" s="2">
        <v>233110010807</v>
      </c>
      <c r="B187">
        <v>2</v>
      </c>
      <c r="C187">
        <v>2022</v>
      </c>
      <c r="D187">
        <v>311019</v>
      </c>
      <c r="E187" t="s">
        <v>150</v>
      </c>
      <c r="F187" t="str">
        <f>VLOOKUP(E187,[1]PRODI_2019!$F$2:$L$72,7,FALSE)</f>
        <v>Kedokteran</v>
      </c>
      <c r="G187" t="str">
        <f>VLOOKUP(F187,Sheet1!$H$4:$I$11,2,FALSE)</f>
        <v>8_Kedokteran</v>
      </c>
      <c r="H187" t="s">
        <v>818</v>
      </c>
      <c r="I187" t="s">
        <v>31</v>
      </c>
      <c r="J187" t="str">
        <f>VLOOKUP(D187,[1]PRODI_2019!$C$2:$I$78,7,FALSE)</f>
        <v>S1</v>
      </c>
      <c r="L187" t="s">
        <v>25</v>
      </c>
      <c r="O187" t="s">
        <v>45</v>
      </c>
      <c r="P187" t="s">
        <v>5042</v>
      </c>
      <c r="Q187" t="s">
        <v>624</v>
      </c>
      <c r="R187" t="s">
        <v>434</v>
      </c>
      <c r="S187" t="s">
        <v>38</v>
      </c>
      <c r="T187" t="s">
        <v>5025</v>
      </c>
      <c r="U187" t="s">
        <v>27</v>
      </c>
      <c r="Z187" t="str">
        <f>_xlfn.IFNA(VLOOKUP(A187,registrasi!$B$2:$C$4000,2,FALSE),"belum")</f>
        <v>belum</v>
      </c>
      <c r="AA187">
        <f>VLOOKUP(D187,[2]Sheet1!$B$2:$D$100,3,FALSE)</f>
        <v>527</v>
      </c>
      <c r="AB187" t="str">
        <f>_xlfn.IFNA(VLOOKUP(A187,nim!$A$2:$B$4000,2,FALSE),"belum")</f>
        <v>belum</v>
      </c>
    </row>
    <row r="188" spans="1:28" x14ac:dyDescent="0.3">
      <c r="A188" s="2">
        <v>233110010819</v>
      </c>
      <c r="B188">
        <v>1</v>
      </c>
      <c r="C188">
        <v>2022</v>
      </c>
      <c r="D188">
        <v>311008</v>
      </c>
      <c r="E188" t="s">
        <v>149</v>
      </c>
      <c r="F188" t="str">
        <f>VLOOKUP(E188,[1]PRODI_2019!$F$2:$L$72,7,FALSE)</f>
        <v>Pertanian</v>
      </c>
      <c r="G188" t="str">
        <f>VLOOKUP(F188,Sheet1!$H$4:$I$11,2,FALSE)</f>
        <v>4_Pertanian</v>
      </c>
      <c r="H188" t="s">
        <v>819</v>
      </c>
      <c r="I188" t="s">
        <v>24</v>
      </c>
      <c r="J188" t="str">
        <f>VLOOKUP(D188,[1]PRODI_2019!$C$2:$I$78,7,FALSE)</f>
        <v>S1</v>
      </c>
      <c r="L188" t="s">
        <v>25</v>
      </c>
      <c r="O188" t="s">
        <v>49</v>
      </c>
      <c r="P188" t="s">
        <v>5042</v>
      </c>
      <c r="Q188" t="s">
        <v>624</v>
      </c>
      <c r="R188" t="s">
        <v>434</v>
      </c>
      <c r="S188" t="s">
        <v>38</v>
      </c>
      <c r="T188" t="s">
        <v>5025</v>
      </c>
      <c r="U188" t="s">
        <v>27</v>
      </c>
      <c r="Z188" t="str">
        <f>_xlfn.IFNA(VLOOKUP(A188,registrasi!$B$2:$C$4000,2,FALSE),"belum")</f>
        <v>registrasi</v>
      </c>
      <c r="AA188">
        <f>VLOOKUP(D188,[2]Sheet1!$B$2:$D$100,3,FALSE)</f>
        <v>337</v>
      </c>
      <c r="AB188" t="str">
        <f>_xlfn.IFNA(VLOOKUP(A188,nim!$A$2:$B$4000,2,FALSE),"belum")</f>
        <v>diterima</v>
      </c>
    </row>
    <row r="189" spans="1:28" x14ac:dyDescent="0.3">
      <c r="A189" s="2">
        <v>233110010827</v>
      </c>
      <c r="B189">
        <v>1</v>
      </c>
      <c r="C189">
        <v>2021</v>
      </c>
      <c r="D189">
        <v>311032</v>
      </c>
      <c r="E189" t="s">
        <v>156</v>
      </c>
      <c r="F189" t="str">
        <f>VLOOKUP(E189,[1]PRODI_2019!$F$2:$L$72,7,FALSE)</f>
        <v>FKIP</v>
      </c>
      <c r="G189" t="str">
        <f>VLOOKUP(F189,Sheet1!$H$4:$I$11,2,FALSE)</f>
        <v>2_FKIP</v>
      </c>
      <c r="H189" t="s">
        <v>820</v>
      </c>
      <c r="I189" t="s">
        <v>31</v>
      </c>
      <c r="J189" t="str">
        <f>VLOOKUP(D189,[1]PRODI_2019!$C$2:$I$78,7,FALSE)</f>
        <v>S1</v>
      </c>
      <c r="L189" t="s">
        <v>25</v>
      </c>
      <c r="O189" t="s">
        <v>4411</v>
      </c>
      <c r="P189" t="s">
        <v>436</v>
      </c>
      <c r="Q189" t="s">
        <v>5041</v>
      </c>
      <c r="R189" t="s">
        <v>625</v>
      </c>
      <c r="S189" t="s">
        <v>38</v>
      </c>
      <c r="T189" t="s">
        <v>5025</v>
      </c>
      <c r="U189" t="s">
        <v>32</v>
      </c>
      <c r="Z189" t="str">
        <f>_xlfn.IFNA(VLOOKUP(A189,registrasi!$B$2:$C$4000,2,FALSE),"belum")</f>
        <v>registrasi</v>
      </c>
      <c r="AA189">
        <f>VLOOKUP(D189,[2]Sheet1!$B$2:$D$100,3,FALSE)</f>
        <v>446</v>
      </c>
      <c r="AB189" t="str">
        <f>_xlfn.IFNA(VLOOKUP(A189,nim!$A$2:$B$4000,2,FALSE),"belum")</f>
        <v>belum</v>
      </c>
    </row>
    <row r="190" spans="1:28" x14ac:dyDescent="0.3">
      <c r="A190" s="2">
        <v>233110010828</v>
      </c>
      <c r="B190">
        <v>1</v>
      </c>
      <c r="C190">
        <v>2022</v>
      </c>
      <c r="D190">
        <v>311008</v>
      </c>
      <c r="E190" t="s">
        <v>149</v>
      </c>
      <c r="F190" t="str">
        <f>VLOOKUP(E190,[1]PRODI_2019!$F$2:$L$72,7,FALSE)</f>
        <v>Pertanian</v>
      </c>
      <c r="G190" t="str">
        <f>VLOOKUP(F190,Sheet1!$H$4:$I$11,2,FALSE)</f>
        <v>4_Pertanian</v>
      </c>
      <c r="H190" t="s">
        <v>821</v>
      </c>
      <c r="I190" t="s">
        <v>24</v>
      </c>
      <c r="J190" t="str">
        <f>VLOOKUP(D190,[1]PRODI_2019!$C$2:$I$78,7,FALSE)</f>
        <v>S1</v>
      </c>
      <c r="L190" t="s">
        <v>25</v>
      </c>
      <c r="O190" t="s">
        <v>48</v>
      </c>
      <c r="P190" t="s">
        <v>5045</v>
      </c>
      <c r="Q190" t="s">
        <v>624</v>
      </c>
      <c r="R190" t="s">
        <v>625</v>
      </c>
      <c r="S190" t="s">
        <v>38</v>
      </c>
      <c r="T190" t="s">
        <v>5025</v>
      </c>
      <c r="U190" t="s">
        <v>27</v>
      </c>
      <c r="Z190" t="str">
        <f>_xlfn.IFNA(VLOOKUP(A190,registrasi!$B$2:$C$4000,2,FALSE),"belum")</f>
        <v>registrasi</v>
      </c>
      <c r="AA190">
        <f>VLOOKUP(D190,[2]Sheet1!$B$2:$D$100,3,FALSE)</f>
        <v>337</v>
      </c>
      <c r="AB190" t="str">
        <f>_xlfn.IFNA(VLOOKUP(A190,nim!$A$2:$B$4000,2,FALSE),"belum")</f>
        <v>diterima</v>
      </c>
    </row>
    <row r="191" spans="1:28" x14ac:dyDescent="0.3">
      <c r="A191" s="2">
        <v>233110010836</v>
      </c>
      <c r="B191">
        <v>1</v>
      </c>
      <c r="C191">
        <v>2022</v>
      </c>
      <c r="D191">
        <v>311036</v>
      </c>
      <c r="E191" t="s">
        <v>154</v>
      </c>
      <c r="F191" t="str">
        <f>VLOOKUP(E191,[1]PRODI_2019!$F$2:$L$72,7,FALSE)</f>
        <v>FKIP</v>
      </c>
      <c r="G191" t="str">
        <f>VLOOKUP(F191,Sheet1!$H$4:$I$11,2,FALSE)</f>
        <v>2_FKIP</v>
      </c>
      <c r="H191" t="s">
        <v>822</v>
      </c>
      <c r="I191" t="s">
        <v>31</v>
      </c>
      <c r="J191" t="str">
        <f>VLOOKUP(D191,[1]PRODI_2019!$C$2:$I$78,7,FALSE)</f>
        <v>S1</v>
      </c>
      <c r="L191" t="s">
        <v>25</v>
      </c>
      <c r="O191" t="s">
        <v>596</v>
      </c>
      <c r="P191" t="s">
        <v>5046</v>
      </c>
      <c r="Q191" t="s">
        <v>5041</v>
      </c>
      <c r="R191" t="s">
        <v>435</v>
      </c>
      <c r="S191" t="s">
        <v>4972</v>
      </c>
      <c r="T191" t="s">
        <v>5025</v>
      </c>
      <c r="U191" t="s">
        <v>27</v>
      </c>
      <c r="Z191" t="str">
        <f>_xlfn.IFNA(VLOOKUP(A191,registrasi!$B$2:$C$4000,2,FALSE),"belum")</f>
        <v>registrasi</v>
      </c>
      <c r="AA191">
        <f>VLOOKUP(D191,[2]Sheet1!$B$2:$D$100,3,FALSE)</f>
        <v>202</v>
      </c>
      <c r="AB191" t="str">
        <f>_xlfn.IFNA(VLOOKUP(A191,nim!$A$2:$B$4000,2,FALSE),"belum")</f>
        <v>diterima</v>
      </c>
    </row>
    <row r="192" spans="1:28" x14ac:dyDescent="0.3">
      <c r="A192" s="2">
        <v>233110010839</v>
      </c>
      <c r="B192">
        <v>2</v>
      </c>
      <c r="C192">
        <v>2022</v>
      </c>
      <c r="D192">
        <v>311025</v>
      </c>
      <c r="E192" t="s">
        <v>166</v>
      </c>
      <c r="F192" t="str">
        <f>VLOOKUP(E192,[1]PRODI_2019!$F$2:$L$72,7,FALSE)</f>
        <v>FEB</v>
      </c>
      <c r="G192" t="str">
        <f>VLOOKUP(F192,Sheet1!$H$4:$I$11,2,FALSE)</f>
        <v>5_FEB</v>
      </c>
      <c r="H192" t="s">
        <v>823</v>
      </c>
      <c r="I192" t="s">
        <v>31</v>
      </c>
      <c r="J192" t="str">
        <f>VLOOKUP(D192,[1]PRODI_2019!$C$2:$I$78,7,FALSE)</f>
        <v>S1</v>
      </c>
      <c r="L192" t="s">
        <v>25</v>
      </c>
      <c r="O192" t="s">
        <v>78</v>
      </c>
      <c r="P192" t="s">
        <v>5042</v>
      </c>
      <c r="Q192" t="s">
        <v>624</v>
      </c>
      <c r="R192" t="s">
        <v>434</v>
      </c>
      <c r="S192" t="s">
        <v>4971</v>
      </c>
      <c r="T192" t="s">
        <v>5025</v>
      </c>
      <c r="U192" t="s">
        <v>27</v>
      </c>
      <c r="Z192" t="str">
        <f>_xlfn.IFNA(VLOOKUP(A192,registrasi!$B$2:$C$4000,2,FALSE),"belum")</f>
        <v>registrasi</v>
      </c>
      <c r="AA192">
        <f>VLOOKUP(D192,[2]Sheet1!$B$2:$D$100,3,FALSE)</f>
        <v>1226</v>
      </c>
      <c r="AB192" t="str">
        <f>_xlfn.IFNA(VLOOKUP(A192,nim!$A$2:$B$4000,2,FALSE),"belum")</f>
        <v>belum</v>
      </c>
    </row>
    <row r="193" spans="1:28" x14ac:dyDescent="0.3">
      <c r="A193" s="2">
        <v>233110010847</v>
      </c>
      <c r="B193">
        <v>2</v>
      </c>
      <c r="C193">
        <v>2022</v>
      </c>
      <c r="D193">
        <v>311004</v>
      </c>
      <c r="E193" t="s">
        <v>170</v>
      </c>
      <c r="F193" t="str">
        <f>VLOOKUP(E193,[1]PRODI_2019!$F$2:$L$72,7,FALSE)</f>
        <v>Teknik</v>
      </c>
      <c r="G193" t="str">
        <f>VLOOKUP(F193,Sheet1!$H$4:$I$11,2,FALSE)</f>
        <v>3_Teknik</v>
      </c>
      <c r="H193" t="s">
        <v>824</v>
      </c>
      <c r="I193" t="s">
        <v>24</v>
      </c>
      <c r="J193" t="str">
        <f>VLOOKUP(D193,[1]PRODI_2019!$C$2:$I$78,7,FALSE)</f>
        <v>S1</v>
      </c>
      <c r="L193" t="s">
        <v>25</v>
      </c>
      <c r="O193" t="s">
        <v>4406</v>
      </c>
      <c r="P193" t="s">
        <v>5044</v>
      </c>
      <c r="Q193" t="s">
        <v>5041</v>
      </c>
      <c r="R193" t="s">
        <v>434</v>
      </c>
      <c r="S193" t="s">
        <v>37</v>
      </c>
      <c r="T193" t="s">
        <v>5025</v>
      </c>
      <c r="U193" t="s">
        <v>27</v>
      </c>
      <c r="Z193" t="str">
        <f>_xlfn.IFNA(VLOOKUP(A193,registrasi!$B$2:$C$4000,2,FALSE),"belum")</f>
        <v>registrasi</v>
      </c>
      <c r="AA193">
        <f>VLOOKUP(D193,[2]Sheet1!$B$2:$D$100,3,FALSE)</f>
        <v>406</v>
      </c>
      <c r="AB193" t="str">
        <f>_xlfn.IFNA(VLOOKUP(A193,nim!$A$2:$B$4000,2,FALSE),"belum")</f>
        <v>diterima</v>
      </c>
    </row>
    <row r="194" spans="1:28" x14ac:dyDescent="0.3">
      <c r="A194" s="2">
        <v>233110010848</v>
      </c>
      <c r="B194">
        <v>1</v>
      </c>
      <c r="C194">
        <v>2022</v>
      </c>
      <c r="D194">
        <v>311008</v>
      </c>
      <c r="E194" t="s">
        <v>149</v>
      </c>
      <c r="F194" t="str">
        <f>VLOOKUP(E194,[1]PRODI_2019!$F$2:$L$72,7,FALSE)</f>
        <v>Pertanian</v>
      </c>
      <c r="G194" t="str">
        <f>VLOOKUP(F194,Sheet1!$H$4:$I$11,2,FALSE)</f>
        <v>4_Pertanian</v>
      </c>
      <c r="H194" t="s">
        <v>825</v>
      </c>
      <c r="I194" t="s">
        <v>24</v>
      </c>
      <c r="J194" t="str">
        <f>VLOOKUP(D194,[1]PRODI_2019!$C$2:$I$78,7,FALSE)</f>
        <v>S1</v>
      </c>
      <c r="L194" t="s">
        <v>25</v>
      </c>
      <c r="O194" t="s">
        <v>57</v>
      </c>
      <c r="P194" t="s">
        <v>5042</v>
      </c>
      <c r="Q194" t="s">
        <v>624</v>
      </c>
      <c r="R194" t="s">
        <v>434</v>
      </c>
      <c r="S194" t="s">
        <v>37</v>
      </c>
      <c r="T194" t="s">
        <v>5025</v>
      </c>
      <c r="U194" t="s">
        <v>27</v>
      </c>
      <c r="Z194" t="str">
        <f>_xlfn.IFNA(VLOOKUP(A194,registrasi!$B$2:$C$4000,2,FALSE),"belum")</f>
        <v>registrasi</v>
      </c>
      <c r="AA194">
        <f>VLOOKUP(D194,[2]Sheet1!$B$2:$D$100,3,FALSE)</f>
        <v>337</v>
      </c>
      <c r="AB194" t="str">
        <f>_xlfn.IFNA(VLOOKUP(A194,nim!$A$2:$B$4000,2,FALSE),"belum")</f>
        <v>diterima</v>
      </c>
    </row>
    <row r="195" spans="1:28" x14ac:dyDescent="0.3">
      <c r="A195" s="2">
        <v>233110010851</v>
      </c>
      <c r="B195">
        <v>2</v>
      </c>
      <c r="C195">
        <v>2022</v>
      </c>
      <c r="D195">
        <v>311043</v>
      </c>
      <c r="E195" t="s">
        <v>177</v>
      </c>
      <c r="F195" t="str">
        <f>VLOOKUP(E195,[1]PRODI_2019!$F$2:$L$72,7,FALSE)</f>
        <v>Kedokteran</v>
      </c>
      <c r="G195" t="str">
        <f>VLOOKUP(F195,Sheet1!$H$4:$I$11,2,FALSE)</f>
        <v>8_Kedokteran</v>
      </c>
      <c r="H195" t="s">
        <v>826</v>
      </c>
      <c r="I195" t="s">
        <v>31</v>
      </c>
      <c r="J195" t="str">
        <f>VLOOKUP(D195,[1]PRODI_2019!$C$2:$I$78,7,FALSE)</f>
        <v>D3</v>
      </c>
      <c r="L195" t="s">
        <v>25</v>
      </c>
      <c r="O195" t="s">
        <v>136</v>
      </c>
      <c r="P195" t="s">
        <v>5042</v>
      </c>
      <c r="Q195" t="s">
        <v>624</v>
      </c>
      <c r="R195" t="s">
        <v>434</v>
      </c>
      <c r="S195" t="s">
        <v>4971</v>
      </c>
      <c r="T195" t="s">
        <v>5025</v>
      </c>
      <c r="U195" t="s">
        <v>27</v>
      </c>
      <c r="Z195" t="str">
        <f>_xlfn.IFNA(VLOOKUP(A195,registrasi!$B$2:$C$4000,2,FALSE),"belum")</f>
        <v>registrasi</v>
      </c>
      <c r="AA195">
        <f>VLOOKUP(D195,[2]Sheet1!$B$2:$D$100,3,FALSE)</f>
        <v>271</v>
      </c>
      <c r="AB195" t="str">
        <f>_xlfn.IFNA(VLOOKUP(A195,nim!$A$2:$B$4000,2,FALSE),"belum")</f>
        <v>diterima</v>
      </c>
    </row>
    <row r="196" spans="1:28" x14ac:dyDescent="0.3">
      <c r="A196" s="2">
        <v>233110010861</v>
      </c>
      <c r="B196">
        <v>2</v>
      </c>
      <c r="C196">
        <v>2022</v>
      </c>
      <c r="D196">
        <v>311033</v>
      </c>
      <c r="E196" t="s">
        <v>155</v>
      </c>
      <c r="F196" t="str">
        <f>VLOOKUP(E196,[1]PRODI_2019!$F$2:$L$72,7,FALSE)</f>
        <v>FKIP</v>
      </c>
      <c r="G196" t="str">
        <f>VLOOKUP(F196,Sheet1!$H$4:$I$11,2,FALSE)</f>
        <v>2_FKIP</v>
      </c>
      <c r="H196" t="s">
        <v>827</v>
      </c>
      <c r="I196" t="s">
        <v>24</v>
      </c>
      <c r="J196" t="str">
        <f>VLOOKUP(D196,[1]PRODI_2019!$C$2:$I$78,7,FALSE)</f>
        <v>S1</v>
      </c>
      <c r="L196" t="s">
        <v>25</v>
      </c>
      <c r="O196" t="s">
        <v>71</v>
      </c>
      <c r="P196" t="s">
        <v>5042</v>
      </c>
      <c r="Q196" t="s">
        <v>624</v>
      </c>
      <c r="R196" t="s">
        <v>434</v>
      </c>
      <c r="S196" t="s">
        <v>37</v>
      </c>
      <c r="T196" t="s">
        <v>5025</v>
      </c>
      <c r="U196" t="s">
        <v>32</v>
      </c>
      <c r="Z196" t="str">
        <f>_xlfn.IFNA(VLOOKUP(A196,registrasi!$B$2:$C$4000,2,FALSE),"belum")</f>
        <v>registrasi</v>
      </c>
      <c r="AA196">
        <f>VLOOKUP(D196,[2]Sheet1!$B$2:$D$100,3,FALSE)</f>
        <v>616</v>
      </c>
      <c r="AB196" t="str">
        <f>_xlfn.IFNA(VLOOKUP(A196,nim!$A$2:$B$4000,2,FALSE),"belum")</f>
        <v>diterima</v>
      </c>
    </row>
    <row r="197" spans="1:28" x14ac:dyDescent="0.3">
      <c r="A197" s="2">
        <v>233110010864</v>
      </c>
      <c r="B197">
        <v>1</v>
      </c>
      <c r="C197">
        <v>2021</v>
      </c>
      <c r="D197">
        <v>311033</v>
      </c>
      <c r="E197" t="s">
        <v>155</v>
      </c>
      <c r="F197" t="str">
        <f>VLOOKUP(E197,[1]PRODI_2019!$F$2:$L$72,7,FALSE)</f>
        <v>FKIP</v>
      </c>
      <c r="G197" t="str">
        <f>VLOOKUP(F197,Sheet1!$H$4:$I$11,2,FALSE)</f>
        <v>2_FKIP</v>
      </c>
      <c r="H197" t="s">
        <v>828</v>
      </c>
      <c r="I197" t="s">
        <v>31</v>
      </c>
      <c r="J197" t="str">
        <f>VLOOKUP(D197,[1]PRODI_2019!$C$2:$I$78,7,FALSE)</f>
        <v>S1</v>
      </c>
      <c r="L197" t="s">
        <v>25</v>
      </c>
      <c r="O197" t="s">
        <v>582</v>
      </c>
      <c r="P197" t="s">
        <v>436</v>
      </c>
      <c r="Q197" t="s">
        <v>5041</v>
      </c>
      <c r="R197" t="s">
        <v>625</v>
      </c>
      <c r="S197" t="s">
        <v>37</v>
      </c>
      <c r="T197" t="s">
        <v>5025</v>
      </c>
      <c r="U197" t="s">
        <v>32</v>
      </c>
      <c r="Z197" t="str">
        <f>_xlfn.IFNA(VLOOKUP(A197,registrasi!$B$2:$C$4000,2,FALSE),"belum")</f>
        <v>registrasi</v>
      </c>
      <c r="AA197">
        <f>VLOOKUP(D197,[2]Sheet1!$B$2:$D$100,3,FALSE)</f>
        <v>616</v>
      </c>
      <c r="AB197" t="str">
        <f>_xlfn.IFNA(VLOOKUP(A197,nim!$A$2:$B$4000,2,FALSE),"belum")</f>
        <v>belum</v>
      </c>
    </row>
    <row r="198" spans="1:28" x14ac:dyDescent="0.3">
      <c r="A198" s="2">
        <v>233110010874</v>
      </c>
      <c r="B198">
        <v>2</v>
      </c>
      <c r="C198">
        <v>2022</v>
      </c>
      <c r="D198">
        <v>311040</v>
      </c>
      <c r="E198" t="s">
        <v>151</v>
      </c>
      <c r="F198" t="str">
        <f>VLOOKUP(E198,[1]PRODI_2019!$F$2:$L$72,7,FALSE)</f>
        <v>FKIP</v>
      </c>
      <c r="G198" t="str">
        <f>VLOOKUP(F198,Sheet1!$H$4:$I$11,2,FALSE)</f>
        <v>2_FKIP</v>
      </c>
      <c r="H198" t="s">
        <v>829</v>
      </c>
      <c r="I198" t="s">
        <v>24</v>
      </c>
      <c r="J198" t="str">
        <f>VLOOKUP(D198,[1]PRODI_2019!$C$2:$I$78,7,FALSE)</f>
        <v>S1</v>
      </c>
      <c r="L198" t="s">
        <v>25</v>
      </c>
      <c r="O198" t="s">
        <v>4412</v>
      </c>
      <c r="P198" t="s">
        <v>5047</v>
      </c>
      <c r="Q198" t="s">
        <v>5041</v>
      </c>
      <c r="R198" t="s">
        <v>434</v>
      </c>
      <c r="S198" t="s">
        <v>4976</v>
      </c>
      <c r="T198" t="s">
        <v>5026</v>
      </c>
      <c r="U198" t="s">
        <v>27</v>
      </c>
      <c r="Z198" t="str">
        <f>_xlfn.IFNA(VLOOKUP(A198,registrasi!$B$2:$C$4000,2,FALSE),"belum")</f>
        <v>belum</v>
      </c>
      <c r="AA198">
        <f>VLOOKUP(D198,[2]Sheet1!$B$2:$D$100,3,FALSE)</f>
        <v>508</v>
      </c>
      <c r="AB198" t="str">
        <f>_xlfn.IFNA(VLOOKUP(A198,nim!$A$2:$B$4000,2,FALSE),"belum")</f>
        <v>belum</v>
      </c>
    </row>
    <row r="199" spans="1:28" x14ac:dyDescent="0.3">
      <c r="A199" s="2">
        <v>233110010880</v>
      </c>
      <c r="B199">
        <v>1</v>
      </c>
      <c r="C199">
        <v>2022</v>
      </c>
      <c r="D199">
        <v>311025</v>
      </c>
      <c r="E199" t="s">
        <v>166</v>
      </c>
      <c r="F199" t="str">
        <f>VLOOKUP(E199,[1]PRODI_2019!$F$2:$L$72,7,FALSE)</f>
        <v>FEB</v>
      </c>
      <c r="G199" t="str">
        <f>VLOOKUP(F199,Sheet1!$H$4:$I$11,2,FALSE)</f>
        <v>5_FEB</v>
      </c>
      <c r="H199" t="s">
        <v>830</v>
      </c>
      <c r="I199" t="s">
        <v>24</v>
      </c>
      <c r="J199" t="str">
        <f>VLOOKUP(D199,[1]PRODI_2019!$C$2:$I$78,7,FALSE)</f>
        <v>S1</v>
      </c>
      <c r="L199" t="s">
        <v>25</v>
      </c>
      <c r="O199" t="s">
        <v>577</v>
      </c>
      <c r="P199" t="s">
        <v>5042</v>
      </c>
      <c r="Q199" t="s">
        <v>624</v>
      </c>
      <c r="R199" t="s">
        <v>434</v>
      </c>
      <c r="S199" t="s">
        <v>4971</v>
      </c>
      <c r="T199" t="s">
        <v>5025</v>
      </c>
      <c r="U199" t="s">
        <v>27</v>
      </c>
      <c r="Z199" t="str">
        <f>_xlfn.IFNA(VLOOKUP(A199,registrasi!$B$2:$C$4000,2,FALSE),"belum")</f>
        <v>registrasi</v>
      </c>
      <c r="AA199">
        <f>VLOOKUP(D199,[2]Sheet1!$B$2:$D$100,3,FALSE)</f>
        <v>1226</v>
      </c>
      <c r="AB199" t="str">
        <f>_xlfn.IFNA(VLOOKUP(A199,nim!$A$2:$B$4000,2,FALSE),"belum")</f>
        <v>belum</v>
      </c>
    </row>
    <row r="200" spans="1:28" x14ac:dyDescent="0.3">
      <c r="A200" s="2">
        <v>233110010881</v>
      </c>
      <c r="B200">
        <v>2</v>
      </c>
      <c r="C200">
        <v>2020</v>
      </c>
      <c r="D200">
        <v>311032</v>
      </c>
      <c r="E200" t="s">
        <v>156</v>
      </c>
      <c r="F200" t="str">
        <f>VLOOKUP(E200,[1]PRODI_2019!$F$2:$L$72,7,FALSE)</f>
        <v>FKIP</v>
      </c>
      <c r="G200" t="str">
        <f>VLOOKUP(F200,Sheet1!$H$4:$I$11,2,FALSE)</f>
        <v>2_FKIP</v>
      </c>
      <c r="H200" t="s">
        <v>831</v>
      </c>
      <c r="I200" t="s">
        <v>31</v>
      </c>
      <c r="J200" t="str">
        <f>VLOOKUP(D200,[1]PRODI_2019!$C$2:$I$78,7,FALSE)</f>
        <v>S1</v>
      </c>
      <c r="L200" t="s">
        <v>25</v>
      </c>
      <c r="O200" t="s">
        <v>4413</v>
      </c>
      <c r="P200" t="s">
        <v>5046</v>
      </c>
      <c r="Q200" t="s">
        <v>5041</v>
      </c>
      <c r="R200" t="s">
        <v>435</v>
      </c>
      <c r="S200" t="s">
        <v>38</v>
      </c>
      <c r="T200" t="s">
        <v>5025</v>
      </c>
      <c r="U200" t="s">
        <v>32</v>
      </c>
      <c r="Z200" t="str">
        <f>_xlfn.IFNA(VLOOKUP(A200,registrasi!$B$2:$C$4000,2,FALSE),"belum")</f>
        <v>registrasi</v>
      </c>
      <c r="AA200">
        <f>VLOOKUP(D200,[2]Sheet1!$B$2:$D$100,3,FALSE)</f>
        <v>446</v>
      </c>
      <c r="AB200" t="str">
        <f>_xlfn.IFNA(VLOOKUP(A200,nim!$A$2:$B$4000,2,FALSE),"belum")</f>
        <v>belum</v>
      </c>
    </row>
    <row r="201" spans="1:28" x14ac:dyDescent="0.3">
      <c r="A201" s="2">
        <v>233110010885</v>
      </c>
      <c r="B201">
        <v>2</v>
      </c>
      <c r="C201">
        <v>2022</v>
      </c>
      <c r="D201">
        <v>311010</v>
      </c>
      <c r="E201" t="s">
        <v>160</v>
      </c>
      <c r="F201" t="str">
        <f>VLOOKUP(E201,[1]PRODI_2019!$F$2:$L$72,7,FALSE)</f>
        <v>FKIP</v>
      </c>
      <c r="G201" t="str">
        <f>VLOOKUP(F201,Sheet1!$H$4:$I$11,2,FALSE)</f>
        <v>2_FKIP</v>
      </c>
      <c r="H201" t="s">
        <v>832</v>
      </c>
      <c r="I201" t="s">
        <v>31</v>
      </c>
      <c r="J201" t="str">
        <f>VLOOKUP(D201,[1]PRODI_2019!$C$2:$I$78,7,FALSE)</f>
        <v>S1</v>
      </c>
      <c r="L201" t="s">
        <v>25</v>
      </c>
      <c r="O201" t="s">
        <v>58</v>
      </c>
      <c r="P201" t="s">
        <v>5042</v>
      </c>
      <c r="Q201" t="s">
        <v>624</v>
      </c>
      <c r="R201" t="s">
        <v>434</v>
      </c>
      <c r="S201" t="s">
        <v>37</v>
      </c>
      <c r="T201" t="s">
        <v>5025</v>
      </c>
      <c r="U201" t="s">
        <v>27</v>
      </c>
      <c r="Z201" t="str">
        <f>_xlfn.IFNA(VLOOKUP(A201,registrasi!$B$2:$C$4000,2,FALSE),"belum")</f>
        <v>registrasi</v>
      </c>
      <c r="AA201">
        <f>VLOOKUP(D201,[2]Sheet1!$B$2:$D$100,3,FALSE)</f>
        <v>197</v>
      </c>
      <c r="AB201" t="str">
        <f>_xlfn.IFNA(VLOOKUP(A201,nim!$A$2:$B$4000,2,FALSE),"belum")</f>
        <v>diterima</v>
      </c>
    </row>
    <row r="202" spans="1:28" x14ac:dyDescent="0.3">
      <c r="A202" s="2">
        <v>233110010886</v>
      </c>
      <c r="B202">
        <v>2</v>
      </c>
      <c r="C202">
        <v>2022</v>
      </c>
      <c r="D202">
        <v>311025</v>
      </c>
      <c r="E202" t="s">
        <v>166</v>
      </c>
      <c r="F202" t="str">
        <f>VLOOKUP(E202,[1]PRODI_2019!$F$2:$L$72,7,FALSE)</f>
        <v>FEB</v>
      </c>
      <c r="G202" t="str">
        <f>VLOOKUP(F202,Sheet1!$H$4:$I$11,2,FALSE)</f>
        <v>5_FEB</v>
      </c>
      <c r="H202" t="s">
        <v>833</v>
      </c>
      <c r="I202" t="s">
        <v>31</v>
      </c>
      <c r="J202" t="str">
        <f>VLOOKUP(D202,[1]PRODI_2019!$C$2:$I$78,7,FALSE)</f>
        <v>S1</v>
      </c>
      <c r="L202" t="s">
        <v>182</v>
      </c>
      <c r="O202" t="s">
        <v>57</v>
      </c>
      <c r="P202" t="s">
        <v>5042</v>
      </c>
      <c r="Q202" t="s">
        <v>624</v>
      </c>
      <c r="R202" t="s">
        <v>434</v>
      </c>
      <c r="S202" t="s">
        <v>37</v>
      </c>
      <c r="T202" t="s">
        <v>5025</v>
      </c>
      <c r="U202" t="s">
        <v>32</v>
      </c>
      <c r="Z202" t="str">
        <f>_xlfn.IFNA(VLOOKUP(A202,registrasi!$B$2:$C$4000,2,FALSE),"belum")</f>
        <v>registrasi</v>
      </c>
      <c r="AA202">
        <f>VLOOKUP(D202,[2]Sheet1!$B$2:$D$100,3,FALSE)</f>
        <v>1226</v>
      </c>
      <c r="AB202" t="str">
        <f>_xlfn.IFNA(VLOOKUP(A202,nim!$A$2:$B$4000,2,FALSE),"belum")</f>
        <v>diterima</v>
      </c>
    </row>
    <row r="203" spans="1:28" x14ac:dyDescent="0.3">
      <c r="A203" s="2">
        <v>233110010887</v>
      </c>
      <c r="B203">
        <v>1</v>
      </c>
      <c r="C203">
        <v>2022</v>
      </c>
      <c r="D203">
        <v>311014</v>
      </c>
      <c r="E203" t="s">
        <v>174</v>
      </c>
      <c r="F203" t="str">
        <f>VLOOKUP(E203,[1]PRODI_2019!$F$2:$L$72,7,FALSE)</f>
        <v>FKIP</v>
      </c>
      <c r="G203" t="str">
        <f>VLOOKUP(F203,Sheet1!$H$4:$I$11,2,FALSE)</f>
        <v>2_FKIP</v>
      </c>
      <c r="H203" t="s">
        <v>834</v>
      </c>
      <c r="I203" t="s">
        <v>24</v>
      </c>
      <c r="J203" t="str">
        <f>VLOOKUP(D203,[1]PRODI_2019!$C$2:$I$78,7,FALSE)</f>
        <v>S1</v>
      </c>
      <c r="L203" t="s">
        <v>25</v>
      </c>
      <c r="O203" t="s">
        <v>4414</v>
      </c>
      <c r="P203" t="s">
        <v>436</v>
      </c>
      <c r="Q203" t="s">
        <v>5041</v>
      </c>
      <c r="R203" t="s">
        <v>625</v>
      </c>
      <c r="S203" t="s">
        <v>4971</v>
      </c>
      <c r="T203" t="s">
        <v>5025</v>
      </c>
      <c r="U203" t="s">
        <v>27</v>
      </c>
      <c r="Z203" t="str">
        <f>_xlfn.IFNA(VLOOKUP(A203,registrasi!$B$2:$C$4000,2,FALSE),"belum")</f>
        <v>registrasi</v>
      </c>
      <c r="AA203">
        <f>VLOOKUP(D203,[2]Sheet1!$B$2:$D$100,3,FALSE)</f>
        <v>97</v>
      </c>
      <c r="AB203" t="str">
        <f>_xlfn.IFNA(VLOOKUP(A203,nim!$A$2:$B$4000,2,FALSE),"belum")</f>
        <v>diterima</v>
      </c>
    </row>
    <row r="204" spans="1:28" x14ac:dyDescent="0.3">
      <c r="A204" s="2">
        <v>233110010889</v>
      </c>
      <c r="B204">
        <v>1</v>
      </c>
      <c r="C204">
        <v>2022</v>
      </c>
      <c r="D204">
        <v>311021</v>
      </c>
      <c r="E204" t="s">
        <v>169</v>
      </c>
      <c r="F204" t="str">
        <f>VLOOKUP(E204,[1]PRODI_2019!$F$2:$L$72,7,FALSE)</f>
        <v>Teknik</v>
      </c>
      <c r="G204" t="str">
        <f>VLOOKUP(F204,Sheet1!$H$4:$I$11,2,FALSE)</f>
        <v>3_Teknik</v>
      </c>
      <c r="H204" t="s">
        <v>835</v>
      </c>
      <c r="I204" t="s">
        <v>24</v>
      </c>
      <c r="J204" t="str">
        <f>VLOOKUP(D204,[1]PRODI_2019!$C$2:$I$78,7,FALSE)</f>
        <v>S1</v>
      </c>
      <c r="L204" t="s">
        <v>25</v>
      </c>
      <c r="O204" t="s">
        <v>49</v>
      </c>
      <c r="P204" t="s">
        <v>5042</v>
      </c>
      <c r="Q204" t="s">
        <v>624</v>
      </c>
      <c r="R204" t="s">
        <v>434</v>
      </c>
      <c r="S204" t="s">
        <v>38</v>
      </c>
      <c r="T204" t="s">
        <v>5025</v>
      </c>
      <c r="U204" t="s">
        <v>27</v>
      </c>
      <c r="Z204" t="str">
        <f>_xlfn.IFNA(VLOOKUP(A204,registrasi!$B$2:$C$4000,2,FALSE),"belum")</f>
        <v>registrasi</v>
      </c>
      <c r="AA204">
        <f>VLOOKUP(D204,[2]Sheet1!$B$2:$D$100,3,FALSE)</f>
        <v>910</v>
      </c>
      <c r="AB204" t="str">
        <f>_xlfn.IFNA(VLOOKUP(A204,nim!$A$2:$B$4000,2,FALSE),"belum")</f>
        <v>belum</v>
      </c>
    </row>
    <row r="205" spans="1:28" x14ac:dyDescent="0.3">
      <c r="A205" s="2">
        <v>233110010892</v>
      </c>
      <c r="B205">
        <v>2</v>
      </c>
      <c r="C205">
        <v>2022</v>
      </c>
      <c r="D205">
        <v>311003</v>
      </c>
      <c r="E205" t="s">
        <v>145</v>
      </c>
      <c r="F205" t="str">
        <f>VLOOKUP(E205,[1]PRODI_2019!$F$2:$L$72,7,FALSE)</f>
        <v>Teknik</v>
      </c>
      <c r="G205" t="str">
        <f>VLOOKUP(F205,Sheet1!$H$4:$I$11,2,FALSE)</f>
        <v>3_Teknik</v>
      </c>
      <c r="H205" t="s">
        <v>836</v>
      </c>
      <c r="I205" t="s">
        <v>31</v>
      </c>
      <c r="J205" t="str">
        <f>VLOOKUP(D205,[1]PRODI_2019!$C$2:$I$78,7,FALSE)</f>
        <v>S1</v>
      </c>
      <c r="L205" t="s">
        <v>25</v>
      </c>
      <c r="O205" t="s">
        <v>259</v>
      </c>
      <c r="P205" t="s">
        <v>434</v>
      </c>
      <c r="Q205" t="s">
        <v>5041</v>
      </c>
      <c r="R205" t="s">
        <v>434</v>
      </c>
      <c r="S205" t="s">
        <v>37</v>
      </c>
      <c r="T205" t="s">
        <v>5025</v>
      </c>
      <c r="U205" t="s">
        <v>27</v>
      </c>
      <c r="Z205" t="str">
        <f>_xlfn.IFNA(VLOOKUP(A205,registrasi!$B$2:$C$4000,2,FALSE),"belum")</f>
        <v>registrasi</v>
      </c>
      <c r="AA205">
        <f>VLOOKUP(D205,[2]Sheet1!$B$2:$D$100,3,FALSE)</f>
        <v>769</v>
      </c>
      <c r="AB205" t="str">
        <f>_xlfn.IFNA(VLOOKUP(A205,nim!$A$2:$B$4000,2,FALSE),"belum")</f>
        <v>diterima</v>
      </c>
    </row>
    <row r="206" spans="1:28" x14ac:dyDescent="0.3">
      <c r="A206" s="2">
        <v>233110010897</v>
      </c>
      <c r="B206">
        <v>2</v>
      </c>
      <c r="C206">
        <v>2022</v>
      </c>
      <c r="D206">
        <v>311023</v>
      </c>
      <c r="E206" t="s">
        <v>631</v>
      </c>
      <c r="F206" t="str">
        <f>VLOOKUP(E206,[1]PRODI_2019!$F$2:$L$72,7,FALSE)</f>
        <v>Pertanian</v>
      </c>
      <c r="G206" t="str">
        <f>VLOOKUP(F206,Sheet1!$H$4:$I$11,2,FALSE)</f>
        <v>4_Pertanian</v>
      </c>
      <c r="H206" t="s">
        <v>837</v>
      </c>
      <c r="I206" t="s">
        <v>24</v>
      </c>
      <c r="J206" t="str">
        <f>VLOOKUP(D206,[1]PRODI_2019!$C$2:$I$78,7,FALSE)</f>
        <v>S1</v>
      </c>
      <c r="L206" t="s">
        <v>25</v>
      </c>
      <c r="O206" t="s">
        <v>270</v>
      </c>
      <c r="P206" t="s">
        <v>5046</v>
      </c>
      <c r="Q206" t="s">
        <v>5041</v>
      </c>
      <c r="R206" t="s">
        <v>435</v>
      </c>
      <c r="S206" t="s">
        <v>37</v>
      </c>
      <c r="T206" t="s">
        <v>5025</v>
      </c>
      <c r="U206" t="s">
        <v>32</v>
      </c>
      <c r="Z206" t="str">
        <f>_xlfn.IFNA(VLOOKUP(A206,registrasi!$B$2:$C$4000,2,FALSE),"belum")</f>
        <v>registrasi</v>
      </c>
      <c r="AA206">
        <f>VLOOKUP(D206,[2]Sheet1!$B$2:$D$100,3,FALSE)</f>
        <v>163</v>
      </c>
      <c r="AB206" t="str">
        <f>_xlfn.IFNA(VLOOKUP(A206,nim!$A$2:$B$4000,2,FALSE),"belum")</f>
        <v>belum</v>
      </c>
    </row>
    <row r="207" spans="1:28" x14ac:dyDescent="0.3">
      <c r="A207" s="2">
        <v>233110010901</v>
      </c>
      <c r="B207">
        <v>1</v>
      </c>
      <c r="C207">
        <v>2022</v>
      </c>
      <c r="D207">
        <v>311007</v>
      </c>
      <c r="E207" t="s">
        <v>162</v>
      </c>
      <c r="F207" t="str">
        <f>VLOOKUP(E207,[1]PRODI_2019!$F$2:$L$72,7,FALSE)</f>
        <v>Pertanian</v>
      </c>
      <c r="G207" t="str">
        <f>VLOOKUP(F207,Sheet1!$H$4:$I$11,2,FALSE)</f>
        <v>4_Pertanian</v>
      </c>
      <c r="H207" t="s">
        <v>838</v>
      </c>
      <c r="I207" t="s">
        <v>31</v>
      </c>
      <c r="J207" t="str">
        <f>VLOOKUP(D207,[1]PRODI_2019!$C$2:$I$78,7,FALSE)</f>
        <v>S1</v>
      </c>
      <c r="L207" t="s">
        <v>25</v>
      </c>
      <c r="O207" t="s">
        <v>54</v>
      </c>
      <c r="P207" t="s">
        <v>5045</v>
      </c>
      <c r="Q207" t="s">
        <v>624</v>
      </c>
      <c r="R207" t="s">
        <v>625</v>
      </c>
      <c r="S207" t="s">
        <v>37</v>
      </c>
      <c r="T207" t="s">
        <v>5025</v>
      </c>
      <c r="U207" t="s">
        <v>32</v>
      </c>
      <c r="Z207" t="str">
        <f>_xlfn.IFNA(VLOOKUP(A207,registrasi!$B$2:$C$4000,2,FALSE),"belum")</f>
        <v>registrasi</v>
      </c>
      <c r="AA207">
        <f>VLOOKUP(D207,[2]Sheet1!$B$2:$D$100,3,FALSE)</f>
        <v>412</v>
      </c>
      <c r="AB207" t="str">
        <f>_xlfn.IFNA(VLOOKUP(A207,nim!$A$2:$B$4000,2,FALSE),"belum")</f>
        <v>belum</v>
      </c>
    </row>
    <row r="208" spans="1:28" x14ac:dyDescent="0.3">
      <c r="A208" s="2">
        <v>233110010904</v>
      </c>
      <c r="B208">
        <v>2</v>
      </c>
      <c r="C208">
        <v>2021</v>
      </c>
      <c r="D208">
        <v>311013</v>
      </c>
      <c r="E208" t="s">
        <v>161</v>
      </c>
      <c r="F208" t="str">
        <f>VLOOKUP(E208,[1]PRODI_2019!$F$2:$L$72,7,FALSE)</f>
        <v>FKIP</v>
      </c>
      <c r="G208" t="str">
        <f>VLOOKUP(F208,Sheet1!$H$4:$I$11,2,FALSE)</f>
        <v>2_FKIP</v>
      </c>
      <c r="H208" t="s">
        <v>839</v>
      </c>
      <c r="I208" t="s">
        <v>24</v>
      </c>
      <c r="J208" t="str">
        <f>VLOOKUP(D208,[1]PRODI_2019!$C$2:$I$78,7,FALSE)</f>
        <v>S1</v>
      </c>
      <c r="L208" t="s">
        <v>25</v>
      </c>
      <c r="O208" t="s">
        <v>542</v>
      </c>
      <c r="P208" t="s">
        <v>5043</v>
      </c>
      <c r="Q208" t="s">
        <v>624</v>
      </c>
      <c r="R208" t="s">
        <v>435</v>
      </c>
      <c r="S208" t="s">
        <v>4974</v>
      </c>
      <c r="T208" t="s">
        <v>5025</v>
      </c>
      <c r="U208" t="s">
        <v>27</v>
      </c>
      <c r="Z208" t="str">
        <f>_xlfn.IFNA(VLOOKUP(A208,registrasi!$B$2:$C$4000,2,FALSE),"belum")</f>
        <v>registrasi</v>
      </c>
      <c r="AA208">
        <f>VLOOKUP(D208,[2]Sheet1!$B$2:$D$100,3,FALSE)</f>
        <v>69</v>
      </c>
      <c r="AB208" t="str">
        <f>_xlfn.IFNA(VLOOKUP(A208,nim!$A$2:$B$4000,2,FALSE),"belum")</f>
        <v>belum</v>
      </c>
    </row>
    <row r="209" spans="1:28" x14ac:dyDescent="0.3">
      <c r="A209" s="2">
        <v>233110010911</v>
      </c>
      <c r="B209">
        <v>1</v>
      </c>
      <c r="C209">
        <v>2021</v>
      </c>
      <c r="D209">
        <v>311014</v>
      </c>
      <c r="E209" t="s">
        <v>174</v>
      </c>
      <c r="F209" t="str">
        <f>VLOOKUP(E209,[1]PRODI_2019!$F$2:$L$72,7,FALSE)</f>
        <v>FKIP</v>
      </c>
      <c r="G209" t="str">
        <f>VLOOKUP(F209,Sheet1!$H$4:$I$11,2,FALSE)</f>
        <v>2_FKIP</v>
      </c>
      <c r="H209" t="s">
        <v>840</v>
      </c>
      <c r="I209" t="s">
        <v>24</v>
      </c>
      <c r="J209" t="str">
        <f>VLOOKUP(D209,[1]PRODI_2019!$C$2:$I$78,7,FALSE)</f>
        <v>S1</v>
      </c>
      <c r="L209" t="s">
        <v>25</v>
      </c>
      <c r="O209" t="s">
        <v>567</v>
      </c>
      <c r="P209" t="s">
        <v>5042</v>
      </c>
      <c r="Q209" t="s">
        <v>624</v>
      </c>
      <c r="R209" t="s">
        <v>434</v>
      </c>
      <c r="S209" t="s">
        <v>4972</v>
      </c>
      <c r="T209" t="s">
        <v>5025</v>
      </c>
      <c r="U209" t="s">
        <v>27</v>
      </c>
      <c r="Z209" t="str">
        <f>_xlfn.IFNA(VLOOKUP(A209,registrasi!$B$2:$C$4000,2,FALSE),"belum")</f>
        <v>registrasi</v>
      </c>
      <c r="AA209">
        <f>VLOOKUP(D209,[2]Sheet1!$B$2:$D$100,3,FALSE)</f>
        <v>97</v>
      </c>
      <c r="AB209" t="str">
        <f>_xlfn.IFNA(VLOOKUP(A209,nim!$A$2:$B$4000,2,FALSE),"belum")</f>
        <v>diterima</v>
      </c>
    </row>
    <row r="210" spans="1:28" x14ac:dyDescent="0.3">
      <c r="A210" s="2">
        <v>233110010913</v>
      </c>
      <c r="B210">
        <v>2</v>
      </c>
      <c r="C210">
        <v>2021</v>
      </c>
      <c r="D210">
        <v>311029</v>
      </c>
      <c r="E210" t="s">
        <v>159</v>
      </c>
      <c r="F210" t="str">
        <f>VLOOKUP(E210,[1]PRODI_2019!$F$2:$L$72,7,FALSE)</f>
        <v>FISIP</v>
      </c>
      <c r="G210" t="str">
        <f>VLOOKUP(F210,Sheet1!$H$4:$I$11,2,FALSE)</f>
        <v>6_FISIP</v>
      </c>
      <c r="H210" t="s">
        <v>841</v>
      </c>
      <c r="I210" t="s">
        <v>31</v>
      </c>
      <c r="J210" t="str">
        <f>VLOOKUP(D210,[1]PRODI_2019!$C$2:$I$78,7,FALSE)</f>
        <v>S1</v>
      </c>
      <c r="L210" t="s">
        <v>25</v>
      </c>
      <c r="O210" t="s">
        <v>4415</v>
      </c>
      <c r="P210" t="s">
        <v>5046</v>
      </c>
      <c r="Q210" t="s">
        <v>5041</v>
      </c>
      <c r="R210" t="s">
        <v>435</v>
      </c>
      <c r="S210" t="s">
        <v>38</v>
      </c>
      <c r="T210" t="s">
        <v>5025</v>
      </c>
      <c r="U210" t="s">
        <v>32</v>
      </c>
      <c r="Z210" t="str">
        <f>_xlfn.IFNA(VLOOKUP(A210,registrasi!$B$2:$C$4000,2,FALSE),"belum")</f>
        <v>registrasi</v>
      </c>
      <c r="AA210">
        <f>VLOOKUP(D210,[2]Sheet1!$B$2:$D$100,3,FALSE)</f>
        <v>1339</v>
      </c>
      <c r="AB210" t="str">
        <f>_xlfn.IFNA(VLOOKUP(A210,nim!$A$2:$B$4000,2,FALSE),"belum")</f>
        <v>belum</v>
      </c>
    </row>
    <row r="211" spans="1:28" x14ac:dyDescent="0.3">
      <c r="A211" s="2">
        <v>233110010916</v>
      </c>
      <c r="B211">
        <v>1</v>
      </c>
      <c r="C211">
        <v>2022</v>
      </c>
      <c r="D211">
        <v>311024</v>
      </c>
      <c r="E211" t="s">
        <v>237</v>
      </c>
      <c r="F211" t="str">
        <f>VLOOKUP(E211,[1]PRODI_2019!$F$2:$L$72,7,FALSE)</f>
        <v>Hukum</v>
      </c>
      <c r="G211" t="str">
        <f>VLOOKUP(F211,Sheet1!$H$4:$I$11,2,FALSE)</f>
        <v>1_Hukum</v>
      </c>
      <c r="H211" t="s">
        <v>842</v>
      </c>
      <c r="I211" t="s">
        <v>24</v>
      </c>
      <c r="J211" t="str">
        <f>VLOOKUP(D211,[1]PRODI_2019!$C$2:$I$78,7,FALSE)</f>
        <v>S1</v>
      </c>
      <c r="L211" t="s">
        <v>25</v>
      </c>
      <c r="O211" t="s">
        <v>72</v>
      </c>
      <c r="P211" t="s">
        <v>5042</v>
      </c>
      <c r="Q211" t="s">
        <v>624</v>
      </c>
      <c r="R211" t="s">
        <v>434</v>
      </c>
      <c r="S211" t="s">
        <v>4971</v>
      </c>
      <c r="T211" t="s">
        <v>5025</v>
      </c>
      <c r="U211" t="s">
        <v>27</v>
      </c>
      <c r="Z211" t="str">
        <f>_xlfn.IFNA(VLOOKUP(A211,registrasi!$B$2:$C$4000,2,FALSE),"belum")</f>
        <v>registrasi</v>
      </c>
      <c r="AA211">
        <f>VLOOKUP(D211,[2]Sheet1!$B$2:$D$100,3,FALSE)</f>
        <v>1092</v>
      </c>
      <c r="AB211" t="str">
        <f>_xlfn.IFNA(VLOOKUP(A211,nim!$A$2:$B$4000,2,FALSE),"belum")</f>
        <v>belum</v>
      </c>
    </row>
    <row r="212" spans="1:28" x14ac:dyDescent="0.3">
      <c r="A212" s="2">
        <v>233110010921</v>
      </c>
      <c r="B212">
        <v>2</v>
      </c>
      <c r="C212">
        <v>2022</v>
      </c>
      <c r="D212">
        <v>311021</v>
      </c>
      <c r="E212" t="s">
        <v>169</v>
      </c>
      <c r="F212" t="str">
        <f>VLOOKUP(E212,[1]PRODI_2019!$F$2:$L$72,7,FALSE)</f>
        <v>Teknik</v>
      </c>
      <c r="G212" t="str">
        <f>VLOOKUP(F212,Sheet1!$H$4:$I$11,2,FALSE)</f>
        <v>3_Teknik</v>
      </c>
      <c r="H212" t="s">
        <v>843</v>
      </c>
      <c r="I212" t="s">
        <v>24</v>
      </c>
      <c r="J212" t="str">
        <f>VLOOKUP(D212,[1]PRODI_2019!$C$2:$I$78,7,FALSE)</f>
        <v>S1</v>
      </c>
      <c r="L212" t="s">
        <v>25</v>
      </c>
      <c r="O212" t="s">
        <v>87</v>
      </c>
      <c r="P212" t="s">
        <v>5045</v>
      </c>
      <c r="Q212" t="s">
        <v>624</v>
      </c>
      <c r="R212" t="s">
        <v>625</v>
      </c>
      <c r="S212" t="s">
        <v>4949</v>
      </c>
      <c r="T212" t="s">
        <v>5025</v>
      </c>
      <c r="U212" t="s">
        <v>27</v>
      </c>
      <c r="Z212" t="str">
        <f>_xlfn.IFNA(VLOOKUP(A212,registrasi!$B$2:$C$4000,2,FALSE),"belum")</f>
        <v>registrasi</v>
      </c>
      <c r="AA212">
        <f>VLOOKUP(D212,[2]Sheet1!$B$2:$D$100,3,FALSE)</f>
        <v>910</v>
      </c>
      <c r="AB212" t="str">
        <f>_xlfn.IFNA(VLOOKUP(A212,nim!$A$2:$B$4000,2,FALSE),"belum")</f>
        <v>diterima</v>
      </c>
    </row>
    <row r="213" spans="1:28" x14ac:dyDescent="0.3">
      <c r="A213" s="2">
        <v>233110010923</v>
      </c>
      <c r="B213">
        <v>1</v>
      </c>
      <c r="C213">
        <v>2021</v>
      </c>
      <c r="D213">
        <v>311010</v>
      </c>
      <c r="E213" t="s">
        <v>160</v>
      </c>
      <c r="F213" t="str">
        <f>VLOOKUP(E213,[1]PRODI_2019!$F$2:$L$72,7,FALSE)</f>
        <v>FKIP</v>
      </c>
      <c r="G213" t="str">
        <f>VLOOKUP(F213,Sheet1!$H$4:$I$11,2,FALSE)</f>
        <v>2_FKIP</v>
      </c>
      <c r="H213" t="s">
        <v>844</v>
      </c>
      <c r="I213" t="s">
        <v>31</v>
      </c>
      <c r="J213" t="str">
        <f>VLOOKUP(D213,[1]PRODI_2019!$C$2:$I$78,7,FALSE)</f>
        <v>S1</v>
      </c>
      <c r="L213" t="s">
        <v>25</v>
      </c>
      <c r="O213" t="s">
        <v>516</v>
      </c>
      <c r="P213" t="s">
        <v>434</v>
      </c>
      <c r="Q213" t="s">
        <v>5041</v>
      </c>
      <c r="R213" t="s">
        <v>434</v>
      </c>
      <c r="S213" t="s">
        <v>4971</v>
      </c>
      <c r="T213" t="s">
        <v>5025</v>
      </c>
      <c r="U213" t="s">
        <v>27</v>
      </c>
      <c r="Z213" t="str">
        <f>_xlfn.IFNA(VLOOKUP(A213,registrasi!$B$2:$C$4000,2,FALSE),"belum")</f>
        <v>belum</v>
      </c>
      <c r="AA213">
        <f>VLOOKUP(D213,[2]Sheet1!$B$2:$D$100,3,FALSE)</f>
        <v>197</v>
      </c>
      <c r="AB213" t="str">
        <f>_xlfn.IFNA(VLOOKUP(A213,nim!$A$2:$B$4000,2,FALSE),"belum")</f>
        <v>belum</v>
      </c>
    </row>
    <row r="214" spans="1:28" x14ac:dyDescent="0.3">
      <c r="A214" s="2">
        <v>233110010934</v>
      </c>
      <c r="B214">
        <v>2</v>
      </c>
      <c r="C214">
        <v>2021</v>
      </c>
      <c r="D214">
        <v>311028</v>
      </c>
      <c r="E214" t="s">
        <v>168</v>
      </c>
      <c r="F214" t="str">
        <f>VLOOKUP(E214,[1]PRODI_2019!$F$2:$L$72,7,FALSE)</f>
        <v>FISIP</v>
      </c>
      <c r="G214" t="str">
        <f>VLOOKUP(F214,Sheet1!$H$4:$I$11,2,FALSE)</f>
        <v>6_FISIP</v>
      </c>
      <c r="H214" t="s">
        <v>845</v>
      </c>
      <c r="I214" t="s">
        <v>31</v>
      </c>
      <c r="J214" t="str">
        <f>VLOOKUP(D214,[1]PRODI_2019!$C$2:$I$78,7,FALSE)</f>
        <v>S1</v>
      </c>
      <c r="L214" t="s">
        <v>25</v>
      </c>
      <c r="O214" t="s">
        <v>541</v>
      </c>
      <c r="P214" t="s">
        <v>436</v>
      </c>
      <c r="Q214" t="s">
        <v>5041</v>
      </c>
      <c r="R214" t="s">
        <v>625</v>
      </c>
      <c r="S214" t="s">
        <v>4971</v>
      </c>
      <c r="T214" t="s">
        <v>5025</v>
      </c>
      <c r="U214" t="s">
        <v>27</v>
      </c>
      <c r="Z214" t="str">
        <f>_xlfn.IFNA(VLOOKUP(A214,registrasi!$B$2:$C$4000,2,FALSE),"belum")</f>
        <v>registrasi</v>
      </c>
      <c r="AA214">
        <f>VLOOKUP(D214,[2]Sheet1!$B$2:$D$100,3,FALSE)</f>
        <v>747</v>
      </c>
      <c r="AB214" t="str">
        <f>_xlfn.IFNA(VLOOKUP(A214,nim!$A$2:$B$4000,2,FALSE),"belum")</f>
        <v>diterima</v>
      </c>
    </row>
    <row r="215" spans="1:28" x14ac:dyDescent="0.3">
      <c r="A215" s="2">
        <v>233110010941</v>
      </c>
      <c r="B215">
        <v>1</v>
      </c>
      <c r="C215">
        <v>2022</v>
      </c>
      <c r="D215">
        <v>311026</v>
      </c>
      <c r="E215" t="s">
        <v>148</v>
      </c>
      <c r="F215" t="str">
        <f>VLOOKUP(E215,[1]PRODI_2019!$F$2:$L$72,7,FALSE)</f>
        <v>FEB</v>
      </c>
      <c r="G215" t="str">
        <f>VLOOKUP(F215,Sheet1!$H$4:$I$11,2,FALSE)</f>
        <v>5_FEB</v>
      </c>
      <c r="H215" t="s">
        <v>846</v>
      </c>
      <c r="I215" t="s">
        <v>31</v>
      </c>
      <c r="J215" t="str">
        <f>VLOOKUP(D215,[1]PRODI_2019!$C$2:$I$78,7,FALSE)</f>
        <v>S1</v>
      </c>
      <c r="L215" t="s">
        <v>25</v>
      </c>
      <c r="O215" t="s">
        <v>253</v>
      </c>
      <c r="P215" t="s">
        <v>5044</v>
      </c>
      <c r="Q215" t="s">
        <v>5041</v>
      </c>
      <c r="R215" t="s">
        <v>434</v>
      </c>
      <c r="S215" t="s">
        <v>38</v>
      </c>
      <c r="T215" t="s">
        <v>5025</v>
      </c>
      <c r="U215" t="s">
        <v>27</v>
      </c>
      <c r="Z215" t="str">
        <f>_xlfn.IFNA(VLOOKUP(A215,registrasi!$B$2:$C$4000,2,FALSE),"belum")</f>
        <v>registrasi</v>
      </c>
      <c r="AA215">
        <f>VLOOKUP(D215,[2]Sheet1!$B$2:$D$100,3,FALSE)</f>
        <v>866</v>
      </c>
      <c r="AB215" t="str">
        <f>_xlfn.IFNA(VLOOKUP(A215,nim!$A$2:$B$4000,2,FALSE),"belum")</f>
        <v>belum</v>
      </c>
    </row>
    <row r="216" spans="1:28" x14ac:dyDescent="0.3">
      <c r="A216" s="2">
        <v>233110010952</v>
      </c>
      <c r="B216">
        <v>1</v>
      </c>
      <c r="C216">
        <v>2022</v>
      </c>
      <c r="D216">
        <v>311029</v>
      </c>
      <c r="E216" t="s">
        <v>159</v>
      </c>
      <c r="F216" t="str">
        <f>VLOOKUP(E216,[1]PRODI_2019!$F$2:$L$72,7,FALSE)</f>
        <v>FISIP</v>
      </c>
      <c r="G216" t="str">
        <f>VLOOKUP(F216,Sheet1!$H$4:$I$11,2,FALSE)</f>
        <v>6_FISIP</v>
      </c>
      <c r="H216" t="s">
        <v>847</v>
      </c>
      <c r="I216" t="s">
        <v>24</v>
      </c>
      <c r="J216" t="str">
        <f>VLOOKUP(D216,[1]PRODI_2019!$C$2:$I$78,7,FALSE)</f>
        <v>S1</v>
      </c>
      <c r="L216" t="s">
        <v>25</v>
      </c>
      <c r="O216" t="s">
        <v>48</v>
      </c>
      <c r="P216" t="s">
        <v>5045</v>
      </c>
      <c r="Q216" t="s">
        <v>624</v>
      </c>
      <c r="R216" t="s">
        <v>625</v>
      </c>
      <c r="S216" t="s">
        <v>38</v>
      </c>
      <c r="T216" t="s">
        <v>5025</v>
      </c>
      <c r="U216" t="s">
        <v>27</v>
      </c>
      <c r="Z216" t="str">
        <f>_xlfn.IFNA(VLOOKUP(A216,registrasi!$B$2:$C$4000,2,FALSE),"belum")</f>
        <v>registrasi</v>
      </c>
      <c r="AA216">
        <f>VLOOKUP(D216,[2]Sheet1!$B$2:$D$100,3,FALSE)</f>
        <v>1339</v>
      </c>
      <c r="AB216" t="str">
        <f>_xlfn.IFNA(VLOOKUP(A216,nim!$A$2:$B$4000,2,FALSE),"belum")</f>
        <v>belum</v>
      </c>
    </row>
    <row r="217" spans="1:28" x14ac:dyDescent="0.3">
      <c r="A217" s="2">
        <v>233110010954</v>
      </c>
      <c r="B217">
        <v>1</v>
      </c>
      <c r="C217">
        <v>2021</v>
      </c>
      <c r="D217">
        <v>311010</v>
      </c>
      <c r="E217" t="s">
        <v>160</v>
      </c>
      <c r="F217" t="str">
        <f>VLOOKUP(E217,[1]PRODI_2019!$F$2:$L$72,7,FALSE)</f>
        <v>FKIP</v>
      </c>
      <c r="G217" t="str">
        <f>VLOOKUP(F217,Sheet1!$H$4:$I$11,2,FALSE)</f>
        <v>2_FKIP</v>
      </c>
      <c r="H217" t="s">
        <v>848</v>
      </c>
      <c r="I217" t="s">
        <v>31</v>
      </c>
      <c r="J217" t="str">
        <f>VLOOKUP(D217,[1]PRODI_2019!$C$2:$I$78,7,FALSE)</f>
        <v>S1</v>
      </c>
      <c r="L217" t="s">
        <v>25</v>
      </c>
      <c r="O217" t="s">
        <v>4416</v>
      </c>
      <c r="P217" t="s">
        <v>5044</v>
      </c>
      <c r="Q217" t="s">
        <v>5041</v>
      </c>
      <c r="R217" t="s">
        <v>434</v>
      </c>
      <c r="S217" t="s">
        <v>4965</v>
      </c>
      <c r="T217" t="s">
        <v>5031</v>
      </c>
      <c r="U217" t="s">
        <v>27</v>
      </c>
      <c r="Z217" t="str">
        <f>_xlfn.IFNA(VLOOKUP(A217,registrasi!$B$2:$C$4000,2,FALSE),"belum")</f>
        <v>registrasi</v>
      </c>
      <c r="AA217">
        <f>VLOOKUP(D217,[2]Sheet1!$B$2:$D$100,3,FALSE)</f>
        <v>197</v>
      </c>
      <c r="AB217" t="str">
        <f>_xlfn.IFNA(VLOOKUP(A217,nim!$A$2:$B$4000,2,FALSE),"belum")</f>
        <v>diterima</v>
      </c>
    </row>
    <row r="218" spans="1:28" x14ac:dyDescent="0.3">
      <c r="A218" s="2">
        <v>233110010958</v>
      </c>
      <c r="B218">
        <v>2</v>
      </c>
      <c r="C218">
        <v>2022</v>
      </c>
      <c r="D218">
        <v>311011</v>
      </c>
      <c r="E218" t="s">
        <v>176</v>
      </c>
      <c r="F218" t="str">
        <f>VLOOKUP(E218,[1]PRODI_2019!$F$2:$L$72,7,FALSE)</f>
        <v>FKIP</v>
      </c>
      <c r="G218" t="str">
        <f>VLOOKUP(F218,Sheet1!$H$4:$I$11,2,FALSE)</f>
        <v>2_FKIP</v>
      </c>
      <c r="H218" t="s">
        <v>849</v>
      </c>
      <c r="I218" t="s">
        <v>31</v>
      </c>
      <c r="J218" t="str">
        <f>VLOOKUP(D218,[1]PRODI_2019!$C$2:$I$78,7,FALSE)</f>
        <v>S1</v>
      </c>
      <c r="L218" t="s">
        <v>25</v>
      </c>
      <c r="O218" t="s">
        <v>253</v>
      </c>
      <c r="P218" t="s">
        <v>5044</v>
      </c>
      <c r="Q218" t="s">
        <v>5041</v>
      </c>
      <c r="R218" t="s">
        <v>434</v>
      </c>
      <c r="S218" t="s">
        <v>38</v>
      </c>
      <c r="T218" t="s">
        <v>5025</v>
      </c>
      <c r="U218" t="s">
        <v>27</v>
      </c>
      <c r="Z218" t="str">
        <f>_xlfn.IFNA(VLOOKUP(A218,registrasi!$B$2:$C$4000,2,FALSE),"belum")</f>
        <v>registrasi</v>
      </c>
      <c r="AA218">
        <f>VLOOKUP(D218,[2]Sheet1!$B$2:$D$100,3,FALSE)</f>
        <v>233</v>
      </c>
      <c r="AB218" t="str">
        <f>_xlfn.IFNA(VLOOKUP(A218,nim!$A$2:$B$4000,2,FALSE),"belum")</f>
        <v>diterima</v>
      </c>
    </row>
    <row r="219" spans="1:28" x14ac:dyDescent="0.3">
      <c r="A219" s="2">
        <v>233110010963</v>
      </c>
      <c r="B219">
        <v>1</v>
      </c>
      <c r="C219">
        <v>2022</v>
      </c>
      <c r="D219">
        <v>311006</v>
      </c>
      <c r="E219" t="s">
        <v>167</v>
      </c>
      <c r="F219" t="str">
        <f>VLOOKUP(E219,[1]PRODI_2019!$F$2:$L$72,7,FALSE)</f>
        <v>Teknik</v>
      </c>
      <c r="G219" t="str">
        <f>VLOOKUP(F219,Sheet1!$H$4:$I$11,2,FALSE)</f>
        <v>3_Teknik</v>
      </c>
      <c r="H219" t="s">
        <v>850</v>
      </c>
      <c r="I219" t="s">
        <v>24</v>
      </c>
      <c r="J219" t="str">
        <f>VLOOKUP(D219,[1]PRODI_2019!$C$2:$I$78,7,FALSE)</f>
        <v>S1</v>
      </c>
      <c r="L219" t="s">
        <v>25</v>
      </c>
      <c r="O219" t="s">
        <v>71</v>
      </c>
      <c r="P219" t="s">
        <v>5042</v>
      </c>
      <c r="Q219" t="s">
        <v>624</v>
      </c>
      <c r="R219" t="s">
        <v>434</v>
      </c>
      <c r="S219" t="s">
        <v>37</v>
      </c>
      <c r="T219" t="s">
        <v>5025</v>
      </c>
      <c r="U219" t="s">
        <v>27</v>
      </c>
      <c r="Z219" t="str">
        <f>_xlfn.IFNA(VLOOKUP(A219,registrasi!$B$2:$C$4000,2,FALSE),"belum")</f>
        <v>registrasi</v>
      </c>
      <c r="AA219">
        <f>VLOOKUP(D219,[2]Sheet1!$B$2:$D$100,3,FALSE)</f>
        <v>475</v>
      </c>
      <c r="AB219" t="str">
        <f>_xlfn.IFNA(VLOOKUP(A219,nim!$A$2:$B$4000,2,FALSE),"belum")</f>
        <v>belum</v>
      </c>
    </row>
    <row r="220" spans="1:28" x14ac:dyDescent="0.3">
      <c r="A220" s="2">
        <v>233110010969</v>
      </c>
      <c r="B220">
        <v>1</v>
      </c>
      <c r="C220">
        <v>2022</v>
      </c>
      <c r="D220">
        <v>311006</v>
      </c>
      <c r="E220" t="s">
        <v>167</v>
      </c>
      <c r="F220" t="str">
        <f>VLOOKUP(E220,[1]PRODI_2019!$F$2:$L$72,7,FALSE)</f>
        <v>Teknik</v>
      </c>
      <c r="G220" t="str">
        <f>VLOOKUP(F220,Sheet1!$H$4:$I$11,2,FALSE)</f>
        <v>3_Teknik</v>
      </c>
      <c r="H220" t="s">
        <v>851</v>
      </c>
      <c r="I220" t="s">
        <v>31</v>
      </c>
      <c r="J220" t="str">
        <f>VLOOKUP(D220,[1]PRODI_2019!$C$2:$I$78,7,FALSE)</f>
        <v>S1</v>
      </c>
      <c r="L220" t="s">
        <v>25</v>
      </c>
      <c r="O220" t="s">
        <v>137</v>
      </c>
      <c r="P220" t="s">
        <v>5044</v>
      </c>
      <c r="Q220" t="s">
        <v>5041</v>
      </c>
      <c r="R220" t="s">
        <v>434</v>
      </c>
      <c r="S220" t="s">
        <v>34</v>
      </c>
      <c r="T220" t="s">
        <v>5025</v>
      </c>
      <c r="U220" t="s">
        <v>27</v>
      </c>
      <c r="Z220" t="str">
        <f>_xlfn.IFNA(VLOOKUP(A220,registrasi!$B$2:$C$4000,2,FALSE),"belum")</f>
        <v>registrasi</v>
      </c>
      <c r="AA220">
        <f>VLOOKUP(D220,[2]Sheet1!$B$2:$D$100,3,FALSE)</f>
        <v>475</v>
      </c>
      <c r="AB220" t="str">
        <f>_xlfn.IFNA(VLOOKUP(A220,nim!$A$2:$B$4000,2,FALSE),"belum")</f>
        <v>diterima</v>
      </c>
    </row>
    <row r="221" spans="1:28" x14ac:dyDescent="0.3">
      <c r="A221" s="2">
        <v>233110020014</v>
      </c>
      <c r="B221">
        <v>1</v>
      </c>
      <c r="C221">
        <v>2022</v>
      </c>
      <c r="D221">
        <v>311024</v>
      </c>
      <c r="E221" t="s">
        <v>237</v>
      </c>
      <c r="F221" t="str">
        <f>VLOOKUP(E221,[1]PRODI_2019!$F$2:$L$72,7,FALSE)</f>
        <v>Hukum</v>
      </c>
      <c r="G221" t="str">
        <f>VLOOKUP(F221,Sheet1!$H$4:$I$11,2,FALSE)</f>
        <v>1_Hukum</v>
      </c>
      <c r="H221" t="s">
        <v>852</v>
      </c>
      <c r="I221" t="s">
        <v>24</v>
      </c>
      <c r="J221" t="str">
        <f>VLOOKUP(D221,[1]PRODI_2019!$C$2:$I$78,7,FALSE)</f>
        <v>S1</v>
      </c>
      <c r="L221" t="s">
        <v>25</v>
      </c>
      <c r="O221" t="s">
        <v>45</v>
      </c>
      <c r="P221" t="s">
        <v>5042</v>
      </c>
      <c r="Q221" t="s">
        <v>624</v>
      </c>
      <c r="R221" t="s">
        <v>434</v>
      </c>
      <c r="S221" t="s">
        <v>38</v>
      </c>
      <c r="T221" t="s">
        <v>5025</v>
      </c>
      <c r="U221" t="s">
        <v>27</v>
      </c>
      <c r="Z221" t="str">
        <f>_xlfn.IFNA(VLOOKUP(A221,registrasi!$B$2:$C$4000,2,FALSE),"belum")</f>
        <v>registrasi</v>
      </c>
      <c r="AA221">
        <f>VLOOKUP(D221,[2]Sheet1!$B$2:$D$100,3,FALSE)</f>
        <v>1092</v>
      </c>
      <c r="AB221" t="str">
        <f>_xlfn.IFNA(VLOOKUP(A221,nim!$A$2:$B$4000,2,FALSE),"belum")</f>
        <v>belum</v>
      </c>
    </row>
    <row r="222" spans="1:28" x14ac:dyDescent="0.3">
      <c r="A222" s="2">
        <v>233110020016</v>
      </c>
      <c r="B222">
        <v>1</v>
      </c>
      <c r="C222">
        <v>2021</v>
      </c>
      <c r="D222">
        <v>311029</v>
      </c>
      <c r="E222" t="s">
        <v>159</v>
      </c>
      <c r="F222" t="str">
        <f>VLOOKUP(E222,[1]PRODI_2019!$F$2:$L$72,7,FALSE)</f>
        <v>FISIP</v>
      </c>
      <c r="G222" t="str">
        <f>VLOOKUP(F222,Sheet1!$H$4:$I$11,2,FALSE)</f>
        <v>6_FISIP</v>
      </c>
      <c r="H222" t="s">
        <v>853</v>
      </c>
      <c r="I222" t="s">
        <v>31</v>
      </c>
      <c r="J222" t="str">
        <f>VLOOKUP(D222,[1]PRODI_2019!$C$2:$I$78,7,FALSE)</f>
        <v>S1</v>
      </c>
      <c r="L222" t="s">
        <v>25</v>
      </c>
      <c r="O222" t="s">
        <v>58</v>
      </c>
      <c r="P222" t="s">
        <v>5042</v>
      </c>
      <c r="Q222" t="s">
        <v>624</v>
      </c>
      <c r="R222" t="s">
        <v>434</v>
      </c>
      <c r="S222" t="s">
        <v>37</v>
      </c>
      <c r="T222" t="s">
        <v>5025</v>
      </c>
      <c r="U222" t="s">
        <v>27</v>
      </c>
      <c r="Z222" t="str">
        <f>_xlfn.IFNA(VLOOKUP(A222,registrasi!$B$2:$C$4000,2,FALSE),"belum")</f>
        <v>registrasi</v>
      </c>
      <c r="AA222">
        <f>VLOOKUP(D222,[2]Sheet1!$B$2:$D$100,3,FALSE)</f>
        <v>1339</v>
      </c>
      <c r="AB222" t="str">
        <f>_xlfn.IFNA(VLOOKUP(A222,nim!$A$2:$B$4000,2,FALSE),"belum")</f>
        <v>belum</v>
      </c>
    </row>
    <row r="223" spans="1:28" x14ac:dyDescent="0.3">
      <c r="A223" s="2">
        <v>233110020023</v>
      </c>
      <c r="B223">
        <v>2</v>
      </c>
      <c r="C223">
        <v>2022</v>
      </c>
      <c r="D223">
        <v>311007</v>
      </c>
      <c r="E223" t="s">
        <v>162</v>
      </c>
      <c r="F223" t="str">
        <f>VLOOKUP(E223,[1]PRODI_2019!$F$2:$L$72,7,FALSE)</f>
        <v>Pertanian</v>
      </c>
      <c r="G223" t="str">
        <f>VLOOKUP(F223,Sheet1!$H$4:$I$11,2,FALSE)</f>
        <v>4_Pertanian</v>
      </c>
      <c r="H223" t="s">
        <v>854</v>
      </c>
      <c r="I223" t="s">
        <v>31</v>
      </c>
      <c r="J223" t="str">
        <f>VLOOKUP(D223,[1]PRODI_2019!$C$2:$I$78,7,FALSE)</f>
        <v>S1</v>
      </c>
      <c r="L223" t="s">
        <v>25</v>
      </c>
      <c r="O223" t="s">
        <v>49</v>
      </c>
      <c r="P223" t="s">
        <v>5042</v>
      </c>
      <c r="Q223" t="s">
        <v>624</v>
      </c>
      <c r="R223" t="s">
        <v>434</v>
      </c>
      <c r="S223" t="s">
        <v>38</v>
      </c>
      <c r="T223" t="s">
        <v>5025</v>
      </c>
      <c r="U223" t="s">
        <v>32</v>
      </c>
      <c r="Z223" t="str">
        <f>_xlfn.IFNA(VLOOKUP(A223,registrasi!$B$2:$C$4000,2,FALSE),"belum")</f>
        <v>registrasi</v>
      </c>
      <c r="AA223">
        <f>VLOOKUP(D223,[2]Sheet1!$B$2:$D$100,3,FALSE)</f>
        <v>412</v>
      </c>
      <c r="AB223" t="str">
        <f>_xlfn.IFNA(VLOOKUP(A223,nim!$A$2:$B$4000,2,FALSE),"belum")</f>
        <v>belum</v>
      </c>
    </row>
    <row r="224" spans="1:28" x14ac:dyDescent="0.3">
      <c r="A224" s="2">
        <v>233110020033</v>
      </c>
      <c r="B224">
        <v>1</v>
      </c>
      <c r="C224">
        <v>2022</v>
      </c>
      <c r="D224">
        <v>311025</v>
      </c>
      <c r="E224" t="s">
        <v>166</v>
      </c>
      <c r="F224" t="str">
        <f>VLOOKUP(E224,[1]PRODI_2019!$F$2:$L$72,7,FALSE)</f>
        <v>FEB</v>
      </c>
      <c r="G224" t="str">
        <f>VLOOKUP(F224,Sheet1!$H$4:$I$11,2,FALSE)</f>
        <v>5_FEB</v>
      </c>
      <c r="H224" t="s">
        <v>855</v>
      </c>
      <c r="I224" t="s">
        <v>24</v>
      </c>
      <c r="J224" t="str">
        <f>VLOOKUP(D224,[1]PRODI_2019!$C$2:$I$78,7,FALSE)</f>
        <v>S1</v>
      </c>
      <c r="L224" t="s">
        <v>245</v>
      </c>
      <c r="O224" t="s">
        <v>292</v>
      </c>
      <c r="P224" t="s">
        <v>5044</v>
      </c>
      <c r="Q224" t="s">
        <v>5041</v>
      </c>
      <c r="R224" t="s">
        <v>434</v>
      </c>
      <c r="S224" t="s">
        <v>38</v>
      </c>
      <c r="T224" t="s">
        <v>5025</v>
      </c>
      <c r="U224" t="s">
        <v>27</v>
      </c>
      <c r="Z224" t="str">
        <f>_xlfn.IFNA(VLOOKUP(A224,registrasi!$B$2:$C$4000,2,FALSE),"belum")</f>
        <v>registrasi</v>
      </c>
      <c r="AA224">
        <f>VLOOKUP(D224,[2]Sheet1!$B$2:$D$100,3,FALSE)</f>
        <v>1226</v>
      </c>
      <c r="AB224" t="str">
        <f>_xlfn.IFNA(VLOOKUP(A224,nim!$A$2:$B$4000,2,FALSE),"belum")</f>
        <v>belum</v>
      </c>
    </row>
    <row r="225" spans="1:28" x14ac:dyDescent="0.3">
      <c r="A225" s="2">
        <v>233110020035</v>
      </c>
      <c r="B225">
        <v>1</v>
      </c>
      <c r="C225">
        <v>2022</v>
      </c>
      <c r="D225">
        <v>311003</v>
      </c>
      <c r="E225" t="s">
        <v>145</v>
      </c>
      <c r="F225" t="str">
        <f>VLOOKUP(E225,[1]PRODI_2019!$F$2:$L$72,7,FALSE)</f>
        <v>Teknik</v>
      </c>
      <c r="G225" t="str">
        <f>VLOOKUP(F225,Sheet1!$H$4:$I$11,2,FALSE)</f>
        <v>3_Teknik</v>
      </c>
      <c r="H225" t="s">
        <v>856</v>
      </c>
      <c r="I225" t="s">
        <v>31</v>
      </c>
      <c r="J225" t="str">
        <f>VLOOKUP(D225,[1]PRODI_2019!$C$2:$I$78,7,FALSE)</f>
        <v>S1</v>
      </c>
      <c r="L225" t="s">
        <v>25</v>
      </c>
      <c r="O225" t="s">
        <v>259</v>
      </c>
      <c r="P225" t="s">
        <v>434</v>
      </c>
      <c r="Q225" t="s">
        <v>5041</v>
      </c>
      <c r="R225" t="s">
        <v>434</v>
      </c>
      <c r="S225" t="s">
        <v>37</v>
      </c>
      <c r="T225" t="s">
        <v>5025</v>
      </c>
      <c r="U225" t="s">
        <v>27</v>
      </c>
      <c r="Z225" t="str">
        <f>_xlfn.IFNA(VLOOKUP(A225,registrasi!$B$2:$C$4000,2,FALSE),"belum")</f>
        <v>registrasi</v>
      </c>
      <c r="AA225">
        <f>VLOOKUP(D225,[2]Sheet1!$B$2:$D$100,3,FALSE)</f>
        <v>769</v>
      </c>
      <c r="AB225" t="str">
        <f>_xlfn.IFNA(VLOOKUP(A225,nim!$A$2:$B$4000,2,FALSE),"belum")</f>
        <v>diterima</v>
      </c>
    </row>
    <row r="226" spans="1:28" x14ac:dyDescent="0.3">
      <c r="A226" s="2">
        <v>233110020042</v>
      </c>
      <c r="B226">
        <v>2</v>
      </c>
      <c r="C226">
        <v>2021</v>
      </c>
      <c r="D226">
        <v>311029</v>
      </c>
      <c r="E226" t="s">
        <v>159</v>
      </c>
      <c r="F226" t="str">
        <f>VLOOKUP(E226,[1]PRODI_2019!$F$2:$L$72,7,FALSE)</f>
        <v>FISIP</v>
      </c>
      <c r="G226" t="str">
        <f>VLOOKUP(F226,Sheet1!$H$4:$I$11,2,FALSE)</f>
        <v>6_FISIP</v>
      </c>
      <c r="H226" t="s">
        <v>857</v>
      </c>
      <c r="I226" t="s">
        <v>31</v>
      </c>
      <c r="J226" t="str">
        <f>VLOOKUP(D226,[1]PRODI_2019!$C$2:$I$78,7,FALSE)</f>
        <v>S1</v>
      </c>
      <c r="L226" t="s">
        <v>25</v>
      </c>
      <c r="O226" t="s">
        <v>106</v>
      </c>
      <c r="P226" t="s">
        <v>5042</v>
      </c>
      <c r="Q226" t="s">
        <v>624</v>
      </c>
      <c r="R226" t="s">
        <v>434</v>
      </c>
      <c r="S226" t="s">
        <v>4971</v>
      </c>
      <c r="T226" t="s">
        <v>5025</v>
      </c>
      <c r="U226" t="s">
        <v>27</v>
      </c>
      <c r="Z226" t="str">
        <f>_xlfn.IFNA(VLOOKUP(A226,registrasi!$B$2:$C$4000,2,FALSE),"belum")</f>
        <v>registrasi</v>
      </c>
      <c r="AA226">
        <f>VLOOKUP(D226,[2]Sheet1!$B$2:$D$100,3,FALSE)</f>
        <v>1339</v>
      </c>
      <c r="AB226" t="str">
        <f>_xlfn.IFNA(VLOOKUP(A226,nim!$A$2:$B$4000,2,FALSE),"belum")</f>
        <v>belum</v>
      </c>
    </row>
    <row r="227" spans="1:28" x14ac:dyDescent="0.3">
      <c r="A227" s="2">
        <v>233110020046</v>
      </c>
      <c r="B227">
        <v>2</v>
      </c>
      <c r="C227">
        <v>2021</v>
      </c>
      <c r="D227">
        <v>311049</v>
      </c>
      <c r="E227" t="s">
        <v>632</v>
      </c>
      <c r="F227" t="str">
        <f>VLOOKUP(E227,[1]PRODI_2019!$F$2:$L$72,7,FALSE)</f>
        <v>Pertanian</v>
      </c>
      <c r="G227" t="str">
        <f>VLOOKUP(F227,Sheet1!$H$4:$I$11,2,FALSE)</f>
        <v>4_Pertanian</v>
      </c>
      <c r="H227" t="s">
        <v>858</v>
      </c>
      <c r="I227" t="s">
        <v>24</v>
      </c>
      <c r="J227" t="str">
        <f>VLOOKUP(D227,[1]PRODI_2019!$C$2:$I$78,7,FALSE)</f>
        <v>S2</v>
      </c>
      <c r="L227" t="s">
        <v>25</v>
      </c>
      <c r="O227" t="s">
        <v>4417</v>
      </c>
      <c r="P227" t="s">
        <v>5043</v>
      </c>
      <c r="Q227" t="s">
        <v>624</v>
      </c>
      <c r="R227" t="s">
        <v>435</v>
      </c>
      <c r="S227" t="s">
        <v>38</v>
      </c>
      <c r="T227" t="s">
        <v>5025</v>
      </c>
      <c r="U227" t="s">
        <v>32</v>
      </c>
      <c r="Z227" t="str">
        <f>_xlfn.IFNA(VLOOKUP(A227,registrasi!$B$2:$C$4000,2,FALSE),"belum")</f>
        <v>registrasi</v>
      </c>
      <c r="AA227">
        <f>VLOOKUP(D227,[2]Sheet1!$B$2:$D$100,3,FALSE)</f>
        <v>103</v>
      </c>
      <c r="AB227" t="str">
        <f>_xlfn.IFNA(VLOOKUP(A227,nim!$A$2:$B$4000,2,FALSE),"belum")</f>
        <v>belum</v>
      </c>
    </row>
    <row r="228" spans="1:28" x14ac:dyDescent="0.3">
      <c r="A228" s="2">
        <v>233110020047</v>
      </c>
      <c r="B228">
        <v>1</v>
      </c>
      <c r="C228">
        <v>2022</v>
      </c>
      <c r="D228">
        <v>311024</v>
      </c>
      <c r="E228" t="s">
        <v>237</v>
      </c>
      <c r="F228" t="str">
        <f>VLOOKUP(E228,[1]PRODI_2019!$F$2:$L$72,7,FALSE)</f>
        <v>Hukum</v>
      </c>
      <c r="G228" t="str">
        <f>VLOOKUP(F228,Sheet1!$H$4:$I$11,2,FALSE)</f>
        <v>1_Hukum</v>
      </c>
      <c r="H228" t="s">
        <v>859</v>
      </c>
      <c r="I228" t="s">
        <v>24</v>
      </c>
      <c r="J228" t="str">
        <f>VLOOKUP(D228,[1]PRODI_2019!$C$2:$I$78,7,FALSE)</f>
        <v>S1</v>
      </c>
      <c r="L228" t="s">
        <v>25</v>
      </c>
      <c r="O228" t="s">
        <v>62</v>
      </c>
      <c r="P228" t="s">
        <v>5042</v>
      </c>
      <c r="Q228" t="s">
        <v>624</v>
      </c>
      <c r="R228" t="s">
        <v>434</v>
      </c>
      <c r="S228" t="s">
        <v>4971</v>
      </c>
      <c r="T228" t="s">
        <v>5025</v>
      </c>
      <c r="U228" t="s">
        <v>27</v>
      </c>
      <c r="Z228" t="str">
        <f>_xlfn.IFNA(VLOOKUP(A228,registrasi!$B$2:$C$4000,2,FALSE),"belum")</f>
        <v>registrasi</v>
      </c>
      <c r="AA228">
        <f>VLOOKUP(D228,[2]Sheet1!$B$2:$D$100,3,FALSE)</f>
        <v>1092</v>
      </c>
      <c r="AB228" t="str">
        <f>_xlfn.IFNA(VLOOKUP(A228,nim!$A$2:$B$4000,2,FALSE),"belum")</f>
        <v>diterima</v>
      </c>
    </row>
    <row r="229" spans="1:28" x14ac:dyDescent="0.3">
      <c r="A229" s="2">
        <v>233110020053</v>
      </c>
      <c r="B229">
        <v>1</v>
      </c>
      <c r="C229">
        <v>2021</v>
      </c>
      <c r="D229">
        <v>311011</v>
      </c>
      <c r="E229" t="s">
        <v>176</v>
      </c>
      <c r="F229" t="str">
        <f>VLOOKUP(E229,[1]PRODI_2019!$F$2:$L$72,7,FALSE)</f>
        <v>FKIP</v>
      </c>
      <c r="G229" t="str">
        <f>VLOOKUP(F229,Sheet1!$H$4:$I$11,2,FALSE)</f>
        <v>2_FKIP</v>
      </c>
      <c r="H229" t="s">
        <v>860</v>
      </c>
      <c r="I229" t="s">
        <v>31</v>
      </c>
      <c r="J229" t="str">
        <f>VLOOKUP(D229,[1]PRODI_2019!$C$2:$I$78,7,FALSE)</f>
        <v>S1</v>
      </c>
      <c r="L229" t="s">
        <v>25</v>
      </c>
      <c r="O229" t="s">
        <v>605</v>
      </c>
      <c r="P229" t="s">
        <v>5043</v>
      </c>
      <c r="Q229" t="s">
        <v>624</v>
      </c>
      <c r="R229" t="s">
        <v>435</v>
      </c>
      <c r="S229" t="s">
        <v>38</v>
      </c>
      <c r="T229" t="s">
        <v>5025</v>
      </c>
      <c r="U229" t="s">
        <v>32</v>
      </c>
      <c r="Z229" t="str">
        <f>_xlfn.IFNA(VLOOKUP(A229,registrasi!$B$2:$C$4000,2,FALSE),"belum")</f>
        <v>registrasi</v>
      </c>
      <c r="AA229">
        <f>VLOOKUP(D229,[2]Sheet1!$B$2:$D$100,3,FALSE)</f>
        <v>233</v>
      </c>
      <c r="AB229" t="str">
        <f>_xlfn.IFNA(VLOOKUP(A229,nim!$A$2:$B$4000,2,FALSE),"belum")</f>
        <v>belum</v>
      </c>
    </row>
    <row r="230" spans="1:28" x14ac:dyDescent="0.3">
      <c r="A230" s="2">
        <v>233110020063</v>
      </c>
      <c r="B230">
        <v>2</v>
      </c>
      <c r="C230">
        <v>2022</v>
      </c>
      <c r="D230">
        <v>311006</v>
      </c>
      <c r="E230" t="s">
        <v>167</v>
      </c>
      <c r="F230" t="str">
        <f>VLOOKUP(E230,[1]PRODI_2019!$F$2:$L$72,7,FALSE)</f>
        <v>Teknik</v>
      </c>
      <c r="G230" t="str">
        <f>VLOOKUP(F230,Sheet1!$H$4:$I$11,2,FALSE)</f>
        <v>3_Teknik</v>
      </c>
      <c r="H230" t="s">
        <v>861</v>
      </c>
      <c r="I230" t="s">
        <v>24</v>
      </c>
      <c r="J230" t="str">
        <f>VLOOKUP(D230,[1]PRODI_2019!$C$2:$I$78,7,FALSE)</f>
        <v>S1</v>
      </c>
      <c r="L230" t="s">
        <v>25</v>
      </c>
      <c r="O230" t="s">
        <v>46</v>
      </c>
      <c r="P230" t="s">
        <v>5042</v>
      </c>
      <c r="Q230" t="s">
        <v>624</v>
      </c>
      <c r="R230" t="s">
        <v>434</v>
      </c>
      <c r="S230" t="s">
        <v>38</v>
      </c>
      <c r="T230" t="s">
        <v>5025</v>
      </c>
      <c r="U230" t="s">
        <v>27</v>
      </c>
      <c r="Z230" t="str">
        <f>_xlfn.IFNA(VLOOKUP(A230,registrasi!$B$2:$C$4000,2,FALSE),"belum")</f>
        <v>registrasi</v>
      </c>
      <c r="AA230">
        <f>VLOOKUP(D230,[2]Sheet1!$B$2:$D$100,3,FALSE)</f>
        <v>475</v>
      </c>
      <c r="AB230" t="str">
        <f>_xlfn.IFNA(VLOOKUP(A230,nim!$A$2:$B$4000,2,FALSE),"belum")</f>
        <v>diterima</v>
      </c>
    </row>
    <row r="231" spans="1:28" x14ac:dyDescent="0.3">
      <c r="A231" s="2">
        <v>233110020076</v>
      </c>
      <c r="B231">
        <v>1</v>
      </c>
      <c r="C231">
        <v>2022</v>
      </c>
      <c r="D231">
        <v>311021</v>
      </c>
      <c r="E231" t="s">
        <v>169</v>
      </c>
      <c r="F231" t="str">
        <f>VLOOKUP(E231,[1]PRODI_2019!$F$2:$L$72,7,FALSE)</f>
        <v>Teknik</v>
      </c>
      <c r="G231" t="str">
        <f>VLOOKUP(F231,Sheet1!$H$4:$I$11,2,FALSE)</f>
        <v>3_Teknik</v>
      </c>
      <c r="H231" t="s">
        <v>862</v>
      </c>
      <c r="I231" t="s">
        <v>24</v>
      </c>
      <c r="J231" t="str">
        <f>VLOOKUP(D231,[1]PRODI_2019!$C$2:$I$78,7,FALSE)</f>
        <v>S1</v>
      </c>
      <c r="L231" t="s">
        <v>25</v>
      </c>
      <c r="O231" t="s">
        <v>4418</v>
      </c>
      <c r="P231" t="s">
        <v>434</v>
      </c>
      <c r="Q231" t="s">
        <v>5041</v>
      </c>
      <c r="R231" t="s">
        <v>434</v>
      </c>
      <c r="S231" t="s">
        <v>34</v>
      </c>
      <c r="T231" t="s">
        <v>5025</v>
      </c>
      <c r="U231" t="s">
        <v>27</v>
      </c>
      <c r="Z231" t="str">
        <f>_xlfn.IFNA(VLOOKUP(A231,registrasi!$B$2:$C$4000,2,FALSE),"belum")</f>
        <v>registrasi</v>
      </c>
      <c r="AA231">
        <f>VLOOKUP(D231,[2]Sheet1!$B$2:$D$100,3,FALSE)</f>
        <v>910</v>
      </c>
      <c r="AB231" t="str">
        <f>_xlfn.IFNA(VLOOKUP(A231,nim!$A$2:$B$4000,2,FALSE),"belum")</f>
        <v>belum</v>
      </c>
    </row>
    <row r="232" spans="1:28" x14ac:dyDescent="0.3">
      <c r="A232" s="2">
        <v>233110020083</v>
      </c>
      <c r="B232">
        <v>2</v>
      </c>
      <c r="C232">
        <v>2022</v>
      </c>
      <c r="D232">
        <v>311017</v>
      </c>
      <c r="E232" t="s">
        <v>172</v>
      </c>
      <c r="F232" t="str">
        <f>VLOOKUP(E232,[1]PRODI_2019!$F$2:$L$72,7,FALSE)</f>
        <v>Pertanian</v>
      </c>
      <c r="G232" t="str">
        <f>VLOOKUP(F232,Sheet1!$H$4:$I$11,2,FALSE)</f>
        <v>4_Pertanian</v>
      </c>
      <c r="H232" t="s">
        <v>863</v>
      </c>
      <c r="I232" t="s">
        <v>31</v>
      </c>
      <c r="J232" t="str">
        <f>VLOOKUP(D232,[1]PRODI_2019!$C$2:$I$78,7,FALSE)</f>
        <v>S1</v>
      </c>
      <c r="L232" t="s">
        <v>25</v>
      </c>
      <c r="O232" t="s">
        <v>45</v>
      </c>
      <c r="P232" t="s">
        <v>5042</v>
      </c>
      <c r="Q232" t="s">
        <v>624</v>
      </c>
      <c r="R232" t="s">
        <v>434</v>
      </c>
      <c r="S232" t="s">
        <v>38</v>
      </c>
      <c r="T232" t="s">
        <v>5025</v>
      </c>
      <c r="U232" t="s">
        <v>27</v>
      </c>
      <c r="Z232" t="str">
        <f>_xlfn.IFNA(VLOOKUP(A232,registrasi!$B$2:$C$4000,2,FALSE),"belum")</f>
        <v>registrasi</v>
      </c>
      <c r="AA232">
        <f>VLOOKUP(D232,[2]Sheet1!$B$2:$D$100,3,FALSE)</f>
        <v>471</v>
      </c>
      <c r="AB232" t="str">
        <f>_xlfn.IFNA(VLOOKUP(A232,nim!$A$2:$B$4000,2,FALSE),"belum")</f>
        <v>belum</v>
      </c>
    </row>
    <row r="233" spans="1:28" x14ac:dyDescent="0.3">
      <c r="A233" s="2">
        <v>233110020085</v>
      </c>
      <c r="B233">
        <v>2</v>
      </c>
      <c r="C233">
        <v>2022</v>
      </c>
      <c r="D233">
        <v>311005</v>
      </c>
      <c r="E233" t="s">
        <v>171</v>
      </c>
      <c r="F233" t="str">
        <f>VLOOKUP(E233,[1]PRODI_2019!$F$2:$L$72,7,FALSE)</f>
        <v>Teknik</v>
      </c>
      <c r="G233" t="str">
        <f>VLOOKUP(F233,Sheet1!$H$4:$I$11,2,FALSE)</f>
        <v>3_Teknik</v>
      </c>
      <c r="H233" t="s">
        <v>864</v>
      </c>
      <c r="I233" t="s">
        <v>24</v>
      </c>
      <c r="J233" t="str">
        <f>VLOOKUP(D233,[1]PRODI_2019!$C$2:$I$78,7,FALSE)</f>
        <v>S1</v>
      </c>
      <c r="L233" t="s">
        <v>182</v>
      </c>
      <c r="O233" t="s">
        <v>525</v>
      </c>
      <c r="P233" t="s">
        <v>5044</v>
      </c>
      <c r="Q233" t="s">
        <v>5041</v>
      </c>
      <c r="R233" t="s">
        <v>434</v>
      </c>
      <c r="S233" t="s">
        <v>34</v>
      </c>
      <c r="T233" t="s">
        <v>5025</v>
      </c>
      <c r="U233" t="s">
        <v>27</v>
      </c>
      <c r="Z233" t="str">
        <f>_xlfn.IFNA(VLOOKUP(A233,registrasi!$B$2:$C$4000,2,FALSE),"belum")</f>
        <v>registrasi</v>
      </c>
      <c r="AA233">
        <f>VLOOKUP(D233,[2]Sheet1!$B$2:$D$100,3,FALSE)</f>
        <v>321</v>
      </c>
      <c r="AB233" t="str">
        <f>_xlfn.IFNA(VLOOKUP(A233,nim!$A$2:$B$4000,2,FALSE),"belum")</f>
        <v>diterima</v>
      </c>
    </row>
    <row r="234" spans="1:28" x14ac:dyDescent="0.3">
      <c r="A234" s="2">
        <v>233110020086</v>
      </c>
      <c r="B234">
        <v>1</v>
      </c>
      <c r="C234">
        <v>2022</v>
      </c>
      <c r="D234">
        <v>311021</v>
      </c>
      <c r="E234" t="s">
        <v>169</v>
      </c>
      <c r="F234" t="str">
        <f>VLOOKUP(E234,[1]PRODI_2019!$F$2:$L$72,7,FALSE)</f>
        <v>Teknik</v>
      </c>
      <c r="G234" t="str">
        <f>VLOOKUP(F234,Sheet1!$H$4:$I$11,2,FALSE)</f>
        <v>3_Teknik</v>
      </c>
      <c r="H234" t="s">
        <v>865</v>
      </c>
      <c r="I234" t="s">
        <v>24</v>
      </c>
      <c r="J234" t="str">
        <f>VLOOKUP(D234,[1]PRODI_2019!$C$2:$I$78,7,FALSE)</f>
        <v>S1</v>
      </c>
      <c r="L234" t="s">
        <v>25</v>
      </c>
      <c r="O234" t="s">
        <v>114</v>
      </c>
      <c r="P234" t="s">
        <v>5042</v>
      </c>
      <c r="Q234" t="s">
        <v>624</v>
      </c>
      <c r="R234" t="s">
        <v>434</v>
      </c>
      <c r="S234" t="s">
        <v>4974</v>
      </c>
      <c r="T234" t="s">
        <v>5025</v>
      </c>
      <c r="U234" t="s">
        <v>27</v>
      </c>
      <c r="Z234" t="str">
        <f>_xlfn.IFNA(VLOOKUP(A234,registrasi!$B$2:$C$4000,2,FALSE),"belum")</f>
        <v>registrasi</v>
      </c>
      <c r="AA234">
        <f>VLOOKUP(D234,[2]Sheet1!$B$2:$D$100,3,FALSE)</f>
        <v>910</v>
      </c>
      <c r="AB234" t="str">
        <f>_xlfn.IFNA(VLOOKUP(A234,nim!$A$2:$B$4000,2,FALSE),"belum")</f>
        <v>belum</v>
      </c>
    </row>
    <row r="235" spans="1:28" x14ac:dyDescent="0.3">
      <c r="A235" s="2">
        <v>233110020088</v>
      </c>
      <c r="B235">
        <v>2</v>
      </c>
      <c r="C235">
        <v>2022</v>
      </c>
      <c r="D235">
        <v>311025</v>
      </c>
      <c r="E235" t="s">
        <v>166</v>
      </c>
      <c r="F235" t="str">
        <f>VLOOKUP(E235,[1]PRODI_2019!$F$2:$L$72,7,FALSE)</f>
        <v>FEB</v>
      </c>
      <c r="G235" t="str">
        <f>VLOOKUP(F235,Sheet1!$H$4:$I$11,2,FALSE)</f>
        <v>5_FEB</v>
      </c>
      <c r="H235" t="s">
        <v>866</v>
      </c>
      <c r="I235" t="s">
        <v>31</v>
      </c>
      <c r="J235" t="str">
        <f>VLOOKUP(D235,[1]PRODI_2019!$C$2:$I$78,7,FALSE)</f>
        <v>S1</v>
      </c>
      <c r="L235" t="s">
        <v>25</v>
      </c>
      <c r="O235" t="s">
        <v>4419</v>
      </c>
      <c r="P235" t="s">
        <v>5046</v>
      </c>
      <c r="Q235" t="s">
        <v>5041</v>
      </c>
      <c r="R235" t="s">
        <v>435</v>
      </c>
      <c r="S235" t="s">
        <v>116</v>
      </c>
      <c r="T235" t="s">
        <v>5020</v>
      </c>
      <c r="U235" t="s">
        <v>27</v>
      </c>
      <c r="Z235" t="str">
        <f>_xlfn.IFNA(VLOOKUP(A235,registrasi!$B$2:$C$4000,2,FALSE),"belum")</f>
        <v>registrasi</v>
      </c>
      <c r="AA235">
        <f>VLOOKUP(D235,[2]Sheet1!$B$2:$D$100,3,FALSE)</f>
        <v>1226</v>
      </c>
      <c r="AB235" t="str">
        <f>_xlfn.IFNA(VLOOKUP(A235,nim!$A$2:$B$4000,2,FALSE),"belum")</f>
        <v>diterima</v>
      </c>
    </row>
    <row r="236" spans="1:28" x14ac:dyDescent="0.3">
      <c r="A236" s="2">
        <v>233110020092</v>
      </c>
      <c r="B236">
        <v>2</v>
      </c>
      <c r="C236">
        <v>2021</v>
      </c>
      <c r="D236">
        <v>311012</v>
      </c>
      <c r="E236" t="s">
        <v>164</v>
      </c>
      <c r="F236" t="str">
        <f>VLOOKUP(E236,[1]PRODI_2019!$F$2:$L$72,7,FALSE)</f>
        <v>FKIP</v>
      </c>
      <c r="G236" t="str">
        <f>VLOOKUP(F236,Sheet1!$H$4:$I$11,2,FALSE)</f>
        <v>2_FKIP</v>
      </c>
      <c r="H236" t="s">
        <v>867</v>
      </c>
      <c r="I236" t="s">
        <v>31</v>
      </c>
      <c r="J236" t="str">
        <f>VLOOKUP(D236,[1]PRODI_2019!$C$2:$I$78,7,FALSE)</f>
        <v>S1</v>
      </c>
      <c r="L236" t="s">
        <v>25</v>
      </c>
      <c r="O236" t="s">
        <v>113</v>
      </c>
      <c r="P236" t="s">
        <v>5042</v>
      </c>
      <c r="Q236" t="s">
        <v>624</v>
      </c>
      <c r="R236" t="s">
        <v>434</v>
      </c>
      <c r="S236" t="s">
        <v>38</v>
      </c>
      <c r="T236" t="s">
        <v>5025</v>
      </c>
      <c r="U236" t="s">
        <v>32</v>
      </c>
      <c r="Z236" t="str">
        <f>_xlfn.IFNA(VLOOKUP(A236,registrasi!$B$2:$C$4000,2,FALSE),"belum")</f>
        <v>registrasi</v>
      </c>
      <c r="AA236">
        <f>VLOOKUP(D236,[2]Sheet1!$B$2:$D$100,3,FALSE)</f>
        <v>73</v>
      </c>
      <c r="AB236" t="str">
        <f>_xlfn.IFNA(VLOOKUP(A236,nim!$A$2:$B$4000,2,FALSE),"belum")</f>
        <v>belum</v>
      </c>
    </row>
    <row r="237" spans="1:28" x14ac:dyDescent="0.3">
      <c r="A237" s="2">
        <v>233110020099</v>
      </c>
      <c r="B237">
        <v>1</v>
      </c>
      <c r="C237">
        <v>2022</v>
      </c>
      <c r="D237">
        <v>311029</v>
      </c>
      <c r="E237" t="s">
        <v>159</v>
      </c>
      <c r="F237" t="str">
        <f>VLOOKUP(E237,[1]PRODI_2019!$F$2:$L$72,7,FALSE)</f>
        <v>FISIP</v>
      </c>
      <c r="G237" t="str">
        <f>VLOOKUP(F237,Sheet1!$H$4:$I$11,2,FALSE)</f>
        <v>6_FISIP</v>
      </c>
      <c r="H237" t="s">
        <v>868</v>
      </c>
      <c r="I237" t="s">
        <v>31</v>
      </c>
      <c r="J237" t="str">
        <f>VLOOKUP(D237,[1]PRODI_2019!$C$2:$I$78,7,FALSE)</f>
        <v>S1</v>
      </c>
      <c r="L237" t="s">
        <v>25</v>
      </c>
      <c r="O237" t="s">
        <v>45</v>
      </c>
      <c r="P237" t="s">
        <v>5042</v>
      </c>
      <c r="Q237" t="s">
        <v>624</v>
      </c>
      <c r="R237" t="s">
        <v>434</v>
      </c>
      <c r="S237" t="s">
        <v>38</v>
      </c>
      <c r="T237" t="s">
        <v>5025</v>
      </c>
      <c r="U237" t="s">
        <v>27</v>
      </c>
      <c r="Z237" t="str">
        <f>_xlfn.IFNA(VLOOKUP(A237,registrasi!$B$2:$C$4000,2,FALSE),"belum")</f>
        <v>registrasi</v>
      </c>
      <c r="AA237">
        <f>VLOOKUP(D237,[2]Sheet1!$B$2:$D$100,3,FALSE)</f>
        <v>1339</v>
      </c>
      <c r="AB237" t="str">
        <f>_xlfn.IFNA(VLOOKUP(A237,nim!$A$2:$B$4000,2,FALSE),"belum")</f>
        <v>belum</v>
      </c>
    </row>
    <row r="238" spans="1:28" x14ac:dyDescent="0.3">
      <c r="A238" s="2">
        <v>233110020100</v>
      </c>
      <c r="B238">
        <v>2</v>
      </c>
      <c r="C238">
        <v>2022</v>
      </c>
      <c r="D238">
        <v>311048</v>
      </c>
      <c r="E238" t="s">
        <v>633</v>
      </c>
      <c r="F238" t="str">
        <f>VLOOKUP(E238,[1]PRODI_2019!$F$2:$L$72,7,FALSE)</f>
        <v>FEB</v>
      </c>
      <c r="G238" t="str">
        <f>VLOOKUP(F238,Sheet1!$H$4:$I$11,2,FALSE)</f>
        <v>5_FEB</v>
      </c>
      <c r="H238" t="s">
        <v>869</v>
      </c>
      <c r="I238" t="s">
        <v>31</v>
      </c>
      <c r="J238" t="str">
        <f>VLOOKUP(D238,[1]PRODI_2019!$C$2:$I$78,7,FALSE)</f>
        <v>D3</v>
      </c>
      <c r="L238" t="s">
        <v>25</v>
      </c>
      <c r="O238" t="s">
        <v>48</v>
      </c>
      <c r="P238" t="s">
        <v>5045</v>
      </c>
      <c r="Q238" t="s">
        <v>624</v>
      </c>
      <c r="R238" t="s">
        <v>625</v>
      </c>
      <c r="S238" t="s">
        <v>38</v>
      </c>
      <c r="T238" t="s">
        <v>5025</v>
      </c>
      <c r="U238" t="s">
        <v>27</v>
      </c>
      <c r="Z238" t="str">
        <f>_xlfn.IFNA(VLOOKUP(A238,registrasi!$B$2:$C$4000,2,FALSE),"belum")</f>
        <v>registrasi</v>
      </c>
      <c r="AA238">
        <f>VLOOKUP(D238,[2]Sheet1!$B$2:$D$100,3,FALSE)</f>
        <v>141</v>
      </c>
      <c r="AB238" t="str">
        <f>_xlfn.IFNA(VLOOKUP(A238,nim!$A$2:$B$4000,2,FALSE),"belum")</f>
        <v>diterima</v>
      </c>
    </row>
    <row r="239" spans="1:28" x14ac:dyDescent="0.3">
      <c r="A239" s="2">
        <v>233110020104</v>
      </c>
      <c r="B239">
        <v>1</v>
      </c>
      <c r="C239">
        <v>2022</v>
      </c>
      <c r="D239">
        <v>311011</v>
      </c>
      <c r="E239" t="s">
        <v>176</v>
      </c>
      <c r="F239" t="str">
        <f>VLOOKUP(E239,[1]PRODI_2019!$F$2:$L$72,7,FALSE)</f>
        <v>FKIP</v>
      </c>
      <c r="G239" t="str">
        <f>VLOOKUP(F239,Sheet1!$H$4:$I$11,2,FALSE)</f>
        <v>2_FKIP</v>
      </c>
      <c r="H239" t="s">
        <v>870</v>
      </c>
      <c r="I239" t="s">
        <v>31</v>
      </c>
      <c r="J239" t="str">
        <f>VLOOKUP(D239,[1]PRODI_2019!$C$2:$I$78,7,FALSE)</f>
        <v>S1</v>
      </c>
      <c r="L239" t="s">
        <v>25</v>
      </c>
      <c r="O239" t="s">
        <v>57</v>
      </c>
      <c r="P239" t="s">
        <v>5042</v>
      </c>
      <c r="Q239" t="s">
        <v>624</v>
      </c>
      <c r="R239" t="s">
        <v>434</v>
      </c>
      <c r="S239" t="s">
        <v>37</v>
      </c>
      <c r="T239" t="s">
        <v>5025</v>
      </c>
      <c r="U239" t="s">
        <v>32</v>
      </c>
      <c r="Z239" t="str">
        <f>_xlfn.IFNA(VLOOKUP(A239,registrasi!$B$2:$C$4000,2,FALSE),"belum")</f>
        <v>registrasi</v>
      </c>
      <c r="AA239">
        <f>VLOOKUP(D239,[2]Sheet1!$B$2:$D$100,3,FALSE)</f>
        <v>233</v>
      </c>
      <c r="AB239" t="str">
        <f>_xlfn.IFNA(VLOOKUP(A239,nim!$A$2:$B$4000,2,FALSE),"belum")</f>
        <v>belum</v>
      </c>
    </row>
    <row r="240" spans="1:28" x14ac:dyDescent="0.3">
      <c r="A240" s="2">
        <v>233110020106</v>
      </c>
      <c r="B240">
        <v>2</v>
      </c>
      <c r="C240">
        <v>2022</v>
      </c>
      <c r="D240">
        <v>311024</v>
      </c>
      <c r="E240" t="s">
        <v>237</v>
      </c>
      <c r="F240" t="str">
        <f>VLOOKUP(E240,[1]PRODI_2019!$F$2:$L$72,7,FALSE)</f>
        <v>Hukum</v>
      </c>
      <c r="G240" t="str">
        <f>VLOOKUP(F240,Sheet1!$H$4:$I$11,2,FALSE)</f>
        <v>1_Hukum</v>
      </c>
      <c r="H240" t="s">
        <v>871</v>
      </c>
      <c r="I240" t="s">
        <v>24</v>
      </c>
      <c r="J240" t="str">
        <f>VLOOKUP(D240,[1]PRODI_2019!$C$2:$I$78,7,FALSE)</f>
        <v>S1</v>
      </c>
      <c r="L240" t="s">
        <v>25</v>
      </c>
      <c r="O240" t="s">
        <v>100</v>
      </c>
      <c r="P240" t="s">
        <v>5042</v>
      </c>
      <c r="Q240" t="s">
        <v>624</v>
      </c>
      <c r="R240" t="s">
        <v>434</v>
      </c>
      <c r="S240" t="s">
        <v>38</v>
      </c>
      <c r="T240" t="s">
        <v>5025</v>
      </c>
      <c r="U240" t="s">
        <v>32</v>
      </c>
      <c r="Z240" t="str">
        <f>_xlfn.IFNA(VLOOKUP(A240,registrasi!$B$2:$C$4000,2,FALSE),"belum")</f>
        <v>registrasi</v>
      </c>
      <c r="AA240">
        <f>VLOOKUP(D240,[2]Sheet1!$B$2:$D$100,3,FALSE)</f>
        <v>1092</v>
      </c>
      <c r="AB240" t="str">
        <f>_xlfn.IFNA(VLOOKUP(A240,nim!$A$2:$B$4000,2,FALSE),"belum")</f>
        <v>belum</v>
      </c>
    </row>
    <row r="241" spans="1:28" x14ac:dyDescent="0.3">
      <c r="A241" s="2">
        <v>233110020111</v>
      </c>
      <c r="B241">
        <v>2</v>
      </c>
      <c r="C241">
        <v>2022</v>
      </c>
      <c r="D241">
        <v>311044</v>
      </c>
      <c r="E241" t="s">
        <v>148</v>
      </c>
      <c r="F241" t="str">
        <f>VLOOKUP(E241,[1]PRODI_2019!$F$2:$L$72,7,FALSE)</f>
        <v>FEB</v>
      </c>
      <c r="G241" t="str">
        <f>VLOOKUP(F241,Sheet1!$H$4:$I$11,2,FALSE)</f>
        <v>5_FEB</v>
      </c>
      <c r="H241" t="s">
        <v>872</v>
      </c>
      <c r="I241" t="s">
        <v>31</v>
      </c>
      <c r="J241" t="str">
        <f>VLOOKUP(D241,[1]PRODI_2019!$C$2:$I$78,7,FALSE)</f>
        <v>D3</v>
      </c>
      <c r="L241" t="s">
        <v>25</v>
      </c>
      <c r="O241" t="s">
        <v>4420</v>
      </c>
      <c r="P241" t="s">
        <v>5042</v>
      </c>
      <c r="Q241" t="s">
        <v>624</v>
      </c>
      <c r="R241" t="s">
        <v>434</v>
      </c>
      <c r="S241" t="s">
        <v>4972</v>
      </c>
      <c r="T241" t="s">
        <v>5025</v>
      </c>
      <c r="U241" t="s">
        <v>32</v>
      </c>
      <c r="Z241" t="str">
        <f>_xlfn.IFNA(VLOOKUP(A241,registrasi!$B$2:$C$4000,2,FALSE),"belum")</f>
        <v>registrasi</v>
      </c>
      <c r="AA241">
        <f>VLOOKUP(D241,[2]Sheet1!$B$2:$D$100,3,FALSE)</f>
        <v>66</v>
      </c>
      <c r="AB241" t="str">
        <f>_xlfn.IFNA(VLOOKUP(A241,nim!$A$2:$B$4000,2,FALSE),"belum")</f>
        <v>belum</v>
      </c>
    </row>
    <row r="242" spans="1:28" x14ac:dyDescent="0.3">
      <c r="A242" s="2">
        <v>233110020113</v>
      </c>
      <c r="B242">
        <v>2</v>
      </c>
      <c r="C242">
        <v>2022</v>
      </c>
      <c r="D242">
        <v>311036</v>
      </c>
      <c r="E242" t="s">
        <v>154</v>
      </c>
      <c r="F242" t="str">
        <f>VLOOKUP(E242,[1]PRODI_2019!$F$2:$L$72,7,FALSE)</f>
        <v>FKIP</v>
      </c>
      <c r="G242" t="str">
        <f>VLOOKUP(F242,Sheet1!$H$4:$I$11,2,FALSE)</f>
        <v>2_FKIP</v>
      </c>
      <c r="H242" t="s">
        <v>873</v>
      </c>
      <c r="I242" t="s">
        <v>31</v>
      </c>
      <c r="J242" t="str">
        <f>VLOOKUP(D242,[1]PRODI_2019!$C$2:$I$78,7,FALSE)</f>
        <v>S1</v>
      </c>
      <c r="L242" t="s">
        <v>25</v>
      </c>
      <c r="O242" t="s">
        <v>58</v>
      </c>
      <c r="P242" t="s">
        <v>5042</v>
      </c>
      <c r="Q242" t="s">
        <v>624</v>
      </c>
      <c r="R242" t="s">
        <v>434</v>
      </c>
      <c r="S242" t="s">
        <v>37</v>
      </c>
      <c r="T242" t="s">
        <v>5025</v>
      </c>
      <c r="U242" t="s">
        <v>32</v>
      </c>
      <c r="Z242" t="str">
        <f>_xlfn.IFNA(VLOOKUP(A242,registrasi!$B$2:$C$4000,2,FALSE),"belum")</f>
        <v>registrasi</v>
      </c>
      <c r="AA242">
        <f>VLOOKUP(D242,[2]Sheet1!$B$2:$D$100,3,FALSE)</f>
        <v>202</v>
      </c>
      <c r="AB242" t="str">
        <f>_xlfn.IFNA(VLOOKUP(A242,nim!$A$2:$B$4000,2,FALSE),"belum")</f>
        <v>belum</v>
      </c>
    </row>
    <row r="243" spans="1:28" x14ac:dyDescent="0.3">
      <c r="A243" s="2">
        <v>233110020117</v>
      </c>
      <c r="B243">
        <v>2</v>
      </c>
      <c r="C243">
        <v>2022</v>
      </c>
      <c r="D243">
        <v>311049</v>
      </c>
      <c r="E243" t="s">
        <v>632</v>
      </c>
      <c r="F243" t="str">
        <f>VLOOKUP(E243,[1]PRODI_2019!$F$2:$L$72,7,FALSE)</f>
        <v>Pertanian</v>
      </c>
      <c r="G243" t="str">
        <f>VLOOKUP(F243,Sheet1!$H$4:$I$11,2,FALSE)</f>
        <v>4_Pertanian</v>
      </c>
      <c r="H243" t="s">
        <v>874</v>
      </c>
      <c r="I243" t="s">
        <v>24</v>
      </c>
      <c r="J243" t="str">
        <f>VLOOKUP(D243,[1]PRODI_2019!$C$2:$I$78,7,FALSE)</f>
        <v>S2</v>
      </c>
      <c r="L243" t="s">
        <v>25</v>
      </c>
      <c r="O243" t="s">
        <v>72</v>
      </c>
      <c r="P243" t="s">
        <v>5042</v>
      </c>
      <c r="Q243" t="s">
        <v>624</v>
      </c>
      <c r="R243" t="s">
        <v>434</v>
      </c>
      <c r="S243" t="s">
        <v>4971</v>
      </c>
      <c r="T243" t="s">
        <v>5025</v>
      </c>
      <c r="U243" t="s">
        <v>27</v>
      </c>
      <c r="Z243" t="str">
        <f>_xlfn.IFNA(VLOOKUP(A243,registrasi!$B$2:$C$4000,2,FALSE),"belum")</f>
        <v>registrasi</v>
      </c>
      <c r="AA243">
        <f>VLOOKUP(D243,[2]Sheet1!$B$2:$D$100,3,FALSE)</f>
        <v>103</v>
      </c>
      <c r="AB243" t="str">
        <f>_xlfn.IFNA(VLOOKUP(A243,nim!$A$2:$B$4000,2,FALSE),"belum")</f>
        <v>diterima</v>
      </c>
    </row>
    <row r="244" spans="1:28" x14ac:dyDescent="0.3">
      <c r="A244" s="2">
        <v>233110020124</v>
      </c>
      <c r="B244">
        <v>1</v>
      </c>
      <c r="C244">
        <v>2022</v>
      </c>
      <c r="D244">
        <v>311029</v>
      </c>
      <c r="E244" t="s">
        <v>159</v>
      </c>
      <c r="F244" t="str">
        <f>VLOOKUP(E244,[1]PRODI_2019!$F$2:$L$72,7,FALSE)</f>
        <v>FISIP</v>
      </c>
      <c r="G244" t="str">
        <f>VLOOKUP(F244,Sheet1!$H$4:$I$11,2,FALSE)</f>
        <v>6_FISIP</v>
      </c>
      <c r="H244" t="s">
        <v>875</v>
      </c>
      <c r="I244" t="s">
        <v>31</v>
      </c>
      <c r="J244" t="str">
        <f>VLOOKUP(D244,[1]PRODI_2019!$C$2:$I$78,7,FALSE)</f>
        <v>S1</v>
      </c>
      <c r="L244" t="s">
        <v>25</v>
      </c>
      <c r="O244" t="s">
        <v>55</v>
      </c>
      <c r="P244" t="s">
        <v>5042</v>
      </c>
      <c r="Q244" t="s">
        <v>624</v>
      </c>
      <c r="R244" t="s">
        <v>434</v>
      </c>
      <c r="S244" t="s">
        <v>4972</v>
      </c>
      <c r="T244" t="s">
        <v>5025</v>
      </c>
      <c r="U244" t="s">
        <v>27</v>
      </c>
      <c r="Z244" t="str">
        <f>_xlfn.IFNA(VLOOKUP(A244,registrasi!$B$2:$C$4000,2,FALSE),"belum")</f>
        <v>registrasi</v>
      </c>
      <c r="AA244">
        <f>VLOOKUP(D244,[2]Sheet1!$B$2:$D$100,3,FALSE)</f>
        <v>1339</v>
      </c>
      <c r="AB244" t="str">
        <f>_xlfn.IFNA(VLOOKUP(A244,nim!$A$2:$B$4000,2,FALSE),"belum")</f>
        <v>diterima</v>
      </c>
    </row>
    <row r="245" spans="1:28" x14ac:dyDescent="0.3">
      <c r="A245" s="2">
        <v>233110020125</v>
      </c>
      <c r="B245">
        <v>1</v>
      </c>
      <c r="C245">
        <v>2021</v>
      </c>
      <c r="D245">
        <v>311031</v>
      </c>
      <c r="E245" t="s">
        <v>468</v>
      </c>
      <c r="F245" t="str">
        <f>VLOOKUP(E245,[1]PRODI_2019!$F$2:$L$72,7,FALSE)</f>
        <v>FKIP</v>
      </c>
      <c r="G245" t="str">
        <f>VLOOKUP(F245,Sheet1!$H$4:$I$11,2,FALSE)</f>
        <v>2_FKIP</v>
      </c>
      <c r="H245" t="s">
        <v>876</v>
      </c>
      <c r="I245" t="s">
        <v>31</v>
      </c>
      <c r="J245" t="str">
        <f>VLOOKUP(D245,[1]PRODI_2019!$C$2:$I$78,7,FALSE)</f>
        <v>S1</v>
      </c>
      <c r="L245" t="s">
        <v>25</v>
      </c>
      <c r="O245" t="s">
        <v>99</v>
      </c>
      <c r="P245" t="s">
        <v>5042</v>
      </c>
      <c r="Q245" t="s">
        <v>624</v>
      </c>
      <c r="R245" t="s">
        <v>434</v>
      </c>
      <c r="S245" t="s">
        <v>4974</v>
      </c>
      <c r="T245" t="s">
        <v>5025</v>
      </c>
      <c r="U245" t="s">
        <v>32</v>
      </c>
      <c r="Z245" t="str">
        <f>_xlfn.IFNA(VLOOKUP(A245,registrasi!$B$2:$C$4000,2,FALSE),"belum")</f>
        <v>registrasi</v>
      </c>
      <c r="AA245">
        <f>VLOOKUP(D245,[2]Sheet1!$B$2:$D$100,3,FALSE)</f>
        <v>368</v>
      </c>
      <c r="AB245" t="str">
        <f>_xlfn.IFNA(VLOOKUP(A245,nim!$A$2:$B$4000,2,FALSE),"belum")</f>
        <v>belum</v>
      </c>
    </row>
    <row r="246" spans="1:28" x14ac:dyDescent="0.3">
      <c r="A246" s="2">
        <v>233110020127</v>
      </c>
      <c r="B246">
        <v>1</v>
      </c>
      <c r="C246">
        <v>2021</v>
      </c>
      <c r="D246">
        <v>311025</v>
      </c>
      <c r="E246" t="s">
        <v>166</v>
      </c>
      <c r="F246" t="str">
        <f>VLOOKUP(E246,[1]PRODI_2019!$F$2:$L$72,7,FALSE)</f>
        <v>FEB</v>
      </c>
      <c r="G246" t="str">
        <f>VLOOKUP(F246,Sheet1!$H$4:$I$11,2,FALSE)</f>
        <v>5_FEB</v>
      </c>
      <c r="H246" t="s">
        <v>877</v>
      </c>
      <c r="I246" t="s">
        <v>24</v>
      </c>
      <c r="J246" t="str">
        <f>VLOOKUP(D246,[1]PRODI_2019!$C$2:$I$78,7,FALSE)</f>
        <v>S1</v>
      </c>
      <c r="L246" t="s">
        <v>25</v>
      </c>
      <c r="O246" t="s">
        <v>284</v>
      </c>
      <c r="P246" t="s">
        <v>5043</v>
      </c>
      <c r="Q246" t="s">
        <v>624</v>
      </c>
      <c r="R246" t="s">
        <v>435</v>
      </c>
      <c r="S246" t="s">
        <v>38</v>
      </c>
      <c r="T246" t="s">
        <v>5025</v>
      </c>
      <c r="U246" t="s">
        <v>27</v>
      </c>
      <c r="Z246" t="str">
        <f>_xlfn.IFNA(VLOOKUP(A246,registrasi!$B$2:$C$4000,2,FALSE),"belum")</f>
        <v>registrasi</v>
      </c>
      <c r="AA246">
        <f>VLOOKUP(D246,[2]Sheet1!$B$2:$D$100,3,FALSE)</f>
        <v>1226</v>
      </c>
      <c r="AB246" t="str">
        <f>_xlfn.IFNA(VLOOKUP(A246,nim!$A$2:$B$4000,2,FALSE),"belum")</f>
        <v>belum</v>
      </c>
    </row>
    <row r="247" spans="1:28" x14ac:dyDescent="0.3">
      <c r="A247" s="2">
        <v>233110020129</v>
      </c>
      <c r="B247">
        <v>2</v>
      </c>
      <c r="C247">
        <v>2022</v>
      </c>
      <c r="D247">
        <v>311014</v>
      </c>
      <c r="E247" t="s">
        <v>174</v>
      </c>
      <c r="F247" t="str">
        <f>VLOOKUP(E247,[1]PRODI_2019!$F$2:$L$72,7,FALSE)</f>
        <v>FKIP</v>
      </c>
      <c r="G247" t="str">
        <f>VLOOKUP(F247,Sheet1!$H$4:$I$11,2,FALSE)</f>
        <v>2_FKIP</v>
      </c>
      <c r="H247" t="s">
        <v>878</v>
      </c>
      <c r="I247" t="s">
        <v>31</v>
      </c>
      <c r="J247" t="str">
        <f>VLOOKUP(D247,[1]PRODI_2019!$C$2:$I$78,7,FALSE)</f>
        <v>S1</v>
      </c>
      <c r="L247" t="s">
        <v>25</v>
      </c>
      <c r="O247" t="s">
        <v>78</v>
      </c>
      <c r="P247" t="s">
        <v>5042</v>
      </c>
      <c r="Q247" t="s">
        <v>624</v>
      </c>
      <c r="R247" t="s">
        <v>434</v>
      </c>
      <c r="S247" t="s">
        <v>4971</v>
      </c>
      <c r="T247" t="s">
        <v>5025</v>
      </c>
      <c r="U247" t="s">
        <v>27</v>
      </c>
      <c r="Z247" t="str">
        <f>_xlfn.IFNA(VLOOKUP(A247,registrasi!$B$2:$C$4000,2,FALSE),"belum")</f>
        <v>registrasi</v>
      </c>
      <c r="AA247">
        <f>VLOOKUP(D247,[2]Sheet1!$B$2:$D$100,3,FALSE)</f>
        <v>97</v>
      </c>
      <c r="AB247" t="str">
        <f>_xlfn.IFNA(VLOOKUP(A247,nim!$A$2:$B$4000,2,FALSE),"belum")</f>
        <v>diterima</v>
      </c>
    </row>
    <row r="248" spans="1:28" x14ac:dyDescent="0.3">
      <c r="A248" s="2">
        <v>233110020131</v>
      </c>
      <c r="B248">
        <v>1</v>
      </c>
      <c r="C248">
        <v>2022</v>
      </c>
      <c r="D248">
        <v>311029</v>
      </c>
      <c r="E248" t="s">
        <v>159</v>
      </c>
      <c r="F248" t="str">
        <f>VLOOKUP(E248,[1]PRODI_2019!$F$2:$L$72,7,FALSE)</f>
        <v>FISIP</v>
      </c>
      <c r="G248" t="str">
        <f>VLOOKUP(F248,Sheet1!$H$4:$I$11,2,FALSE)</f>
        <v>6_FISIP</v>
      </c>
      <c r="H248" t="s">
        <v>879</v>
      </c>
      <c r="I248" t="s">
        <v>24</v>
      </c>
      <c r="J248" t="str">
        <f>VLOOKUP(D248,[1]PRODI_2019!$C$2:$I$78,7,FALSE)</f>
        <v>S1</v>
      </c>
      <c r="L248" t="s">
        <v>25</v>
      </c>
      <c r="O248" t="s">
        <v>49</v>
      </c>
      <c r="P248" t="s">
        <v>5042</v>
      </c>
      <c r="Q248" t="s">
        <v>624</v>
      </c>
      <c r="R248" t="s">
        <v>434</v>
      </c>
      <c r="S248" t="s">
        <v>38</v>
      </c>
      <c r="T248" t="s">
        <v>5025</v>
      </c>
      <c r="U248" t="s">
        <v>27</v>
      </c>
      <c r="Z248" t="str">
        <f>_xlfn.IFNA(VLOOKUP(A248,registrasi!$B$2:$C$4000,2,FALSE),"belum")</f>
        <v>registrasi</v>
      </c>
      <c r="AA248">
        <f>VLOOKUP(D248,[2]Sheet1!$B$2:$D$100,3,FALSE)</f>
        <v>1339</v>
      </c>
      <c r="AB248" t="str">
        <f>_xlfn.IFNA(VLOOKUP(A248,nim!$A$2:$B$4000,2,FALSE),"belum")</f>
        <v>diterima</v>
      </c>
    </row>
    <row r="249" spans="1:28" x14ac:dyDescent="0.3">
      <c r="A249" s="2">
        <v>233110020137</v>
      </c>
      <c r="B249">
        <v>2</v>
      </c>
      <c r="C249">
        <v>2022</v>
      </c>
      <c r="D249">
        <v>311048</v>
      </c>
      <c r="E249" t="s">
        <v>633</v>
      </c>
      <c r="F249" t="str">
        <f>VLOOKUP(E249,[1]PRODI_2019!$F$2:$L$72,7,FALSE)</f>
        <v>FEB</v>
      </c>
      <c r="G249" t="str">
        <f>VLOOKUP(F249,Sheet1!$H$4:$I$11,2,FALSE)</f>
        <v>5_FEB</v>
      </c>
      <c r="H249" t="s">
        <v>880</v>
      </c>
      <c r="I249" t="s">
        <v>31</v>
      </c>
      <c r="J249" t="str">
        <f>VLOOKUP(D249,[1]PRODI_2019!$C$2:$I$78,7,FALSE)</f>
        <v>D3</v>
      </c>
      <c r="L249" t="s">
        <v>25</v>
      </c>
      <c r="O249" t="s">
        <v>106</v>
      </c>
      <c r="P249" t="s">
        <v>5042</v>
      </c>
      <c r="Q249" t="s">
        <v>624</v>
      </c>
      <c r="R249" t="s">
        <v>434</v>
      </c>
      <c r="S249" t="s">
        <v>4971</v>
      </c>
      <c r="T249" t="s">
        <v>5025</v>
      </c>
      <c r="U249" t="s">
        <v>27</v>
      </c>
      <c r="Z249" t="str">
        <f>_xlfn.IFNA(VLOOKUP(A249,registrasi!$B$2:$C$4000,2,FALSE),"belum")</f>
        <v>registrasi</v>
      </c>
      <c r="AA249">
        <f>VLOOKUP(D249,[2]Sheet1!$B$2:$D$100,3,FALSE)</f>
        <v>141</v>
      </c>
      <c r="AB249" t="str">
        <f>_xlfn.IFNA(VLOOKUP(A249,nim!$A$2:$B$4000,2,FALSE),"belum")</f>
        <v>diterima</v>
      </c>
    </row>
    <row r="250" spans="1:28" x14ac:dyDescent="0.3">
      <c r="A250" s="2">
        <v>233110020138</v>
      </c>
      <c r="B250">
        <v>2</v>
      </c>
      <c r="C250">
        <v>2021</v>
      </c>
      <c r="D250">
        <v>311021</v>
      </c>
      <c r="E250" t="s">
        <v>169</v>
      </c>
      <c r="F250" t="str">
        <f>VLOOKUP(E250,[1]PRODI_2019!$F$2:$L$72,7,FALSE)</f>
        <v>Teknik</v>
      </c>
      <c r="G250" t="str">
        <f>VLOOKUP(F250,Sheet1!$H$4:$I$11,2,FALSE)</f>
        <v>3_Teknik</v>
      </c>
      <c r="H250" t="s">
        <v>881</v>
      </c>
      <c r="I250" t="s">
        <v>24</v>
      </c>
      <c r="J250" t="str">
        <f>VLOOKUP(D250,[1]PRODI_2019!$C$2:$I$78,7,FALSE)</f>
        <v>S1</v>
      </c>
      <c r="L250" t="s">
        <v>25</v>
      </c>
      <c r="O250" t="s">
        <v>139</v>
      </c>
      <c r="P250" t="s">
        <v>5043</v>
      </c>
      <c r="Q250" t="s">
        <v>624</v>
      </c>
      <c r="R250" t="s">
        <v>435</v>
      </c>
      <c r="S250" t="s">
        <v>37</v>
      </c>
      <c r="T250" t="s">
        <v>5025</v>
      </c>
      <c r="U250" t="s">
        <v>27</v>
      </c>
      <c r="Z250" t="str">
        <f>_xlfn.IFNA(VLOOKUP(A250,registrasi!$B$2:$C$4000,2,FALSE),"belum")</f>
        <v>registrasi</v>
      </c>
      <c r="AA250">
        <f>VLOOKUP(D250,[2]Sheet1!$B$2:$D$100,3,FALSE)</f>
        <v>910</v>
      </c>
      <c r="AB250" t="str">
        <f>_xlfn.IFNA(VLOOKUP(A250,nim!$A$2:$B$4000,2,FALSE),"belum")</f>
        <v>diterima</v>
      </c>
    </row>
    <row r="251" spans="1:28" x14ac:dyDescent="0.3">
      <c r="A251" s="2">
        <v>233110020141</v>
      </c>
      <c r="B251">
        <v>1</v>
      </c>
      <c r="C251">
        <v>2021</v>
      </c>
      <c r="D251">
        <v>311028</v>
      </c>
      <c r="E251" t="s">
        <v>168</v>
      </c>
      <c r="F251" t="str">
        <f>VLOOKUP(E251,[1]PRODI_2019!$F$2:$L$72,7,FALSE)</f>
        <v>FISIP</v>
      </c>
      <c r="G251" t="str">
        <f>VLOOKUP(F251,Sheet1!$H$4:$I$11,2,FALSE)</f>
        <v>6_FISIP</v>
      </c>
      <c r="H251" t="s">
        <v>882</v>
      </c>
      <c r="I251" t="s">
        <v>31</v>
      </c>
      <c r="J251" t="str">
        <f>VLOOKUP(D251,[1]PRODI_2019!$C$2:$I$78,7,FALSE)</f>
        <v>S1</v>
      </c>
      <c r="L251" t="s">
        <v>25</v>
      </c>
      <c r="O251" t="s">
        <v>72</v>
      </c>
      <c r="P251" t="s">
        <v>5042</v>
      </c>
      <c r="Q251" t="s">
        <v>624</v>
      </c>
      <c r="R251" t="s">
        <v>434</v>
      </c>
      <c r="S251" t="s">
        <v>4971</v>
      </c>
      <c r="T251" t="s">
        <v>5025</v>
      </c>
      <c r="U251" t="s">
        <v>27</v>
      </c>
      <c r="Z251" t="str">
        <f>_xlfn.IFNA(VLOOKUP(A251,registrasi!$B$2:$C$4000,2,FALSE),"belum")</f>
        <v>registrasi</v>
      </c>
      <c r="AA251">
        <f>VLOOKUP(D251,[2]Sheet1!$B$2:$D$100,3,FALSE)</f>
        <v>747</v>
      </c>
      <c r="AB251" t="str">
        <f>_xlfn.IFNA(VLOOKUP(A251,nim!$A$2:$B$4000,2,FALSE),"belum")</f>
        <v>belum</v>
      </c>
    </row>
    <row r="252" spans="1:28" x14ac:dyDescent="0.3">
      <c r="A252" s="2">
        <v>233110020150</v>
      </c>
      <c r="B252">
        <v>1</v>
      </c>
      <c r="C252">
        <v>2022</v>
      </c>
      <c r="D252">
        <v>311029</v>
      </c>
      <c r="E252" t="s">
        <v>159</v>
      </c>
      <c r="F252" t="str">
        <f>VLOOKUP(E252,[1]PRODI_2019!$F$2:$L$72,7,FALSE)</f>
        <v>FISIP</v>
      </c>
      <c r="G252" t="str">
        <f>VLOOKUP(F252,Sheet1!$H$4:$I$11,2,FALSE)</f>
        <v>6_FISIP</v>
      </c>
      <c r="H252" t="s">
        <v>883</v>
      </c>
      <c r="I252" t="s">
        <v>31</v>
      </c>
      <c r="J252" t="str">
        <f>VLOOKUP(D252,[1]PRODI_2019!$C$2:$I$78,7,FALSE)</f>
        <v>S1</v>
      </c>
      <c r="L252" t="s">
        <v>25</v>
      </c>
      <c r="O252" t="s">
        <v>45</v>
      </c>
      <c r="P252" t="s">
        <v>5042</v>
      </c>
      <c r="Q252" t="s">
        <v>624</v>
      </c>
      <c r="R252" t="s">
        <v>434</v>
      </c>
      <c r="S252" t="s">
        <v>38</v>
      </c>
      <c r="T252" t="s">
        <v>5025</v>
      </c>
      <c r="U252" t="s">
        <v>27</v>
      </c>
      <c r="Z252" t="str">
        <f>_xlfn.IFNA(VLOOKUP(A252,registrasi!$B$2:$C$4000,2,FALSE),"belum")</f>
        <v>registrasi</v>
      </c>
      <c r="AA252">
        <f>VLOOKUP(D252,[2]Sheet1!$B$2:$D$100,3,FALSE)</f>
        <v>1339</v>
      </c>
      <c r="AB252" t="str">
        <f>_xlfn.IFNA(VLOOKUP(A252,nim!$A$2:$B$4000,2,FALSE),"belum")</f>
        <v>diterima</v>
      </c>
    </row>
    <row r="253" spans="1:28" x14ac:dyDescent="0.3">
      <c r="A253" s="2">
        <v>233110020154</v>
      </c>
      <c r="B253">
        <v>1</v>
      </c>
      <c r="C253">
        <v>2022</v>
      </c>
      <c r="D253">
        <v>311025</v>
      </c>
      <c r="E253" t="s">
        <v>166</v>
      </c>
      <c r="F253" t="str">
        <f>VLOOKUP(E253,[1]PRODI_2019!$F$2:$L$72,7,FALSE)</f>
        <v>FEB</v>
      </c>
      <c r="G253" t="str">
        <f>VLOOKUP(F253,Sheet1!$H$4:$I$11,2,FALSE)</f>
        <v>5_FEB</v>
      </c>
      <c r="H253" t="s">
        <v>884</v>
      </c>
      <c r="I253" t="s">
        <v>24</v>
      </c>
      <c r="J253" t="str">
        <f>VLOOKUP(D253,[1]PRODI_2019!$C$2:$I$78,7,FALSE)</f>
        <v>S1</v>
      </c>
      <c r="L253" t="s">
        <v>25</v>
      </c>
      <c r="O253" t="s">
        <v>4315</v>
      </c>
      <c r="P253" t="s">
        <v>434</v>
      </c>
      <c r="Q253" t="s">
        <v>5041</v>
      </c>
      <c r="R253" t="s">
        <v>434</v>
      </c>
      <c r="S253" t="s">
        <v>4933</v>
      </c>
      <c r="T253" t="s">
        <v>5020</v>
      </c>
      <c r="U253" t="s">
        <v>27</v>
      </c>
      <c r="Z253" t="str">
        <f>_xlfn.IFNA(VLOOKUP(A253,registrasi!$B$2:$C$4000,2,FALSE),"belum")</f>
        <v>registrasi</v>
      </c>
      <c r="AA253">
        <f>VLOOKUP(D253,[2]Sheet1!$B$2:$D$100,3,FALSE)</f>
        <v>1226</v>
      </c>
      <c r="AB253" t="str">
        <f>_xlfn.IFNA(VLOOKUP(A253,nim!$A$2:$B$4000,2,FALSE),"belum")</f>
        <v>diterima</v>
      </c>
    </row>
    <row r="254" spans="1:28" x14ac:dyDescent="0.3">
      <c r="A254" s="2">
        <v>233110020157</v>
      </c>
      <c r="B254">
        <v>1</v>
      </c>
      <c r="C254">
        <v>2022</v>
      </c>
      <c r="D254">
        <v>311029</v>
      </c>
      <c r="E254" t="s">
        <v>159</v>
      </c>
      <c r="F254" t="str">
        <f>VLOOKUP(E254,[1]PRODI_2019!$F$2:$L$72,7,FALSE)</f>
        <v>FISIP</v>
      </c>
      <c r="G254" t="str">
        <f>VLOOKUP(F254,Sheet1!$H$4:$I$11,2,FALSE)</f>
        <v>6_FISIP</v>
      </c>
      <c r="H254" t="s">
        <v>885</v>
      </c>
      <c r="I254" t="s">
        <v>31</v>
      </c>
      <c r="J254" t="str">
        <f>VLOOKUP(D254,[1]PRODI_2019!$C$2:$I$78,7,FALSE)</f>
        <v>S1</v>
      </c>
      <c r="L254" t="s">
        <v>25</v>
      </c>
      <c r="O254" t="s">
        <v>82</v>
      </c>
      <c r="P254" t="s">
        <v>5042</v>
      </c>
      <c r="Q254" t="s">
        <v>624</v>
      </c>
      <c r="R254" t="s">
        <v>434</v>
      </c>
      <c r="S254" t="s">
        <v>38</v>
      </c>
      <c r="T254" t="s">
        <v>5025</v>
      </c>
      <c r="U254" t="s">
        <v>27</v>
      </c>
      <c r="Z254" t="str">
        <f>_xlfn.IFNA(VLOOKUP(A254,registrasi!$B$2:$C$4000,2,FALSE),"belum")</f>
        <v>registrasi</v>
      </c>
      <c r="AA254">
        <f>VLOOKUP(D254,[2]Sheet1!$B$2:$D$100,3,FALSE)</f>
        <v>1339</v>
      </c>
      <c r="AB254" t="str">
        <f>_xlfn.IFNA(VLOOKUP(A254,nim!$A$2:$B$4000,2,FALSE),"belum")</f>
        <v>diterima</v>
      </c>
    </row>
    <row r="255" spans="1:28" x14ac:dyDescent="0.3">
      <c r="A255" s="2">
        <v>233110020158</v>
      </c>
      <c r="B255">
        <v>2</v>
      </c>
      <c r="C255">
        <v>2021</v>
      </c>
      <c r="D255">
        <v>311024</v>
      </c>
      <c r="E255" t="s">
        <v>237</v>
      </c>
      <c r="F255" t="str">
        <f>VLOOKUP(E255,[1]PRODI_2019!$F$2:$L$72,7,FALSE)</f>
        <v>Hukum</v>
      </c>
      <c r="G255" t="str">
        <f>VLOOKUP(F255,Sheet1!$H$4:$I$11,2,FALSE)</f>
        <v>1_Hukum</v>
      </c>
      <c r="H255" t="s">
        <v>886</v>
      </c>
      <c r="I255" t="s">
        <v>24</v>
      </c>
      <c r="J255" t="str">
        <f>VLOOKUP(D255,[1]PRODI_2019!$C$2:$I$78,7,FALSE)</f>
        <v>S1</v>
      </c>
      <c r="L255" t="s">
        <v>25</v>
      </c>
      <c r="O255" t="s">
        <v>130</v>
      </c>
      <c r="P255" t="s">
        <v>5042</v>
      </c>
      <c r="Q255" t="s">
        <v>624</v>
      </c>
      <c r="R255" t="s">
        <v>434</v>
      </c>
      <c r="S255" t="s">
        <v>4974</v>
      </c>
      <c r="T255" t="s">
        <v>5025</v>
      </c>
      <c r="U255" t="s">
        <v>32</v>
      </c>
      <c r="Z255" t="str">
        <f>_xlfn.IFNA(VLOOKUP(A255,registrasi!$B$2:$C$4000,2,FALSE),"belum")</f>
        <v>registrasi</v>
      </c>
      <c r="AA255">
        <f>VLOOKUP(D255,[2]Sheet1!$B$2:$D$100,3,FALSE)</f>
        <v>1092</v>
      </c>
      <c r="AB255" t="str">
        <f>_xlfn.IFNA(VLOOKUP(A255,nim!$A$2:$B$4000,2,FALSE),"belum")</f>
        <v>belum</v>
      </c>
    </row>
    <row r="256" spans="1:28" x14ac:dyDescent="0.3">
      <c r="A256" s="2">
        <v>233110020163</v>
      </c>
      <c r="B256">
        <v>1</v>
      </c>
      <c r="C256">
        <v>2022</v>
      </c>
      <c r="D256">
        <v>311033</v>
      </c>
      <c r="E256" t="s">
        <v>155</v>
      </c>
      <c r="F256" t="str">
        <f>VLOOKUP(E256,[1]PRODI_2019!$F$2:$L$72,7,FALSE)</f>
        <v>FKIP</v>
      </c>
      <c r="G256" t="str">
        <f>VLOOKUP(F256,Sheet1!$H$4:$I$11,2,FALSE)</f>
        <v>2_FKIP</v>
      </c>
      <c r="H256" t="s">
        <v>887</v>
      </c>
      <c r="I256" t="s">
        <v>31</v>
      </c>
      <c r="J256" t="str">
        <f>VLOOKUP(D256,[1]PRODI_2019!$C$2:$I$78,7,FALSE)</f>
        <v>S1</v>
      </c>
      <c r="L256" t="s">
        <v>25</v>
      </c>
      <c r="O256" t="s">
        <v>49</v>
      </c>
      <c r="P256" t="s">
        <v>5042</v>
      </c>
      <c r="Q256" t="s">
        <v>624</v>
      </c>
      <c r="R256" t="s">
        <v>434</v>
      </c>
      <c r="S256" t="s">
        <v>38</v>
      </c>
      <c r="T256" t="s">
        <v>5025</v>
      </c>
      <c r="U256" t="s">
        <v>32</v>
      </c>
      <c r="Z256" t="str">
        <f>_xlfn.IFNA(VLOOKUP(A256,registrasi!$B$2:$C$4000,2,FALSE),"belum")</f>
        <v>registrasi</v>
      </c>
      <c r="AA256">
        <f>VLOOKUP(D256,[2]Sheet1!$B$2:$D$100,3,FALSE)</f>
        <v>616</v>
      </c>
      <c r="AB256" t="str">
        <f>_xlfn.IFNA(VLOOKUP(A256,nim!$A$2:$B$4000,2,FALSE),"belum")</f>
        <v>belum</v>
      </c>
    </row>
    <row r="257" spans="1:28" x14ac:dyDescent="0.3">
      <c r="A257" s="2">
        <v>233110020165</v>
      </c>
      <c r="B257">
        <v>1</v>
      </c>
      <c r="C257">
        <v>2022</v>
      </c>
      <c r="D257">
        <v>311044</v>
      </c>
      <c r="E257" t="s">
        <v>148</v>
      </c>
      <c r="F257" t="str">
        <f>VLOOKUP(E257,[1]PRODI_2019!$F$2:$L$72,7,FALSE)</f>
        <v>FEB</v>
      </c>
      <c r="G257" t="str">
        <f>VLOOKUP(F257,Sheet1!$H$4:$I$11,2,FALSE)</f>
        <v>5_FEB</v>
      </c>
      <c r="H257" t="s">
        <v>888</v>
      </c>
      <c r="I257" t="s">
        <v>31</v>
      </c>
      <c r="J257" t="str">
        <f>VLOOKUP(D257,[1]PRODI_2019!$C$2:$I$78,7,FALSE)</f>
        <v>D3</v>
      </c>
      <c r="L257" t="s">
        <v>25</v>
      </c>
      <c r="O257" t="s">
        <v>259</v>
      </c>
      <c r="P257" t="s">
        <v>434</v>
      </c>
      <c r="Q257" t="s">
        <v>5041</v>
      </c>
      <c r="R257" t="s">
        <v>434</v>
      </c>
      <c r="S257" t="s">
        <v>37</v>
      </c>
      <c r="T257" t="s">
        <v>5025</v>
      </c>
      <c r="U257" t="s">
        <v>27</v>
      </c>
      <c r="Z257" t="str">
        <f>_xlfn.IFNA(VLOOKUP(A257,registrasi!$B$2:$C$4000,2,FALSE),"belum")</f>
        <v>belum</v>
      </c>
      <c r="AA257">
        <f>VLOOKUP(D257,[2]Sheet1!$B$2:$D$100,3,FALSE)</f>
        <v>66</v>
      </c>
      <c r="AB257" t="str">
        <f>_xlfn.IFNA(VLOOKUP(A257,nim!$A$2:$B$4000,2,FALSE),"belum")</f>
        <v>belum</v>
      </c>
    </row>
    <row r="258" spans="1:28" x14ac:dyDescent="0.3">
      <c r="A258" s="2">
        <v>233110020166</v>
      </c>
      <c r="B258">
        <v>1</v>
      </c>
      <c r="C258">
        <v>2022</v>
      </c>
      <c r="D258">
        <v>311011</v>
      </c>
      <c r="E258" t="s">
        <v>176</v>
      </c>
      <c r="F258" t="str">
        <f>VLOOKUP(E258,[1]PRODI_2019!$F$2:$L$72,7,FALSE)</f>
        <v>FKIP</v>
      </c>
      <c r="G258" t="str">
        <f>VLOOKUP(F258,Sheet1!$H$4:$I$11,2,FALSE)</f>
        <v>2_FKIP</v>
      </c>
      <c r="H258" t="s">
        <v>889</v>
      </c>
      <c r="I258" t="s">
        <v>31</v>
      </c>
      <c r="J258" t="str">
        <f>VLOOKUP(D258,[1]PRODI_2019!$C$2:$I$78,7,FALSE)</f>
        <v>S1</v>
      </c>
      <c r="L258" t="s">
        <v>25</v>
      </c>
      <c r="O258" t="s">
        <v>4421</v>
      </c>
      <c r="P258" t="s">
        <v>436</v>
      </c>
      <c r="Q258" t="s">
        <v>5041</v>
      </c>
      <c r="R258" t="s">
        <v>625</v>
      </c>
      <c r="S258" t="s">
        <v>4974</v>
      </c>
      <c r="T258" t="s">
        <v>5025</v>
      </c>
      <c r="U258" t="s">
        <v>32</v>
      </c>
      <c r="Z258" t="str">
        <f>_xlfn.IFNA(VLOOKUP(A258,registrasi!$B$2:$C$4000,2,FALSE),"belum")</f>
        <v>registrasi</v>
      </c>
      <c r="AA258">
        <f>VLOOKUP(D258,[2]Sheet1!$B$2:$D$100,3,FALSE)</f>
        <v>233</v>
      </c>
      <c r="AB258" t="str">
        <f>_xlfn.IFNA(VLOOKUP(A258,nim!$A$2:$B$4000,2,FALSE),"belum")</f>
        <v>diterima</v>
      </c>
    </row>
    <row r="259" spans="1:28" x14ac:dyDescent="0.3">
      <c r="A259" s="2">
        <v>233110020167</v>
      </c>
      <c r="B259">
        <v>1</v>
      </c>
      <c r="C259">
        <v>2022</v>
      </c>
      <c r="D259">
        <v>311042</v>
      </c>
      <c r="E259" t="s">
        <v>146</v>
      </c>
      <c r="F259" t="str">
        <f>VLOOKUP(E259,[1]PRODI_2019!$F$2:$L$72,7,FALSE)</f>
        <v>FISIP</v>
      </c>
      <c r="G259" t="str">
        <f>VLOOKUP(F259,Sheet1!$H$4:$I$11,2,FALSE)</f>
        <v>6_FISIP</v>
      </c>
      <c r="H259" t="s">
        <v>890</v>
      </c>
      <c r="I259" t="s">
        <v>31</v>
      </c>
      <c r="J259" t="str">
        <f>VLOOKUP(D259,[1]PRODI_2019!$C$2:$I$78,7,FALSE)</f>
        <v>S1</v>
      </c>
      <c r="L259" t="s">
        <v>25</v>
      </c>
      <c r="O259" t="s">
        <v>88</v>
      </c>
      <c r="P259" t="s">
        <v>5042</v>
      </c>
      <c r="Q259" t="s">
        <v>624</v>
      </c>
      <c r="R259" t="s">
        <v>434</v>
      </c>
      <c r="S259" t="s">
        <v>37</v>
      </c>
      <c r="T259" t="s">
        <v>5025</v>
      </c>
      <c r="U259" t="s">
        <v>27</v>
      </c>
      <c r="Z259" t="str">
        <f>_xlfn.IFNA(VLOOKUP(A259,registrasi!$B$2:$C$4000,2,FALSE),"belum")</f>
        <v>registrasi</v>
      </c>
      <c r="AA259">
        <f>VLOOKUP(D259,[2]Sheet1!$B$2:$D$100,3,FALSE)</f>
        <v>625</v>
      </c>
      <c r="AB259" t="str">
        <f>_xlfn.IFNA(VLOOKUP(A259,nim!$A$2:$B$4000,2,FALSE),"belum")</f>
        <v>diterima</v>
      </c>
    </row>
    <row r="260" spans="1:28" x14ac:dyDescent="0.3">
      <c r="A260" s="2">
        <v>233110020169</v>
      </c>
      <c r="B260">
        <v>1</v>
      </c>
      <c r="C260">
        <v>2022</v>
      </c>
      <c r="D260">
        <v>311029</v>
      </c>
      <c r="E260" t="s">
        <v>159</v>
      </c>
      <c r="F260" t="str">
        <f>VLOOKUP(E260,[1]PRODI_2019!$F$2:$L$72,7,FALSE)</f>
        <v>FISIP</v>
      </c>
      <c r="G260" t="str">
        <f>VLOOKUP(F260,Sheet1!$H$4:$I$11,2,FALSE)</f>
        <v>6_FISIP</v>
      </c>
      <c r="H260" t="s">
        <v>891</v>
      </c>
      <c r="I260" t="s">
        <v>31</v>
      </c>
      <c r="J260" t="str">
        <f>VLOOKUP(D260,[1]PRODI_2019!$C$2:$I$78,7,FALSE)</f>
        <v>S1</v>
      </c>
      <c r="L260" t="s">
        <v>25</v>
      </c>
      <c r="O260" t="s">
        <v>45</v>
      </c>
      <c r="P260" t="s">
        <v>5042</v>
      </c>
      <c r="Q260" t="s">
        <v>624</v>
      </c>
      <c r="R260" t="s">
        <v>434</v>
      </c>
      <c r="S260" t="s">
        <v>38</v>
      </c>
      <c r="T260" t="s">
        <v>5025</v>
      </c>
      <c r="U260" t="s">
        <v>27</v>
      </c>
      <c r="Z260" t="str">
        <f>_xlfn.IFNA(VLOOKUP(A260,registrasi!$B$2:$C$4000,2,FALSE),"belum")</f>
        <v>registrasi</v>
      </c>
      <c r="AA260">
        <f>VLOOKUP(D260,[2]Sheet1!$B$2:$D$100,3,FALSE)</f>
        <v>1339</v>
      </c>
      <c r="AB260" t="str">
        <f>_xlfn.IFNA(VLOOKUP(A260,nim!$A$2:$B$4000,2,FALSE),"belum")</f>
        <v>belum</v>
      </c>
    </row>
    <row r="261" spans="1:28" x14ac:dyDescent="0.3">
      <c r="A261" s="2">
        <v>233110020179</v>
      </c>
      <c r="B261">
        <v>2</v>
      </c>
      <c r="C261">
        <v>2022</v>
      </c>
      <c r="D261">
        <v>311023</v>
      </c>
      <c r="E261" t="s">
        <v>631</v>
      </c>
      <c r="F261" t="str">
        <f>VLOOKUP(E261,[1]PRODI_2019!$F$2:$L$72,7,FALSE)</f>
        <v>Pertanian</v>
      </c>
      <c r="G261" t="str">
        <f>VLOOKUP(F261,Sheet1!$H$4:$I$11,2,FALSE)</f>
        <v>4_Pertanian</v>
      </c>
      <c r="H261" t="s">
        <v>892</v>
      </c>
      <c r="I261" t="s">
        <v>31</v>
      </c>
      <c r="J261" t="str">
        <f>VLOOKUP(D261,[1]PRODI_2019!$C$2:$I$78,7,FALSE)</f>
        <v>S1</v>
      </c>
      <c r="L261" t="s">
        <v>25</v>
      </c>
      <c r="O261" t="s">
        <v>4406</v>
      </c>
      <c r="P261" t="s">
        <v>5044</v>
      </c>
      <c r="Q261" t="s">
        <v>5041</v>
      </c>
      <c r="R261" t="s">
        <v>434</v>
      </c>
      <c r="S261" t="s">
        <v>37</v>
      </c>
      <c r="T261" t="s">
        <v>5025</v>
      </c>
      <c r="U261" t="s">
        <v>27</v>
      </c>
      <c r="Z261" t="str">
        <f>_xlfn.IFNA(VLOOKUP(A261,registrasi!$B$2:$C$4000,2,FALSE),"belum")</f>
        <v>registrasi</v>
      </c>
      <c r="AA261">
        <f>VLOOKUP(D261,[2]Sheet1!$B$2:$D$100,3,FALSE)</f>
        <v>163</v>
      </c>
      <c r="AB261" t="str">
        <f>_xlfn.IFNA(VLOOKUP(A261,nim!$A$2:$B$4000,2,FALSE),"belum")</f>
        <v>belum</v>
      </c>
    </row>
    <row r="262" spans="1:28" x14ac:dyDescent="0.3">
      <c r="A262" s="2">
        <v>233110020185</v>
      </c>
      <c r="B262">
        <v>1</v>
      </c>
      <c r="C262">
        <v>2022</v>
      </c>
      <c r="D262">
        <v>311024</v>
      </c>
      <c r="E262" t="s">
        <v>237</v>
      </c>
      <c r="F262" t="str">
        <f>VLOOKUP(E262,[1]PRODI_2019!$F$2:$L$72,7,FALSE)</f>
        <v>Hukum</v>
      </c>
      <c r="G262" t="str">
        <f>VLOOKUP(F262,Sheet1!$H$4:$I$11,2,FALSE)</f>
        <v>1_Hukum</v>
      </c>
      <c r="H262" t="s">
        <v>893</v>
      </c>
      <c r="I262" t="s">
        <v>24</v>
      </c>
      <c r="J262" t="str">
        <f>VLOOKUP(D262,[1]PRODI_2019!$C$2:$I$78,7,FALSE)</f>
        <v>S1</v>
      </c>
      <c r="L262" t="s">
        <v>245</v>
      </c>
      <c r="O262" t="s">
        <v>292</v>
      </c>
      <c r="P262" t="s">
        <v>5044</v>
      </c>
      <c r="Q262" t="s">
        <v>5041</v>
      </c>
      <c r="R262" t="s">
        <v>434</v>
      </c>
      <c r="S262" t="s">
        <v>38</v>
      </c>
      <c r="T262" t="s">
        <v>5025</v>
      </c>
      <c r="U262" t="s">
        <v>27</v>
      </c>
      <c r="Z262" t="str">
        <f>_xlfn.IFNA(VLOOKUP(A262,registrasi!$B$2:$C$4000,2,FALSE),"belum")</f>
        <v>registrasi</v>
      </c>
      <c r="AA262">
        <f>VLOOKUP(D262,[2]Sheet1!$B$2:$D$100,3,FALSE)</f>
        <v>1092</v>
      </c>
      <c r="AB262" t="str">
        <f>_xlfn.IFNA(VLOOKUP(A262,nim!$A$2:$B$4000,2,FALSE),"belum")</f>
        <v>diterima</v>
      </c>
    </row>
    <row r="263" spans="1:28" x14ac:dyDescent="0.3">
      <c r="A263" s="2">
        <v>233110020190</v>
      </c>
      <c r="B263">
        <v>2</v>
      </c>
      <c r="C263">
        <v>2022</v>
      </c>
      <c r="D263">
        <v>311004</v>
      </c>
      <c r="E263" t="s">
        <v>170</v>
      </c>
      <c r="F263" t="str">
        <f>VLOOKUP(E263,[1]PRODI_2019!$F$2:$L$72,7,FALSE)</f>
        <v>Teknik</v>
      </c>
      <c r="G263" t="str">
        <f>VLOOKUP(F263,Sheet1!$H$4:$I$11,2,FALSE)</f>
        <v>3_Teknik</v>
      </c>
      <c r="H263" t="s">
        <v>894</v>
      </c>
      <c r="I263" t="s">
        <v>31</v>
      </c>
      <c r="J263" t="str">
        <f>VLOOKUP(D263,[1]PRODI_2019!$C$2:$I$78,7,FALSE)</f>
        <v>S1</v>
      </c>
      <c r="L263" t="s">
        <v>25</v>
      </c>
      <c r="O263" t="s">
        <v>45</v>
      </c>
      <c r="P263" t="s">
        <v>5042</v>
      </c>
      <c r="Q263" t="s">
        <v>624</v>
      </c>
      <c r="R263" t="s">
        <v>434</v>
      </c>
      <c r="S263" t="s">
        <v>38</v>
      </c>
      <c r="T263" t="s">
        <v>5025</v>
      </c>
      <c r="U263" t="s">
        <v>27</v>
      </c>
      <c r="Z263" t="str">
        <f>_xlfn.IFNA(VLOOKUP(A263,registrasi!$B$2:$C$4000,2,FALSE),"belum")</f>
        <v>registrasi</v>
      </c>
      <c r="AA263">
        <f>VLOOKUP(D263,[2]Sheet1!$B$2:$D$100,3,FALSE)</f>
        <v>406</v>
      </c>
      <c r="AB263" t="str">
        <f>_xlfn.IFNA(VLOOKUP(A263,nim!$A$2:$B$4000,2,FALSE),"belum")</f>
        <v>diterima</v>
      </c>
    </row>
    <row r="264" spans="1:28" x14ac:dyDescent="0.3">
      <c r="A264" s="2">
        <v>233110020206</v>
      </c>
      <c r="B264">
        <v>1</v>
      </c>
      <c r="C264">
        <v>2022</v>
      </c>
      <c r="D264">
        <v>311007</v>
      </c>
      <c r="E264" t="s">
        <v>162</v>
      </c>
      <c r="F264" t="str">
        <f>VLOOKUP(E264,[1]PRODI_2019!$F$2:$L$72,7,FALSE)</f>
        <v>Pertanian</v>
      </c>
      <c r="G264" t="str">
        <f>VLOOKUP(F264,Sheet1!$H$4:$I$11,2,FALSE)</f>
        <v>4_Pertanian</v>
      </c>
      <c r="H264" t="s">
        <v>895</v>
      </c>
      <c r="I264" t="s">
        <v>31</v>
      </c>
      <c r="J264" t="str">
        <f>VLOOKUP(D264,[1]PRODI_2019!$C$2:$I$78,7,FALSE)</f>
        <v>S1</v>
      </c>
      <c r="L264" t="s">
        <v>25</v>
      </c>
      <c r="O264" t="s">
        <v>259</v>
      </c>
      <c r="P264" t="s">
        <v>434</v>
      </c>
      <c r="Q264" t="s">
        <v>5041</v>
      </c>
      <c r="R264" t="s">
        <v>434</v>
      </c>
      <c r="S264" t="s">
        <v>37</v>
      </c>
      <c r="T264" t="s">
        <v>5025</v>
      </c>
      <c r="U264" t="s">
        <v>27</v>
      </c>
      <c r="Z264" t="str">
        <f>_xlfn.IFNA(VLOOKUP(A264,registrasi!$B$2:$C$4000,2,FALSE),"belum")</f>
        <v>registrasi</v>
      </c>
      <c r="AA264">
        <f>VLOOKUP(D264,[2]Sheet1!$B$2:$D$100,3,FALSE)</f>
        <v>412</v>
      </c>
      <c r="AB264" t="str">
        <f>_xlfn.IFNA(VLOOKUP(A264,nim!$A$2:$B$4000,2,FALSE),"belum")</f>
        <v>diterima</v>
      </c>
    </row>
    <row r="265" spans="1:28" x14ac:dyDescent="0.3">
      <c r="A265" s="2">
        <v>233110020207</v>
      </c>
      <c r="B265">
        <v>2</v>
      </c>
      <c r="C265">
        <v>2022</v>
      </c>
      <c r="D265">
        <v>311021</v>
      </c>
      <c r="E265" t="s">
        <v>169</v>
      </c>
      <c r="F265" t="str">
        <f>VLOOKUP(E265,[1]PRODI_2019!$F$2:$L$72,7,FALSE)</f>
        <v>Teknik</v>
      </c>
      <c r="G265" t="str">
        <f>VLOOKUP(F265,Sheet1!$H$4:$I$11,2,FALSE)</f>
        <v>3_Teknik</v>
      </c>
      <c r="H265" t="s">
        <v>896</v>
      </c>
      <c r="I265" t="s">
        <v>24</v>
      </c>
      <c r="J265" t="str">
        <f>VLOOKUP(D265,[1]PRODI_2019!$C$2:$I$78,7,FALSE)</f>
        <v>S1</v>
      </c>
      <c r="L265" t="s">
        <v>25</v>
      </c>
      <c r="O265" t="s">
        <v>71</v>
      </c>
      <c r="P265" t="s">
        <v>5042</v>
      </c>
      <c r="Q265" t="s">
        <v>624</v>
      </c>
      <c r="R265" t="s">
        <v>434</v>
      </c>
      <c r="S265" t="s">
        <v>37</v>
      </c>
      <c r="T265" t="s">
        <v>5025</v>
      </c>
      <c r="U265" t="s">
        <v>27</v>
      </c>
      <c r="Z265" t="str">
        <f>_xlfn.IFNA(VLOOKUP(A265,registrasi!$B$2:$C$4000,2,FALSE),"belum")</f>
        <v>registrasi</v>
      </c>
      <c r="AA265">
        <f>VLOOKUP(D265,[2]Sheet1!$B$2:$D$100,3,FALSE)</f>
        <v>910</v>
      </c>
      <c r="AB265" t="str">
        <f>_xlfn.IFNA(VLOOKUP(A265,nim!$A$2:$B$4000,2,FALSE),"belum")</f>
        <v>diterima</v>
      </c>
    </row>
    <row r="266" spans="1:28" x14ac:dyDescent="0.3">
      <c r="A266" s="2">
        <v>233110020224</v>
      </c>
      <c r="B266">
        <v>1</v>
      </c>
      <c r="C266">
        <v>2021</v>
      </c>
      <c r="D266">
        <v>311025</v>
      </c>
      <c r="E266" t="s">
        <v>166</v>
      </c>
      <c r="F266" t="str">
        <f>VLOOKUP(E266,[1]PRODI_2019!$F$2:$L$72,7,FALSE)</f>
        <v>FEB</v>
      </c>
      <c r="G266" t="str">
        <f>VLOOKUP(F266,Sheet1!$H$4:$I$11,2,FALSE)</f>
        <v>5_FEB</v>
      </c>
      <c r="H266" t="s">
        <v>897</v>
      </c>
      <c r="I266" t="s">
        <v>31</v>
      </c>
      <c r="J266" t="str">
        <f>VLOOKUP(D266,[1]PRODI_2019!$C$2:$I$78,7,FALSE)</f>
        <v>S1</v>
      </c>
      <c r="L266" t="s">
        <v>25</v>
      </c>
      <c r="O266" t="s">
        <v>284</v>
      </c>
      <c r="P266" t="s">
        <v>5043</v>
      </c>
      <c r="Q266" t="s">
        <v>624</v>
      </c>
      <c r="R266" t="s">
        <v>435</v>
      </c>
      <c r="S266" t="s">
        <v>38</v>
      </c>
      <c r="T266" t="s">
        <v>5025</v>
      </c>
      <c r="U266" t="s">
        <v>27</v>
      </c>
      <c r="Z266" t="str">
        <f>_xlfn.IFNA(VLOOKUP(A266,registrasi!$B$2:$C$4000,2,FALSE),"belum")</f>
        <v>registrasi</v>
      </c>
      <c r="AA266">
        <f>VLOOKUP(D266,[2]Sheet1!$B$2:$D$100,3,FALSE)</f>
        <v>1226</v>
      </c>
      <c r="AB266" t="str">
        <f>_xlfn.IFNA(VLOOKUP(A266,nim!$A$2:$B$4000,2,FALSE),"belum")</f>
        <v>diterima</v>
      </c>
    </row>
    <row r="267" spans="1:28" x14ac:dyDescent="0.3">
      <c r="A267" s="2">
        <v>233110020617</v>
      </c>
      <c r="B267">
        <v>1</v>
      </c>
      <c r="C267">
        <v>2022</v>
      </c>
      <c r="D267">
        <v>311024</v>
      </c>
      <c r="E267" t="s">
        <v>237</v>
      </c>
      <c r="F267" t="str">
        <f>VLOOKUP(E267,[1]PRODI_2019!$F$2:$L$72,7,FALSE)</f>
        <v>Hukum</v>
      </c>
      <c r="G267" t="str">
        <f>VLOOKUP(F267,Sheet1!$H$4:$I$11,2,FALSE)</f>
        <v>1_Hukum</v>
      </c>
      <c r="H267" t="s">
        <v>898</v>
      </c>
      <c r="I267" t="s">
        <v>24</v>
      </c>
      <c r="J267" t="str">
        <f>VLOOKUP(D267,[1]PRODI_2019!$C$2:$I$78,7,FALSE)</f>
        <v>S1</v>
      </c>
      <c r="L267" t="s">
        <v>25</v>
      </c>
      <c r="O267" t="s">
        <v>82</v>
      </c>
      <c r="P267" t="s">
        <v>5042</v>
      </c>
      <c r="Q267" t="s">
        <v>624</v>
      </c>
      <c r="R267" t="s">
        <v>434</v>
      </c>
      <c r="S267" t="s">
        <v>38</v>
      </c>
      <c r="T267" t="s">
        <v>5025</v>
      </c>
      <c r="U267" t="s">
        <v>32</v>
      </c>
      <c r="Z267" t="str">
        <f>_xlfn.IFNA(VLOOKUP(A267,registrasi!$B$2:$C$4000,2,FALSE),"belum")</f>
        <v>registrasi</v>
      </c>
      <c r="AA267">
        <f>VLOOKUP(D267,[2]Sheet1!$B$2:$D$100,3,FALSE)</f>
        <v>1092</v>
      </c>
      <c r="AB267" t="str">
        <f>_xlfn.IFNA(VLOOKUP(A267,nim!$A$2:$B$4000,2,FALSE),"belum")</f>
        <v>belum</v>
      </c>
    </row>
    <row r="268" spans="1:28" x14ac:dyDescent="0.3">
      <c r="A268" s="2">
        <v>233110020627</v>
      </c>
      <c r="B268">
        <v>2</v>
      </c>
      <c r="C268">
        <v>2022</v>
      </c>
      <c r="D268">
        <v>311025</v>
      </c>
      <c r="E268" t="s">
        <v>166</v>
      </c>
      <c r="F268" t="str">
        <f>VLOOKUP(E268,[1]PRODI_2019!$F$2:$L$72,7,FALSE)</f>
        <v>FEB</v>
      </c>
      <c r="G268" t="str">
        <f>VLOOKUP(F268,Sheet1!$H$4:$I$11,2,FALSE)</f>
        <v>5_FEB</v>
      </c>
      <c r="H268" t="s">
        <v>899</v>
      </c>
      <c r="I268" t="s">
        <v>31</v>
      </c>
      <c r="J268" t="str">
        <f>VLOOKUP(D268,[1]PRODI_2019!$C$2:$I$78,7,FALSE)</f>
        <v>S1</v>
      </c>
      <c r="L268" t="s">
        <v>25</v>
      </c>
      <c r="O268" t="s">
        <v>45</v>
      </c>
      <c r="P268" t="s">
        <v>5042</v>
      </c>
      <c r="Q268" t="s">
        <v>624</v>
      </c>
      <c r="R268" t="s">
        <v>434</v>
      </c>
      <c r="S268" t="s">
        <v>38</v>
      </c>
      <c r="T268" t="s">
        <v>5025</v>
      </c>
      <c r="U268" t="s">
        <v>27</v>
      </c>
      <c r="Z268" t="str">
        <f>_xlfn.IFNA(VLOOKUP(A268,registrasi!$B$2:$C$4000,2,FALSE),"belum")</f>
        <v>registrasi</v>
      </c>
      <c r="AA268">
        <f>VLOOKUP(D268,[2]Sheet1!$B$2:$D$100,3,FALSE)</f>
        <v>1226</v>
      </c>
      <c r="AB268" t="str">
        <f>_xlfn.IFNA(VLOOKUP(A268,nim!$A$2:$B$4000,2,FALSE),"belum")</f>
        <v>belum</v>
      </c>
    </row>
    <row r="269" spans="1:28" x14ac:dyDescent="0.3">
      <c r="A269" s="2">
        <v>233110020632</v>
      </c>
      <c r="B269">
        <v>2</v>
      </c>
      <c r="C269">
        <v>2022</v>
      </c>
      <c r="D269">
        <v>311007</v>
      </c>
      <c r="E269" t="s">
        <v>162</v>
      </c>
      <c r="F269" t="str">
        <f>VLOOKUP(E269,[1]PRODI_2019!$F$2:$L$72,7,FALSE)</f>
        <v>Pertanian</v>
      </c>
      <c r="G269" t="str">
        <f>VLOOKUP(F269,Sheet1!$H$4:$I$11,2,FALSE)</f>
        <v>4_Pertanian</v>
      </c>
      <c r="H269" t="s">
        <v>900</v>
      </c>
      <c r="I269" t="s">
        <v>31</v>
      </c>
      <c r="J269" t="str">
        <f>VLOOKUP(D269,[1]PRODI_2019!$C$2:$I$78,7,FALSE)</f>
        <v>S1</v>
      </c>
      <c r="L269" t="s">
        <v>25</v>
      </c>
      <c r="O269" t="s">
        <v>72</v>
      </c>
      <c r="P269" t="s">
        <v>5042</v>
      </c>
      <c r="Q269" t="s">
        <v>624</v>
      </c>
      <c r="R269" t="s">
        <v>434</v>
      </c>
      <c r="S269" t="s">
        <v>4971</v>
      </c>
      <c r="T269" t="s">
        <v>5025</v>
      </c>
      <c r="U269" t="s">
        <v>27</v>
      </c>
      <c r="Z269" t="str">
        <f>_xlfn.IFNA(VLOOKUP(A269,registrasi!$B$2:$C$4000,2,FALSE),"belum")</f>
        <v>registrasi</v>
      </c>
      <c r="AA269">
        <f>VLOOKUP(D269,[2]Sheet1!$B$2:$D$100,3,FALSE)</f>
        <v>412</v>
      </c>
      <c r="AB269" t="str">
        <f>_xlfn.IFNA(VLOOKUP(A269,nim!$A$2:$B$4000,2,FALSE),"belum")</f>
        <v>belum</v>
      </c>
    </row>
    <row r="270" spans="1:28" x14ac:dyDescent="0.3">
      <c r="A270" s="2">
        <v>233110020634</v>
      </c>
      <c r="B270">
        <v>2</v>
      </c>
      <c r="C270">
        <v>2021</v>
      </c>
      <c r="D270">
        <v>311027</v>
      </c>
      <c r="E270" t="s">
        <v>236</v>
      </c>
      <c r="F270" t="str">
        <f>VLOOKUP(E270,[1]PRODI_2019!$F$2:$L$72,7,FALSE)</f>
        <v>FEB</v>
      </c>
      <c r="G270" t="str">
        <f>VLOOKUP(F270,Sheet1!$H$4:$I$11,2,FALSE)</f>
        <v>5_FEB</v>
      </c>
      <c r="H270" t="s">
        <v>901</v>
      </c>
      <c r="I270" t="s">
        <v>31</v>
      </c>
      <c r="J270" t="str">
        <f>VLOOKUP(D270,[1]PRODI_2019!$C$2:$I$78,7,FALSE)</f>
        <v>S1</v>
      </c>
      <c r="L270" t="s">
        <v>25</v>
      </c>
      <c r="O270" t="s">
        <v>4396</v>
      </c>
      <c r="P270" t="s">
        <v>5046</v>
      </c>
      <c r="Q270" t="s">
        <v>5041</v>
      </c>
      <c r="R270" t="s">
        <v>435</v>
      </c>
      <c r="S270" t="s">
        <v>37</v>
      </c>
      <c r="T270" t="s">
        <v>5025</v>
      </c>
      <c r="U270" t="s">
        <v>32</v>
      </c>
      <c r="Z270" t="str">
        <f>_xlfn.IFNA(VLOOKUP(A270,registrasi!$B$2:$C$4000,2,FALSE),"belum")</f>
        <v>registrasi</v>
      </c>
      <c r="AA270">
        <f>VLOOKUP(D270,[2]Sheet1!$B$2:$D$100,3,FALSE)</f>
        <v>308</v>
      </c>
      <c r="AB270" t="str">
        <f>_xlfn.IFNA(VLOOKUP(A270,nim!$A$2:$B$4000,2,FALSE),"belum")</f>
        <v>belum</v>
      </c>
    </row>
    <row r="271" spans="1:28" x14ac:dyDescent="0.3">
      <c r="A271" s="2">
        <v>233110020635</v>
      </c>
      <c r="B271">
        <v>2</v>
      </c>
      <c r="C271">
        <v>2022</v>
      </c>
      <c r="D271">
        <v>311003</v>
      </c>
      <c r="E271" t="s">
        <v>145</v>
      </c>
      <c r="F271" t="str">
        <f>VLOOKUP(E271,[1]PRODI_2019!$F$2:$L$72,7,FALSE)</f>
        <v>Teknik</v>
      </c>
      <c r="G271" t="str">
        <f>VLOOKUP(F271,Sheet1!$H$4:$I$11,2,FALSE)</f>
        <v>3_Teknik</v>
      </c>
      <c r="H271" t="s">
        <v>902</v>
      </c>
      <c r="I271" t="s">
        <v>24</v>
      </c>
      <c r="J271" t="str">
        <f>VLOOKUP(D271,[1]PRODI_2019!$C$2:$I$78,7,FALSE)</f>
        <v>S1</v>
      </c>
      <c r="L271" t="s">
        <v>25</v>
      </c>
      <c r="O271" t="s">
        <v>127</v>
      </c>
      <c r="P271" t="s">
        <v>5045</v>
      </c>
      <c r="Q271" t="s">
        <v>624</v>
      </c>
      <c r="R271" t="s">
        <v>625</v>
      </c>
      <c r="S271" t="s">
        <v>38</v>
      </c>
      <c r="T271" t="s">
        <v>5025</v>
      </c>
      <c r="U271" t="s">
        <v>27</v>
      </c>
      <c r="Z271" t="str">
        <f>_xlfn.IFNA(VLOOKUP(A271,registrasi!$B$2:$C$4000,2,FALSE),"belum")</f>
        <v>registrasi</v>
      </c>
      <c r="AA271">
        <f>VLOOKUP(D271,[2]Sheet1!$B$2:$D$100,3,FALSE)</f>
        <v>769</v>
      </c>
      <c r="AB271" t="str">
        <f>_xlfn.IFNA(VLOOKUP(A271,nim!$A$2:$B$4000,2,FALSE),"belum")</f>
        <v>diterima</v>
      </c>
    </row>
    <row r="272" spans="1:28" x14ac:dyDescent="0.3">
      <c r="A272" s="2">
        <v>233110020638</v>
      </c>
      <c r="B272">
        <v>2</v>
      </c>
      <c r="C272">
        <v>2022</v>
      </c>
      <c r="D272">
        <v>311004</v>
      </c>
      <c r="E272" t="s">
        <v>170</v>
      </c>
      <c r="F272" t="str">
        <f>VLOOKUP(E272,[1]PRODI_2019!$F$2:$L$72,7,FALSE)</f>
        <v>Teknik</v>
      </c>
      <c r="G272" t="str">
        <f>VLOOKUP(F272,Sheet1!$H$4:$I$11,2,FALSE)</f>
        <v>3_Teknik</v>
      </c>
      <c r="H272" t="s">
        <v>903</v>
      </c>
      <c r="I272" t="s">
        <v>31</v>
      </c>
      <c r="J272" t="str">
        <f>VLOOKUP(D272,[1]PRODI_2019!$C$2:$I$78,7,FALSE)</f>
        <v>S1</v>
      </c>
      <c r="L272" t="s">
        <v>25</v>
      </c>
      <c r="O272" t="s">
        <v>385</v>
      </c>
      <c r="P272" t="s">
        <v>5044</v>
      </c>
      <c r="Q272" t="s">
        <v>5041</v>
      </c>
      <c r="R272" t="s">
        <v>434</v>
      </c>
      <c r="S272" t="s">
        <v>4949</v>
      </c>
      <c r="T272" t="s">
        <v>5025</v>
      </c>
      <c r="U272" t="s">
        <v>27</v>
      </c>
      <c r="Z272" t="str">
        <f>_xlfn.IFNA(VLOOKUP(A272,registrasi!$B$2:$C$4000,2,FALSE),"belum")</f>
        <v>registrasi</v>
      </c>
      <c r="AA272">
        <f>VLOOKUP(D272,[2]Sheet1!$B$2:$D$100,3,FALSE)</f>
        <v>406</v>
      </c>
      <c r="AB272" t="str">
        <f>_xlfn.IFNA(VLOOKUP(A272,nim!$A$2:$B$4000,2,FALSE),"belum")</f>
        <v>belum</v>
      </c>
    </row>
    <row r="273" spans="1:28" x14ac:dyDescent="0.3">
      <c r="A273" s="2">
        <v>233110020639</v>
      </c>
      <c r="B273">
        <v>1</v>
      </c>
      <c r="C273">
        <v>2022</v>
      </c>
      <c r="D273">
        <v>311003</v>
      </c>
      <c r="E273" t="s">
        <v>145</v>
      </c>
      <c r="F273" t="str">
        <f>VLOOKUP(E273,[1]PRODI_2019!$F$2:$L$72,7,FALSE)</f>
        <v>Teknik</v>
      </c>
      <c r="G273" t="str">
        <f>VLOOKUP(F273,Sheet1!$H$4:$I$11,2,FALSE)</f>
        <v>3_Teknik</v>
      </c>
      <c r="H273" t="s">
        <v>904</v>
      </c>
      <c r="I273" t="s">
        <v>24</v>
      </c>
      <c r="J273" t="str">
        <f>VLOOKUP(D273,[1]PRODI_2019!$C$2:$I$78,7,FALSE)</f>
        <v>S1</v>
      </c>
      <c r="L273" t="s">
        <v>25</v>
      </c>
      <c r="O273" t="s">
        <v>58</v>
      </c>
      <c r="P273" t="s">
        <v>5042</v>
      </c>
      <c r="Q273" t="s">
        <v>624</v>
      </c>
      <c r="R273" t="s">
        <v>434</v>
      </c>
      <c r="S273" t="s">
        <v>37</v>
      </c>
      <c r="T273" t="s">
        <v>5025</v>
      </c>
      <c r="U273" t="s">
        <v>27</v>
      </c>
      <c r="Z273" t="str">
        <f>_xlfn.IFNA(VLOOKUP(A273,registrasi!$B$2:$C$4000,2,FALSE),"belum")</f>
        <v>registrasi</v>
      </c>
      <c r="AA273">
        <f>VLOOKUP(D273,[2]Sheet1!$B$2:$D$100,3,FALSE)</f>
        <v>769</v>
      </c>
      <c r="AB273" t="str">
        <f>_xlfn.IFNA(VLOOKUP(A273,nim!$A$2:$B$4000,2,FALSE),"belum")</f>
        <v>diterima</v>
      </c>
    </row>
    <row r="274" spans="1:28" x14ac:dyDescent="0.3">
      <c r="A274" s="2">
        <v>233110020645</v>
      </c>
      <c r="B274">
        <v>1</v>
      </c>
      <c r="C274">
        <v>2020</v>
      </c>
      <c r="D274">
        <v>311048</v>
      </c>
      <c r="E274" t="s">
        <v>633</v>
      </c>
      <c r="F274" t="str">
        <f>VLOOKUP(E274,[1]PRODI_2019!$F$2:$L$72,7,FALSE)</f>
        <v>FEB</v>
      </c>
      <c r="G274" t="str">
        <f>VLOOKUP(F274,Sheet1!$H$4:$I$11,2,FALSE)</f>
        <v>5_FEB</v>
      </c>
      <c r="H274" t="s">
        <v>905</v>
      </c>
      <c r="I274" t="s">
        <v>31</v>
      </c>
      <c r="J274" t="str">
        <f>VLOOKUP(D274,[1]PRODI_2019!$C$2:$I$78,7,FALSE)</f>
        <v>D3</v>
      </c>
      <c r="L274" t="s">
        <v>25</v>
      </c>
      <c r="O274" t="s">
        <v>284</v>
      </c>
      <c r="P274" t="s">
        <v>5043</v>
      </c>
      <c r="Q274" t="s">
        <v>624</v>
      </c>
      <c r="R274" t="s">
        <v>435</v>
      </c>
      <c r="S274" t="s">
        <v>38</v>
      </c>
      <c r="T274" t="s">
        <v>5025</v>
      </c>
      <c r="U274" t="s">
        <v>27</v>
      </c>
      <c r="Z274" t="str">
        <f>_xlfn.IFNA(VLOOKUP(A274,registrasi!$B$2:$C$4000,2,FALSE),"belum")</f>
        <v>registrasi</v>
      </c>
      <c r="AA274">
        <f>VLOOKUP(D274,[2]Sheet1!$B$2:$D$100,3,FALSE)</f>
        <v>141</v>
      </c>
      <c r="AB274" t="str">
        <f>_xlfn.IFNA(VLOOKUP(A274,nim!$A$2:$B$4000,2,FALSE),"belum")</f>
        <v>belum</v>
      </c>
    </row>
    <row r="275" spans="1:28" x14ac:dyDescent="0.3">
      <c r="A275" s="2">
        <v>233110020650</v>
      </c>
      <c r="B275">
        <v>2</v>
      </c>
      <c r="C275">
        <v>2022</v>
      </c>
      <c r="D275">
        <v>311048</v>
      </c>
      <c r="E275" t="s">
        <v>633</v>
      </c>
      <c r="F275" t="str">
        <f>VLOOKUP(E275,[1]PRODI_2019!$F$2:$L$72,7,FALSE)</f>
        <v>FEB</v>
      </c>
      <c r="G275" t="str">
        <f>VLOOKUP(F275,Sheet1!$H$4:$I$11,2,FALSE)</f>
        <v>5_FEB</v>
      </c>
      <c r="H275" t="s">
        <v>906</v>
      </c>
      <c r="I275" t="s">
        <v>24</v>
      </c>
      <c r="J275" t="str">
        <f>VLOOKUP(D275,[1]PRODI_2019!$C$2:$I$78,7,FALSE)</f>
        <v>D3</v>
      </c>
      <c r="L275" t="s">
        <v>25</v>
      </c>
      <c r="O275" t="s">
        <v>49</v>
      </c>
      <c r="P275" t="s">
        <v>5042</v>
      </c>
      <c r="Q275" t="s">
        <v>624</v>
      </c>
      <c r="R275" t="s">
        <v>434</v>
      </c>
      <c r="S275" t="s">
        <v>38</v>
      </c>
      <c r="T275" t="s">
        <v>5025</v>
      </c>
      <c r="U275" t="s">
        <v>27</v>
      </c>
      <c r="Z275" t="str">
        <f>_xlfn.IFNA(VLOOKUP(A275,registrasi!$B$2:$C$4000,2,FALSE),"belum")</f>
        <v>registrasi</v>
      </c>
      <c r="AA275">
        <f>VLOOKUP(D275,[2]Sheet1!$B$2:$D$100,3,FALSE)</f>
        <v>141</v>
      </c>
      <c r="AB275" t="str">
        <f>_xlfn.IFNA(VLOOKUP(A275,nim!$A$2:$B$4000,2,FALSE),"belum")</f>
        <v>belum</v>
      </c>
    </row>
    <row r="276" spans="1:28" x14ac:dyDescent="0.3">
      <c r="A276" s="2">
        <v>233110020655</v>
      </c>
      <c r="B276">
        <v>1</v>
      </c>
      <c r="C276">
        <v>2022</v>
      </c>
      <c r="D276">
        <v>311034</v>
      </c>
      <c r="E276" t="s">
        <v>173</v>
      </c>
      <c r="F276" t="str">
        <f>VLOOKUP(E276,[1]PRODI_2019!$F$2:$L$72,7,FALSE)</f>
        <v>FKIP</v>
      </c>
      <c r="G276" t="str">
        <f>VLOOKUP(F276,Sheet1!$H$4:$I$11,2,FALSE)</f>
        <v>2_FKIP</v>
      </c>
      <c r="H276" t="s">
        <v>907</v>
      </c>
      <c r="I276" t="s">
        <v>31</v>
      </c>
      <c r="J276" t="str">
        <f>VLOOKUP(D276,[1]PRODI_2019!$C$2:$I$78,7,FALSE)</f>
        <v>S1</v>
      </c>
      <c r="L276" t="s">
        <v>25</v>
      </c>
      <c r="O276" t="s">
        <v>78</v>
      </c>
      <c r="P276" t="s">
        <v>5042</v>
      </c>
      <c r="Q276" t="s">
        <v>624</v>
      </c>
      <c r="R276" t="s">
        <v>434</v>
      </c>
      <c r="S276" t="s">
        <v>4971</v>
      </c>
      <c r="T276" t="s">
        <v>5025</v>
      </c>
      <c r="U276" t="s">
        <v>27</v>
      </c>
      <c r="Z276" t="str">
        <f>_xlfn.IFNA(VLOOKUP(A276,registrasi!$B$2:$C$4000,2,FALSE),"belum")</f>
        <v>registrasi</v>
      </c>
      <c r="AA276">
        <f>VLOOKUP(D276,[2]Sheet1!$B$2:$D$100,3,FALSE)</f>
        <v>163</v>
      </c>
      <c r="AB276" t="str">
        <f>_xlfn.IFNA(VLOOKUP(A276,nim!$A$2:$B$4000,2,FALSE),"belum")</f>
        <v>diterima</v>
      </c>
    </row>
    <row r="277" spans="1:28" x14ac:dyDescent="0.3">
      <c r="A277" s="2">
        <v>233110020658</v>
      </c>
      <c r="B277">
        <v>1</v>
      </c>
      <c r="C277">
        <v>2020</v>
      </c>
      <c r="D277">
        <v>311042</v>
      </c>
      <c r="E277" t="s">
        <v>146</v>
      </c>
      <c r="F277" t="str">
        <f>VLOOKUP(E277,[1]PRODI_2019!$F$2:$L$72,7,FALSE)</f>
        <v>FISIP</v>
      </c>
      <c r="G277" t="str">
        <f>VLOOKUP(F277,Sheet1!$H$4:$I$11,2,FALSE)</f>
        <v>6_FISIP</v>
      </c>
      <c r="H277" t="s">
        <v>908</v>
      </c>
      <c r="I277" t="s">
        <v>31</v>
      </c>
      <c r="J277" t="str">
        <f>VLOOKUP(D277,[1]PRODI_2019!$C$2:$I$78,7,FALSE)</f>
        <v>S1</v>
      </c>
      <c r="L277" t="s">
        <v>25</v>
      </c>
      <c r="O277" t="s">
        <v>58</v>
      </c>
      <c r="P277" t="s">
        <v>5042</v>
      </c>
      <c r="Q277" t="s">
        <v>624</v>
      </c>
      <c r="R277" t="s">
        <v>434</v>
      </c>
      <c r="S277" t="s">
        <v>37</v>
      </c>
      <c r="T277" t="s">
        <v>5025</v>
      </c>
      <c r="U277" t="s">
        <v>27</v>
      </c>
      <c r="Z277" t="str">
        <f>_xlfn.IFNA(VLOOKUP(A277,registrasi!$B$2:$C$4000,2,FALSE),"belum")</f>
        <v>registrasi</v>
      </c>
      <c r="AA277">
        <f>VLOOKUP(D277,[2]Sheet1!$B$2:$D$100,3,FALSE)</f>
        <v>625</v>
      </c>
      <c r="AB277" t="str">
        <f>_xlfn.IFNA(VLOOKUP(A277,nim!$A$2:$B$4000,2,FALSE),"belum")</f>
        <v>belum</v>
      </c>
    </row>
    <row r="278" spans="1:28" x14ac:dyDescent="0.3">
      <c r="A278" s="2">
        <v>233110020661</v>
      </c>
      <c r="B278">
        <v>1</v>
      </c>
      <c r="C278">
        <v>2020</v>
      </c>
      <c r="D278">
        <v>311012</v>
      </c>
      <c r="E278" t="s">
        <v>164</v>
      </c>
      <c r="F278" t="str">
        <f>VLOOKUP(E278,[1]PRODI_2019!$F$2:$L$72,7,FALSE)</f>
        <v>FKIP</v>
      </c>
      <c r="G278" t="str">
        <f>VLOOKUP(F278,Sheet1!$H$4:$I$11,2,FALSE)</f>
        <v>2_FKIP</v>
      </c>
      <c r="H278" t="s">
        <v>909</v>
      </c>
      <c r="I278" t="s">
        <v>24</v>
      </c>
      <c r="J278" t="str">
        <f>VLOOKUP(D278,[1]PRODI_2019!$C$2:$I$78,7,FALSE)</f>
        <v>S1</v>
      </c>
      <c r="L278" t="s">
        <v>25</v>
      </c>
      <c r="O278" t="s">
        <v>90</v>
      </c>
      <c r="P278" t="s">
        <v>5042</v>
      </c>
      <c r="Q278" t="s">
        <v>624</v>
      </c>
      <c r="R278" t="s">
        <v>434</v>
      </c>
      <c r="S278" t="s">
        <v>4949</v>
      </c>
      <c r="T278" t="s">
        <v>5025</v>
      </c>
      <c r="U278" t="s">
        <v>32</v>
      </c>
      <c r="Z278" t="str">
        <f>_xlfn.IFNA(VLOOKUP(A278,registrasi!$B$2:$C$4000,2,FALSE),"belum")</f>
        <v>registrasi</v>
      </c>
      <c r="AA278">
        <f>VLOOKUP(D278,[2]Sheet1!$B$2:$D$100,3,FALSE)</f>
        <v>73</v>
      </c>
      <c r="AB278" t="str">
        <f>_xlfn.IFNA(VLOOKUP(A278,nim!$A$2:$B$4000,2,FALSE),"belum")</f>
        <v>belum</v>
      </c>
    </row>
    <row r="279" spans="1:28" x14ac:dyDescent="0.3">
      <c r="A279" s="2">
        <v>233110020662</v>
      </c>
      <c r="B279">
        <v>2</v>
      </c>
      <c r="C279">
        <v>2022</v>
      </c>
      <c r="D279">
        <v>311001</v>
      </c>
      <c r="E279" t="s">
        <v>157</v>
      </c>
      <c r="F279" t="str">
        <f>VLOOKUP(E279,[1]PRODI_2019!$F$2:$L$72,7,FALSE)</f>
        <v>Teknik</v>
      </c>
      <c r="G279" t="str">
        <f>VLOOKUP(F279,Sheet1!$H$4:$I$11,2,FALSE)</f>
        <v>3_Teknik</v>
      </c>
      <c r="H279" t="s">
        <v>910</v>
      </c>
      <c r="I279" t="s">
        <v>24</v>
      </c>
      <c r="J279" t="str">
        <f>VLOOKUP(D279,[1]PRODI_2019!$C$2:$I$78,7,FALSE)</f>
        <v>S1</v>
      </c>
      <c r="L279" t="s">
        <v>25</v>
      </c>
      <c r="O279" t="s">
        <v>202</v>
      </c>
      <c r="P279" t="s">
        <v>5044</v>
      </c>
      <c r="Q279" t="s">
        <v>5041</v>
      </c>
      <c r="R279" t="s">
        <v>434</v>
      </c>
      <c r="S279" t="s">
        <v>4974</v>
      </c>
      <c r="T279" t="s">
        <v>5025</v>
      </c>
      <c r="U279" t="s">
        <v>27</v>
      </c>
      <c r="Z279" t="str">
        <f>_xlfn.IFNA(VLOOKUP(A279,registrasi!$B$2:$C$4000,2,FALSE),"belum")</f>
        <v>registrasi</v>
      </c>
      <c r="AA279">
        <f>VLOOKUP(D279,[2]Sheet1!$B$2:$D$100,3,FALSE)</f>
        <v>346</v>
      </c>
      <c r="AB279" t="str">
        <f>_xlfn.IFNA(VLOOKUP(A279,nim!$A$2:$B$4000,2,FALSE),"belum")</f>
        <v>diterima</v>
      </c>
    </row>
    <row r="280" spans="1:28" x14ac:dyDescent="0.3">
      <c r="A280" s="2">
        <v>233110020664</v>
      </c>
      <c r="B280">
        <v>2</v>
      </c>
      <c r="C280">
        <v>2022</v>
      </c>
      <c r="D280">
        <v>311015</v>
      </c>
      <c r="E280" t="s">
        <v>158</v>
      </c>
      <c r="F280" t="str">
        <f>VLOOKUP(E280,[1]PRODI_2019!$F$2:$L$72,7,FALSE)</f>
        <v>FKIP</v>
      </c>
      <c r="G280" t="str">
        <f>VLOOKUP(F280,Sheet1!$H$4:$I$11,2,FALSE)</f>
        <v>2_FKIP</v>
      </c>
      <c r="H280" t="s">
        <v>911</v>
      </c>
      <c r="I280" t="s">
        <v>31</v>
      </c>
      <c r="J280" t="str">
        <f>VLOOKUP(D280,[1]PRODI_2019!$C$2:$I$78,7,FALSE)</f>
        <v>S1</v>
      </c>
      <c r="L280" t="s">
        <v>25</v>
      </c>
      <c r="O280" t="s">
        <v>100</v>
      </c>
      <c r="P280" t="s">
        <v>5042</v>
      </c>
      <c r="Q280" t="s">
        <v>624</v>
      </c>
      <c r="R280" t="s">
        <v>434</v>
      </c>
      <c r="S280" t="s">
        <v>38</v>
      </c>
      <c r="T280" t="s">
        <v>5025</v>
      </c>
      <c r="U280" t="s">
        <v>27</v>
      </c>
      <c r="Z280" t="str">
        <f>_xlfn.IFNA(VLOOKUP(A280,registrasi!$B$2:$C$4000,2,FALSE),"belum")</f>
        <v>registrasi</v>
      </c>
      <c r="AA280">
        <f>VLOOKUP(D280,[2]Sheet1!$B$2:$D$100,3,FALSE)</f>
        <v>90</v>
      </c>
      <c r="AB280" t="str">
        <f>_xlfn.IFNA(VLOOKUP(A280,nim!$A$2:$B$4000,2,FALSE),"belum")</f>
        <v>diterima</v>
      </c>
    </row>
    <row r="281" spans="1:28" x14ac:dyDescent="0.3">
      <c r="A281" s="2">
        <v>233110020669</v>
      </c>
      <c r="B281">
        <v>2</v>
      </c>
      <c r="C281">
        <v>2022</v>
      </c>
      <c r="D281">
        <v>311044</v>
      </c>
      <c r="E281" t="s">
        <v>148</v>
      </c>
      <c r="F281" t="str">
        <f>VLOOKUP(E281,[1]PRODI_2019!$F$2:$L$72,7,FALSE)</f>
        <v>FEB</v>
      </c>
      <c r="G281" t="str">
        <f>VLOOKUP(F281,Sheet1!$H$4:$I$11,2,FALSE)</f>
        <v>5_FEB</v>
      </c>
      <c r="H281" t="s">
        <v>912</v>
      </c>
      <c r="I281" t="s">
        <v>31</v>
      </c>
      <c r="J281" t="str">
        <f>VLOOKUP(D281,[1]PRODI_2019!$C$2:$I$78,7,FALSE)</f>
        <v>D3</v>
      </c>
      <c r="L281" t="s">
        <v>25</v>
      </c>
      <c r="O281" t="s">
        <v>106</v>
      </c>
      <c r="P281" t="s">
        <v>5042</v>
      </c>
      <c r="Q281" t="s">
        <v>624</v>
      </c>
      <c r="R281" t="s">
        <v>434</v>
      </c>
      <c r="S281" t="s">
        <v>4971</v>
      </c>
      <c r="T281" t="s">
        <v>5025</v>
      </c>
      <c r="U281" t="s">
        <v>27</v>
      </c>
      <c r="Z281" t="str">
        <f>_xlfn.IFNA(VLOOKUP(A281,registrasi!$B$2:$C$4000,2,FALSE),"belum")</f>
        <v>registrasi</v>
      </c>
      <c r="AA281">
        <f>VLOOKUP(D281,[2]Sheet1!$B$2:$D$100,3,FALSE)</f>
        <v>66</v>
      </c>
      <c r="AB281" t="str">
        <f>_xlfn.IFNA(VLOOKUP(A281,nim!$A$2:$B$4000,2,FALSE),"belum")</f>
        <v>belum</v>
      </c>
    </row>
    <row r="282" spans="1:28" x14ac:dyDescent="0.3">
      <c r="A282" s="2">
        <v>233110020674</v>
      </c>
      <c r="B282">
        <v>2</v>
      </c>
      <c r="C282">
        <v>2022</v>
      </c>
      <c r="D282">
        <v>311009</v>
      </c>
      <c r="E282" t="s">
        <v>144</v>
      </c>
      <c r="F282" t="str">
        <f>VLOOKUP(E282,[1]PRODI_2019!$F$2:$L$72,7,FALSE)</f>
        <v>Pertanian</v>
      </c>
      <c r="G282" t="str">
        <f>VLOOKUP(F282,Sheet1!$H$4:$I$11,2,FALSE)</f>
        <v>4_Pertanian</v>
      </c>
      <c r="H282" t="s">
        <v>913</v>
      </c>
      <c r="I282" t="s">
        <v>31</v>
      </c>
      <c r="J282" t="str">
        <f>VLOOKUP(D282,[1]PRODI_2019!$C$2:$I$78,7,FALSE)</f>
        <v>S1</v>
      </c>
      <c r="L282" t="s">
        <v>25</v>
      </c>
      <c r="O282" t="s">
        <v>49</v>
      </c>
      <c r="P282" t="s">
        <v>5042</v>
      </c>
      <c r="Q282" t="s">
        <v>624</v>
      </c>
      <c r="R282" t="s">
        <v>434</v>
      </c>
      <c r="S282" t="s">
        <v>38</v>
      </c>
      <c r="T282" t="s">
        <v>5025</v>
      </c>
      <c r="U282" t="s">
        <v>27</v>
      </c>
      <c r="Z282" t="str">
        <f>_xlfn.IFNA(VLOOKUP(A282,registrasi!$B$2:$C$4000,2,FALSE),"belum")</f>
        <v>registrasi</v>
      </c>
      <c r="AA282">
        <f>VLOOKUP(D282,[2]Sheet1!$B$2:$D$100,3,FALSE)</f>
        <v>240</v>
      </c>
      <c r="AB282" t="str">
        <f>_xlfn.IFNA(VLOOKUP(A282,nim!$A$2:$B$4000,2,FALSE),"belum")</f>
        <v>belum</v>
      </c>
    </row>
    <row r="283" spans="1:28" x14ac:dyDescent="0.3">
      <c r="A283" s="2">
        <v>233110020687</v>
      </c>
      <c r="B283">
        <v>1</v>
      </c>
      <c r="C283">
        <v>2022</v>
      </c>
      <c r="D283">
        <v>311031</v>
      </c>
      <c r="E283" t="s">
        <v>468</v>
      </c>
      <c r="F283" t="str">
        <f>VLOOKUP(E283,[1]PRODI_2019!$F$2:$L$72,7,FALSE)</f>
        <v>FKIP</v>
      </c>
      <c r="G283" t="str">
        <f>VLOOKUP(F283,Sheet1!$H$4:$I$11,2,FALSE)</f>
        <v>2_FKIP</v>
      </c>
      <c r="H283" t="s">
        <v>914</v>
      </c>
      <c r="I283" t="s">
        <v>24</v>
      </c>
      <c r="J283" t="str">
        <f>VLOOKUP(D283,[1]PRODI_2019!$C$2:$I$78,7,FALSE)</f>
        <v>S1</v>
      </c>
      <c r="L283" t="s">
        <v>25</v>
      </c>
      <c r="O283" t="s">
        <v>4422</v>
      </c>
      <c r="P283" t="s">
        <v>5042</v>
      </c>
      <c r="Q283" t="s">
        <v>624</v>
      </c>
      <c r="R283" t="s">
        <v>434</v>
      </c>
      <c r="S283" t="s">
        <v>4949</v>
      </c>
      <c r="T283" t="s">
        <v>5025</v>
      </c>
      <c r="U283" t="s">
        <v>27</v>
      </c>
      <c r="Z283" t="str">
        <f>_xlfn.IFNA(VLOOKUP(A283,registrasi!$B$2:$C$4000,2,FALSE),"belum")</f>
        <v>registrasi</v>
      </c>
      <c r="AA283">
        <f>VLOOKUP(D283,[2]Sheet1!$B$2:$D$100,3,FALSE)</f>
        <v>368</v>
      </c>
      <c r="AB283" t="str">
        <f>_xlfn.IFNA(VLOOKUP(A283,nim!$A$2:$B$4000,2,FALSE),"belum")</f>
        <v>diterima</v>
      </c>
    </row>
    <row r="284" spans="1:28" x14ac:dyDescent="0.3">
      <c r="A284" s="2">
        <v>233110020691</v>
      </c>
      <c r="B284">
        <v>1</v>
      </c>
      <c r="C284">
        <v>2022</v>
      </c>
      <c r="D284">
        <v>311025</v>
      </c>
      <c r="E284" t="s">
        <v>166</v>
      </c>
      <c r="F284" t="str">
        <f>VLOOKUP(E284,[1]PRODI_2019!$F$2:$L$72,7,FALSE)</f>
        <v>FEB</v>
      </c>
      <c r="G284" t="str">
        <f>VLOOKUP(F284,Sheet1!$H$4:$I$11,2,FALSE)</f>
        <v>5_FEB</v>
      </c>
      <c r="H284" t="s">
        <v>915</v>
      </c>
      <c r="I284" t="s">
        <v>24</v>
      </c>
      <c r="J284" t="str">
        <f>VLOOKUP(D284,[1]PRODI_2019!$C$2:$I$78,7,FALSE)</f>
        <v>S1</v>
      </c>
      <c r="L284" t="s">
        <v>25</v>
      </c>
      <c r="O284" t="s">
        <v>104</v>
      </c>
      <c r="P284" t="s">
        <v>5042</v>
      </c>
      <c r="Q284" t="s">
        <v>624</v>
      </c>
      <c r="R284" t="s">
        <v>434</v>
      </c>
      <c r="S284" t="s">
        <v>4972</v>
      </c>
      <c r="T284" t="s">
        <v>5025</v>
      </c>
      <c r="U284" t="s">
        <v>27</v>
      </c>
      <c r="Z284" t="str">
        <f>_xlfn.IFNA(VLOOKUP(A284,registrasi!$B$2:$C$4000,2,FALSE),"belum")</f>
        <v>registrasi</v>
      </c>
      <c r="AA284">
        <f>VLOOKUP(D284,[2]Sheet1!$B$2:$D$100,3,FALSE)</f>
        <v>1226</v>
      </c>
      <c r="AB284" t="str">
        <f>_xlfn.IFNA(VLOOKUP(A284,nim!$A$2:$B$4000,2,FALSE),"belum")</f>
        <v>belum</v>
      </c>
    </row>
    <row r="285" spans="1:28" x14ac:dyDescent="0.3">
      <c r="A285" s="2">
        <v>233110020693</v>
      </c>
      <c r="B285">
        <v>2</v>
      </c>
      <c r="C285">
        <v>2022</v>
      </c>
      <c r="D285">
        <v>311030</v>
      </c>
      <c r="E285" t="s">
        <v>147</v>
      </c>
      <c r="F285" t="str">
        <f>VLOOKUP(E285,[1]PRODI_2019!$F$2:$L$72,7,FALSE)</f>
        <v>FKIP</v>
      </c>
      <c r="G285" t="str">
        <f>VLOOKUP(F285,Sheet1!$H$4:$I$11,2,FALSE)</f>
        <v>2_FKIP</v>
      </c>
      <c r="H285" t="s">
        <v>916</v>
      </c>
      <c r="I285" t="s">
        <v>31</v>
      </c>
      <c r="J285" t="str">
        <f>VLOOKUP(D285,[1]PRODI_2019!$C$2:$I$78,7,FALSE)</f>
        <v>S1</v>
      </c>
      <c r="L285" t="s">
        <v>25</v>
      </c>
      <c r="O285" t="s">
        <v>4404</v>
      </c>
      <c r="P285" t="s">
        <v>5044</v>
      </c>
      <c r="Q285" t="s">
        <v>5041</v>
      </c>
      <c r="R285" t="s">
        <v>434</v>
      </c>
      <c r="S285" t="s">
        <v>4971</v>
      </c>
      <c r="T285" t="s">
        <v>5025</v>
      </c>
      <c r="U285" t="s">
        <v>32</v>
      </c>
      <c r="Z285" t="str">
        <f>_xlfn.IFNA(VLOOKUP(A285,registrasi!$B$2:$C$4000,2,FALSE),"belum")</f>
        <v>registrasi</v>
      </c>
      <c r="AA285">
        <f>VLOOKUP(D285,[2]Sheet1!$B$2:$D$100,3,FALSE)</f>
        <v>91</v>
      </c>
      <c r="AB285" t="str">
        <f>_xlfn.IFNA(VLOOKUP(A285,nim!$A$2:$B$4000,2,FALSE),"belum")</f>
        <v>belum</v>
      </c>
    </row>
    <row r="286" spans="1:28" x14ac:dyDescent="0.3">
      <c r="A286" s="2">
        <v>233110020705</v>
      </c>
      <c r="B286">
        <v>1</v>
      </c>
      <c r="C286">
        <v>2021</v>
      </c>
      <c r="D286">
        <v>311031</v>
      </c>
      <c r="E286" t="s">
        <v>468</v>
      </c>
      <c r="F286" t="str">
        <f>VLOOKUP(E286,[1]PRODI_2019!$F$2:$L$72,7,FALSE)</f>
        <v>FKIP</v>
      </c>
      <c r="G286" t="str">
        <f>VLOOKUP(F286,Sheet1!$H$4:$I$11,2,FALSE)</f>
        <v>2_FKIP</v>
      </c>
      <c r="H286" t="s">
        <v>917</v>
      </c>
      <c r="I286" t="s">
        <v>31</v>
      </c>
      <c r="J286" t="str">
        <f>VLOOKUP(D286,[1]PRODI_2019!$C$2:$I$78,7,FALSE)</f>
        <v>S1</v>
      </c>
      <c r="L286" t="s">
        <v>25</v>
      </c>
      <c r="O286" t="s">
        <v>327</v>
      </c>
      <c r="P286" t="s">
        <v>436</v>
      </c>
      <c r="Q286" t="s">
        <v>5041</v>
      </c>
      <c r="R286" t="s">
        <v>625</v>
      </c>
      <c r="S286" t="s">
        <v>4972</v>
      </c>
      <c r="T286" t="s">
        <v>5025</v>
      </c>
      <c r="U286" t="s">
        <v>27</v>
      </c>
      <c r="Z286" t="str">
        <f>_xlfn.IFNA(VLOOKUP(A286,registrasi!$B$2:$C$4000,2,FALSE),"belum")</f>
        <v>registrasi</v>
      </c>
      <c r="AA286">
        <f>VLOOKUP(D286,[2]Sheet1!$B$2:$D$100,3,FALSE)</f>
        <v>368</v>
      </c>
      <c r="AB286" t="str">
        <f>_xlfn.IFNA(VLOOKUP(A286,nim!$A$2:$B$4000,2,FALSE),"belum")</f>
        <v>diterima</v>
      </c>
    </row>
    <row r="287" spans="1:28" x14ac:dyDescent="0.3">
      <c r="A287" s="2">
        <v>233110020712</v>
      </c>
      <c r="B287">
        <v>1</v>
      </c>
      <c r="C287">
        <v>2022</v>
      </c>
      <c r="D287">
        <v>311011</v>
      </c>
      <c r="E287" t="s">
        <v>176</v>
      </c>
      <c r="F287" t="str">
        <f>VLOOKUP(E287,[1]PRODI_2019!$F$2:$L$72,7,FALSE)</f>
        <v>FKIP</v>
      </c>
      <c r="G287" t="str">
        <f>VLOOKUP(F287,Sheet1!$H$4:$I$11,2,FALSE)</f>
        <v>2_FKIP</v>
      </c>
      <c r="H287" t="s">
        <v>918</v>
      </c>
      <c r="I287" t="s">
        <v>31</v>
      </c>
      <c r="J287" t="str">
        <f>VLOOKUP(D287,[1]PRODI_2019!$C$2:$I$78,7,FALSE)</f>
        <v>S1</v>
      </c>
      <c r="L287" t="s">
        <v>25</v>
      </c>
      <c r="O287" t="s">
        <v>301</v>
      </c>
      <c r="P287" t="s">
        <v>5045</v>
      </c>
      <c r="Q287" t="s">
        <v>624</v>
      </c>
      <c r="R287" t="s">
        <v>625</v>
      </c>
      <c r="S287" t="s">
        <v>4949</v>
      </c>
      <c r="T287" t="s">
        <v>5025</v>
      </c>
      <c r="U287" t="s">
        <v>27</v>
      </c>
      <c r="Z287" t="str">
        <f>_xlfn.IFNA(VLOOKUP(A287,registrasi!$B$2:$C$4000,2,FALSE),"belum")</f>
        <v>registrasi</v>
      </c>
      <c r="AA287">
        <f>VLOOKUP(D287,[2]Sheet1!$B$2:$D$100,3,FALSE)</f>
        <v>233</v>
      </c>
      <c r="AB287" t="str">
        <f>_xlfn.IFNA(VLOOKUP(A287,nim!$A$2:$B$4000,2,FALSE),"belum")</f>
        <v>diterima</v>
      </c>
    </row>
    <row r="288" spans="1:28" x14ac:dyDescent="0.3">
      <c r="A288" s="2">
        <v>233110020717</v>
      </c>
      <c r="B288">
        <v>1</v>
      </c>
      <c r="C288">
        <v>2021</v>
      </c>
      <c r="D288">
        <v>311033</v>
      </c>
      <c r="E288" t="s">
        <v>155</v>
      </c>
      <c r="F288" t="str">
        <f>VLOOKUP(E288,[1]PRODI_2019!$F$2:$L$72,7,FALSE)</f>
        <v>FKIP</v>
      </c>
      <c r="G288" t="str">
        <f>VLOOKUP(F288,Sheet1!$H$4:$I$11,2,FALSE)</f>
        <v>2_FKIP</v>
      </c>
      <c r="H288" t="s">
        <v>919</v>
      </c>
      <c r="I288" t="s">
        <v>24</v>
      </c>
      <c r="J288" t="str">
        <f>VLOOKUP(D288,[1]PRODI_2019!$C$2:$I$78,7,FALSE)</f>
        <v>S1</v>
      </c>
      <c r="L288" t="s">
        <v>25</v>
      </c>
      <c r="O288" t="s">
        <v>139</v>
      </c>
      <c r="P288" t="s">
        <v>5043</v>
      </c>
      <c r="Q288" t="s">
        <v>624</v>
      </c>
      <c r="R288" t="s">
        <v>435</v>
      </c>
      <c r="S288" t="s">
        <v>37</v>
      </c>
      <c r="T288" t="s">
        <v>5025</v>
      </c>
      <c r="U288" t="s">
        <v>32</v>
      </c>
      <c r="Z288" t="str">
        <f>_xlfn.IFNA(VLOOKUP(A288,registrasi!$B$2:$C$4000,2,FALSE),"belum")</f>
        <v>belum</v>
      </c>
      <c r="AA288">
        <f>VLOOKUP(D288,[2]Sheet1!$B$2:$D$100,3,FALSE)</f>
        <v>616</v>
      </c>
      <c r="AB288" t="str">
        <f>_xlfn.IFNA(VLOOKUP(A288,nim!$A$2:$B$4000,2,FALSE),"belum")</f>
        <v>belum</v>
      </c>
    </row>
    <row r="289" spans="1:28" x14ac:dyDescent="0.3">
      <c r="A289" s="2">
        <v>233110020718</v>
      </c>
      <c r="B289">
        <v>1</v>
      </c>
      <c r="C289">
        <v>2022</v>
      </c>
      <c r="D289">
        <v>311008</v>
      </c>
      <c r="E289" t="s">
        <v>149</v>
      </c>
      <c r="F289" t="str">
        <f>VLOOKUP(E289,[1]PRODI_2019!$F$2:$L$72,7,FALSE)</f>
        <v>Pertanian</v>
      </c>
      <c r="G289" t="str">
        <f>VLOOKUP(F289,Sheet1!$H$4:$I$11,2,FALSE)</f>
        <v>4_Pertanian</v>
      </c>
      <c r="H289" t="s">
        <v>920</v>
      </c>
      <c r="I289" t="s">
        <v>31</v>
      </c>
      <c r="J289" t="str">
        <f>VLOOKUP(D289,[1]PRODI_2019!$C$2:$I$78,7,FALSE)</f>
        <v>S1</v>
      </c>
      <c r="L289" t="s">
        <v>25</v>
      </c>
      <c r="O289" t="s">
        <v>48</v>
      </c>
      <c r="P289" t="s">
        <v>5045</v>
      </c>
      <c r="Q289" t="s">
        <v>624</v>
      </c>
      <c r="R289" t="s">
        <v>625</v>
      </c>
      <c r="S289" t="s">
        <v>38</v>
      </c>
      <c r="T289" t="s">
        <v>5025</v>
      </c>
      <c r="U289" t="s">
        <v>27</v>
      </c>
      <c r="Z289" t="str">
        <f>_xlfn.IFNA(VLOOKUP(A289,registrasi!$B$2:$C$4000,2,FALSE),"belum")</f>
        <v>registrasi</v>
      </c>
      <c r="AA289">
        <f>VLOOKUP(D289,[2]Sheet1!$B$2:$D$100,3,FALSE)</f>
        <v>337</v>
      </c>
      <c r="AB289" t="str">
        <f>_xlfn.IFNA(VLOOKUP(A289,nim!$A$2:$B$4000,2,FALSE),"belum")</f>
        <v>diterima</v>
      </c>
    </row>
    <row r="290" spans="1:28" x14ac:dyDescent="0.3">
      <c r="A290" s="2">
        <v>233110020723</v>
      </c>
      <c r="B290">
        <v>2</v>
      </c>
      <c r="C290">
        <v>2022</v>
      </c>
      <c r="D290">
        <v>311009</v>
      </c>
      <c r="E290" t="s">
        <v>144</v>
      </c>
      <c r="F290" t="str">
        <f>VLOOKUP(E290,[1]PRODI_2019!$F$2:$L$72,7,FALSE)</f>
        <v>Pertanian</v>
      </c>
      <c r="G290" t="str">
        <f>VLOOKUP(F290,Sheet1!$H$4:$I$11,2,FALSE)</f>
        <v>4_Pertanian</v>
      </c>
      <c r="H290" t="s">
        <v>921</v>
      </c>
      <c r="I290" t="s">
        <v>31</v>
      </c>
      <c r="J290" t="str">
        <f>VLOOKUP(D290,[1]PRODI_2019!$C$2:$I$78,7,FALSE)</f>
        <v>S1</v>
      </c>
      <c r="L290" t="s">
        <v>25</v>
      </c>
      <c r="O290" t="s">
        <v>106</v>
      </c>
      <c r="P290" t="s">
        <v>5042</v>
      </c>
      <c r="Q290" t="s">
        <v>624</v>
      </c>
      <c r="R290" t="s">
        <v>434</v>
      </c>
      <c r="S290" t="s">
        <v>4971</v>
      </c>
      <c r="T290" t="s">
        <v>5025</v>
      </c>
      <c r="U290" t="s">
        <v>27</v>
      </c>
      <c r="Z290" t="str">
        <f>_xlfn.IFNA(VLOOKUP(A290,registrasi!$B$2:$C$4000,2,FALSE),"belum")</f>
        <v>registrasi</v>
      </c>
      <c r="AA290">
        <f>VLOOKUP(D290,[2]Sheet1!$B$2:$D$100,3,FALSE)</f>
        <v>240</v>
      </c>
      <c r="AB290" t="str">
        <f>_xlfn.IFNA(VLOOKUP(A290,nim!$A$2:$B$4000,2,FALSE),"belum")</f>
        <v>diterima</v>
      </c>
    </row>
    <row r="291" spans="1:28" x14ac:dyDescent="0.3">
      <c r="A291" s="2">
        <v>233110020731</v>
      </c>
      <c r="B291">
        <v>1</v>
      </c>
      <c r="C291">
        <v>2022</v>
      </c>
      <c r="D291">
        <v>311024</v>
      </c>
      <c r="E291" t="s">
        <v>237</v>
      </c>
      <c r="F291" t="str">
        <f>VLOOKUP(E291,[1]PRODI_2019!$F$2:$L$72,7,FALSE)</f>
        <v>Hukum</v>
      </c>
      <c r="G291" t="str">
        <f>VLOOKUP(F291,Sheet1!$H$4:$I$11,2,FALSE)</f>
        <v>1_Hukum</v>
      </c>
      <c r="H291" t="s">
        <v>922</v>
      </c>
      <c r="I291" t="s">
        <v>31</v>
      </c>
      <c r="J291" t="str">
        <f>VLOOKUP(D291,[1]PRODI_2019!$C$2:$I$78,7,FALSE)</f>
        <v>S1</v>
      </c>
      <c r="L291" t="s">
        <v>25</v>
      </c>
      <c r="O291" t="s">
        <v>82</v>
      </c>
      <c r="P291" t="s">
        <v>5042</v>
      </c>
      <c r="Q291" t="s">
        <v>624</v>
      </c>
      <c r="R291" t="s">
        <v>434</v>
      </c>
      <c r="S291" t="s">
        <v>38</v>
      </c>
      <c r="T291" t="s">
        <v>5025</v>
      </c>
      <c r="U291" t="s">
        <v>27</v>
      </c>
      <c r="Z291" t="str">
        <f>_xlfn.IFNA(VLOOKUP(A291,registrasi!$B$2:$C$4000,2,FALSE),"belum")</f>
        <v>registrasi</v>
      </c>
      <c r="AA291">
        <f>VLOOKUP(D291,[2]Sheet1!$B$2:$D$100,3,FALSE)</f>
        <v>1092</v>
      </c>
      <c r="AB291" t="str">
        <f>_xlfn.IFNA(VLOOKUP(A291,nim!$A$2:$B$4000,2,FALSE),"belum")</f>
        <v>belum</v>
      </c>
    </row>
    <row r="292" spans="1:28" x14ac:dyDescent="0.3">
      <c r="A292" s="2">
        <v>233110020732</v>
      </c>
      <c r="B292">
        <v>1</v>
      </c>
      <c r="C292">
        <v>2022</v>
      </c>
      <c r="D292">
        <v>311041</v>
      </c>
      <c r="E292" t="s">
        <v>175</v>
      </c>
      <c r="F292" t="str">
        <f>VLOOKUP(E292,[1]PRODI_2019!$F$2:$L$72,7,FALSE)</f>
        <v>FKIP</v>
      </c>
      <c r="G292" t="str">
        <f>VLOOKUP(F292,Sheet1!$H$4:$I$11,2,FALSE)</f>
        <v>2_FKIP</v>
      </c>
      <c r="H292" t="s">
        <v>923</v>
      </c>
      <c r="I292" t="s">
        <v>31</v>
      </c>
      <c r="J292" t="str">
        <f>VLOOKUP(D292,[1]PRODI_2019!$C$2:$I$78,7,FALSE)</f>
        <v>S1</v>
      </c>
      <c r="L292" t="s">
        <v>25</v>
      </c>
      <c r="O292" t="s">
        <v>4400</v>
      </c>
      <c r="P292" t="s">
        <v>5044</v>
      </c>
      <c r="Q292" t="s">
        <v>5041</v>
      </c>
      <c r="R292" t="s">
        <v>434</v>
      </c>
      <c r="S292" t="s">
        <v>38</v>
      </c>
      <c r="T292" t="s">
        <v>5025</v>
      </c>
      <c r="U292" t="s">
        <v>27</v>
      </c>
      <c r="Z292" t="str">
        <f>_xlfn.IFNA(VLOOKUP(A292,registrasi!$B$2:$C$4000,2,FALSE),"belum")</f>
        <v>registrasi</v>
      </c>
      <c r="AA292">
        <f>VLOOKUP(D292,[2]Sheet1!$B$2:$D$100,3,FALSE)</f>
        <v>102</v>
      </c>
      <c r="AB292" t="str">
        <f>_xlfn.IFNA(VLOOKUP(A292,nim!$A$2:$B$4000,2,FALSE),"belum")</f>
        <v>diterima</v>
      </c>
    </row>
    <row r="293" spans="1:28" x14ac:dyDescent="0.3">
      <c r="A293" s="2">
        <v>233110020739</v>
      </c>
      <c r="B293">
        <v>2</v>
      </c>
      <c r="C293">
        <v>2022</v>
      </c>
      <c r="D293">
        <v>311024</v>
      </c>
      <c r="E293" t="s">
        <v>237</v>
      </c>
      <c r="F293" t="str">
        <f>VLOOKUP(E293,[1]PRODI_2019!$F$2:$L$72,7,FALSE)</f>
        <v>Hukum</v>
      </c>
      <c r="G293" t="str">
        <f>VLOOKUP(F293,Sheet1!$H$4:$I$11,2,FALSE)</f>
        <v>1_Hukum</v>
      </c>
      <c r="H293" t="s">
        <v>924</v>
      </c>
      <c r="I293" t="s">
        <v>24</v>
      </c>
      <c r="J293" t="str">
        <f>VLOOKUP(D293,[1]PRODI_2019!$C$2:$I$78,7,FALSE)</f>
        <v>S1</v>
      </c>
      <c r="L293" t="s">
        <v>25</v>
      </c>
      <c r="O293" t="s">
        <v>106</v>
      </c>
      <c r="P293" t="s">
        <v>5042</v>
      </c>
      <c r="Q293" t="s">
        <v>624</v>
      </c>
      <c r="R293" t="s">
        <v>434</v>
      </c>
      <c r="S293" t="s">
        <v>4971</v>
      </c>
      <c r="T293" t="s">
        <v>5025</v>
      </c>
      <c r="U293" t="s">
        <v>27</v>
      </c>
      <c r="Z293" t="str">
        <f>_xlfn.IFNA(VLOOKUP(A293,registrasi!$B$2:$C$4000,2,FALSE),"belum")</f>
        <v>registrasi</v>
      </c>
      <c r="AA293">
        <f>VLOOKUP(D293,[2]Sheet1!$B$2:$D$100,3,FALSE)</f>
        <v>1092</v>
      </c>
      <c r="AB293" t="str">
        <f>_xlfn.IFNA(VLOOKUP(A293,nim!$A$2:$B$4000,2,FALSE),"belum")</f>
        <v>diterima</v>
      </c>
    </row>
    <row r="294" spans="1:28" x14ac:dyDescent="0.3">
      <c r="A294" s="2">
        <v>233110020741</v>
      </c>
      <c r="B294">
        <v>1</v>
      </c>
      <c r="C294">
        <v>2022</v>
      </c>
      <c r="D294">
        <v>311034</v>
      </c>
      <c r="E294" t="s">
        <v>173</v>
      </c>
      <c r="F294" t="str">
        <f>VLOOKUP(E294,[1]PRODI_2019!$F$2:$L$72,7,FALSE)</f>
        <v>FKIP</v>
      </c>
      <c r="G294" t="str">
        <f>VLOOKUP(F294,Sheet1!$H$4:$I$11,2,FALSE)</f>
        <v>2_FKIP</v>
      </c>
      <c r="H294" t="s">
        <v>925</v>
      </c>
      <c r="I294" t="s">
        <v>31</v>
      </c>
      <c r="J294" t="str">
        <f>VLOOKUP(D294,[1]PRODI_2019!$C$2:$I$78,7,FALSE)</f>
        <v>S1</v>
      </c>
      <c r="L294" t="s">
        <v>25</v>
      </c>
      <c r="O294" t="s">
        <v>4423</v>
      </c>
      <c r="P294" t="s">
        <v>5046</v>
      </c>
      <c r="Q294" t="s">
        <v>5041</v>
      </c>
      <c r="R294" t="s">
        <v>435</v>
      </c>
      <c r="S294" t="s">
        <v>38</v>
      </c>
      <c r="T294" t="s">
        <v>5025</v>
      </c>
      <c r="U294" t="s">
        <v>27</v>
      </c>
      <c r="Z294" t="str">
        <f>_xlfn.IFNA(VLOOKUP(A294,registrasi!$B$2:$C$4000,2,FALSE),"belum")</f>
        <v>registrasi</v>
      </c>
      <c r="AA294">
        <f>VLOOKUP(D294,[2]Sheet1!$B$2:$D$100,3,FALSE)</f>
        <v>163</v>
      </c>
      <c r="AB294" t="str">
        <f>_xlfn.IFNA(VLOOKUP(A294,nim!$A$2:$B$4000,2,FALSE),"belum")</f>
        <v>belum</v>
      </c>
    </row>
    <row r="295" spans="1:28" x14ac:dyDescent="0.3">
      <c r="A295" s="2">
        <v>233110020753</v>
      </c>
      <c r="B295">
        <v>2</v>
      </c>
      <c r="C295">
        <v>2021</v>
      </c>
      <c r="D295">
        <v>311043</v>
      </c>
      <c r="E295" t="s">
        <v>177</v>
      </c>
      <c r="F295" t="str">
        <f>VLOOKUP(E295,[1]PRODI_2019!$F$2:$L$72,7,FALSE)</f>
        <v>Kedokteran</v>
      </c>
      <c r="G295" t="str">
        <f>VLOOKUP(F295,Sheet1!$H$4:$I$11,2,FALSE)</f>
        <v>8_Kedokteran</v>
      </c>
      <c r="H295" t="s">
        <v>926</v>
      </c>
      <c r="I295" t="s">
        <v>31</v>
      </c>
      <c r="J295" t="str">
        <f>VLOOKUP(D295,[1]PRODI_2019!$C$2:$I$78,7,FALSE)</f>
        <v>D3</v>
      </c>
      <c r="L295" t="s">
        <v>25</v>
      </c>
      <c r="O295" t="s">
        <v>541</v>
      </c>
      <c r="P295" t="s">
        <v>436</v>
      </c>
      <c r="Q295" t="s">
        <v>5041</v>
      </c>
      <c r="R295" t="s">
        <v>625</v>
      </c>
      <c r="S295" t="s">
        <v>4971</v>
      </c>
      <c r="T295" t="s">
        <v>5025</v>
      </c>
      <c r="U295" t="s">
        <v>32</v>
      </c>
      <c r="Z295" t="str">
        <f>_xlfn.IFNA(VLOOKUP(A295,registrasi!$B$2:$C$4000,2,FALSE),"belum")</f>
        <v>registrasi</v>
      </c>
      <c r="AA295">
        <f>VLOOKUP(D295,[2]Sheet1!$B$2:$D$100,3,FALSE)</f>
        <v>271</v>
      </c>
      <c r="AB295" t="str">
        <f>_xlfn.IFNA(VLOOKUP(A295,nim!$A$2:$B$4000,2,FALSE),"belum")</f>
        <v>belum</v>
      </c>
    </row>
    <row r="296" spans="1:28" x14ac:dyDescent="0.3">
      <c r="A296" s="2">
        <v>233110020757</v>
      </c>
      <c r="B296">
        <v>1</v>
      </c>
      <c r="C296">
        <v>2022</v>
      </c>
      <c r="D296">
        <v>311011</v>
      </c>
      <c r="E296" t="s">
        <v>176</v>
      </c>
      <c r="F296" t="str">
        <f>VLOOKUP(E296,[1]PRODI_2019!$F$2:$L$72,7,FALSE)</f>
        <v>FKIP</v>
      </c>
      <c r="G296" t="str">
        <f>VLOOKUP(F296,Sheet1!$H$4:$I$11,2,FALSE)</f>
        <v>2_FKIP</v>
      </c>
      <c r="H296" t="s">
        <v>927</v>
      </c>
      <c r="I296" t="s">
        <v>31</v>
      </c>
      <c r="J296" t="str">
        <f>VLOOKUP(D296,[1]PRODI_2019!$C$2:$I$78,7,FALSE)</f>
        <v>S1</v>
      </c>
      <c r="L296" t="s">
        <v>25</v>
      </c>
      <c r="O296" t="s">
        <v>78</v>
      </c>
      <c r="P296" t="s">
        <v>5042</v>
      </c>
      <c r="Q296" t="s">
        <v>624</v>
      </c>
      <c r="R296" t="s">
        <v>434</v>
      </c>
      <c r="S296" t="s">
        <v>4971</v>
      </c>
      <c r="T296" t="s">
        <v>5025</v>
      </c>
      <c r="U296" t="s">
        <v>27</v>
      </c>
      <c r="Z296" t="str">
        <f>_xlfn.IFNA(VLOOKUP(A296,registrasi!$B$2:$C$4000,2,FALSE),"belum")</f>
        <v>registrasi</v>
      </c>
      <c r="AA296">
        <f>VLOOKUP(D296,[2]Sheet1!$B$2:$D$100,3,FALSE)</f>
        <v>233</v>
      </c>
      <c r="AB296" t="str">
        <f>_xlfn.IFNA(VLOOKUP(A296,nim!$A$2:$B$4000,2,FALSE),"belum")</f>
        <v>diterima</v>
      </c>
    </row>
    <row r="297" spans="1:28" x14ac:dyDescent="0.3">
      <c r="A297" s="2">
        <v>233110020763</v>
      </c>
      <c r="B297">
        <v>1</v>
      </c>
      <c r="C297">
        <v>2022</v>
      </c>
      <c r="D297">
        <v>311024</v>
      </c>
      <c r="E297" t="s">
        <v>237</v>
      </c>
      <c r="F297" t="str">
        <f>VLOOKUP(E297,[1]PRODI_2019!$F$2:$L$72,7,FALSE)</f>
        <v>Hukum</v>
      </c>
      <c r="G297" t="str">
        <f>VLOOKUP(F297,Sheet1!$H$4:$I$11,2,FALSE)</f>
        <v>1_Hukum</v>
      </c>
      <c r="H297" t="s">
        <v>928</v>
      </c>
      <c r="I297" t="s">
        <v>31</v>
      </c>
      <c r="J297" t="str">
        <f>VLOOKUP(D297,[1]PRODI_2019!$C$2:$I$78,7,FALSE)</f>
        <v>S1</v>
      </c>
      <c r="L297" t="s">
        <v>25</v>
      </c>
      <c r="O297" t="s">
        <v>48</v>
      </c>
      <c r="P297" t="s">
        <v>5045</v>
      </c>
      <c r="Q297" t="s">
        <v>624</v>
      </c>
      <c r="R297" t="s">
        <v>625</v>
      </c>
      <c r="S297" t="s">
        <v>38</v>
      </c>
      <c r="T297" t="s">
        <v>5025</v>
      </c>
      <c r="U297" t="s">
        <v>32</v>
      </c>
      <c r="Z297" t="str">
        <f>_xlfn.IFNA(VLOOKUP(A297,registrasi!$B$2:$C$4000,2,FALSE),"belum")</f>
        <v>registrasi</v>
      </c>
      <c r="AA297">
        <f>VLOOKUP(D297,[2]Sheet1!$B$2:$D$100,3,FALSE)</f>
        <v>1092</v>
      </c>
      <c r="AB297" t="str">
        <f>_xlfn.IFNA(VLOOKUP(A297,nim!$A$2:$B$4000,2,FALSE),"belum")</f>
        <v>belum</v>
      </c>
    </row>
    <row r="298" spans="1:28" x14ac:dyDescent="0.3">
      <c r="A298" s="2">
        <v>233110020773</v>
      </c>
      <c r="B298">
        <v>1</v>
      </c>
      <c r="C298">
        <v>2021</v>
      </c>
      <c r="D298">
        <v>311025</v>
      </c>
      <c r="E298" t="s">
        <v>166</v>
      </c>
      <c r="F298" t="str">
        <f>VLOOKUP(E298,[1]PRODI_2019!$F$2:$L$72,7,FALSE)</f>
        <v>FEB</v>
      </c>
      <c r="G298" t="str">
        <f>VLOOKUP(F298,Sheet1!$H$4:$I$11,2,FALSE)</f>
        <v>5_FEB</v>
      </c>
      <c r="H298" t="s">
        <v>929</v>
      </c>
      <c r="I298" t="s">
        <v>24</v>
      </c>
      <c r="J298" t="str">
        <f>VLOOKUP(D298,[1]PRODI_2019!$C$2:$I$78,7,FALSE)</f>
        <v>S1</v>
      </c>
      <c r="L298" t="s">
        <v>25</v>
      </c>
      <c r="O298" t="s">
        <v>291</v>
      </c>
      <c r="P298" t="s">
        <v>5044</v>
      </c>
      <c r="Q298" t="s">
        <v>5041</v>
      </c>
      <c r="R298" t="s">
        <v>434</v>
      </c>
      <c r="S298" t="s">
        <v>4972</v>
      </c>
      <c r="T298" t="s">
        <v>5025</v>
      </c>
      <c r="U298" t="s">
        <v>27</v>
      </c>
      <c r="Z298" t="str">
        <f>_xlfn.IFNA(VLOOKUP(A298,registrasi!$B$2:$C$4000,2,FALSE),"belum")</f>
        <v>registrasi</v>
      </c>
      <c r="AA298">
        <f>VLOOKUP(D298,[2]Sheet1!$B$2:$D$100,3,FALSE)</f>
        <v>1226</v>
      </c>
      <c r="AB298" t="str">
        <f>_xlfn.IFNA(VLOOKUP(A298,nim!$A$2:$B$4000,2,FALSE),"belum")</f>
        <v>belum</v>
      </c>
    </row>
    <row r="299" spans="1:28" x14ac:dyDescent="0.3">
      <c r="A299" s="2">
        <v>233110020778</v>
      </c>
      <c r="B299">
        <v>2</v>
      </c>
      <c r="C299">
        <v>2022</v>
      </c>
      <c r="D299">
        <v>311005</v>
      </c>
      <c r="E299" t="s">
        <v>171</v>
      </c>
      <c r="F299" t="str">
        <f>VLOOKUP(E299,[1]PRODI_2019!$F$2:$L$72,7,FALSE)</f>
        <v>Teknik</v>
      </c>
      <c r="G299" t="str">
        <f>VLOOKUP(F299,Sheet1!$H$4:$I$11,2,FALSE)</f>
        <v>3_Teknik</v>
      </c>
      <c r="H299" t="s">
        <v>930</v>
      </c>
      <c r="I299" t="s">
        <v>24</v>
      </c>
      <c r="J299" t="str">
        <f>VLOOKUP(D299,[1]PRODI_2019!$C$2:$I$78,7,FALSE)</f>
        <v>S1</v>
      </c>
      <c r="L299" t="s">
        <v>25</v>
      </c>
      <c r="O299" t="s">
        <v>138</v>
      </c>
      <c r="P299" t="s">
        <v>5042</v>
      </c>
      <c r="Q299" t="s">
        <v>624</v>
      </c>
      <c r="R299" t="s">
        <v>434</v>
      </c>
      <c r="S299" t="s">
        <v>4949</v>
      </c>
      <c r="T299" t="s">
        <v>5025</v>
      </c>
      <c r="U299" t="s">
        <v>27</v>
      </c>
      <c r="Z299" t="str">
        <f>_xlfn.IFNA(VLOOKUP(A299,registrasi!$B$2:$C$4000,2,FALSE),"belum")</f>
        <v>registrasi</v>
      </c>
      <c r="AA299">
        <f>VLOOKUP(D299,[2]Sheet1!$B$2:$D$100,3,FALSE)</f>
        <v>321</v>
      </c>
      <c r="AB299" t="str">
        <f>_xlfn.IFNA(VLOOKUP(A299,nim!$A$2:$B$4000,2,FALSE),"belum")</f>
        <v>belum</v>
      </c>
    </row>
    <row r="300" spans="1:28" x14ac:dyDescent="0.3">
      <c r="A300" s="2">
        <v>233110020787</v>
      </c>
      <c r="B300">
        <v>2</v>
      </c>
      <c r="C300">
        <v>2022</v>
      </c>
      <c r="D300">
        <v>311049</v>
      </c>
      <c r="E300" t="s">
        <v>632</v>
      </c>
      <c r="F300" t="str">
        <f>VLOOKUP(E300,[1]PRODI_2019!$F$2:$L$72,7,FALSE)</f>
        <v>Pertanian</v>
      </c>
      <c r="G300" t="str">
        <f>VLOOKUP(F300,Sheet1!$H$4:$I$11,2,FALSE)</f>
        <v>4_Pertanian</v>
      </c>
      <c r="H300" t="s">
        <v>931</v>
      </c>
      <c r="I300" t="s">
        <v>24</v>
      </c>
      <c r="J300" t="str">
        <f>VLOOKUP(D300,[1]PRODI_2019!$C$2:$I$78,7,FALSE)</f>
        <v>S2</v>
      </c>
      <c r="L300" t="s">
        <v>25</v>
      </c>
      <c r="O300" t="s">
        <v>127</v>
      </c>
      <c r="P300" t="s">
        <v>5045</v>
      </c>
      <c r="Q300" t="s">
        <v>624</v>
      </c>
      <c r="R300" t="s">
        <v>625</v>
      </c>
      <c r="S300" t="s">
        <v>38</v>
      </c>
      <c r="T300" t="s">
        <v>5025</v>
      </c>
      <c r="U300" t="s">
        <v>27</v>
      </c>
      <c r="Z300" t="str">
        <f>_xlfn.IFNA(VLOOKUP(A300,registrasi!$B$2:$C$4000,2,FALSE),"belum")</f>
        <v>registrasi</v>
      </c>
      <c r="AA300">
        <f>VLOOKUP(D300,[2]Sheet1!$B$2:$D$100,3,FALSE)</f>
        <v>103</v>
      </c>
      <c r="AB300" t="str">
        <f>_xlfn.IFNA(VLOOKUP(A300,nim!$A$2:$B$4000,2,FALSE),"belum")</f>
        <v>diterima</v>
      </c>
    </row>
    <row r="301" spans="1:28" x14ac:dyDescent="0.3">
      <c r="A301" s="2">
        <v>233110020799</v>
      </c>
      <c r="B301">
        <v>2</v>
      </c>
      <c r="C301">
        <v>2022</v>
      </c>
      <c r="D301">
        <v>311024</v>
      </c>
      <c r="E301" t="s">
        <v>237</v>
      </c>
      <c r="F301" t="str">
        <f>VLOOKUP(E301,[1]PRODI_2019!$F$2:$L$72,7,FALSE)</f>
        <v>Hukum</v>
      </c>
      <c r="G301" t="str">
        <f>VLOOKUP(F301,Sheet1!$H$4:$I$11,2,FALSE)</f>
        <v>1_Hukum</v>
      </c>
      <c r="H301" t="s">
        <v>932</v>
      </c>
      <c r="I301" t="s">
        <v>24</v>
      </c>
      <c r="J301" t="str">
        <f>VLOOKUP(D301,[1]PRODI_2019!$C$2:$I$78,7,FALSE)</f>
        <v>S1</v>
      </c>
      <c r="L301" t="s">
        <v>25</v>
      </c>
      <c r="O301" t="s">
        <v>78</v>
      </c>
      <c r="P301" t="s">
        <v>5042</v>
      </c>
      <c r="Q301" t="s">
        <v>624</v>
      </c>
      <c r="R301" t="s">
        <v>434</v>
      </c>
      <c r="S301" t="s">
        <v>4971</v>
      </c>
      <c r="T301" t="s">
        <v>5025</v>
      </c>
      <c r="U301" t="s">
        <v>27</v>
      </c>
      <c r="Z301" t="str">
        <f>_xlfn.IFNA(VLOOKUP(A301,registrasi!$B$2:$C$4000,2,FALSE),"belum")</f>
        <v>registrasi</v>
      </c>
      <c r="AA301">
        <f>VLOOKUP(D301,[2]Sheet1!$B$2:$D$100,3,FALSE)</f>
        <v>1092</v>
      </c>
      <c r="AB301" t="str">
        <f>_xlfn.IFNA(VLOOKUP(A301,nim!$A$2:$B$4000,2,FALSE),"belum")</f>
        <v>belum</v>
      </c>
    </row>
    <row r="302" spans="1:28" x14ac:dyDescent="0.3">
      <c r="A302" s="2">
        <v>233110020801</v>
      </c>
      <c r="B302">
        <v>1</v>
      </c>
      <c r="C302">
        <v>2022</v>
      </c>
      <c r="D302">
        <v>311047</v>
      </c>
      <c r="E302" t="s">
        <v>5054</v>
      </c>
      <c r="F302" t="str">
        <f>VLOOKUP(E302,[1]PRODI_2019!$F$2:$L$72,7,FALSE)</f>
        <v>FEB</v>
      </c>
      <c r="G302" t="str">
        <f>VLOOKUP(F302,Sheet1!$H$4:$I$11,2,FALSE)</f>
        <v>5_FEB</v>
      </c>
      <c r="H302" t="s">
        <v>933</v>
      </c>
      <c r="I302" t="s">
        <v>31</v>
      </c>
      <c r="J302" t="str">
        <f>VLOOKUP(D302,[1]PRODI_2019!$C$2:$I$78,7,FALSE)</f>
        <v>D3</v>
      </c>
      <c r="L302" t="s">
        <v>25</v>
      </c>
      <c r="O302" t="s">
        <v>49</v>
      </c>
      <c r="P302" t="s">
        <v>5042</v>
      </c>
      <c r="Q302" t="s">
        <v>624</v>
      </c>
      <c r="R302" t="s">
        <v>434</v>
      </c>
      <c r="S302" t="s">
        <v>38</v>
      </c>
      <c r="T302" t="s">
        <v>5025</v>
      </c>
      <c r="U302" t="s">
        <v>32</v>
      </c>
      <c r="Z302" t="str">
        <f>_xlfn.IFNA(VLOOKUP(A302,registrasi!$B$2:$C$4000,2,FALSE),"belum")</f>
        <v>registrasi</v>
      </c>
      <c r="AA302">
        <f>VLOOKUP(D302,[2]Sheet1!$B$2:$D$100,3,FALSE)</f>
        <v>88</v>
      </c>
      <c r="AB302" t="str">
        <f>_xlfn.IFNA(VLOOKUP(A302,nim!$A$2:$B$4000,2,FALSE),"belum")</f>
        <v>belum</v>
      </c>
    </row>
    <row r="303" spans="1:28" x14ac:dyDescent="0.3">
      <c r="A303" s="2">
        <v>233110020802</v>
      </c>
      <c r="B303">
        <v>1</v>
      </c>
      <c r="C303">
        <v>2020</v>
      </c>
      <c r="D303">
        <v>311042</v>
      </c>
      <c r="E303" t="s">
        <v>146</v>
      </c>
      <c r="F303" t="str">
        <f>VLOOKUP(E303,[1]PRODI_2019!$F$2:$L$72,7,FALSE)</f>
        <v>FISIP</v>
      </c>
      <c r="G303" t="str">
        <f>VLOOKUP(F303,Sheet1!$H$4:$I$11,2,FALSE)</f>
        <v>6_FISIP</v>
      </c>
      <c r="H303" t="s">
        <v>474</v>
      </c>
      <c r="I303" t="s">
        <v>24</v>
      </c>
      <c r="J303" t="str">
        <f>VLOOKUP(D303,[1]PRODI_2019!$C$2:$I$78,7,FALSE)</f>
        <v>S1</v>
      </c>
      <c r="L303" t="s">
        <v>25</v>
      </c>
      <c r="O303" t="s">
        <v>593</v>
      </c>
      <c r="P303" t="s">
        <v>5042</v>
      </c>
      <c r="Q303" t="s">
        <v>624</v>
      </c>
      <c r="R303" t="s">
        <v>434</v>
      </c>
      <c r="S303" t="s">
        <v>4974</v>
      </c>
      <c r="T303" t="s">
        <v>5025</v>
      </c>
      <c r="U303" t="s">
        <v>32</v>
      </c>
      <c r="Z303" t="str">
        <f>_xlfn.IFNA(VLOOKUP(A303,registrasi!$B$2:$C$4000,2,FALSE),"belum")</f>
        <v>registrasi</v>
      </c>
      <c r="AA303">
        <f>VLOOKUP(D303,[2]Sheet1!$B$2:$D$100,3,FALSE)</f>
        <v>625</v>
      </c>
      <c r="AB303" t="str">
        <f>_xlfn.IFNA(VLOOKUP(A303,nim!$A$2:$B$4000,2,FALSE),"belum")</f>
        <v>belum</v>
      </c>
    </row>
    <row r="304" spans="1:28" x14ac:dyDescent="0.3">
      <c r="A304" s="2">
        <v>233110020815</v>
      </c>
      <c r="B304">
        <v>2</v>
      </c>
      <c r="C304">
        <v>2021</v>
      </c>
      <c r="D304">
        <v>311043</v>
      </c>
      <c r="E304" t="s">
        <v>177</v>
      </c>
      <c r="F304" t="str">
        <f>VLOOKUP(E304,[1]PRODI_2019!$F$2:$L$72,7,FALSE)</f>
        <v>Kedokteran</v>
      </c>
      <c r="G304" t="str">
        <f>VLOOKUP(F304,Sheet1!$H$4:$I$11,2,FALSE)</f>
        <v>8_Kedokteran</v>
      </c>
      <c r="H304" t="s">
        <v>934</v>
      </c>
      <c r="I304" t="s">
        <v>31</v>
      </c>
      <c r="J304" t="str">
        <f>VLOOKUP(D304,[1]PRODI_2019!$C$2:$I$78,7,FALSE)</f>
        <v>D3</v>
      </c>
      <c r="L304" t="s">
        <v>25</v>
      </c>
      <c r="O304" t="s">
        <v>78</v>
      </c>
      <c r="P304" t="s">
        <v>5042</v>
      </c>
      <c r="Q304" t="s">
        <v>624</v>
      </c>
      <c r="R304" t="s">
        <v>434</v>
      </c>
      <c r="S304" t="s">
        <v>4971</v>
      </c>
      <c r="T304" t="s">
        <v>5025</v>
      </c>
      <c r="U304" t="s">
        <v>27</v>
      </c>
      <c r="Z304" t="str">
        <f>_xlfn.IFNA(VLOOKUP(A304,registrasi!$B$2:$C$4000,2,FALSE),"belum")</f>
        <v>registrasi</v>
      </c>
      <c r="AA304">
        <f>VLOOKUP(D304,[2]Sheet1!$B$2:$D$100,3,FALSE)</f>
        <v>271</v>
      </c>
      <c r="AB304" t="str">
        <f>_xlfn.IFNA(VLOOKUP(A304,nim!$A$2:$B$4000,2,FALSE),"belum")</f>
        <v>belum</v>
      </c>
    </row>
    <row r="305" spans="1:28" x14ac:dyDescent="0.3">
      <c r="A305" s="2">
        <v>233110020818</v>
      </c>
      <c r="B305">
        <v>2</v>
      </c>
      <c r="C305">
        <v>2022</v>
      </c>
      <c r="D305">
        <v>311024</v>
      </c>
      <c r="E305" t="s">
        <v>237</v>
      </c>
      <c r="F305" t="str">
        <f>VLOOKUP(E305,[1]PRODI_2019!$F$2:$L$72,7,FALSE)</f>
        <v>Hukum</v>
      </c>
      <c r="G305" t="str">
        <f>VLOOKUP(F305,Sheet1!$H$4:$I$11,2,FALSE)</f>
        <v>1_Hukum</v>
      </c>
      <c r="H305" t="s">
        <v>935</v>
      </c>
      <c r="I305" t="s">
        <v>31</v>
      </c>
      <c r="J305" t="str">
        <f>VLOOKUP(D305,[1]PRODI_2019!$C$2:$I$78,7,FALSE)</f>
        <v>S1</v>
      </c>
      <c r="L305" t="s">
        <v>25</v>
      </c>
      <c r="O305" t="s">
        <v>195</v>
      </c>
      <c r="P305" t="s">
        <v>5042</v>
      </c>
      <c r="Q305" t="s">
        <v>624</v>
      </c>
      <c r="R305" t="s">
        <v>434</v>
      </c>
      <c r="S305" t="s">
        <v>34</v>
      </c>
      <c r="T305" t="s">
        <v>5025</v>
      </c>
      <c r="U305" t="s">
        <v>27</v>
      </c>
      <c r="Z305" t="str">
        <f>_xlfn.IFNA(VLOOKUP(A305,registrasi!$B$2:$C$4000,2,FALSE),"belum")</f>
        <v>registrasi</v>
      </c>
      <c r="AA305">
        <f>VLOOKUP(D305,[2]Sheet1!$B$2:$D$100,3,FALSE)</f>
        <v>1092</v>
      </c>
      <c r="AB305" t="str">
        <f>_xlfn.IFNA(VLOOKUP(A305,nim!$A$2:$B$4000,2,FALSE),"belum")</f>
        <v>belum</v>
      </c>
    </row>
    <row r="306" spans="1:28" x14ac:dyDescent="0.3">
      <c r="A306" s="2">
        <v>233110020821</v>
      </c>
      <c r="B306">
        <v>1</v>
      </c>
      <c r="C306">
        <v>2021</v>
      </c>
      <c r="D306">
        <v>311024</v>
      </c>
      <c r="E306" t="s">
        <v>237</v>
      </c>
      <c r="F306" t="str">
        <f>VLOOKUP(E306,[1]PRODI_2019!$F$2:$L$72,7,FALSE)</f>
        <v>Hukum</v>
      </c>
      <c r="G306" t="str">
        <f>VLOOKUP(F306,Sheet1!$H$4:$I$11,2,FALSE)</f>
        <v>1_Hukum</v>
      </c>
      <c r="H306" t="s">
        <v>936</v>
      </c>
      <c r="I306" t="s">
        <v>24</v>
      </c>
      <c r="J306" t="str">
        <f>VLOOKUP(D306,[1]PRODI_2019!$C$2:$I$78,7,FALSE)</f>
        <v>S1</v>
      </c>
      <c r="L306" t="s">
        <v>25</v>
      </c>
      <c r="O306" t="s">
        <v>58</v>
      </c>
      <c r="P306" t="s">
        <v>5042</v>
      </c>
      <c r="Q306" t="s">
        <v>624</v>
      </c>
      <c r="R306" t="s">
        <v>434</v>
      </c>
      <c r="S306" t="s">
        <v>37</v>
      </c>
      <c r="T306" t="s">
        <v>5025</v>
      </c>
      <c r="U306" t="s">
        <v>27</v>
      </c>
      <c r="Z306" t="str">
        <f>_xlfn.IFNA(VLOOKUP(A306,registrasi!$B$2:$C$4000,2,FALSE),"belum")</f>
        <v>registrasi</v>
      </c>
      <c r="AA306">
        <f>VLOOKUP(D306,[2]Sheet1!$B$2:$D$100,3,FALSE)</f>
        <v>1092</v>
      </c>
      <c r="AB306" t="str">
        <f>_xlfn.IFNA(VLOOKUP(A306,nim!$A$2:$B$4000,2,FALSE),"belum")</f>
        <v>diterima</v>
      </c>
    </row>
    <row r="307" spans="1:28" x14ac:dyDescent="0.3">
      <c r="A307" s="2">
        <v>233110020830</v>
      </c>
      <c r="B307">
        <v>1</v>
      </c>
      <c r="C307">
        <v>2022</v>
      </c>
      <c r="D307">
        <v>311029</v>
      </c>
      <c r="E307" t="s">
        <v>159</v>
      </c>
      <c r="F307" t="str">
        <f>VLOOKUP(E307,[1]PRODI_2019!$F$2:$L$72,7,FALSE)</f>
        <v>FISIP</v>
      </c>
      <c r="G307" t="str">
        <f>VLOOKUP(F307,Sheet1!$H$4:$I$11,2,FALSE)</f>
        <v>6_FISIP</v>
      </c>
      <c r="H307" t="s">
        <v>937</v>
      </c>
      <c r="I307" t="s">
        <v>31</v>
      </c>
      <c r="J307" t="str">
        <f>VLOOKUP(D307,[1]PRODI_2019!$C$2:$I$78,7,FALSE)</f>
        <v>S1</v>
      </c>
      <c r="L307" t="s">
        <v>25</v>
      </c>
      <c r="O307" t="s">
        <v>206</v>
      </c>
      <c r="P307" t="s">
        <v>5042</v>
      </c>
      <c r="Q307" t="s">
        <v>624</v>
      </c>
      <c r="R307" t="s">
        <v>434</v>
      </c>
      <c r="S307" t="s">
        <v>4949</v>
      </c>
      <c r="T307" t="s">
        <v>5025</v>
      </c>
      <c r="U307" t="s">
        <v>27</v>
      </c>
      <c r="Z307" t="str">
        <f>_xlfn.IFNA(VLOOKUP(A307,registrasi!$B$2:$C$4000,2,FALSE),"belum")</f>
        <v>registrasi</v>
      </c>
      <c r="AA307">
        <f>VLOOKUP(D307,[2]Sheet1!$B$2:$D$100,3,FALSE)</f>
        <v>1339</v>
      </c>
      <c r="AB307" t="str">
        <f>_xlfn.IFNA(VLOOKUP(A307,nim!$A$2:$B$4000,2,FALSE),"belum")</f>
        <v>belum</v>
      </c>
    </row>
    <row r="308" spans="1:28" x14ac:dyDescent="0.3">
      <c r="A308" s="2">
        <v>233110020833</v>
      </c>
      <c r="B308">
        <v>2</v>
      </c>
      <c r="C308">
        <v>2022</v>
      </c>
      <c r="D308">
        <v>311038</v>
      </c>
      <c r="E308" t="s">
        <v>165</v>
      </c>
      <c r="F308" t="str">
        <f>VLOOKUP(E308,[1]PRODI_2019!$F$2:$L$72,7,FALSE)</f>
        <v>FKIP</v>
      </c>
      <c r="G308" t="str">
        <f>VLOOKUP(F308,Sheet1!$H$4:$I$11,2,FALSE)</f>
        <v>2_FKIP</v>
      </c>
      <c r="H308" t="s">
        <v>938</v>
      </c>
      <c r="I308" t="s">
        <v>31</v>
      </c>
      <c r="J308" t="str">
        <f>VLOOKUP(D308,[1]PRODI_2019!$C$2:$I$78,7,FALSE)</f>
        <v>S1</v>
      </c>
      <c r="L308" t="s">
        <v>25</v>
      </c>
      <c r="O308" t="s">
        <v>45</v>
      </c>
      <c r="P308" t="s">
        <v>5042</v>
      </c>
      <c r="Q308" t="s">
        <v>624</v>
      </c>
      <c r="R308" t="s">
        <v>434</v>
      </c>
      <c r="S308" t="s">
        <v>38</v>
      </c>
      <c r="T308" t="s">
        <v>5025</v>
      </c>
      <c r="U308" t="s">
        <v>27</v>
      </c>
      <c r="Z308" t="str">
        <f>_xlfn.IFNA(VLOOKUP(A308,registrasi!$B$2:$C$4000,2,FALSE),"belum")</f>
        <v>registrasi</v>
      </c>
      <c r="AA308">
        <f>VLOOKUP(D308,[2]Sheet1!$B$2:$D$100,3,FALSE)</f>
        <v>159</v>
      </c>
      <c r="AB308" t="str">
        <f>_xlfn.IFNA(VLOOKUP(A308,nim!$A$2:$B$4000,2,FALSE),"belum")</f>
        <v>diterima</v>
      </c>
    </row>
    <row r="309" spans="1:28" x14ac:dyDescent="0.3">
      <c r="A309" s="2">
        <v>233110020834</v>
      </c>
      <c r="B309">
        <v>1</v>
      </c>
      <c r="C309">
        <v>2022</v>
      </c>
      <c r="D309">
        <v>311040</v>
      </c>
      <c r="E309" t="s">
        <v>151</v>
      </c>
      <c r="F309" t="str">
        <f>VLOOKUP(E309,[1]PRODI_2019!$F$2:$L$72,7,FALSE)</f>
        <v>FKIP</v>
      </c>
      <c r="G309" t="str">
        <f>VLOOKUP(F309,Sheet1!$H$4:$I$11,2,FALSE)</f>
        <v>2_FKIP</v>
      </c>
      <c r="H309" t="s">
        <v>939</v>
      </c>
      <c r="I309" t="s">
        <v>31</v>
      </c>
      <c r="J309" t="str">
        <f>VLOOKUP(D309,[1]PRODI_2019!$C$2:$I$78,7,FALSE)</f>
        <v>S1</v>
      </c>
      <c r="L309" t="s">
        <v>25</v>
      </c>
      <c r="O309" t="s">
        <v>259</v>
      </c>
      <c r="P309" t="s">
        <v>434</v>
      </c>
      <c r="Q309" t="s">
        <v>5041</v>
      </c>
      <c r="R309" t="s">
        <v>434</v>
      </c>
      <c r="S309" t="s">
        <v>37</v>
      </c>
      <c r="T309" t="s">
        <v>5025</v>
      </c>
      <c r="U309" t="s">
        <v>27</v>
      </c>
      <c r="Z309" t="str">
        <f>_xlfn.IFNA(VLOOKUP(A309,registrasi!$B$2:$C$4000,2,FALSE),"belum")</f>
        <v>registrasi</v>
      </c>
      <c r="AA309">
        <f>VLOOKUP(D309,[2]Sheet1!$B$2:$D$100,3,FALSE)</f>
        <v>508</v>
      </c>
      <c r="AB309" t="str">
        <f>_xlfn.IFNA(VLOOKUP(A309,nim!$A$2:$B$4000,2,FALSE),"belum")</f>
        <v>diterima</v>
      </c>
    </row>
    <row r="310" spans="1:28" x14ac:dyDescent="0.3">
      <c r="A310" s="2">
        <v>233110020844</v>
      </c>
      <c r="B310">
        <v>1</v>
      </c>
      <c r="C310">
        <v>2021</v>
      </c>
      <c r="D310">
        <v>311041</v>
      </c>
      <c r="E310" t="s">
        <v>175</v>
      </c>
      <c r="F310" t="str">
        <f>VLOOKUP(E310,[1]PRODI_2019!$F$2:$L$72,7,FALSE)</f>
        <v>FKIP</v>
      </c>
      <c r="G310" t="str">
        <f>VLOOKUP(F310,Sheet1!$H$4:$I$11,2,FALSE)</f>
        <v>2_FKIP</v>
      </c>
      <c r="H310" t="s">
        <v>940</v>
      </c>
      <c r="I310" t="s">
        <v>31</v>
      </c>
      <c r="J310" t="str">
        <f>VLOOKUP(D310,[1]PRODI_2019!$C$2:$I$78,7,FALSE)</f>
        <v>S1</v>
      </c>
      <c r="L310" t="s">
        <v>25</v>
      </c>
      <c r="O310" t="s">
        <v>4397</v>
      </c>
      <c r="P310" t="s">
        <v>436</v>
      </c>
      <c r="Q310" t="s">
        <v>5041</v>
      </c>
      <c r="R310" t="s">
        <v>625</v>
      </c>
      <c r="S310" t="s">
        <v>4974</v>
      </c>
      <c r="T310" t="s">
        <v>5025</v>
      </c>
      <c r="U310" t="s">
        <v>27</v>
      </c>
      <c r="Z310" t="str">
        <f>_xlfn.IFNA(VLOOKUP(A310,registrasi!$B$2:$C$4000,2,FALSE),"belum")</f>
        <v>registrasi</v>
      </c>
      <c r="AA310">
        <f>VLOOKUP(D310,[2]Sheet1!$B$2:$D$100,3,FALSE)</f>
        <v>102</v>
      </c>
      <c r="AB310" t="str">
        <f>_xlfn.IFNA(VLOOKUP(A310,nim!$A$2:$B$4000,2,FALSE),"belum")</f>
        <v>diterima</v>
      </c>
    </row>
    <row r="311" spans="1:28" x14ac:dyDescent="0.3">
      <c r="A311" s="2">
        <v>233110020856</v>
      </c>
      <c r="B311">
        <v>1</v>
      </c>
      <c r="C311">
        <v>2021</v>
      </c>
      <c r="D311">
        <v>311025</v>
      </c>
      <c r="E311" t="s">
        <v>166</v>
      </c>
      <c r="F311" t="str">
        <f>VLOOKUP(E311,[1]PRODI_2019!$F$2:$L$72,7,FALSE)</f>
        <v>FEB</v>
      </c>
      <c r="G311" t="str">
        <f>VLOOKUP(F311,Sheet1!$H$4:$I$11,2,FALSE)</f>
        <v>5_FEB</v>
      </c>
      <c r="H311" t="s">
        <v>941</v>
      </c>
      <c r="I311" t="s">
        <v>31</v>
      </c>
      <c r="J311" t="str">
        <f>VLOOKUP(D311,[1]PRODI_2019!$C$2:$I$78,7,FALSE)</f>
        <v>S1</v>
      </c>
      <c r="L311" t="s">
        <v>25</v>
      </c>
      <c r="O311" t="s">
        <v>4424</v>
      </c>
      <c r="P311" t="s">
        <v>5042</v>
      </c>
      <c r="Q311" t="s">
        <v>624</v>
      </c>
      <c r="R311" t="s">
        <v>434</v>
      </c>
      <c r="S311" t="s">
        <v>4977</v>
      </c>
      <c r="T311" t="s">
        <v>5029</v>
      </c>
      <c r="U311" t="s">
        <v>32</v>
      </c>
      <c r="Z311" t="str">
        <f>_xlfn.IFNA(VLOOKUP(A311,registrasi!$B$2:$C$4000,2,FALSE),"belum")</f>
        <v>registrasi</v>
      </c>
      <c r="AA311">
        <f>VLOOKUP(D311,[2]Sheet1!$B$2:$D$100,3,FALSE)</f>
        <v>1226</v>
      </c>
      <c r="AB311" t="str">
        <f>_xlfn.IFNA(VLOOKUP(A311,nim!$A$2:$B$4000,2,FALSE),"belum")</f>
        <v>belum</v>
      </c>
    </row>
    <row r="312" spans="1:28" x14ac:dyDescent="0.3">
      <c r="A312" s="2">
        <v>233110020858</v>
      </c>
      <c r="B312">
        <v>2</v>
      </c>
      <c r="C312">
        <v>2022</v>
      </c>
      <c r="D312">
        <v>311009</v>
      </c>
      <c r="E312" t="s">
        <v>144</v>
      </c>
      <c r="F312" t="str">
        <f>VLOOKUP(E312,[1]PRODI_2019!$F$2:$L$72,7,FALSE)</f>
        <v>Pertanian</v>
      </c>
      <c r="G312" t="str">
        <f>VLOOKUP(F312,Sheet1!$H$4:$I$11,2,FALSE)</f>
        <v>4_Pertanian</v>
      </c>
      <c r="H312" t="s">
        <v>942</v>
      </c>
      <c r="I312" t="s">
        <v>31</v>
      </c>
      <c r="J312" t="str">
        <f>VLOOKUP(D312,[1]PRODI_2019!$C$2:$I$78,7,FALSE)</f>
        <v>S1</v>
      </c>
      <c r="L312" t="s">
        <v>25</v>
      </c>
      <c r="O312" t="s">
        <v>100</v>
      </c>
      <c r="P312" t="s">
        <v>5042</v>
      </c>
      <c r="Q312" t="s">
        <v>624</v>
      </c>
      <c r="R312" t="s">
        <v>434</v>
      </c>
      <c r="S312" t="s">
        <v>38</v>
      </c>
      <c r="T312" t="s">
        <v>5025</v>
      </c>
      <c r="U312" t="s">
        <v>27</v>
      </c>
      <c r="Z312" t="str">
        <f>_xlfn.IFNA(VLOOKUP(A312,registrasi!$B$2:$C$4000,2,FALSE),"belum")</f>
        <v>registrasi</v>
      </c>
      <c r="AA312">
        <f>VLOOKUP(D312,[2]Sheet1!$B$2:$D$100,3,FALSE)</f>
        <v>240</v>
      </c>
      <c r="AB312" t="str">
        <f>_xlfn.IFNA(VLOOKUP(A312,nim!$A$2:$B$4000,2,FALSE),"belum")</f>
        <v>diterima</v>
      </c>
    </row>
    <row r="313" spans="1:28" x14ac:dyDescent="0.3">
      <c r="A313" s="2">
        <v>233110020862</v>
      </c>
      <c r="B313">
        <v>1</v>
      </c>
      <c r="C313">
        <v>2022</v>
      </c>
      <c r="D313">
        <v>311004</v>
      </c>
      <c r="E313" t="s">
        <v>170</v>
      </c>
      <c r="F313" t="str">
        <f>VLOOKUP(E313,[1]PRODI_2019!$F$2:$L$72,7,FALSE)</f>
        <v>Teknik</v>
      </c>
      <c r="G313" t="str">
        <f>VLOOKUP(F313,Sheet1!$H$4:$I$11,2,FALSE)</f>
        <v>3_Teknik</v>
      </c>
      <c r="H313" t="s">
        <v>943</v>
      </c>
      <c r="I313" t="s">
        <v>24</v>
      </c>
      <c r="J313" t="str">
        <f>VLOOKUP(D313,[1]PRODI_2019!$C$2:$I$78,7,FALSE)</f>
        <v>S1</v>
      </c>
      <c r="L313" t="s">
        <v>25</v>
      </c>
      <c r="O313" t="s">
        <v>58</v>
      </c>
      <c r="P313" t="s">
        <v>5042</v>
      </c>
      <c r="Q313" t="s">
        <v>624</v>
      </c>
      <c r="R313" t="s">
        <v>434</v>
      </c>
      <c r="S313" t="s">
        <v>37</v>
      </c>
      <c r="T313" t="s">
        <v>5025</v>
      </c>
      <c r="U313" t="s">
        <v>27</v>
      </c>
      <c r="Z313" t="str">
        <f>_xlfn.IFNA(VLOOKUP(A313,registrasi!$B$2:$C$4000,2,FALSE),"belum")</f>
        <v>registrasi</v>
      </c>
      <c r="AA313">
        <f>VLOOKUP(D313,[2]Sheet1!$B$2:$D$100,3,FALSE)</f>
        <v>406</v>
      </c>
      <c r="AB313" t="str">
        <f>_xlfn.IFNA(VLOOKUP(A313,nim!$A$2:$B$4000,2,FALSE),"belum")</f>
        <v>belum</v>
      </c>
    </row>
    <row r="314" spans="1:28" x14ac:dyDescent="0.3">
      <c r="A314" s="2">
        <v>233110020863</v>
      </c>
      <c r="B314">
        <v>2</v>
      </c>
      <c r="C314">
        <v>2022</v>
      </c>
      <c r="D314">
        <v>311004</v>
      </c>
      <c r="E314" t="s">
        <v>170</v>
      </c>
      <c r="F314" t="str">
        <f>VLOOKUP(E314,[1]PRODI_2019!$F$2:$L$72,7,FALSE)</f>
        <v>Teknik</v>
      </c>
      <c r="G314" t="str">
        <f>VLOOKUP(F314,Sheet1!$H$4:$I$11,2,FALSE)</f>
        <v>3_Teknik</v>
      </c>
      <c r="H314" t="s">
        <v>944</v>
      </c>
      <c r="I314" t="s">
        <v>24</v>
      </c>
      <c r="J314" t="str">
        <f>VLOOKUP(D314,[1]PRODI_2019!$C$2:$I$78,7,FALSE)</f>
        <v>S1</v>
      </c>
      <c r="L314" t="s">
        <v>182</v>
      </c>
      <c r="O314" t="s">
        <v>45</v>
      </c>
      <c r="P314" t="s">
        <v>5042</v>
      </c>
      <c r="Q314" t="s">
        <v>624</v>
      </c>
      <c r="R314" t="s">
        <v>434</v>
      </c>
      <c r="S314" t="s">
        <v>38</v>
      </c>
      <c r="T314" t="s">
        <v>5025</v>
      </c>
      <c r="U314" t="s">
        <v>27</v>
      </c>
      <c r="Z314" t="str">
        <f>_xlfn.IFNA(VLOOKUP(A314,registrasi!$B$2:$C$4000,2,FALSE),"belum")</f>
        <v>registrasi</v>
      </c>
      <c r="AA314">
        <f>VLOOKUP(D314,[2]Sheet1!$B$2:$D$100,3,FALSE)</f>
        <v>406</v>
      </c>
      <c r="AB314" t="str">
        <f>_xlfn.IFNA(VLOOKUP(A314,nim!$A$2:$B$4000,2,FALSE),"belum")</f>
        <v>diterima</v>
      </c>
    </row>
    <row r="315" spans="1:28" x14ac:dyDescent="0.3">
      <c r="A315" s="2">
        <v>233110020870</v>
      </c>
      <c r="B315">
        <v>2</v>
      </c>
      <c r="C315">
        <v>2022</v>
      </c>
      <c r="D315">
        <v>311016</v>
      </c>
      <c r="E315" t="s">
        <v>152</v>
      </c>
      <c r="F315" t="str">
        <f>VLOOKUP(E315,[1]PRODI_2019!$F$2:$L$72,7,FALSE)</f>
        <v>FKIP</v>
      </c>
      <c r="G315" t="str">
        <f>VLOOKUP(F315,Sheet1!$H$4:$I$11,2,FALSE)</f>
        <v>2_FKIP</v>
      </c>
      <c r="H315" t="s">
        <v>945</v>
      </c>
      <c r="I315" t="s">
        <v>31</v>
      </c>
      <c r="J315" t="str">
        <f>VLOOKUP(D315,[1]PRODI_2019!$C$2:$I$78,7,FALSE)</f>
        <v>S1</v>
      </c>
      <c r="L315" t="s">
        <v>25</v>
      </c>
      <c r="O315" t="s">
        <v>127</v>
      </c>
      <c r="P315" t="s">
        <v>5045</v>
      </c>
      <c r="Q315" t="s">
        <v>624</v>
      </c>
      <c r="R315" t="s">
        <v>625</v>
      </c>
      <c r="S315" t="s">
        <v>38</v>
      </c>
      <c r="T315" t="s">
        <v>5025</v>
      </c>
      <c r="U315" t="s">
        <v>27</v>
      </c>
      <c r="Z315" t="str">
        <f>_xlfn.IFNA(VLOOKUP(A315,registrasi!$B$2:$C$4000,2,FALSE),"belum")</f>
        <v>registrasi</v>
      </c>
      <c r="AA315">
        <f>VLOOKUP(D315,[2]Sheet1!$B$2:$D$100,3,FALSE)</f>
        <v>126</v>
      </c>
      <c r="AB315" t="str">
        <f>_xlfn.IFNA(VLOOKUP(A315,nim!$A$2:$B$4000,2,FALSE),"belum")</f>
        <v>belum</v>
      </c>
    </row>
    <row r="316" spans="1:28" x14ac:dyDescent="0.3">
      <c r="A316" s="2">
        <v>233110020871</v>
      </c>
      <c r="B316">
        <v>1</v>
      </c>
      <c r="C316">
        <v>2022</v>
      </c>
      <c r="D316">
        <v>311041</v>
      </c>
      <c r="E316" t="s">
        <v>175</v>
      </c>
      <c r="F316" t="str">
        <f>VLOOKUP(E316,[1]PRODI_2019!$F$2:$L$72,7,FALSE)</f>
        <v>FKIP</v>
      </c>
      <c r="G316" t="str">
        <f>VLOOKUP(F316,Sheet1!$H$4:$I$11,2,FALSE)</f>
        <v>2_FKIP</v>
      </c>
      <c r="H316" t="s">
        <v>946</v>
      </c>
      <c r="I316" t="s">
        <v>31</v>
      </c>
      <c r="J316" t="str">
        <f>VLOOKUP(D316,[1]PRODI_2019!$C$2:$I$78,7,FALSE)</f>
        <v>S1</v>
      </c>
      <c r="L316" t="s">
        <v>25</v>
      </c>
      <c r="O316" t="s">
        <v>253</v>
      </c>
      <c r="P316" t="s">
        <v>5044</v>
      </c>
      <c r="Q316" t="s">
        <v>5041</v>
      </c>
      <c r="R316" t="s">
        <v>434</v>
      </c>
      <c r="S316" t="s">
        <v>38</v>
      </c>
      <c r="T316" t="s">
        <v>5025</v>
      </c>
      <c r="U316" t="s">
        <v>27</v>
      </c>
      <c r="Z316" t="str">
        <f>_xlfn.IFNA(VLOOKUP(A316,registrasi!$B$2:$C$4000,2,FALSE),"belum")</f>
        <v>registrasi</v>
      </c>
      <c r="AA316">
        <f>VLOOKUP(D316,[2]Sheet1!$B$2:$D$100,3,FALSE)</f>
        <v>102</v>
      </c>
      <c r="AB316" t="str">
        <f>_xlfn.IFNA(VLOOKUP(A316,nim!$A$2:$B$4000,2,FALSE),"belum")</f>
        <v>diterima</v>
      </c>
    </row>
    <row r="317" spans="1:28" x14ac:dyDescent="0.3">
      <c r="A317" s="2">
        <v>233110020873</v>
      </c>
      <c r="B317">
        <v>2</v>
      </c>
      <c r="C317">
        <v>2022</v>
      </c>
      <c r="D317">
        <v>311042</v>
      </c>
      <c r="E317" t="s">
        <v>146</v>
      </c>
      <c r="F317" t="str">
        <f>VLOOKUP(E317,[1]PRODI_2019!$F$2:$L$72,7,FALSE)</f>
        <v>FISIP</v>
      </c>
      <c r="G317" t="str">
        <f>VLOOKUP(F317,Sheet1!$H$4:$I$11,2,FALSE)</f>
        <v>6_FISIP</v>
      </c>
      <c r="H317" t="s">
        <v>947</v>
      </c>
      <c r="I317" t="s">
        <v>24</v>
      </c>
      <c r="J317" t="str">
        <f>VLOOKUP(D317,[1]PRODI_2019!$C$2:$I$78,7,FALSE)</f>
        <v>S1</v>
      </c>
      <c r="L317" t="s">
        <v>25</v>
      </c>
      <c r="O317" t="s">
        <v>113</v>
      </c>
      <c r="P317" t="s">
        <v>5042</v>
      </c>
      <c r="Q317" t="s">
        <v>624</v>
      </c>
      <c r="R317" t="s">
        <v>434</v>
      </c>
      <c r="S317" t="s">
        <v>38</v>
      </c>
      <c r="T317" t="s">
        <v>5025</v>
      </c>
      <c r="U317" t="s">
        <v>27</v>
      </c>
      <c r="Z317" t="str">
        <f>_xlfn.IFNA(VLOOKUP(A317,registrasi!$B$2:$C$4000,2,FALSE),"belum")</f>
        <v>registrasi</v>
      </c>
      <c r="AA317">
        <f>VLOOKUP(D317,[2]Sheet1!$B$2:$D$100,3,FALSE)</f>
        <v>625</v>
      </c>
      <c r="AB317" t="str">
        <f>_xlfn.IFNA(VLOOKUP(A317,nim!$A$2:$B$4000,2,FALSE),"belum")</f>
        <v>belum</v>
      </c>
    </row>
    <row r="318" spans="1:28" x14ac:dyDescent="0.3">
      <c r="A318" s="2">
        <v>233110020875</v>
      </c>
      <c r="B318">
        <v>1</v>
      </c>
      <c r="C318">
        <v>2022</v>
      </c>
      <c r="D318">
        <v>311009</v>
      </c>
      <c r="E318" t="s">
        <v>144</v>
      </c>
      <c r="F318" t="str">
        <f>VLOOKUP(E318,[1]PRODI_2019!$F$2:$L$72,7,FALSE)</f>
        <v>Pertanian</v>
      </c>
      <c r="G318" t="str">
        <f>VLOOKUP(F318,Sheet1!$H$4:$I$11,2,FALSE)</f>
        <v>4_Pertanian</v>
      </c>
      <c r="H318" t="s">
        <v>948</v>
      </c>
      <c r="I318" t="s">
        <v>24</v>
      </c>
      <c r="J318" t="str">
        <f>VLOOKUP(D318,[1]PRODI_2019!$C$2:$I$78,7,FALSE)</f>
        <v>S1</v>
      </c>
      <c r="L318" t="s">
        <v>25</v>
      </c>
      <c r="O318" t="s">
        <v>123</v>
      </c>
      <c r="P318" t="s">
        <v>5042</v>
      </c>
      <c r="Q318" t="s">
        <v>624</v>
      </c>
      <c r="R318" t="s">
        <v>434</v>
      </c>
      <c r="S318" t="s">
        <v>4971</v>
      </c>
      <c r="T318" t="s">
        <v>5025</v>
      </c>
      <c r="U318" t="s">
        <v>27</v>
      </c>
      <c r="Z318" t="str">
        <f>_xlfn.IFNA(VLOOKUP(A318,registrasi!$B$2:$C$4000,2,FALSE),"belum")</f>
        <v>registrasi</v>
      </c>
      <c r="AA318">
        <f>VLOOKUP(D318,[2]Sheet1!$B$2:$D$100,3,FALSE)</f>
        <v>240</v>
      </c>
      <c r="AB318" t="str">
        <f>_xlfn.IFNA(VLOOKUP(A318,nim!$A$2:$B$4000,2,FALSE),"belum")</f>
        <v>diterima</v>
      </c>
    </row>
    <row r="319" spans="1:28" x14ac:dyDescent="0.3">
      <c r="A319" s="2">
        <v>233110020876</v>
      </c>
      <c r="B319">
        <v>2</v>
      </c>
      <c r="C319">
        <v>2021</v>
      </c>
      <c r="D319">
        <v>311037</v>
      </c>
      <c r="E319" t="s">
        <v>163</v>
      </c>
      <c r="F319" t="str">
        <f>VLOOKUP(E319,[1]PRODI_2019!$F$2:$L$72,7,FALSE)</f>
        <v>FKIP</v>
      </c>
      <c r="G319" t="str">
        <f>VLOOKUP(F319,Sheet1!$H$4:$I$11,2,FALSE)</f>
        <v>2_FKIP</v>
      </c>
      <c r="H319" t="s">
        <v>949</v>
      </c>
      <c r="I319" t="s">
        <v>31</v>
      </c>
      <c r="J319" t="str">
        <f>VLOOKUP(D319,[1]PRODI_2019!$C$2:$I$78,7,FALSE)</f>
        <v>S1</v>
      </c>
      <c r="L319" t="s">
        <v>25</v>
      </c>
      <c r="O319" t="s">
        <v>106</v>
      </c>
      <c r="P319" t="s">
        <v>5042</v>
      </c>
      <c r="Q319" t="s">
        <v>624</v>
      </c>
      <c r="R319" t="s">
        <v>434</v>
      </c>
      <c r="S319" t="s">
        <v>4971</v>
      </c>
      <c r="T319" t="s">
        <v>5025</v>
      </c>
      <c r="U319" t="s">
        <v>27</v>
      </c>
      <c r="Z319" t="str">
        <f>_xlfn.IFNA(VLOOKUP(A319,registrasi!$B$2:$C$4000,2,FALSE),"belum")</f>
        <v>registrasi</v>
      </c>
      <c r="AA319">
        <f>VLOOKUP(D319,[2]Sheet1!$B$2:$D$100,3,FALSE)</f>
        <v>180</v>
      </c>
      <c r="AB319" t="str">
        <f>_xlfn.IFNA(VLOOKUP(A319,nim!$A$2:$B$4000,2,FALSE),"belum")</f>
        <v>diterima</v>
      </c>
    </row>
    <row r="320" spans="1:28" x14ac:dyDescent="0.3">
      <c r="A320" s="2">
        <v>233110020884</v>
      </c>
      <c r="B320">
        <v>2</v>
      </c>
      <c r="C320">
        <v>2022</v>
      </c>
      <c r="D320">
        <v>311024</v>
      </c>
      <c r="E320" t="s">
        <v>237</v>
      </c>
      <c r="F320" t="str">
        <f>VLOOKUP(E320,[1]PRODI_2019!$F$2:$L$72,7,FALSE)</f>
        <v>Hukum</v>
      </c>
      <c r="G320" t="str">
        <f>VLOOKUP(F320,Sheet1!$H$4:$I$11,2,FALSE)</f>
        <v>1_Hukum</v>
      </c>
      <c r="H320" t="s">
        <v>950</v>
      </c>
      <c r="I320" t="s">
        <v>24</v>
      </c>
      <c r="J320" t="str">
        <f>VLOOKUP(D320,[1]PRODI_2019!$C$2:$I$78,7,FALSE)</f>
        <v>S1</v>
      </c>
      <c r="L320" t="s">
        <v>25</v>
      </c>
      <c r="O320" t="s">
        <v>4425</v>
      </c>
      <c r="P320" t="s">
        <v>5044</v>
      </c>
      <c r="Q320" t="s">
        <v>5041</v>
      </c>
      <c r="R320" t="s">
        <v>434</v>
      </c>
      <c r="S320" t="s">
        <v>4978</v>
      </c>
      <c r="T320" t="s">
        <v>5026</v>
      </c>
      <c r="U320" t="s">
        <v>27</v>
      </c>
      <c r="Z320" t="str">
        <f>_xlfn.IFNA(VLOOKUP(A320,registrasi!$B$2:$C$4000,2,FALSE),"belum")</f>
        <v>registrasi</v>
      </c>
      <c r="AA320">
        <f>VLOOKUP(D320,[2]Sheet1!$B$2:$D$100,3,FALSE)</f>
        <v>1092</v>
      </c>
      <c r="AB320" t="str">
        <f>_xlfn.IFNA(VLOOKUP(A320,nim!$A$2:$B$4000,2,FALSE),"belum")</f>
        <v>diterima</v>
      </c>
    </row>
    <row r="321" spans="1:28" x14ac:dyDescent="0.3">
      <c r="A321" s="2">
        <v>233110020889</v>
      </c>
      <c r="B321">
        <v>2</v>
      </c>
      <c r="C321">
        <v>2022</v>
      </c>
      <c r="D321">
        <v>311002</v>
      </c>
      <c r="E321" t="s">
        <v>153</v>
      </c>
      <c r="F321" t="str">
        <f>VLOOKUP(E321,[1]PRODI_2019!$F$2:$L$72,7,FALSE)</f>
        <v>Teknik</v>
      </c>
      <c r="G321" t="str">
        <f>VLOOKUP(F321,Sheet1!$H$4:$I$11,2,FALSE)</f>
        <v>3_Teknik</v>
      </c>
      <c r="H321" t="s">
        <v>951</v>
      </c>
      <c r="I321" t="s">
        <v>31</v>
      </c>
      <c r="J321" t="str">
        <f>VLOOKUP(D321,[1]PRODI_2019!$C$2:$I$78,7,FALSE)</f>
        <v>S1</v>
      </c>
      <c r="L321" t="s">
        <v>25</v>
      </c>
      <c r="O321" t="s">
        <v>127</v>
      </c>
      <c r="P321" t="s">
        <v>5045</v>
      </c>
      <c r="Q321" t="s">
        <v>624</v>
      </c>
      <c r="R321" t="s">
        <v>625</v>
      </c>
      <c r="S321" t="s">
        <v>38</v>
      </c>
      <c r="T321" t="s">
        <v>5025</v>
      </c>
      <c r="U321" t="s">
        <v>27</v>
      </c>
      <c r="Z321" t="str">
        <f>_xlfn.IFNA(VLOOKUP(A321,registrasi!$B$2:$C$4000,2,FALSE),"belum")</f>
        <v>registrasi</v>
      </c>
      <c r="AA321">
        <f>VLOOKUP(D321,[2]Sheet1!$B$2:$D$100,3,FALSE)</f>
        <v>401</v>
      </c>
      <c r="AB321" t="str">
        <f>_xlfn.IFNA(VLOOKUP(A321,nim!$A$2:$B$4000,2,FALSE),"belum")</f>
        <v>diterima</v>
      </c>
    </row>
    <row r="322" spans="1:28" x14ac:dyDescent="0.3">
      <c r="A322" s="2">
        <v>233110020891</v>
      </c>
      <c r="B322">
        <v>2</v>
      </c>
      <c r="C322">
        <v>2022</v>
      </c>
      <c r="D322">
        <v>311001</v>
      </c>
      <c r="E322" t="s">
        <v>157</v>
      </c>
      <c r="F322" t="str">
        <f>VLOOKUP(E322,[1]PRODI_2019!$F$2:$L$72,7,FALSE)</f>
        <v>Teknik</v>
      </c>
      <c r="G322" t="str">
        <f>VLOOKUP(F322,Sheet1!$H$4:$I$11,2,FALSE)</f>
        <v>3_Teknik</v>
      </c>
      <c r="H322" t="s">
        <v>952</v>
      </c>
      <c r="I322" t="s">
        <v>24</v>
      </c>
      <c r="J322" t="str">
        <f>VLOOKUP(D322,[1]PRODI_2019!$C$2:$I$78,7,FALSE)</f>
        <v>S1</v>
      </c>
      <c r="L322" t="s">
        <v>25</v>
      </c>
      <c r="O322" t="s">
        <v>202</v>
      </c>
      <c r="P322" t="s">
        <v>5044</v>
      </c>
      <c r="Q322" t="s">
        <v>5041</v>
      </c>
      <c r="R322" t="s">
        <v>434</v>
      </c>
      <c r="S322" t="s">
        <v>4974</v>
      </c>
      <c r="T322" t="s">
        <v>5025</v>
      </c>
      <c r="U322" t="s">
        <v>32</v>
      </c>
      <c r="Z322" t="str">
        <f>_xlfn.IFNA(VLOOKUP(A322,registrasi!$B$2:$C$4000,2,FALSE),"belum")</f>
        <v>registrasi</v>
      </c>
      <c r="AA322">
        <f>VLOOKUP(D322,[2]Sheet1!$B$2:$D$100,3,FALSE)</f>
        <v>346</v>
      </c>
      <c r="AB322" t="str">
        <f>_xlfn.IFNA(VLOOKUP(A322,nim!$A$2:$B$4000,2,FALSE),"belum")</f>
        <v>belum</v>
      </c>
    </row>
    <row r="323" spans="1:28" x14ac:dyDescent="0.3">
      <c r="A323" s="2">
        <v>233110020900</v>
      </c>
      <c r="B323">
        <v>2</v>
      </c>
      <c r="C323">
        <v>2021</v>
      </c>
      <c r="D323">
        <v>311030</v>
      </c>
      <c r="E323" t="s">
        <v>147</v>
      </c>
      <c r="F323" t="str">
        <f>VLOOKUP(E323,[1]PRODI_2019!$F$2:$L$72,7,FALSE)</f>
        <v>FKIP</v>
      </c>
      <c r="G323" t="str">
        <f>VLOOKUP(F323,Sheet1!$H$4:$I$11,2,FALSE)</f>
        <v>2_FKIP</v>
      </c>
      <c r="H323" t="s">
        <v>953</v>
      </c>
      <c r="I323" t="s">
        <v>31</v>
      </c>
      <c r="J323" t="str">
        <f>VLOOKUP(D323,[1]PRODI_2019!$C$2:$I$78,7,FALSE)</f>
        <v>S1</v>
      </c>
      <c r="L323" t="s">
        <v>25</v>
      </c>
      <c r="O323" t="s">
        <v>59</v>
      </c>
      <c r="P323" t="s">
        <v>5042</v>
      </c>
      <c r="Q323" t="s">
        <v>624</v>
      </c>
      <c r="R323" t="s">
        <v>434</v>
      </c>
      <c r="S323" t="s">
        <v>4971</v>
      </c>
      <c r="T323" t="s">
        <v>5025</v>
      </c>
      <c r="U323" t="s">
        <v>32</v>
      </c>
      <c r="Z323" t="str">
        <f>_xlfn.IFNA(VLOOKUP(A323,registrasi!$B$2:$C$4000,2,FALSE),"belum")</f>
        <v>registrasi</v>
      </c>
      <c r="AA323">
        <f>VLOOKUP(D323,[2]Sheet1!$B$2:$D$100,3,FALSE)</f>
        <v>91</v>
      </c>
      <c r="AB323" t="str">
        <f>_xlfn.IFNA(VLOOKUP(A323,nim!$A$2:$B$4000,2,FALSE),"belum")</f>
        <v>belum</v>
      </c>
    </row>
    <row r="324" spans="1:28" x14ac:dyDescent="0.3">
      <c r="A324" s="2">
        <v>233110020903</v>
      </c>
      <c r="B324">
        <v>2</v>
      </c>
      <c r="C324">
        <v>2022</v>
      </c>
      <c r="D324">
        <v>311003</v>
      </c>
      <c r="E324" t="s">
        <v>145</v>
      </c>
      <c r="F324" t="str">
        <f>VLOOKUP(E324,[1]PRODI_2019!$F$2:$L$72,7,FALSE)</f>
        <v>Teknik</v>
      </c>
      <c r="G324" t="str">
        <f>VLOOKUP(F324,Sheet1!$H$4:$I$11,2,FALSE)</f>
        <v>3_Teknik</v>
      </c>
      <c r="H324" t="s">
        <v>954</v>
      </c>
      <c r="I324" t="s">
        <v>31</v>
      </c>
      <c r="J324" t="str">
        <f>VLOOKUP(D324,[1]PRODI_2019!$C$2:$I$78,7,FALSE)</f>
        <v>S1</v>
      </c>
      <c r="L324" t="s">
        <v>25</v>
      </c>
      <c r="O324" t="s">
        <v>87</v>
      </c>
      <c r="P324" t="s">
        <v>5045</v>
      </c>
      <c r="Q324" t="s">
        <v>624</v>
      </c>
      <c r="R324" t="s">
        <v>625</v>
      </c>
      <c r="S324" t="s">
        <v>4949</v>
      </c>
      <c r="T324" t="s">
        <v>5025</v>
      </c>
      <c r="U324" t="s">
        <v>27</v>
      </c>
      <c r="Z324" t="str">
        <f>_xlfn.IFNA(VLOOKUP(A324,registrasi!$B$2:$C$4000,2,FALSE),"belum")</f>
        <v>registrasi</v>
      </c>
      <c r="AA324">
        <f>VLOOKUP(D324,[2]Sheet1!$B$2:$D$100,3,FALSE)</f>
        <v>769</v>
      </c>
      <c r="AB324" t="str">
        <f>_xlfn.IFNA(VLOOKUP(A324,nim!$A$2:$B$4000,2,FALSE),"belum")</f>
        <v>diterima</v>
      </c>
    </row>
    <row r="325" spans="1:28" x14ac:dyDescent="0.3">
      <c r="A325" s="2">
        <v>233110020924</v>
      </c>
      <c r="B325">
        <v>2</v>
      </c>
      <c r="C325">
        <v>2022</v>
      </c>
      <c r="D325">
        <v>311005</v>
      </c>
      <c r="E325" t="s">
        <v>171</v>
      </c>
      <c r="F325" t="str">
        <f>VLOOKUP(E325,[1]PRODI_2019!$F$2:$L$72,7,FALSE)</f>
        <v>Teknik</v>
      </c>
      <c r="G325" t="str">
        <f>VLOOKUP(F325,Sheet1!$H$4:$I$11,2,FALSE)</f>
        <v>3_Teknik</v>
      </c>
      <c r="H325" t="s">
        <v>955</v>
      </c>
      <c r="I325" t="s">
        <v>24</v>
      </c>
      <c r="J325" t="str">
        <f>VLOOKUP(D325,[1]PRODI_2019!$C$2:$I$78,7,FALSE)</f>
        <v>S1</v>
      </c>
      <c r="L325" t="s">
        <v>25</v>
      </c>
      <c r="O325" t="s">
        <v>253</v>
      </c>
      <c r="P325" t="s">
        <v>5044</v>
      </c>
      <c r="Q325" t="s">
        <v>5041</v>
      </c>
      <c r="R325" t="s">
        <v>434</v>
      </c>
      <c r="S325" t="s">
        <v>38</v>
      </c>
      <c r="T325" t="s">
        <v>5025</v>
      </c>
      <c r="U325" t="s">
        <v>27</v>
      </c>
      <c r="Z325" t="str">
        <f>_xlfn.IFNA(VLOOKUP(A325,registrasi!$B$2:$C$4000,2,FALSE),"belum")</f>
        <v>registrasi</v>
      </c>
      <c r="AA325">
        <f>VLOOKUP(D325,[2]Sheet1!$B$2:$D$100,3,FALSE)</f>
        <v>321</v>
      </c>
      <c r="AB325" t="str">
        <f>_xlfn.IFNA(VLOOKUP(A325,nim!$A$2:$B$4000,2,FALSE),"belum")</f>
        <v>diterima</v>
      </c>
    </row>
    <row r="326" spans="1:28" x14ac:dyDescent="0.3">
      <c r="A326" s="2">
        <v>233110020939</v>
      </c>
      <c r="B326">
        <v>1</v>
      </c>
      <c r="C326">
        <v>2022</v>
      </c>
      <c r="D326">
        <v>311026</v>
      </c>
      <c r="E326" t="s">
        <v>148</v>
      </c>
      <c r="F326" t="str">
        <f>VLOOKUP(E326,[1]PRODI_2019!$F$2:$L$72,7,FALSE)</f>
        <v>FEB</v>
      </c>
      <c r="G326" t="str">
        <f>VLOOKUP(F326,Sheet1!$H$4:$I$11,2,FALSE)</f>
        <v>5_FEB</v>
      </c>
      <c r="H326" t="s">
        <v>956</v>
      </c>
      <c r="I326" t="s">
        <v>24</v>
      </c>
      <c r="J326" t="str">
        <f>VLOOKUP(D326,[1]PRODI_2019!$C$2:$I$78,7,FALSE)</f>
        <v>S1</v>
      </c>
      <c r="L326" t="s">
        <v>25</v>
      </c>
      <c r="O326" t="s">
        <v>127</v>
      </c>
      <c r="P326" t="s">
        <v>5045</v>
      </c>
      <c r="Q326" t="s">
        <v>624</v>
      </c>
      <c r="R326" t="s">
        <v>625</v>
      </c>
      <c r="S326" t="s">
        <v>38</v>
      </c>
      <c r="T326" t="s">
        <v>5025</v>
      </c>
      <c r="U326" t="s">
        <v>27</v>
      </c>
      <c r="Z326" t="str">
        <f>_xlfn.IFNA(VLOOKUP(A326,registrasi!$B$2:$C$4000,2,FALSE),"belum")</f>
        <v>registrasi</v>
      </c>
      <c r="AA326">
        <f>VLOOKUP(D326,[2]Sheet1!$B$2:$D$100,3,FALSE)</f>
        <v>866</v>
      </c>
      <c r="AB326" t="str">
        <f>_xlfn.IFNA(VLOOKUP(A326,nim!$A$2:$B$4000,2,FALSE),"belum")</f>
        <v>belum</v>
      </c>
    </row>
    <row r="327" spans="1:28" x14ac:dyDescent="0.3">
      <c r="A327" s="2">
        <v>233110020941</v>
      </c>
      <c r="B327">
        <v>2</v>
      </c>
      <c r="C327">
        <v>2022</v>
      </c>
      <c r="D327">
        <v>311025</v>
      </c>
      <c r="E327" t="s">
        <v>166</v>
      </c>
      <c r="F327" t="str">
        <f>VLOOKUP(E327,[1]PRODI_2019!$F$2:$L$72,7,FALSE)</f>
        <v>FEB</v>
      </c>
      <c r="G327" t="str">
        <f>VLOOKUP(F327,Sheet1!$H$4:$I$11,2,FALSE)</f>
        <v>5_FEB</v>
      </c>
      <c r="H327" t="s">
        <v>957</v>
      </c>
      <c r="I327" t="s">
        <v>31</v>
      </c>
      <c r="J327" t="str">
        <f>VLOOKUP(D327,[1]PRODI_2019!$C$2:$I$78,7,FALSE)</f>
        <v>S1</v>
      </c>
      <c r="L327" t="s">
        <v>4314</v>
      </c>
      <c r="O327" t="s">
        <v>4426</v>
      </c>
      <c r="P327" t="s">
        <v>5044</v>
      </c>
      <c r="Q327" t="s">
        <v>5041</v>
      </c>
      <c r="R327" t="s">
        <v>434</v>
      </c>
      <c r="S327" t="s">
        <v>4949</v>
      </c>
      <c r="T327" t="s">
        <v>5025</v>
      </c>
      <c r="U327" t="s">
        <v>27</v>
      </c>
      <c r="Z327" t="str">
        <f>_xlfn.IFNA(VLOOKUP(A327,registrasi!$B$2:$C$4000,2,FALSE),"belum")</f>
        <v>registrasi</v>
      </c>
      <c r="AA327">
        <f>VLOOKUP(D327,[2]Sheet1!$B$2:$D$100,3,FALSE)</f>
        <v>1226</v>
      </c>
      <c r="AB327" t="str">
        <f>_xlfn.IFNA(VLOOKUP(A327,nim!$A$2:$B$4000,2,FALSE),"belum")</f>
        <v>belum</v>
      </c>
    </row>
    <row r="328" spans="1:28" x14ac:dyDescent="0.3">
      <c r="A328" s="2">
        <v>233110020942</v>
      </c>
      <c r="B328">
        <v>1</v>
      </c>
      <c r="C328">
        <v>2022</v>
      </c>
      <c r="D328">
        <v>311015</v>
      </c>
      <c r="E328" t="s">
        <v>158</v>
      </c>
      <c r="F328" t="str">
        <f>VLOOKUP(E328,[1]PRODI_2019!$F$2:$L$72,7,FALSE)</f>
        <v>FKIP</v>
      </c>
      <c r="G328" t="str">
        <f>VLOOKUP(F328,Sheet1!$H$4:$I$11,2,FALSE)</f>
        <v>2_FKIP</v>
      </c>
      <c r="H328" t="s">
        <v>958</v>
      </c>
      <c r="I328" t="s">
        <v>31</v>
      </c>
      <c r="J328" t="str">
        <f>VLOOKUP(D328,[1]PRODI_2019!$C$2:$I$78,7,FALSE)</f>
        <v>S1</v>
      </c>
      <c r="L328" t="s">
        <v>25</v>
      </c>
      <c r="O328" t="s">
        <v>51</v>
      </c>
      <c r="P328" t="s">
        <v>5042</v>
      </c>
      <c r="Q328" t="s">
        <v>624</v>
      </c>
      <c r="R328" t="s">
        <v>434</v>
      </c>
      <c r="S328" t="s">
        <v>38</v>
      </c>
      <c r="T328" t="s">
        <v>5025</v>
      </c>
      <c r="U328" t="s">
        <v>32</v>
      </c>
      <c r="Z328" t="str">
        <f>_xlfn.IFNA(VLOOKUP(A328,registrasi!$B$2:$C$4000,2,FALSE),"belum")</f>
        <v>registrasi</v>
      </c>
      <c r="AA328">
        <f>VLOOKUP(D328,[2]Sheet1!$B$2:$D$100,3,FALSE)</f>
        <v>90</v>
      </c>
      <c r="AB328" t="str">
        <f>_xlfn.IFNA(VLOOKUP(A328,nim!$A$2:$B$4000,2,FALSE),"belum")</f>
        <v>belum</v>
      </c>
    </row>
    <row r="329" spans="1:28" x14ac:dyDescent="0.3">
      <c r="A329" s="2">
        <v>233110020943</v>
      </c>
      <c r="B329">
        <v>1</v>
      </c>
      <c r="C329">
        <v>2021</v>
      </c>
      <c r="D329">
        <v>311025</v>
      </c>
      <c r="E329" t="s">
        <v>166</v>
      </c>
      <c r="F329" t="str">
        <f>VLOOKUP(E329,[1]PRODI_2019!$F$2:$L$72,7,FALSE)</f>
        <v>FEB</v>
      </c>
      <c r="G329" t="str">
        <f>VLOOKUP(F329,Sheet1!$H$4:$I$11,2,FALSE)</f>
        <v>5_FEB</v>
      </c>
      <c r="H329" t="s">
        <v>959</v>
      </c>
      <c r="I329" t="s">
        <v>31</v>
      </c>
      <c r="J329" t="str">
        <f>VLOOKUP(D329,[1]PRODI_2019!$C$2:$I$78,7,FALSE)</f>
        <v>S1</v>
      </c>
      <c r="L329" t="s">
        <v>25</v>
      </c>
      <c r="O329" t="s">
        <v>284</v>
      </c>
      <c r="P329" t="s">
        <v>5043</v>
      </c>
      <c r="Q329" t="s">
        <v>624</v>
      </c>
      <c r="R329" t="s">
        <v>435</v>
      </c>
      <c r="S329" t="s">
        <v>38</v>
      </c>
      <c r="T329" t="s">
        <v>5025</v>
      </c>
      <c r="U329" t="s">
        <v>32</v>
      </c>
      <c r="Z329" t="str">
        <f>_xlfn.IFNA(VLOOKUP(A329,registrasi!$B$2:$C$4000,2,FALSE),"belum")</f>
        <v>registrasi</v>
      </c>
      <c r="AA329">
        <f>VLOOKUP(D329,[2]Sheet1!$B$2:$D$100,3,FALSE)</f>
        <v>1226</v>
      </c>
      <c r="AB329" t="str">
        <f>_xlfn.IFNA(VLOOKUP(A329,nim!$A$2:$B$4000,2,FALSE),"belum")</f>
        <v>belum</v>
      </c>
    </row>
    <row r="330" spans="1:28" x14ac:dyDescent="0.3">
      <c r="A330" s="2">
        <v>233110020947</v>
      </c>
      <c r="B330">
        <v>2</v>
      </c>
      <c r="C330">
        <v>2022</v>
      </c>
      <c r="D330">
        <v>311019</v>
      </c>
      <c r="E330" t="s">
        <v>150</v>
      </c>
      <c r="F330" t="str">
        <f>VLOOKUP(E330,[1]PRODI_2019!$F$2:$L$72,7,FALSE)</f>
        <v>Kedokteran</v>
      </c>
      <c r="G330" t="str">
        <f>VLOOKUP(F330,Sheet1!$H$4:$I$11,2,FALSE)</f>
        <v>8_Kedokteran</v>
      </c>
      <c r="H330" t="s">
        <v>960</v>
      </c>
      <c r="I330" t="s">
        <v>31</v>
      </c>
      <c r="J330" t="str">
        <f>VLOOKUP(D330,[1]PRODI_2019!$C$2:$I$78,7,FALSE)</f>
        <v>S1</v>
      </c>
      <c r="L330" t="s">
        <v>25</v>
      </c>
      <c r="O330" t="s">
        <v>55</v>
      </c>
      <c r="P330" t="s">
        <v>5042</v>
      </c>
      <c r="Q330" t="s">
        <v>624</v>
      </c>
      <c r="R330" t="s">
        <v>434</v>
      </c>
      <c r="S330" t="s">
        <v>4972</v>
      </c>
      <c r="T330" t="s">
        <v>5025</v>
      </c>
      <c r="U330" t="s">
        <v>27</v>
      </c>
      <c r="Z330" t="str">
        <f>_xlfn.IFNA(VLOOKUP(A330,registrasi!$B$2:$C$4000,2,FALSE),"belum")</f>
        <v>registrasi</v>
      </c>
      <c r="AA330">
        <f>VLOOKUP(D330,[2]Sheet1!$B$2:$D$100,3,FALSE)</f>
        <v>527</v>
      </c>
      <c r="AB330" t="str">
        <f>_xlfn.IFNA(VLOOKUP(A330,nim!$A$2:$B$4000,2,FALSE),"belum")</f>
        <v>belum</v>
      </c>
    </row>
    <row r="331" spans="1:28" x14ac:dyDescent="0.3">
      <c r="A331" s="2">
        <v>233110020956</v>
      </c>
      <c r="B331">
        <v>1</v>
      </c>
      <c r="C331">
        <v>2022</v>
      </c>
      <c r="D331">
        <v>311003</v>
      </c>
      <c r="E331" t="s">
        <v>145</v>
      </c>
      <c r="F331" t="str">
        <f>VLOOKUP(E331,[1]PRODI_2019!$F$2:$L$72,7,FALSE)</f>
        <v>Teknik</v>
      </c>
      <c r="G331" t="str">
        <f>VLOOKUP(F331,Sheet1!$H$4:$I$11,2,FALSE)</f>
        <v>3_Teknik</v>
      </c>
      <c r="H331" t="s">
        <v>961</v>
      </c>
      <c r="I331" t="s">
        <v>24</v>
      </c>
      <c r="J331" t="str">
        <f>VLOOKUP(D331,[1]PRODI_2019!$C$2:$I$78,7,FALSE)</f>
        <v>S1</v>
      </c>
      <c r="L331" t="s">
        <v>25</v>
      </c>
      <c r="O331" t="s">
        <v>57</v>
      </c>
      <c r="P331" t="s">
        <v>5042</v>
      </c>
      <c r="Q331" t="s">
        <v>624</v>
      </c>
      <c r="R331" t="s">
        <v>434</v>
      </c>
      <c r="S331" t="s">
        <v>37</v>
      </c>
      <c r="T331" t="s">
        <v>5025</v>
      </c>
      <c r="U331" t="s">
        <v>27</v>
      </c>
      <c r="Z331" t="str">
        <f>_xlfn.IFNA(VLOOKUP(A331,registrasi!$B$2:$C$4000,2,FALSE),"belum")</f>
        <v>registrasi</v>
      </c>
      <c r="AA331">
        <f>VLOOKUP(D331,[2]Sheet1!$B$2:$D$100,3,FALSE)</f>
        <v>769</v>
      </c>
      <c r="AB331" t="str">
        <f>_xlfn.IFNA(VLOOKUP(A331,nim!$A$2:$B$4000,2,FALSE),"belum")</f>
        <v>diterima</v>
      </c>
    </row>
    <row r="332" spans="1:28" x14ac:dyDescent="0.3">
      <c r="A332" s="2">
        <v>233110020961</v>
      </c>
      <c r="B332">
        <v>2</v>
      </c>
      <c r="C332">
        <v>2022</v>
      </c>
      <c r="D332">
        <v>311037</v>
      </c>
      <c r="E332" t="s">
        <v>163</v>
      </c>
      <c r="F332" t="str">
        <f>VLOOKUP(E332,[1]PRODI_2019!$F$2:$L$72,7,FALSE)</f>
        <v>FKIP</v>
      </c>
      <c r="G332" t="str">
        <f>VLOOKUP(F332,Sheet1!$H$4:$I$11,2,FALSE)</f>
        <v>2_FKIP</v>
      </c>
      <c r="H332" t="s">
        <v>962</v>
      </c>
      <c r="I332" t="s">
        <v>24</v>
      </c>
      <c r="J332" t="str">
        <f>VLOOKUP(D332,[1]PRODI_2019!$C$2:$I$78,7,FALSE)</f>
        <v>S1</v>
      </c>
      <c r="L332" t="s">
        <v>25</v>
      </c>
      <c r="O332" t="s">
        <v>127</v>
      </c>
      <c r="P332" t="s">
        <v>5045</v>
      </c>
      <c r="Q332" t="s">
        <v>624</v>
      </c>
      <c r="R332" t="s">
        <v>625</v>
      </c>
      <c r="S332" t="s">
        <v>38</v>
      </c>
      <c r="T332" t="s">
        <v>5025</v>
      </c>
      <c r="U332" t="s">
        <v>27</v>
      </c>
      <c r="Z332" t="str">
        <f>_xlfn.IFNA(VLOOKUP(A332,registrasi!$B$2:$C$4000,2,FALSE),"belum")</f>
        <v>registrasi</v>
      </c>
      <c r="AA332">
        <f>VLOOKUP(D332,[2]Sheet1!$B$2:$D$100,3,FALSE)</f>
        <v>180</v>
      </c>
      <c r="AB332" t="str">
        <f>_xlfn.IFNA(VLOOKUP(A332,nim!$A$2:$B$4000,2,FALSE),"belum")</f>
        <v>diterima</v>
      </c>
    </row>
    <row r="333" spans="1:28" x14ac:dyDescent="0.3">
      <c r="A333" s="2">
        <v>233110020969</v>
      </c>
      <c r="B333">
        <v>2</v>
      </c>
      <c r="C333">
        <v>2022</v>
      </c>
      <c r="D333">
        <v>311006</v>
      </c>
      <c r="E333" t="s">
        <v>167</v>
      </c>
      <c r="F333" t="str">
        <f>VLOOKUP(E333,[1]PRODI_2019!$F$2:$L$72,7,FALSE)</f>
        <v>Teknik</v>
      </c>
      <c r="G333" t="str">
        <f>VLOOKUP(F333,Sheet1!$H$4:$I$11,2,FALSE)</f>
        <v>3_Teknik</v>
      </c>
      <c r="H333" t="s">
        <v>963</v>
      </c>
      <c r="I333" t="s">
        <v>31</v>
      </c>
      <c r="J333" t="str">
        <f>VLOOKUP(D333,[1]PRODI_2019!$C$2:$I$78,7,FALSE)</f>
        <v>S1</v>
      </c>
      <c r="L333" t="s">
        <v>25</v>
      </c>
      <c r="O333" t="s">
        <v>49</v>
      </c>
      <c r="P333" t="s">
        <v>5042</v>
      </c>
      <c r="Q333" t="s">
        <v>624</v>
      </c>
      <c r="R333" t="s">
        <v>434</v>
      </c>
      <c r="S333" t="s">
        <v>38</v>
      </c>
      <c r="T333" t="s">
        <v>5025</v>
      </c>
      <c r="U333" t="s">
        <v>27</v>
      </c>
      <c r="Z333" t="str">
        <f>_xlfn.IFNA(VLOOKUP(A333,registrasi!$B$2:$C$4000,2,FALSE),"belum")</f>
        <v>registrasi</v>
      </c>
      <c r="AA333">
        <f>VLOOKUP(D333,[2]Sheet1!$B$2:$D$100,3,FALSE)</f>
        <v>475</v>
      </c>
      <c r="AB333" t="str">
        <f>_xlfn.IFNA(VLOOKUP(A333,nim!$A$2:$B$4000,2,FALSE),"belum")</f>
        <v>diterima</v>
      </c>
    </row>
    <row r="334" spans="1:28" x14ac:dyDescent="0.3">
      <c r="A334" s="2">
        <v>233110030002</v>
      </c>
      <c r="B334">
        <v>1</v>
      </c>
      <c r="C334">
        <v>2022</v>
      </c>
      <c r="D334">
        <v>311027</v>
      </c>
      <c r="E334" t="s">
        <v>236</v>
      </c>
      <c r="F334" t="str">
        <f>VLOOKUP(E334,[1]PRODI_2019!$F$2:$L$72,7,FALSE)</f>
        <v>FEB</v>
      </c>
      <c r="G334" t="str">
        <f>VLOOKUP(F334,Sheet1!$H$4:$I$11,2,FALSE)</f>
        <v>5_FEB</v>
      </c>
      <c r="H334" t="s">
        <v>964</v>
      </c>
      <c r="I334" t="s">
        <v>31</v>
      </c>
      <c r="J334" t="str">
        <f>VLOOKUP(D334,[1]PRODI_2019!$C$2:$I$78,7,FALSE)</f>
        <v>S1</v>
      </c>
      <c r="L334" t="s">
        <v>25</v>
      </c>
      <c r="O334" t="s">
        <v>138</v>
      </c>
      <c r="P334" t="s">
        <v>5042</v>
      </c>
      <c r="Q334" t="s">
        <v>624</v>
      </c>
      <c r="R334" t="s">
        <v>434</v>
      </c>
      <c r="S334" t="s">
        <v>4949</v>
      </c>
      <c r="T334" t="s">
        <v>5025</v>
      </c>
      <c r="U334" t="s">
        <v>27</v>
      </c>
      <c r="Z334" t="str">
        <f>_xlfn.IFNA(VLOOKUP(A334,registrasi!$B$2:$C$4000,2,FALSE),"belum")</f>
        <v>registrasi</v>
      </c>
      <c r="AA334">
        <f>VLOOKUP(D334,[2]Sheet1!$B$2:$D$100,3,FALSE)</f>
        <v>308</v>
      </c>
      <c r="AB334" t="str">
        <f>_xlfn.IFNA(VLOOKUP(A334,nim!$A$2:$B$4000,2,FALSE),"belum")</f>
        <v>diterima</v>
      </c>
    </row>
    <row r="335" spans="1:28" x14ac:dyDescent="0.3">
      <c r="A335" s="2">
        <v>233110030005</v>
      </c>
      <c r="B335">
        <v>1</v>
      </c>
      <c r="C335">
        <v>2022</v>
      </c>
      <c r="D335">
        <v>311024</v>
      </c>
      <c r="E335" t="s">
        <v>237</v>
      </c>
      <c r="F335" t="str">
        <f>VLOOKUP(E335,[1]PRODI_2019!$F$2:$L$72,7,FALSE)</f>
        <v>Hukum</v>
      </c>
      <c r="G335" t="str">
        <f>VLOOKUP(F335,Sheet1!$H$4:$I$11,2,FALSE)</f>
        <v>1_Hukum</v>
      </c>
      <c r="H335" t="s">
        <v>965</v>
      </c>
      <c r="I335" t="s">
        <v>31</v>
      </c>
      <c r="J335" t="str">
        <f>VLOOKUP(D335,[1]PRODI_2019!$C$2:$I$78,7,FALSE)</f>
        <v>S1</v>
      </c>
      <c r="L335" t="s">
        <v>25</v>
      </c>
      <c r="O335" t="s">
        <v>4427</v>
      </c>
      <c r="P335" t="s">
        <v>5043</v>
      </c>
      <c r="Q335" t="s">
        <v>624</v>
      </c>
      <c r="R335" t="s">
        <v>435</v>
      </c>
      <c r="S335" t="s">
        <v>91</v>
      </c>
      <c r="T335" t="s">
        <v>5033</v>
      </c>
      <c r="U335" t="s">
        <v>27</v>
      </c>
      <c r="Z335" t="str">
        <f>_xlfn.IFNA(VLOOKUP(A335,registrasi!$B$2:$C$4000,2,FALSE),"belum")</f>
        <v>registrasi</v>
      </c>
      <c r="AA335">
        <f>VLOOKUP(D335,[2]Sheet1!$B$2:$D$100,3,FALSE)</f>
        <v>1092</v>
      </c>
      <c r="AB335" t="str">
        <f>_xlfn.IFNA(VLOOKUP(A335,nim!$A$2:$B$4000,2,FALSE),"belum")</f>
        <v>belum</v>
      </c>
    </row>
    <row r="336" spans="1:28" x14ac:dyDescent="0.3">
      <c r="A336" s="2">
        <v>233110030008</v>
      </c>
      <c r="B336">
        <v>1</v>
      </c>
      <c r="C336">
        <v>2022</v>
      </c>
      <c r="D336">
        <v>311003</v>
      </c>
      <c r="E336" t="s">
        <v>145</v>
      </c>
      <c r="F336" t="str">
        <f>VLOOKUP(E336,[1]PRODI_2019!$F$2:$L$72,7,FALSE)</f>
        <v>Teknik</v>
      </c>
      <c r="G336" t="str">
        <f>VLOOKUP(F336,Sheet1!$H$4:$I$11,2,FALSE)</f>
        <v>3_Teknik</v>
      </c>
      <c r="H336" t="s">
        <v>966</v>
      </c>
      <c r="I336" t="s">
        <v>31</v>
      </c>
      <c r="J336" t="str">
        <f>VLOOKUP(D336,[1]PRODI_2019!$C$2:$I$78,7,FALSE)</f>
        <v>S1</v>
      </c>
      <c r="L336" t="s">
        <v>25</v>
      </c>
      <c r="O336" t="s">
        <v>106</v>
      </c>
      <c r="P336" t="s">
        <v>5042</v>
      </c>
      <c r="Q336" t="s">
        <v>624</v>
      </c>
      <c r="R336" t="s">
        <v>434</v>
      </c>
      <c r="S336" t="s">
        <v>4971</v>
      </c>
      <c r="T336" t="s">
        <v>5025</v>
      </c>
      <c r="U336" t="s">
        <v>27</v>
      </c>
      <c r="Z336" t="str">
        <f>_xlfn.IFNA(VLOOKUP(A336,registrasi!$B$2:$C$4000,2,FALSE),"belum")</f>
        <v>registrasi</v>
      </c>
      <c r="AA336">
        <f>VLOOKUP(D336,[2]Sheet1!$B$2:$D$100,3,FALSE)</f>
        <v>769</v>
      </c>
      <c r="AB336" t="str">
        <f>_xlfn.IFNA(VLOOKUP(A336,nim!$A$2:$B$4000,2,FALSE),"belum")</f>
        <v>diterima</v>
      </c>
    </row>
    <row r="337" spans="1:28" x14ac:dyDescent="0.3">
      <c r="A337" s="2">
        <v>233110030011</v>
      </c>
      <c r="B337">
        <v>2</v>
      </c>
      <c r="C337">
        <v>2022</v>
      </c>
      <c r="D337">
        <v>311045</v>
      </c>
      <c r="E337" t="s">
        <v>630</v>
      </c>
      <c r="F337" t="str">
        <f>VLOOKUP(E337,[1]PRODI_2019!$F$2:$L$72,7,FALSE)</f>
        <v>FEB</v>
      </c>
      <c r="G337" t="str">
        <f>VLOOKUP(F337,Sheet1!$H$4:$I$11,2,FALSE)</f>
        <v>5_FEB</v>
      </c>
      <c r="H337" t="s">
        <v>967</v>
      </c>
      <c r="I337" t="s">
        <v>31</v>
      </c>
      <c r="J337" t="str">
        <f>VLOOKUP(D337,[1]PRODI_2019!$C$2:$I$78,7,FALSE)</f>
        <v>D3</v>
      </c>
      <c r="L337" t="s">
        <v>25</v>
      </c>
      <c r="O337" t="s">
        <v>48</v>
      </c>
      <c r="P337" t="s">
        <v>5045</v>
      </c>
      <c r="Q337" t="s">
        <v>624</v>
      </c>
      <c r="R337" t="s">
        <v>625</v>
      </c>
      <c r="S337" t="s">
        <v>38</v>
      </c>
      <c r="T337" t="s">
        <v>5025</v>
      </c>
      <c r="U337" t="s">
        <v>27</v>
      </c>
      <c r="Z337" t="str">
        <f>_xlfn.IFNA(VLOOKUP(A337,registrasi!$B$2:$C$4000,2,FALSE),"belum")</f>
        <v>registrasi</v>
      </c>
      <c r="AA337">
        <f>VLOOKUP(D337,[2]Sheet1!$B$2:$D$100,3,FALSE)</f>
        <v>99</v>
      </c>
      <c r="AB337" t="str">
        <f>_xlfn.IFNA(VLOOKUP(A337,nim!$A$2:$B$4000,2,FALSE),"belum")</f>
        <v>belum</v>
      </c>
    </row>
    <row r="338" spans="1:28" x14ac:dyDescent="0.3">
      <c r="A338" s="2">
        <v>233110030012</v>
      </c>
      <c r="B338">
        <v>2</v>
      </c>
      <c r="C338">
        <v>2022</v>
      </c>
      <c r="D338">
        <v>311034</v>
      </c>
      <c r="E338" t="s">
        <v>173</v>
      </c>
      <c r="F338" t="str">
        <f>VLOOKUP(E338,[1]PRODI_2019!$F$2:$L$72,7,FALSE)</f>
        <v>FKIP</v>
      </c>
      <c r="G338" t="str">
        <f>VLOOKUP(F338,Sheet1!$H$4:$I$11,2,FALSE)</f>
        <v>2_FKIP</v>
      </c>
      <c r="H338" t="s">
        <v>968</v>
      </c>
      <c r="I338" t="s">
        <v>31</v>
      </c>
      <c r="J338" t="str">
        <f>VLOOKUP(D338,[1]PRODI_2019!$C$2:$I$78,7,FALSE)</f>
        <v>S1</v>
      </c>
      <c r="L338" t="s">
        <v>25</v>
      </c>
      <c r="O338" t="s">
        <v>568</v>
      </c>
      <c r="P338" t="s">
        <v>436</v>
      </c>
      <c r="Q338" t="s">
        <v>5041</v>
      </c>
      <c r="R338" t="s">
        <v>625</v>
      </c>
      <c r="S338" t="s">
        <v>4971</v>
      </c>
      <c r="T338" t="s">
        <v>5025</v>
      </c>
      <c r="U338" t="s">
        <v>27</v>
      </c>
      <c r="Z338" t="str">
        <f>_xlfn.IFNA(VLOOKUP(A338,registrasi!$B$2:$C$4000,2,FALSE),"belum")</f>
        <v>belum</v>
      </c>
      <c r="AA338">
        <f>VLOOKUP(D338,[2]Sheet1!$B$2:$D$100,3,FALSE)</f>
        <v>163</v>
      </c>
      <c r="AB338" t="str">
        <f>_xlfn.IFNA(VLOOKUP(A338,nim!$A$2:$B$4000,2,FALSE),"belum")</f>
        <v>belum</v>
      </c>
    </row>
    <row r="339" spans="1:28" x14ac:dyDescent="0.3">
      <c r="A339" s="2">
        <v>233110030017</v>
      </c>
      <c r="B339">
        <v>1</v>
      </c>
      <c r="C339">
        <v>2022</v>
      </c>
      <c r="D339">
        <v>311004</v>
      </c>
      <c r="E339" t="s">
        <v>170</v>
      </c>
      <c r="F339" t="str">
        <f>VLOOKUP(E339,[1]PRODI_2019!$F$2:$L$72,7,FALSE)</f>
        <v>Teknik</v>
      </c>
      <c r="G339" t="str">
        <f>VLOOKUP(F339,Sheet1!$H$4:$I$11,2,FALSE)</f>
        <v>3_Teknik</v>
      </c>
      <c r="H339" t="s">
        <v>969</v>
      </c>
      <c r="I339" t="s">
        <v>24</v>
      </c>
      <c r="J339" t="str">
        <f>VLOOKUP(D339,[1]PRODI_2019!$C$2:$I$78,7,FALSE)</f>
        <v>S1</v>
      </c>
      <c r="L339" t="s">
        <v>25</v>
      </c>
      <c r="O339" t="s">
        <v>45</v>
      </c>
      <c r="P339" t="s">
        <v>5042</v>
      </c>
      <c r="Q339" t="s">
        <v>624</v>
      </c>
      <c r="R339" t="s">
        <v>434</v>
      </c>
      <c r="S339" t="s">
        <v>38</v>
      </c>
      <c r="T339" t="s">
        <v>5025</v>
      </c>
      <c r="U339" t="s">
        <v>27</v>
      </c>
      <c r="Z339" t="str">
        <f>_xlfn.IFNA(VLOOKUP(A339,registrasi!$B$2:$C$4000,2,FALSE),"belum")</f>
        <v>registrasi</v>
      </c>
      <c r="AA339">
        <f>VLOOKUP(D339,[2]Sheet1!$B$2:$D$100,3,FALSE)</f>
        <v>406</v>
      </c>
      <c r="AB339" t="str">
        <f>_xlfn.IFNA(VLOOKUP(A339,nim!$A$2:$B$4000,2,FALSE),"belum")</f>
        <v>belum</v>
      </c>
    </row>
    <row r="340" spans="1:28" x14ac:dyDescent="0.3">
      <c r="A340" s="2">
        <v>233110030023</v>
      </c>
      <c r="B340">
        <v>2</v>
      </c>
      <c r="C340">
        <v>2022</v>
      </c>
      <c r="D340">
        <v>311010</v>
      </c>
      <c r="E340" t="s">
        <v>160</v>
      </c>
      <c r="F340" t="str">
        <f>VLOOKUP(E340,[1]PRODI_2019!$F$2:$L$72,7,FALSE)</f>
        <v>FKIP</v>
      </c>
      <c r="G340" t="str">
        <f>VLOOKUP(F340,Sheet1!$H$4:$I$11,2,FALSE)</f>
        <v>2_FKIP</v>
      </c>
      <c r="H340" t="s">
        <v>970</v>
      </c>
      <c r="I340" t="s">
        <v>31</v>
      </c>
      <c r="J340" t="str">
        <f>VLOOKUP(D340,[1]PRODI_2019!$C$2:$I$78,7,FALSE)</f>
        <v>S1</v>
      </c>
      <c r="L340" t="s">
        <v>25</v>
      </c>
      <c r="O340" t="s">
        <v>97</v>
      </c>
      <c r="P340" t="s">
        <v>5042</v>
      </c>
      <c r="Q340" t="s">
        <v>624</v>
      </c>
      <c r="R340" t="s">
        <v>434</v>
      </c>
      <c r="S340" t="s">
        <v>4971</v>
      </c>
      <c r="T340" t="s">
        <v>5025</v>
      </c>
      <c r="U340" t="s">
        <v>32</v>
      </c>
      <c r="Z340" t="str">
        <f>_xlfn.IFNA(VLOOKUP(A340,registrasi!$B$2:$C$4000,2,FALSE),"belum")</f>
        <v>registrasi</v>
      </c>
      <c r="AA340">
        <f>VLOOKUP(D340,[2]Sheet1!$B$2:$D$100,3,FALSE)</f>
        <v>197</v>
      </c>
      <c r="AB340" t="str">
        <f>_xlfn.IFNA(VLOOKUP(A340,nim!$A$2:$B$4000,2,FALSE),"belum")</f>
        <v>belum</v>
      </c>
    </row>
    <row r="341" spans="1:28" x14ac:dyDescent="0.3">
      <c r="A341" s="2">
        <v>233110030026</v>
      </c>
      <c r="B341">
        <v>1</v>
      </c>
      <c r="C341">
        <v>2022</v>
      </c>
      <c r="D341">
        <v>311032</v>
      </c>
      <c r="E341" t="s">
        <v>156</v>
      </c>
      <c r="F341" t="str">
        <f>VLOOKUP(E341,[1]PRODI_2019!$F$2:$L$72,7,FALSE)</f>
        <v>FKIP</v>
      </c>
      <c r="G341" t="str">
        <f>VLOOKUP(F341,Sheet1!$H$4:$I$11,2,FALSE)</f>
        <v>2_FKIP</v>
      </c>
      <c r="H341" t="s">
        <v>971</v>
      </c>
      <c r="I341" t="s">
        <v>24</v>
      </c>
      <c r="J341" t="str">
        <f>VLOOKUP(D341,[1]PRODI_2019!$C$2:$I$78,7,FALSE)</f>
        <v>S1</v>
      </c>
      <c r="L341" t="s">
        <v>25</v>
      </c>
      <c r="O341" t="s">
        <v>62</v>
      </c>
      <c r="P341" t="s">
        <v>5042</v>
      </c>
      <c r="Q341" t="s">
        <v>624</v>
      </c>
      <c r="R341" t="s">
        <v>434</v>
      </c>
      <c r="S341" t="s">
        <v>4971</v>
      </c>
      <c r="T341" t="s">
        <v>5025</v>
      </c>
      <c r="U341" t="s">
        <v>27</v>
      </c>
      <c r="Z341" t="str">
        <f>_xlfn.IFNA(VLOOKUP(A341,registrasi!$B$2:$C$4000,2,FALSE),"belum")</f>
        <v>registrasi</v>
      </c>
      <c r="AA341">
        <f>VLOOKUP(D341,[2]Sheet1!$B$2:$D$100,3,FALSE)</f>
        <v>446</v>
      </c>
      <c r="AB341" t="str">
        <f>_xlfn.IFNA(VLOOKUP(A341,nim!$A$2:$B$4000,2,FALSE),"belum")</f>
        <v>diterima</v>
      </c>
    </row>
    <row r="342" spans="1:28" x14ac:dyDescent="0.3">
      <c r="A342" s="2">
        <v>233110030038</v>
      </c>
      <c r="B342">
        <v>1</v>
      </c>
      <c r="C342">
        <v>2021</v>
      </c>
      <c r="D342">
        <v>311033</v>
      </c>
      <c r="E342" t="s">
        <v>155</v>
      </c>
      <c r="F342" t="str">
        <f>VLOOKUP(E342,[1]PRODI_2019!$F$2:$L$72,7,FALSE)</f>
        <v>FKIP</v>
      </c>
      <c r="G342" t="str">
        <f>VLOOKUP(F342,Sheet1!$H$4:$I$11,2,FALSE)</f>
        <v>2_FKIP</v>
      </c>
      <c r="H342" t="s">
        <v>972</v>
      </c>
      <c r="I342" t="s">
        <v>31</v>
      </c>
      <c r="J342" t="str">
        <f>VLOOKUP(D342,[1]PRODI_2019!$C$2:$I$78,7,FALSE)</f>
        <v>S1</v>
      </c>
      <c r="L342" t="s">
        <v>25</v>
      </c>
      <c r="O342" t="s">
        <v>4428</v>
      </c>
      <c r="P342" t="s">
        <v>434</v>
      </c>
      <c r="Q342" t="s">
        <v>5041</v>
      </c>
      <c r="R342" t="s">
        <v>434</v>
      </c>
      <c r="S342" t="s">
        <v>4971</v>
      </c>
      <c r="T342" t="s">
        <v>5025</v>
      </c>
      <c r="U342" t="s">
        <v>27</v>
      </c>
      <c r="Z342" t="str">
        <f>_xlfn.IFNA(VLOOKUP(A342,registrasi!$B$2:$C$4000,2,FALSE),"belum")</f>
        <v>registrasi</v>
      </c>
      <c r="AA342">
        <f>VLOOKUP(D342,[2]Sheet1!$B$2:$D$100,3,FALSE)</f>
        <v>616</v>
      </c>
      <c r="AB342" t="str">
        <f>_xlfn.IFNA(VLOOKUP(A342,nim!$A$2:$B$4000,2,FALSE),"belum")</f>
        <v>diterima</v>
      </c>
    </row>
    <row r="343" spans="1:28" x14ac:dyDescent="0.3">
      <c r="A343" s="2">
        <v>233110030042</v>
      </c>
      <c r="B343">
        <v>1</v>
      </c>
      <c r="C343">
        <v>2021</v>
      </c>
      <c r="D343">
        <v>311038</v>
      </c>
      <c r="E343" t="s">
        <v>165</v>
      </c>
      <c r="F343" t="str">
        <f>VLOOKUP(E343,[1]PRODI_2019!$F$2:$L$72,7,FALSE)</f>
        <v>FKIP</v>
      </c>
      <c r="G343" t="str">
        <f>VLOOKUP(F343,Sheet1!$H$4:$I$11,2,FALSE)</f>
        <v>2_FKIP</v>
      </c>
      <c r="H343" t="s">
        <v>973</v>
      </c>
      <c r="I343" t="s">
        <v>31</v>
      </c>
      <c r="J343" t="str">
        <f>VLOOKUP(D343,[1]PRODI_2019!$C$2:$I$78,7,FALSE)</f>
        <v>S1</v>
      </c>
      <c r="L343" t="s">
        <v>25</v>
      </c>
      <c r="O343" t="s">
        <v>385</v>
      </c>
      <c r="P343" t="s">
        <v>5044</v>
      </c>
      <c r="Q343" t="s">
        <v>5041</v>
      </c>
      <c r="R343" t="s">
        <v>434</v>
      </c>
      <c r="S343" t="s">
        <v>4949</v>
      </c>
      <c r="T343" t="s">
        <v>5025</v>
      </c>
      <c r="U343" t="s">
        <v>27</v>
      </c>
      <c r="Z343" t="str">
        <f>_xlfn.IFNA(VLOOKUP(A343,registrasi!$B$2:$C$4000,2,FALSE),"belum")</f>
        <v>belum</v>
      </c>
      <c r="AA343">
        <f>VLOOKUP(D343,[2]Sheet1!$B$2:$D$100,3,FALSE)</f>
        <v>159</v>
      </c>
      <c r="AB343" t="str">
        <f>_xlfn.IFNA(VLOOKUP(A343,nim!$A$2:$B$4000,2,FALSE),"belum")</f>
        <v>belum</v>
      </c>
    </row>
    <row r="344" spans="1:28" x14ac:dyDescent="0.3">
      <c r="A344" s="2">
        <v>233110030044</v>
      </c>
      <c r="B344">
        <v>2</v>
      </c>
      <c r="C344">
        <v>2022</v>
      </c>
      <c r="D344">
        <v>311006</v>
      </c>
      <c r="E344" t="s">
        <v>167</v>
      </c>
      <c r="F344" t="str">
        <f>VLOOKUP(E344,[1]PRODI_2019!$F$2:$L$72,7,FALSE)</f>
        <v>Teknik</v>
      </c>
      <c r="G344" t="str">
        <f>VLOOKUP(F344,Sheet1!$H$4:$I$11,2,FALSE)</f>
        <v>3_Teknik</v>
      </c>
      <c r="H344" t="s">
        <v>974</v>
      </c>
      <c r="I344" t="s">
        <v>24</v>
      </c>
      <c r="J344" t="str">
        <f>VLOOKUP(D344,[1]PRODI_2019!$C$2:$I$78,7,FALSE)</f>
        <v>S1</v>
      </c>
      <c r="L344" t="s">
        <v>25</v>
      </c>
      <c r="O344" t="s">
        <v>58</v>
      </c>
      <c r="P344" t="s">
        <v>5042</v>
      </c>
      <c r="Q344" t="s">
        <v>624</v>
      </c>
      <c r="R344" t="s">
        <v>434</v>
      </c>
      <c r="S344" t="s">
        <v>37</v>
      </c>
      <c r="T344" t="s">
        <v>5025</v>
      </c>
      <c r="U344" t="s">
        <v>27</v>
      </c>
      <c r="Z344" t="str">
        <f>_xlfn.IFNA(VLOOKUP(A344,registrasi!$B$2:$C$4000,2,FALSE),"belum")</f>
        <v>registrasi</v>
      </c>
      <c r="AA344">
        <f>VLOOKUP(D344,[2]Sheet1!$B$2:$D$100,3,FALSE)</f>
        <v>475</v>
      </c>
      <c r="AB344" t="str">
        <f>_xlfn.IFNA(VLOOKUP(A344,nim!$A$2:$B$4000,2,FALSE),"belum")</f>
        <v>belum</v>
      </c>
    </row>
    <row r="345" spans="1:28" x14ac:dyDescent="0.3">
      <c r="A345" s="2">
        <v>233110030045</v>
      </c>
      <c r="B345">
        <v>2</v>
      </c>
      <c r="C345">
        <v>2022</v>
      </c>
      <c r="D345">
        <v>311047</v>
      </c>
      <c r="E345" t="s">
        <v>5054</v>
      </c>
      <c r="F345" t="str">
        <f>VLOOKUP(E345,[1]PRODI_2019!$F$2:$L$72,7,FALSE)</f>
        <v>FEB</v>
      </c>
      <c r="G345" t="str">
        <f>VLOOKUP(F345,Sheet1!$H$4:$I$11,2,FALSE)</f>
        <v>5_FEB</v>
      </c>
      <c r="H345" t="s">
        <v>975</v>
      </c>
      <c r="I345" t="s">
        <v>31</v>
      </c>
      <c r="J345" t="str">
        <f>VLOOKUP(D345,[1]PRODI_2019!$C$2:$I$78,7,FALSE)</f>
        <v>D3</v>
      </c>
      <c r="L345" t="s">
        <v>25</v>
      </c>
      <c r="O345" t="s">
        <v>57</v>
      </c>
      <c r="P345" t="s">
        <v>5042</v>
      </c>
      <c r="Q345" t="s">
        <v>624</v>
      </c>
      <c r="R345" t="s">
        <v>434</v>
      </c>
      <c r="S345" t="s">
        <v>37</v>
      </c>
      <c r="T345" t="s">
        <v>5025</v>
      </c>
      <c r="U345" t="s">
        <v>27</v>
      </c>
      <c r="Z345" t="str">
        <f>_xlfn.IFNA(VLOOKUP(A345,registrasi!$B$2:$C$4000,2,FALSE),"belum")</f>
        <v>registrasi</v>
      </c>
      <c r="AA345">
        <f>VLOOKUP(D345,[2]Sheet1!$B$2:$D$100,3,FALSE)</f>
        <v>88</v>
      </c>
      <c r="AB345" t="str">
        <f>_xlfn.IFNA(VLOOKUP(A345,nim!$A$2:$B$4000,2,FALSE),"belum")</f>
        <v>belum</v>
      </c>
    </row>
    <row r="346" spans="1:28" x14ac:dyDescent="0.3">
      <c r="A346" s="2">
        <v>233110030047</v>
      </c>
      <c r="B346">
        <v>1</v>
      </c>
      <c r="C346">
        <v>2022</v>
      </c>
      <c r="D346">
        <v>311024</v>
      </c>
      <c r="E346" t="s">
        <v>237</v>
      </c>
      <c r="F346" t="str">
        <f>VLOOKUP(E346,[1]PRODI_2019!$F$2:$L$72,7,FALSE)</f>
        <v>Hukum</v>
      </c>
      <c r="G346" t="str">
        <f>VLOOKUP(F346,Sheet1!$H$4:$I$11,2,FALSE)</f>
        <v>1_Hukum</v>
      </c>
      <c r="H346" t="s">
        <v>976</v>
      </c>
      <c r="I346" t="s">
        <v>24</v>
      </c>
      <c r="J346" t="str">
        <f>VLOOKUP(D346,[1]PRODI_2019!$C$2:$I$78,7,FALSE)</f>
        <v>S1</v>
      </c>
      <c r="L346" t="s">
        <v>25</v>
      </c>
      <c r="O346" t="s">
        <v>251</v>
      </c>
      <c r="P346" t="s">
        <v>5043</v>
      </c>
      <c r="Q346" t="s">
        <v>624</v>
      </c>
      <c r="R346" t="s">
        <v>435</v>
      </c>
      <c r="S346" t="s">
        <v>4972</v>
      </c>
      <c r="T346" t="s">
        <v>5025</v>
      </c>
      <c r="U346" t="s">
        <v>32</v>
      </c>
      <c r="Z346" t="str">
        <f>_xlfn.IFNA(VLOOKUP(A346,registrasi!$B$2:$C$4000,2,FALSE),"belum")</f>
        <v>registrasi</v>
      </c>
      <c r="AA346">
        <f>VLOOKUP(D346,[2]Sheet1!$B$2:$D$100,3,FALSE)</f>
        <v>1092</v>
      </c>
      <c r="AB346" t="str">
        <f>_xlfn.IFNA(VLOOKUP(A346,nim!$A$2:$B$4000,2,FALSE),"belum")</f>
        <v>belum</v>
      </c>
    </row>
    <row r="347" spans="1:28" x14ac:dyDescent="0.3">
      <c r="A347" s="2">
        <v>233110030050</v>
      </c>
      <c r="B347">
        <v>2</v>
      </c>
      <c r="C347">
        <v>2022</v>
      </c>
      <c r="D347">
        <v>311014</v>
      </c>
      <c r="E347" t="s">
        <v>174</v>
      </c>
      <c r="F347" t="str">
        <f>VLOOKUP(E347,[1]PRODI_2019!$F$2:$L$72,7,FALSE)</f>
        <v>FKIP</v>
      </c>
      <c r="G347" t="str">
        <f>VLOOKUP(F347,Sheet1!$H$4:$I$11,2,FALSE)</f>
        <v>2_FKIP</v>
      </c>
      <c r="H347" t="s">
        <v>977</v>
      </c>
      <c r="I347" t="s">
        <v>24</v>
      </c>
      <c r="J347" t="str">
        <f>VLOOKUP(D347,[1]PRODI_2019!$C$2:$I$78,7,FALSE)</f>
        <v>S1</v>
      </c>
      <c r="L347" t="s">
        <v>25</v>
      </c>
      <c r="O347" t="s">
        <v>105</v>
      </c>
      <c r="P347" t="s">
        <v>436</v>
      </c>
      <c r="Q347" t="s">
        <v>5041</v>
      </c>
      <c r="R347" t="s">
        <v>625</v>
      </c>
      <c r="S347" t="s">
        <v>4972</v>
      </c>
      <c r="T347" t="s">
        <v>5025</v>
      </c>
      <c r="U347" t="s">
        <v>32</v>
      </c>
      <c r="Z347" t="str">
        <f>_xlfn.IFNA(VLOOKUP(A347,registrasi!$B$2:$C$4000,2,FALSE),"belum")</f>
        <v>belum</v>
      </c>
      <c r="AA347">
        <f>VLOOKUP(D347,[2]Sheet1!$B$2:$D$100,3,FALSE)</f>
        <v>97</v>
      </c>
      <c r="AB347" t="str">
        <f>_xlfn.IFNA(VLOOKUP(A347,nim!$A$2:$B$4000,2,FALSE),"belum")</f>
        <v>belum</v>
      </c>
    </row>
    <row r="348" spans="1:28" x14ac:dyDescent="0.3">
      <c r="A348" s="2">
        <v>233110030051</v>
      </c>
      <c r="B348">
        <v>2</v>
      </c>
      <c r="C348">
        <v>2022</v>
      </c>
      <c r="D348">
        <v>311025</v>
      </c>
      <c r="E348" t="s">
        <v>166</v>
      </c>
      <c r="F348" t="str">
        <f>VLOOKUP(E348,[1]PRODI_2019!$F$2:$L$72,7,FALSE)</f>
        <v>FEB</v>
      </c>
      <c r="G348" t="str">
        <f>VLOOKUP(F348,Sheet1!$H$4:$I$11,2,FALSE)</f>
        <v>5_FEB</v>
      </c>
      <c r="H348" t="s">
        <v>978</v>
      </c>
      <c r="I348" t="s">
        <v>31</v>
      </c>
      <c r="J348" t="str">
        <f>VLOOKUP(D348,[1]PRODI_2019!$C$2:$I$78,7,FALSE)</f>
        <v>S1</v>
      </c>
      <c r="L348" t="s">
        <v>25</v>
      </c>
      <c r="O348" t="s">
        <v>384</v>
      </c>
      <c r="P348" t="s">
        <v>5046</v>
      </c>
      <c r="Q348" t="s">
        <v>5041</v>
      </c>
      <c r="R348" t="s">
        <v>435</v>
      </c>
      <c r="S348" t="s">
        <v>4949</v>
      </c>
      <c r="T348" t="s">
        <v>5025</v>
      </c>
      <c r="U348" t="s">
        <v>27</v>
      </c>
      <c r="Z348" t="str">
        <f>_xlfn.IFNA(VLOOKUP(A348,registrasi!$B$2:$C$4000,2,FALSE),"belum")</f>
        <v>belum</v>
      </c>
      <c r="AA348">
        <f>VLOOKUP(D348,[2]Sheet1!$B$2:$D$100,3,FALSE)</f>
        <v>1226</v>
      </c>
      <c r="AB348" t="str">
        <f>_xlfn.IFNA(VLOOKUP(A348,nim!$A$2:$B$4000,2,FALSE),"belum")</f>
        <v>belum</v>
      </c>
    </row>
    <row r="349" spans="1:28" x14ac:dyDescent="0.3">
      <c r="A349" s="2">
        <v>233110030057</v>
      </c>
      <c r="B349">
        <v>1</v>
      </c>
      <c r="C349">
        <v>2021</v>
      </c>
      <c r="D349">
        <v>311003</v>
      </c>
      <c r="E349" t="s">
        <v>145</v>
      </c>
      <c r="F349" t="str">
        <f>VLOOKUP(E349,[1]PRODI_2019!$F$2:$L$72,7,FALSE)</f>
        <v>Teknik</v>
      </c>
      <c r="G349" t="str">
        <f>VLOOKUP(F349,Sheet1!$H$4:$I$11,2,FALSE)</f>
        <v>3_Teknik</v>
      </c>
      <c r="H349" t="s">
        <v>979</v>
      </c>
      <c r="I349" t="s">
        <v>24</v>
      </c>
      <c r="J349" t="str">
        <f>VLOOKUP(D349,[1]PRODI_2019!$C$2:$I$78,7,FALSE)</f>
        <v>S1</v>
      </c>
      <c r="L349" t="s">
        <v>25</v>
      </c>
      <c r="O349" t="s">
        <v>279</v>
      </c>
      <c r="P349" t="s">
        <v>5043</v>
      </c>
      <c r="Q349" t="s">
        <v>624</v>
      </c>
      <c r="R349" t="s">
        <v>435</v>
      </c>
      <c r="S349" t="s">
        <v>4971</v>
      </c>
      <c r="T349" t="s">
        <v>5025</v>
      </c>
      <c r="U349" t="s">
        <v>27</v>
      </c>
      <c r="Z349" t="str">
        <f>_xlfn.IFNA(VLOOKUP(A349,registrasi!$B$2:$C$4000,2,FALSE),"belum")</f>
        <v>registrasi</v>
      </c>
      <c r="AA349">
        <f>VLOOKUP(D349,[2]Sheet1!$B$2:$D$100,3,FALSE)</f>
        <v>769</v>
      </c>
      <c r="AB349" t="str">
        <f>_xlfn.IFNA(VLOOKUP(A349,nim!$A$2:$B$4000,2,FALSE),"belum")</f>
        <v>belum</v>
      </c>
    </row>
    <row r="350" spans="1:28" x14ac:dyDescent="0.3">
      <c r="A350" s="2">
        <v>233110030060</v>
      </c>
      <c r="B350">
        <v>2</v>
      </c>
      <c r="C350">
        <v>2022</v>
      </c>
      <c r="D350">
        <v>311010</v>
      </c>
      <c r="E350" t="s">
        <v>160</v>
      </c>
      <c r="F350" t="str">
        <f>VLOOKUP(E350,[1]PRODI_2019!$F$2:$L$72,7,FALSE)</f>
        <v>FKIP</v>
      </c>
      <c r="G350" t="str">
        <f>VLOOKUP(F350,Sheet1!$H$4:$I$11,2,FALSE)</f>
        <v>2_FKIP</v>
      </c>
      <c r="H350" t="s">
        <v>980</v>
      </c>
      <c r="I350" t="s">
        <v>31</v>
      </c>
      <c r="J350" t="str">
        <f>VLOOKUP(D350,[1]PRODI_2019!$C$2:$I$78,7,FALSE)</f>
        <v>S1</v>
      </c>
      <c r="L350" t="s">
        <v>25</v>
      </c>
      <c r="O350" t="s">
        <v>45</v>
      </c>
      <c r="P350" t="s">
        <v>5042</v>
      </c>
      <c r="Q350" t="s">
        <v>624</v>
      </c>
      <c r="R350" t="s">
        <v>434</v>
      </c>
      <c r="S350" t="s">
        <v>38</v>
      </c>
      <c r="T350" t="s">
        <v>5025</v>
      </c>
      <c r="U350" t="s">
        <v>27</v>
      </c>
      <c r="Z350" t="str">
        <f>_xlfn.IFNA(VLOOKUP(A350,registrasi!$B$2:$C$4000,2,FALSE),"belum")</f>
        <v>registrasi</v>
      </c>
      <c r="AA350">
        <f>VLOOKUP(D350,[2]Sheet1!$B$2:$D$100,3,FALSE)</f>
        <v>197</v>
      </c>
      <c r="AB350" t="str">
        <f>_xlfn.IFNA(VLOOKUP(A350,nim!$A$2:$B$4000,2,FALSE),"belum")</f>
        <v>diterima</v>
      </c>
    </row>
    <row r="351" spans="1:28" x14ac:dyDescent="0.3">
      <c r="A351" s="2">
        <v>233110030068</v>
      </c>
      <c r="B351">
        <v>1</v>
      </c>
      <c r="C351">
        <v>2022</v>
      </c>
      <c r="D351">
        <v>311028</v>
      </c>
      <c r="E351" t="s">
        <v>168</v>
      </c>
      <c r="F351" t="str">
        <f>VLOOKUP(E351,[1]PRODI_2019!$F$2:$L$72,7,FALSE)</f>
        <v>FISIP</v>
      </c>
      <c r="G351" t="str">
        <f>VLOOKUP(F351,Sheet1!$H$4:$I$11,2,FALSE)</f>
        <v>6_FISIP</v>
      </c>
      <c r="H351" t="s">
        <v>981</v>
      </c>
      <c r="I351" t="s">
        <v>31</v>
      </c>
      <c r="J351" t="str">
        <f>VLOOKUP(D351,[1]PRODI_2019!$C$2:$I$78,7,FALSE)</f>
        <v>S1</v>
      </c>
      <c r="L351" t="s">
        <v>25</v>
      </c>
      <c r="O351" t="s">
        <v>49</v>
      </c>
      <c r="P351" t="s">
        <v>5042</v>
      </c>
      <c r="Q351" t="s">
        <v>624</v>
      </c>
      <c r="R351" t="s">
        <v>434</v>
      </c>
      <c r="S351" t="s">
        <v>38</v>
      </c>
      <c r="T351" t="s">
        <v>5025</v>
      </c>
      <c r="U351" t="s">
        <v>27</v>
      </c>
      <c r="Z351" t="str">
        <f>_xlfn.IFNA(VLOOKUP(A351,registrasi!$B$2:$C$4000,2,FALSE),"belum")</f>
        <v>registrasi</v>
      </c>
      <c r="AA351">
        <f>VLOOKUP(D351,[2]Sheet1!$B$2:$D$100,3,FALSE)</f>
        <v>747</v>
      </c>
      <c r="AB351" t="str">
        <f>_xlfn.IFNA(VLOOKUP(A351,nim!$A$2:$B$4000,2,FALSE),"belum")</f>
        <v>diterima</v>
      </c>
    </row>
    <row r="352" spans="1:28" x14ac:dyDescent="0.3">
      <c r="A352" s="2">
        <v>233110030069</v>
      </c>
      <c r="B352">
        <v>2</v>
      </c>
      <c r="C352">
        <v>2021</v>
      </c>
      <c r="D352">
        <v>311029</v>
      </c>
      <c r="E352" t="s">
        <v>159</v>
      </c>
      <c r="F352" t="str">
        <f>VLOOKUP(E352,[1]PRODI_2019!$F$2:$L$72,7,FALSE)</f>
        <v>FISIP</v>
      </c>
      <c r="G352" t="str">
        <f>VLOOKUP(F352,Sheet1!$H$4:$I$11,2,FALSE)</f>
        <v>6_FISIP</v>
      </c>
      <c r="H352" t="s">
        <v>982</v>
      </c>
      <c r="I352" t="s">
        <v>24</v>
      </c>
      <c r="J352" t="str">
        <f>VLOOKUP(D352,[1]PRODI_2019!$C$2:$I$78,7,FALSE)</f>
        <v>S1</v>
      </c>
      <c r="L352" t="s">
        <v>4314</v>
      </c>
      <c r="O352" t="s">
        <v>45</v>
      </c>
      <c r="P352" t="s">
        <v>5042</v>
      </c>
      <c r="Q352" t="s">
        <v>624</v>
      </c>
      <c r="R352" t="s">
        <v>434</v>
      </c>
      <c r="S352" t="s">
        <v>38</v>
      </c>
      <c r="T352" t="s">
        <v>5025</v>
      </c>
      <c r="U352" t="s">
        <v>27</v>
      </c>
      <c r="Z352" t="str">
        <f>_xlfn.IFNA(VLOOKUP(A352,registrasi!$B$2:$C$4000,2,FALSE),"belum")</f>
        <v>registrasi</v>
      </c>
      <c r="AA352">
        <f>VLOOKUP(D352,[2]Sheet1!$B$2:$D$100,3,FALSE)</f>
        <v>1339</v>
      </c>
      <c r="AB352" t="str">
        <f>_xlfn.IFNA(VLOOKUP(A352,nim!$A$2:$B$4000,2,FALSE),"belum")</f>
        <v>belum</v>
      </c>
    </row>
    <row r="353" spans="1:28" x14ac:dyDescent="0.3">
      <c r="A353" s="2">
        <v>233110030075</v>
      </c>
      <c r="B353">
        <v>1</v>
      </c>
      <c r="C353">
        <v>2022</v>
      </c>
      <c r="D353">
        <v>311011</v>
      </c>
      <c r="E353" t="s">
        <v>176</v>
      </c>
      <c r="F353" t="str">
        <f>VLOOKUP(E353,[1]PRODI_2019!$F$2:$L$72,7,FALSE)</f>
        <v>FKIP</v>
      </c>
      <c r="G353" t="str">
        <f>VLOOKUP(F353,Sheet1!$H$4:$I$11,2,FALSE)</f>
        <v>2_FKIP</v>
      </c>
      <c r="H353" t="s">
        <v>983</v>
      </c>
      <c r="I353" t="s">
        <v>24</v>
      </c>
      <c r="J353" t="str">
        <f>VLOOKUP(D353,[1]PRODI_2019!$C$2:$I$78,7,FALSE)</f>
        <v>S1</v>
      </c>
      <c r="L353" t="s">
        <v>25</v>
      </c>
      <c r="O353" t="s">
        <v>88</v>
      </c>
      <c r="P353" t="s">
        <v>5042</v>
      </c>
      <c r="Q353" t="s">
        <v>624</v>
      </c>
      <c r="R353" t="s">
        <v>434</v>
      </c>
      <c r="S353" t="s">
        <v>37</v>
      </c>
      <c r="T353" t="s">
        <v>5025</v>
      </c>
      <c r="U353" t="s">
        <v>27</v>
      </c>
      <c r="Z353" t="str">
        <f>_xlfn.IFNA(VLOOKUP(A353,registrasi!$B$2:$C$4000,2,FALSE),"belum")</f>
        <v>registrasi</v>
      </c>
      <c r="AA353">
        <f>VLOOKUP(D353,[2]Sheet1!$B$2:$D$100,3,FALSE)</f>
        <v>233</v>
      </c>
      <c r="AB353" t="str">
        <f>_xlfn.IFNA(VLOOKUP(A353,nim!$A$2:$B$4000,2,FALSE),"belum")</f>
        <v>belum</v>
      </c>
    </row>
    <row r="354" spans="1:28" x14ac:dyDescent="0.3">
      <c r="A354" s="2">
        <v>233110030079</v>
      </c>
      <c r="B354">
        <v>1</v>
      </c>
      <c r="C354">
        <v>2022</v>
      </c>
      <c r="D354">
        <v>311002</v>
      </c>
      <c r="E354" t="s">
        <v>153</v>
      </c>
      <c r="F354" t="str">
        <f>VLOOKUP(E354,[1]PRODI_2019!$F$2:$L$72,7,FALSE)</f>
        <v>Teknik</v>
      </c>
      <c r="G354" t="str">
        <f>VLOOKUP(F354,Sheet1!$H$4:$I$11,2,FALSE)</f>
        <v>3_Teknik</v>
      </c>
      <c r="H354" t="s">
        <v>984</v>
      </c>
      <c r="I354" t="s">
        <v>24</v>
      </c>
      <c r="J354" t="str">
        <f>VLOOKUP(D354,[1]PRODI_2019!$C$2:$I$78,7,FALSE)</f>
        <v>S1</v>
      </c>
      <c r="L354" t="s">
        <v>25</v>
      </c>
      <c r="O354" t="s">
        <v>139</v>
      </c>
      <c r="P354" t="s">
        <v>5043</v>
      </c>
      <c r="Q354" t="s">
        <v>624</v>
      </c>
      <c r="R354" t="s">
        <v>435</v>
      </c>
      <c r="S354" t="s">
        <v>37</v>
      </c>
      <c r="T354" t="s">
        <v>5025</v>
      </c>
      <c r="U354" t="s">
        <v>27</v>
      </c>
      <c r="Z354" t="str">
        <f>_xlfn.IFNA(VLOOKUP(A354,registrasi!$B$2:$C$4000,2,FALSE),"belum")</f>
        <v>registrasi</v>
      </c>
      <c r="AA354">
        <f>VLOOKUP(D354,[2]Sheet1!$B$2:$D$100,3,FALSE)</f>
        <v>401</v>
      </c>
      <c r="AB354" t="str">
        <f>_xlfn.IFNA(VLOOKUP(A354,nim!$A$2:$B$4000,2,FALSE),"belum")</f>
        <v>diterima</v>
      </c>
    </row>
    <row r="355" spans="1:28" x14ac:dyDescent="0.3">
      <c r="A355" s="2">
        <v>233110030089</v>
      </c>
      <c r="B355">
        <v>1</v>
      </c>
      <c r="C355">
        <v>2022</v>
      </c>
      <c r="D355">
        <v>311024</v>
      </c>
      <c r="E355" t="s">
        <v>237</v>
      </c>
      <c r="F355" t="str">
        <f>VLOOKUP(E355,[1]PRODI_2019!$F$2:$L$72,7,FALSE)</f>
        <v>Hukum</v>
      </c>
      <c r="G355" t="str">
        <f>VLOOKUP(F355,Sheet1!$H$4:$I$11,2,FALSE)</f>
        <v>1_Hukum</v>
      </c>
      <c r="H355" t="s">
        <v>985</v>
      </c>
      <c r="I355" t="s">
        <v>31</v>
      </c>
      <c r="J355" t="str">
        <f>VLOOKUP(D355,[1]PRODI_2019!$C$2:$I$78,7,FALSE)</f>
        <v>S1</v>
      </c>
      <c r="L355" t="s">
        <v>25</v>
      </c>
      <c r="O355" t="s">
        <v>111</v>
      </c>
      <c r="P355" t="s">
        <v>5042</v>
      </c>
      <c r="Q355" t="s">
        <v>624</v>
      </c>
      <c r="R355" t="s">
        <v>434</v>
      </c>
      <c r="S355" t="s">
        <v>4971</v>
      </c>
      <c r="T355" t="s">
        <v>5025</v>
      </c>
      <c r="U355" t="s">
        <v>27</v>
      </c>
      <c r="Z355" t="str">
        <f>_xlfn.IFNA(VLOOKUP(A355,registrasi!$B$2:$C$4000,2,FALSE),"belum")</f>
        <v>registrasi</v>
      </c>
      <c r="AA355">
        <f>VLOOKUP(D355,[2]Sheet1!$B$2:$D$100,3,FALSE)</f>
        <v>1092</v>
      </c>
      <c r="AB355" t="str">
        <f>_xlfn.IFNA(VLOOKUP(A355,nim!$A$2:$B$4000,2,FALSE),"belum")</f>
        <v>diterima</v>
      </c>
    </row>
    <row r="356" spans="1:28" x14ac:dyDescent="0.3">
      <c r="A356" s="2">
        <v>233110030092</v>
      </c>
      <c r="B356">
        <v>2</v>
      </c>
      <c r="C356">
        <v>2022</v>
      </c>
      <c r="D356">
        <v>311010</v>
      </c>
      <c r="E356" t="s">
        <v>160</v>
      </c>
      <c r="F356" t="str">
        <f>VLOOKUP(E356,[1]PRODI_2019!$F$2:$L$72,7,FALSE)</f>
        <v>FKIP</v>
      </c>
      <c r="G356" t="str">
        <f>VLOOKUP(F356,Sheet1!$H$4:$I$11,2,FALSE)</f>
        <v>2_FKIP</v>
      </c>
      <c r="H356" t="s">
        <v>986</v>
      </c>
      <c r="I356" t="s">
        <v>31</v>
      </c>
      <c r="J356" t="str">
        <f>VLOOKUP(D356,[1]PRODI_2019!$C$2:$I$78,7,FALSE)</f>
        <v>S1</v>
      </c>
      <c r="L356" t="s">
        <v>25</v>
      </c>
      <c r="O356" t="s">
        <v>104</v>
      </c>
      <c r="P356" t="s">
        <v>5042</v>
      </c>
      <c r="Q356" t="s">
        <v>624</v>
      </c>
      <c r="R356" t="s">
        <v>434</v>
      </c>
      <c r="S356" t="s">
        <v>4972</v>
      </c>
      <c r="T356" t="s">
        <v>5025</v>
      </c>
      <c r="U356" t="s">
        <v>32</v>
      </c>
      <c r="Z356" t="str">
        <f>_xlfn.IFNA(VLOOKUP(A356,registrasi!$B$2:$C$4000,2,FALSE),"belum")</f>
        <v>registrasi</v>
      </c>
      <c r="AA356">
        <f>VLOOKUP(D356,[2]Sheet1!$B$2:$D$100,3,FALSE)</f>
        <v>197</v>
      </c>
      <c r="AB356" t="str">
        <f>_xlfn.IFNA(VLOOKUP(A356,nim!$A$2:$B$4000,2,FALSE),"belum")</f>
        <v>belum</v>
      </c>
    </row>
    <row r="357" spans="1:28" x14ac:dyDescent="0.3">
      <c r="A357" s="2">
        <v>233110030093</v>
      </c>
      <c r="B357">
        <v>2</v>
      </c>
      <c r="C357">
        <v>2021</v>
      </c>
      <c r="D357">
        <v>311029</v>
      </c>
      <c r="E357" t="s">
        <v>159</v>
      </c>
      <c r="F357" t="str">
        <f>VLOOKUP(E357,[1]PRODI_2019!$F$2:$L$72,7,FALSE)</f>
        <v>FISIP</v>
      </c>
      <c r="G357" t="str">
        <f>VLOOKUP(F357,Sheet1!$H$4:$I$11,2,FALSE)</f>
        <v>6_FISIP</v>
      </c>
      <c r="H357" t="s">
        <v>987</v>
      </c>
      <c r="I357" t="s">
        <v>24</v>
      </c>
      <c r="J357" t="str">
        <f>VLOOKUP(D357,[1]PRODI_2019!$C$2:$I$78,7,FALSE)</f>
        <v>S1</v>
      </c>
      <c r="L357" t="s">
        <v>25</v>
      </c>
      <c r="O357" t="s">
        <v>45</v>
      </c>
      <c r="P357" t="s">
        <v>5042</v>
      </c>
      <c r="Q357" t="s">
        <v>624</v>
      </c>
      <c r="R357" t="s">
        <v>434</v>
      </c>
      <c r="S357" t="s">
        <v>38</v>
      </c>
      <c r="T357" t="s">
        <v>5025</v>
      </c>
      <c r="U357" t="s">
        <v>27</v>
      </c>
      <c r="Z357" t="str">
        <f>_xlfn.IFNA(VLOOKUP(A357,registrasi!$B$2:$C$4000,2,FALSE),"belum")</f>
        <v>registrasi</v>
      </c>
      <c r="AA357">
        <f>VLOOKUP(D357,[2]Sheet1!$B$2:$D$100,3,FALSE)</f>
        <v>1339</v>
      </c>
      <c r="AB357" t="str">
        <f>_xlfn.IFNA(VLOOKUP(A357,nim!$A$2:$B$4000,2,FALSE),"belum")</f>
        <v>belum</v>
      </c>
    </row>
    <row r="358" spans="1:28" x14ac:dyDescent="0.3">
      <c r="A358" s="2">
        <v>233110030123</v>
      </c>
      <c r="B358">
        <v>2</v>
      </c>
      <c r="C358">
        <v>2021</v>
      </c>
      <c r="D358">
        <v>311009</v>
      </c>
      <c r="E358" t="s">
        <v>144</v>
      </c>
      <c r="F358" t="str">
        <f>VLOOKUP(E358,[1]PRODI_2019!$F$2:$L$72,7,FALSE)</f>
        <v>Pertanian</v>
      </c>
      <c r="G358" t="str">
        <f>VLOOKUP(F358,Sheet1!$H$4:$I$11,2,FALSE)</f>
        <v>4_Pertanian</v>
      </c>
      <c r="H358" t="s">
        <v>988</v>
      </c>
      <c r="I358" t="s">
        <v>24</v>
      </c>
      <c r="J358" t="str">
        <f>VLOOKUP(D358,[1]PRODI_2019!$C$2:$I$78,7,FALSE)</f>
        <v>S1</v>
      </c>
      <c r="L358" t="s">
        <v>25</v>
      </c>
      <c r="O358" t="s">
        <v>81</v>
      </c>
      <c r="P358" t="s">
        <v>5042</v>
      </c>
      <c r="Q358" t="s">
        <v>624</v>
      </c>
      <c r="R358" t="s">
        <v>434</v>
      </c>
      <c r="S358" t="s">
        <v>4971</v>
      </c>
      <c r="T358" t="s">
        <v>5025</v>
      </c>
      <c r="U358" t="s">
        <v>27</v>
      </c>
      <c r="Z358" t="str">
        <f>_xlfn.IFNA(VLOOKUP(A358,registrasi!$B$2:$C$4000,2,FALSE),"belum")</f>
        <v>registrasi</v>
      </c>
      <c r="AA358">
        <f>VLOOKUP(D358,[2]Sheet1!$B$2:$D$100,3,FALSE)</f>
        <v>240</v>
      </c>
      <c r="AB358" t="str">
        <f>_xlfn.IFNA(VLOOKUP(A358,nim!$A$2:$B$4000,2,FALSE),"belum")</f>
        <v>diterima</v>
      </c>
    </row>
    <row r="359" spans="1:28" x14ac:dyDescent="0.3">
      <c r="A359" s="2">
        <v>233110030129</v>
      </c>
      <c r="B359">
        <v>1</v>
      </c>
      <c r="C359">
        <v>2022</v>
      </c>
      <c r="D359">
        <v>311003</v>
      </c>
      <c r="E359" t="s">
        <v>145</v>
      </c>
      <c r="F359" t="str">
        <f>VLOOKUP(E359,[1]PRODI_2019!$F$2:$L$72,7,FALSE)</f>
        <v>Teknik</v>
      </c>
      <c r="G359" t="str">
        <f>VLOOKUP(F359,Sheet1!$H$4:$I$11,2,FALSE)</f>
        <v>3_Teknik</v>
      </c>
      <c r="H359" t="s">
        <v>989</v>
      </c>
      <c r="I359" t="s">
        <v>24</v>
      </c>
      <c r="J359" t="str">
        <f>VLOOKUP(D359,[1]PRODI_2019!$C$2:$I$78,7,FALSE)</f>
        <v>S1</v>
      </c>
      <c r="L359" t="s">
        <v>25</v>
      </c>
      <c r="O359" t="s">
        <v>4429</v>
      </c>
      <c r="P359" t="s">
        <v>5042</v>
      </c>
      <c r="Q359" t="s">
        <v>624</v>
      </c>
      <c r="R359" t="s">
        <v>434</v>
      </c>
      <c r="S359" t="s">
        <v>64</v>
      </c>
      <c r="T359" t="s">
        <v>5033</v>
      </c>
      <c r="U359" t="s">
        <v>32</v>
      </c>
      <c r="Z359" t="str">
        <f>_xlfn.IFNA(VLOOKUP(A359,registrasi!$B$2:$C$4000,2,FALSE),"belum")</f>
        <v>registrasi</v>
      </c>
      <c r="AA359">
        <f>VLOOKUP(D359,[2]Sheet1!$B$2:$D$100,3,FALSE)</f>
        <v>769</v>
      </c>
      <c r="AB359" t="str">
        <f>_xlfn.IFNA(VLOOKUP(A359,nim!$A$2:$B$4000,2,FALSE),"belum")</f>
        <v>belum</v>
      </c>
    </row>
    <row r="360" spans="1:28" x14ac:dyDescent="0.3">
      <c r="A360" s="2">
        <v>233110030132</v>
      </c>
      <c r="B360">
        <v>1</v>
      </c>
      <c r="C360">
        <v>2021</v>
      </c>
      <c r="D360">
        <v>311026</v>
      </c>
      <c r="E360" t="s">
        <v>148</v>
      </c>
      <c r="F360" t="str">
        <f>VLOOKUP(E360,[1]PRODI_2019!$F$2:$L$72,7,FALSE)</f>
        <v>FEB</v>
      </c>
      <c r="G360" t="str">
        <f>VLOOKUP(F360,Sheet1!$H$4:$I$11,2,FALSE)</f>
        <v>5_FEB</v>
      </c>
      <c r="H360" t="s">
        <v>990</v>
      </c>
      <c r="I360" t="s">
        <v>24</v>
      </c>
      <c r="J360" t="str">
        <f>VLOOKUP(D360,[1]PRODI_2019!$C$2:$I$78,7,FALSE)</f>
        <v>S1</v>
      </c>
      <c r="L360" t="s">
        <v>25</v>
      </c>
      <c r="O360" t="s">
        <v>104</v>
      </c>
      <c r="P360" t="s">
        <v>5042</v>
      </c>
      <c r="Q360" t="s">
        <v>624</v>
      </c>
      <c r="R360" t="s">
        <v>434</v>
      </c>
      <c r="S360" t="s">
        <v>4972</v>
      </c>
      <c r="T360" t="s">
        <v>5025</v>
      </c>
      <c r="U360" t="s">
        <v>32</v>
      </c>
      <c r="Z360" t="str">
        <f>_xlfn.IFNA(VLOOKUP(A360,registrasi!$B$2:$C$4000,2,FALSE),"belum")</f>
        <v>registrasi</v>
      </c>
      <c r="AA360">
        <f>VLOOKUP(D360,[2]Sheet1!$B$2:$D$100,3,FALSE)</f>
        <v>866</v>
      </c>
      <c r="AB360" t="str">
        <f>_xlfn.IFNA(VLOOKUP(A360,nim!$A$2:$B$4000,2,FALSE),"belum")</f>
        <v>belum</v>
      </c>
    </row>
    <row r="361" spans="1:28" x14ac:dyDescent="0.3">
      <c r="A361" s="2">
        <v>233110030138</v>
      </c>
      <c r="B361">
        <v>1</v>
      </c>
      <c r="C361">
        <v>2021</v>
      </c>
      <c r="D361">
        <v>311002</v>
      </c>
      <c r="E361" t="s">
        <v>153</v>
      </c>
      <c r="F361" t="str">
        <f>VLOOKUP(E361,[1]PRODI_2019!$F$2:$L$72,7,FALSE)</f>
        <v>Teknik</v>
      </c>
      <c r="G361" t="str">
        <f>VLOOKUP(F361,Sheet1!$H$4:$I$11,2,FALSE)</f>
        <v>3_Teknik</v>
      </c>
      <c r="H361" t="s">
        <v>991</v>
      </c>
      <c r="I361" t="s">
        <v>24</v>
      </c>
      <c r="J361" t="str">
        <f>VLOOKUP(D361,[1]PRODI_2019!$C$2:$I$78,7,FALSE)</f>
        <v>S1</v>
      </c>
      <c r="L361" t="s">
        <v>25</v>
      </c>
      <c r="O361" t="s">
        <v>139</v>
      </c>
      <c r="P361" t="s">
        <v>5043</v>
      </c>
      <c r="Q361" t="s">
        <v>624</v>
      </c>
      <c r="R361" t="s">
        <v>435</v>
      </c>
      <c r="S361" t="s">
        <v>37</v>
      </c>
      <c r="T361" t="s">
        <v>5025</v>
      </c>
      <c r="U361" t="s">
        <v>27</v>
      </c>
      <c r="Z361" t="str">
        <f>_xlfn.IFNA(VLOOKUP(A361,registrasi!$B$2:$C$4000,2,FALSE),"belum")</f>
        <v>registrasi</v>
      </c>
      <c r="AA361">
        <f>VLOOKUP(D361,[2]Sheet1!$B$2:$D$100,3,FALSE)</f>
        <v>401</v>
      </c>
      <c r="AB361" t="str">
        <f>_xlfn.IFNA(VLOOKUP(A361,nim!$A$2:$B$4000,2,FALSE),"belum")</f>
        <v>diterima</v>
      </c>
    </row>
    <row r="362" spans="1:28" x14ac:dyDescent="0.3">
      <c r="A362" s="2">
        <v>233110030141</v>
      </c>
      <c r="B362">
        <v>2</v>
      </c>
      <c r="C362">
        <v>2022</v>
      </c>
      <c r="D362">
        <v>311001</v>
      </c>
      <c r="E362" t="s">
        <v>157</v>
      </c>
      <c r="F362" t="str">
        <f>VLOOKUP(E362,[1]PRODI_2019!$F$2:$L$72,7,FALSE)</f>
        <v>Teknik</v>
      </c>
      <c r="G362" t="str">
        <f>VLOOKUP(F362,Sheet1!$H$4:$I$11,2,FALSE)</f>
        <v>3_Teknik</v>
      </c>
      <c r="H362" t="s">
        <v>992</v>
      </c>
      <c r="I362" t="s">
        <v>24</v>
      </c>
      <c r="J362" t="str">
        <f>VLOOKUP(D362,[1]PRODI_2019!$C$2:$I$78,7,FALSE)</f>
        <v>S1</v>
      </c>
      <c r="L362" t="s">
        <v>25</v>
      </c>
      <c r="O362" t="s">
        <v>82</v>
      </c>
      <c r="P362" t="s">
        <v>5042</v>
      </c>
      <c r="Q362" t="s">
        <v>624</v>
      </c>
      <c r="R362" t="s">
        <v>434</v>
      </c>
      <c r="S362" t="s">
        <v>38</v>
      </c>
      <c r="T362" t="s">
        <v>5025</v>
      </c>
      <c r="U362" t="s">
        <v>27</v>
      </c>
      <c r="Z362" t="str">
        <f>_xlfn.IFNA(VLOOKUP(A362,registrasi!$B$2:$C$4000,2,FALSE),"belum")</f>
        <v>registrasi</v>
      </c>
      <c r="AA362">
        <f>VLOOKUP(D362,[2]Sheet1!$B$2:$D$100,3,FALSE)</f>
        <v>346</v>
      </c>
      <c r="AB362" t="str">
        <f>_xlfn.IFNA(VLOOKUP(A362,nim!$A$2:$B$4000,2,FALSE),"belum")</f>
        <v>belum</v>
      </c>
    </row>
    <row r="363" spans="1:28" x14ac:dyDescent="0.3">
      <c r="A363" s="2">
        <v>233110030144</v>
      </c>
      <c r="B363">
        <v>2</v>
      </c>
      <c r="C363">
        <v>2022</v>
      </c>
      <c r="D363">
        <v>311018</v>
      </c>
      <c r="E363" t="s">
        <v>178</v>
      </c>
      <c r="F363" t="str">
        <f>VLOOKUP(E363,[1]PRODI_2019!$F$2:$L$72,7,FALSE)</f>
        <v>Kedokteran</v>
      </c>
      <c r="G363" t="str">
        <f>VLOOKUP(F363,Sheet1!$H$4:$I$11,2,FALSE)</f>
        <v>8_Kedokteran</v>
      </c>
      <c r="H363" t="s">
        <v>993</v>
      </c>
      <c r="I363" t="s">
        <v>31</v>
      </c>
      <c r="J363" t="str">
        <f>VLOOKUP(D363,[1]PRODI_2019!$C$2:$I$78,7,FALSE)</f>
        <v>S1</v>
      </c>
      <c r="L363" t="s">
        <v>25</v>
      </c>
      <c r="O363" t="s">
        <v>111</v>
      </c>
      <c r="P363" t="s">
        <v>5042</v>
      </c>
      <c r="Q363" t="s">
        <v>624</v>
      </c>
      <c r="R363" t="s">
        <v>434</v>
      </c>
      <c r="S363" t="s">
        <v>4971</v>
      </c>
      <c r="T363" t="s">
        <v>5025</v>
      </c>
      <c r="U363" t="s">
        <v>32</v>
      </c>
      <c r="Z363" t="str">
        <f>_xlfn.IFNA(VLOOKUP(A363,registrasi!$B$2:$C$4000,2,FALSE),"belum")</f>
        <v>registrasi</v>
      </c>
      <c r="AA363">
        <f>VLOOKUP(D363,[2]Sheet1!$B$2:$D$100,3,FALSE)</f>
        <v>82</v>
      </c>
      <c r="AB363" t="str">
        <f>_xlfn.IFNA(VLOOKUP(A363,nim!$A$2:$B$4000,2,FALSE),"belum")</f>
        <v>belum</v>
      </c>
    </row>
    <row r="364" spans="1:28" x14ac:dyDescent="0.3">
      <c r="A364" s="2">
        <v>233110030146</v>
      </c>
      <c r="B364">
        <v>2</v>
      </c>
      <c r="C364">
        <v>2022</v>
      </c>
      <c r="D364">
        <v>311007</v>
      </c>
      <c r="E364" t="s">
        <v>162</v>
      </c>
      <c r="F364" t="str">
        <f>VLOOKUP(E364,[1]PRODI_2019!$F$2:$L$72,7,FALSE)</f>
        <v>Pertanian</v>
      </c>
      <c r="G364" t="str">
        <f>VLOOKUP(F364,Sheet1!$H$4:$I$11,2,FALSE)</f>
        <v>4_Pertanian</v>
      </c>
      <c r="H364" t="s">
        <v>994</v>
      </c>
      <c r="I364" t="s">
        <v>31</v>
      </c>
      <c r="J364" t="str">
        <f>VLOOKUP(D364,[1]PRODI_2019!$C$2:$I$78,7,FALSE)</f>
        <v>S1</v>
      </c>
      <c r="L364" t="s">
        <v>25</v>
      </c>
      <c r="O364" t="s">
        <v>45</v>
      </c>
      <c r="P364" t="s">
        <v>5042</v>
      </c>
      <c r="Q364" t="s">
        <v>624</v>
      </c>
      <c r="R364" t="s">
        <v>434</v>
      </c>
      <c r="S364" t="s">
        <v>38</v>
      </c>
      <c r="T364" t="s">
        <v>5025</v>
      </c>
      <c r="U364" t="s">
        <v>27</v>
      </c>
      <c r="Z364" t="str">
        <f>_xlfn.IFNA(VLOOKUP(A364,registrasi!$B$2:$C$4000,2,FALSE),"belum")</f>
        <v>registrasi</v>
      </c>
      <c r="AA364">
        <f>VLOOKUP(D364,[2]Sheet1!$B$2:$D$100,3,FALSE)</f>
        <v>412</v>
      </c>
      <c r="AB364" t="str">
        <f>_xlfn.IFNA(VLOOKUP(A364,nim!$A$2:$B$4000,2,FALSE),"belum")</f>
        <v>diterima</v>
      </c>
    </row>
    <row r="365" spans="1:28" x14ac:dyDescent="0.3">
      <c r="A365" s="2">
        <v>233110030153</v>
      </c>
      <c r="B365">
        <v>1</v>
      </c>
      <c r="C365">
        <v>2022</v>
      </c>
      <c r="D365">
        <v>311024</v>
      </c>
      <c r="E365" t="s">
        <v>237</v>
      </c>
      <c r="F365" t="str">
        <f>VLOOKUP(E365,[1]PRODI_2019!$F$2:$L$72,7,FALSE)</f>
        <v>Hukum</v>
      </c>
      <c r="G365" t="str">
        <f>VLOOKUP(F365,Sheet1!$H$4:$I$11,2,FALSE)</f>
        <v>1_Hukum</v>
      </c>
      <c r="H365" t="s">
        <v>995</v>
      </c>
      <c r="I365" t="s">
        <v>24</v>
      </c>
      <c r="J365" t="str">
        <f>VLOOKUP(D365,[1]PRODI_2019!$C$2:$I$78,7,FALSE)</f>
        <v>S1</v>
      </c>
      <c r="L365" t="s">
        <v>25</v>
      </c>
      <c r="O365" t="s">
        <v>288</v>
      </c>
      <c r="P365" t="s">
        <v>5043</v>
      </c>
      <c r="Q365" t="s">
        <v>624</v>
      </c>
      <c r="R365" t="s">
        <v>435</v>
      </c>
      <c r="S365" t="s">
        <v>4971</v>
      </c>
      <c r="T365" t="s">
        <v>5025</v>
      </c>
      <c r="U365" t="s">
        <v>27</v>
      </c>
      <c r="Z365" t="str">
        <f>_xlfn.IFNA(VLOOKUP(A365,registrasi!$B$2:$C$4000,2,FALSE),"belum")</f>
        <v>registrasi</v>
      </c>
      <c r="AA365">
        <f>VLOOKUP(D365,[2]Sheet1!$B$2:$D$100,3,FALSE)</f>
        <v>1092</v>
      </c>
      <c r="AB365" t="str">
        <f>_xlfn.IFNA(VLOOKUP(A365,nim!$A$2:$B$4000,2,FALSE),"belum")</f>
        <v>belum</v>
      </c>
    </row>
    <row r="366" spans="1:28" x14ac:dyDescent="0.3">
      <c r="A366" s="2">
        <v>233110030161</v>
      </c>
      <c r="B366">
        <v>2</v>
      </c>
      <c r="C366">
        <v>2022</v>
      </c>
      <c r="D366">
        <v>311045</v>
      </c>
      <c r="E366" t="s">
        <v>630</v>
      </c>
      <c r="F366" t="str">
        <f>VLOOKUP(E366,[1]PRODI_2019!$F$2:$L$72,7,FALSE)</f>
        <v>FEB</v>
      </c>
      <c r="G366" t="str">
        <f>VLOOKUP(F366,Sheet1!$H$4:$I$11,2,FALSE)</f>
        <v>5_FEB</v>
      </c>
      <c r="H366" t="s">
        <v>996</v>
      </c>
      <c r="I366" t="s">
        <v>31</v>
      </c>
      <c r="J366" t="str">
        <f>VLOOKUP(D366,[1]PRODI_2019!$C$2:$I$78,7,FALSE)</f>
        <v>D3</v>
      </c>
      <c r="L366" t="s">
        <v>25</v>
      </c>
      <c r="O366" t="s">
        <v>85</v>
      </c>
      <c r="P366" t="s">
        <v>5043</v>
      </c>
      <c r="Q366" t="s">
        <v>624</v>
      </c>
      <c r="R366" t="s">
        <v>435</v>
      </c>
      <c r="S366" t="s">
        <v>37</v>
      </c>
      <c r="T366" t="s">
        <v>5025</v>
      </c>
      <c r="U366" t="s">
        <v>27</v>
      </c>
      <c r="Z366" t="str">
        <f>_xlfn.IFNA(VLOOKUP(A366,registrasi!$B$2:$C$4000,2,FALSE),"belum")</f>
        <v>registrasi</v>
      </c>
      <c r="AA366">
        <f>VLOOKUP(D366,[2]Sheet1!$B$2:$D$100,3,FALSE)</f>
        <v>99</v>
      </c>
      <c r="AB366" t="str">
        <f>_xlfn.IFNA(VLOOKUP(A366,nim!$A$2:$B$4000,2,FALSE),"belum")</f>
        <v>belum</v>
      </c>
    </row>
    <row r="367" spans="1:28" x14ac:dyDescent="0.3">
      <c r="A367" s="2">
        <v>233110030175</v>
      </c>
      <c r="B367">
        <v>1</v>
      </c>
      <c r="C367">
        <v>2022</v>
      </c>
      <c r="D367">
        <v>311030</v>
      </c>
      <c r="E367" t="s">
        <v>147</v>
      </c>
      <c r="F367" t="str">
        <f>VLOOKUP(E367,[1]PRODI_2019!$F$2:$L$72,7,FALSE)</f>
        <v>FKIP</v>
      </c>
      <c r="G367" t="str">
        <f>VLOOKUP(F367,Sheet1!$H$4:$I$11,2,FALSE)</f>
        <v>2_FKIP</v>
      </c>
      <c r="H367" t="s">
        <v>997</v>
      </c>
      <c r="I367" t="s">
        <v>24</v>
      </c>
      <c r="J367" t="str">
        <f>VLOOKUP(D367,[1]PRODI_2019!$C$2:$I$78,7,FALSE)</f>
        <v>S1</v>
      </c>
      <c r="L367" t="s">
        <v>25</v>
      </c>
      <c r="O367" t="s">
        <v>49</v>
      </c>
      <c r="P367" t="s">
        <v>5042</v>
      </c>
      <c r="Q367" t="s">
        <v>624</v>
      </c>
      <c r="R367" t="s">
        <v>434</v>
      </c>
      <c r="S367" t="s">
        <v>38</v>
      </c>
      <c r="T367" t="s">
        <v>5025</v>
      </c>
      <c r="U367" t="s">
        <v>27</v>
      </c>
      <c r="Z367" t="str">
        <f>_xlfn.IFNA(VLOOKUP(A367,registrasi!$B$2:$C$4000,2,FALSE),"belum")</f>
        <v>registrasi</v>
      </c>
      <c r="AA367">
        <f>VLOOKUP(D367,[2]Sheet1!$B$2:$D$100,3,FALSE)</f>
        <v>91</v>
      </c>
      <c r="AB367" t="str">
        <f>_xlfn.IFNA(VLOOKUP(A367,nim!$A$2:$B$4000,2,FALSE),"belum")</f>
        <v>belum</v>
      </c>
    </row>
    <row r="368" spans="1:28" x14ac:dyDescent="0.3">
      <c r="A368" s="2">
        <v>233110030179</v>
      </c>
      <c r="B368">
        <v>2</v>
      </c>
      <c r="C368">
        <v>2021</v>
      </c>
      <c r="D368">
        <v>311038</v>
      </c>
      <c r="E368" t="s">
        <v>165</v>
      </c>
      <c r="F368" t="str">
        <f>VLOOKUP(E368,[1]PRODI_2019!$F$2:$L$72,7,FALSE)</f>
        <v>FKIP</v>
      </c>
      <c r="G368" t="str">
        <f>VLOOKUP(F368,Sheet1!$H$4:$I$11,2,FALSE)</f>
        <v>2_FKIP</v>
      </c>
      <c r="H368" t="s">
        <v>998</v>
      </c>
      <c r="I368" t="s">
        <v>24</v>
      </c>
      <c r="J368" t="str">
        <f>VLOOKUP(D368,[1]PRODI_2019!$C$2:$I$78,7,FALSE)</f>
        <v>S1</v>
      </c>
      <c r="L368" t="s">
        <v>25</v>
      </c>
      <c r="O368" t="s">
        <v>4430</v>
      </c>
      <c r="P368" t="s">
        <v>5045</v>
      </c>
      <c r="Q368" t="s">
        <v>624</v>
      </c>
      <c r="R368" t="s">
        <v>625</v>
      </c>
      <c r="S368" t="s">
        <v>4974</v>
      </c>
      <c r="T368" t="s">
        <v>5025</v>
      </c>
      <c r="U368" t="s">
        <v>32</v>
      </c>
      <c r="Z368" t="str">
        <f>_xlfn.IFNA(VLOOKUP(A368,registrasi!$B$2:$C$4000,2,FALSE),"belum")</f>
        <v>registrasi</v>
      </c>
      <c r="AA368">
        <f>VLOOKUP(D368,[2]Sheet1!$B$2:$D$100,3,FALSE)</f>
        <v>159</v>
      </c>
      <c r="AB368" t="str">
        <f>_xlfn.IFNA(VLOOKUP(A368,nim!$A$2:$B$4000,2,FALSE),"belum")</f>
        <v>belum</v>
      </c>
    </row>
    <row r="369" spans="1:28" x14ac:dyDescent="0.3">
      <c r="A369" s="2">
        <v>233110030181</v>
      </c>
      <c r="B369">
        <v>1</v>
      </c>
      <c r="C369">
        <v>2022</v>
      </c>
      <c r="D369">
        <v>311043</v>
      </c>
      <c r="E369" t="s">
        <v>177</v>
      </c>
      <c r="F369" t="str">
        <f>VLOOKUP(E369,[1]PRODI_2019!$F$2:$L$72,7,FALSE)</f>
        <v>Kedokteran</v>
      </c>
      <c r="G369" t="str">
        <f>VLOOKUP(F369,Sheet1!$H$4:$I$11,2,FALSE)</f>
        <v>8_Kedokteran</v>
      </c>
      <c r="H369" t="s">
        <v>999</v>
      </c>
      <c r="I369" t="s">
        <v>31</v>
      </c>
      <c r="J369" t="str">
        <f>VLOOKUP(D369,[1]PRODI_2019!$C$2:$I$78,7,FALSE)</f>
        <v>D3</v>
      </c>
      <c r="L369" t="s">
        <v>182</v>
      </c>
      <c r="O369" t="s">
        <v>338</v>
      </c>
      <c r="P369" t="s">
        <v>5042</v>
      </c>
      <c r="Q369" t="s">
        <v>624</v>
      </c>
      <c r="R369" t="s">
        <v>434</v>
      </c>
      <c r="S369" t="s">
        <v>50</v>
      </c>
      <c r="T369" t="s">
        <v>5025</v>
      </c>
      <c r="U369" t="s">
        <v>27</v>
      </c>
      <c r="Z369" t="str">
        <f>_xlfn.IFNA(VLOOKUP(A369,registrasi!$B$2:$C$4000,2,FALSE),"belum")</f>
        <v>registrasi</v>
      </c>
      <c r="AA369">
        <f>VLOOKUP(D369,[2]Sheet1!$B$2:$D$100,3,FALSE)</f>
        <v>271</v>
      </c>
      <c r="AB369" t="str">
        <f>_xlfn.IFNA(VLOOKUP(A369,nim!$A$2:$B$4000,2,FALSE),"belum")</f>
        <v>belum</v>
      </c>
    </row>
    <row r="370" spans="1:28" x14ac:dyDescent="0.3">
      <c r="A370" s="2">
        <v>233110030182</v>
      </c>
      <c r="B370">
        <v>1</v>
      </c>
      <c r="C370">
        <v>2022</v>
      </c>
      <c r="D370">
        <v>311002</v>
      </c>
      <c r="E370" t="s">
        <v>153</v>
      </c>
      <c r="F370" t="str">
        <f>VLOOKUP(E370,[1]PRODI_2019!$F$2:$L$72,7,FALSE)</f>
        <v>Teknik</v>
      </c>
      <c r="G370" t="str">
        <f>VLOOKUP(F370,Sheet1!$H$4:$I$11,2,FALSE)</f>
        <v>3_Teknik</v>
      </c>
      <c r="H370" t="s">
        <v>1000</v>
      </c>
      <c r="I370" t="s">
        <v>24</v>
      </c>
      <c r="J370" t="str">
        <f>VLOOKUP(D370,[1]PRODI_2019!$C$2:$I$78,7,FALSE)</f>
        <v>S1</v>
      </c>
      <c r="L370" t="s">
        <v>25</v>
      </c>
      <c r="O370" t="s">
        <v>42</v>
      </c>
      <c r="P370" t="s">
        <v>5043</v>
      </c>
      <c r="Q370" t="s">
        <v>624</v>
      </c>
      <c r="R370" t="s">
        <v>435</v>
      </c>
      <c r="S370" t="s">
        <v>38</v>
      </c>
      <c r="T370" t="s">
        <v>5025</v>
      </c>
      <c r="U370" t="s">
        <v>27</v>
      </c>
      <c r="Z370" t="str">
        <f>_xlfn.IFNA(VLOOKUP(A370,registrasi!$B$2:$C$4000,2,FALSE),"belum")</f>
        <v>registrasi</v>
      </c>
      <c r="AA370">
        <f>VLOOKUP(D370,[2]Sheet1!$B$2:$D$100,3,FALSE)</f>
        <v>401</v>
      </c>
      <c r="AB370" t="str">
        <f>_xlfn.IFNA(VLOOKUP(A370,nim!$A$2:$B$4000,2,FALSE),"belum")</f>
        <v>diterima</v>
      </c>
    </row>
    <row r="371" spans="1:28" x14ac:dyDescent="0.3">
      <c r="A371" s="2">
        <v>233110030184</v>
      </c>
      <c r="B371">
        <v>2</v>
      </c>
      <c r="C371">
        <v>2021</v>
      </c>
      <c r="D371">
        <v>311005</v>
      </c>
      <c r="E371" t="s">
        <v>171</v>
      </c>
      <c r="F371" t="str">
        <f>VLOOKUP(E371,[1]PRODI_2019!$F$2:$L$72,7,FALSE)</f>
        <v>Teknik</v>
      </c>
      <c r="G371" t="str">
        <f>VLOOKUP(F371,Sheet1!$H$4:$I$11,2,FALSE)</f>
        <v>3_Teknik</v>
      </c>
      <c r="H371" t="s">
        <v>1001</v>
      </c>
      <c r="I371" t="s">
        <v>31</v>
      </c>
      <c r="J371" t="str">
        <f>VLOOKUP(D371,[1]PRODI_2019!$C$2:$I$78,7,FALSE)</f>
        <v>S1</v>
      </c>
      <c r="L371" t="s">
        <v>25</v>
      </c>
      <c r="O371" t="s">
        <v>105</v>
      </c>
      <c r="P371" t="s">
        <v>436</v>
      </c>
      <c r="Q371" t="s">
        <v>5041</v>
      </c>
      <c r="R371" t="s">
        <v>625</v>
      </c>
      <c r="S371" t="s">
        <v>4972</v>
      </c>
      <c r="T371" t="s">
        <v>5025</v>
      </c>
      <c r="U371" t="s">
        <v>27</v>
      </c>
      <c r="Z371" t="str">
        <f>_xlfn.IFNA(VLOOKUP(A371,registrasi!$B$2:$C$4000,2,FALSE),"belum")</f>
        <v>registrasi</v>
      </c>
      <c r="AA371">
        <f>VLOOKUP(D371,[2]Sheet1!$B$2:$D$100,3,FALSE)</f>
        <v>321</v>
      </c>
      <c r="AB371" t="str">
        <f>_xlfn.IFNA(VLOOKUP(A371,nim!$A$2:$B$4000,2,FALSE),"belum")</f>
        <v>diterima</v>
      </c>
    </row>
    <row r="372" spans="1:28" x14ac:dyDescent="0.3">
      <c r="A372" s="2">
        <v>233110030190</v>
      </c>
      <c r="B372">
        <v>1</v>
      </c>
      <c r="C372">
        <v>2022</v>
      </c>
      <c r="D372">
        <v>311014</v>
      </c>
      <c r="E372" t="s">
        <v>174</v>
      </c>
      <c r="F372" t="str">
        <f>VLOOKUP(E372,[1]PRODI_2019!$F$2:$L$72,7,FALSE)</f>
        <v>FKIP</v>
      </c>
      <c r="G372" t="str">
        <f>VLOOKUP(F372,Sheet1!$H$4:$I$11,2,FALSE)</f>
        <v>2_FKIP</v>
      </c>
      <c r="H372" t="s">
        <v>1002</v>
      </c>
      <c r="I372" t="s">
        <v>31</v>
      </c>
      <c r="J372" t="str">
        <f>VLOOKUP(D372,[1]PRODI_2019!$C$2:$I$78,7,FALSE)</f>
        <v>S1</v>
      </c>
      <c r="L372" t="s">
        <v>25</v>
      </c>
      <c r="O372" t="s">
        <v>4431</v>
      </c>
      <c r="P372" t="s">
        <v>5042</v>
      </c>
      <c r="Q372" t="s">
        <v>624</v>
      </c>
      <c r="R372" t="s">
        <v>434</v>
      </c>
      <c r="S372" t="s">
        <v>4972</v>
      </c>
      <c r="T372" t="s">
        <v>5025</v>
      </c>
      <c r="U372" t="s">
        <v>27</v>
      </c>
      <c r="Z372" t="str">
        <f>_xlfn.IFNA(VLOOKUP(A372,registrasi!$B$2:$C$4000,2,FALSE),"belum")</f>
        <v>registrasi</v>
      </c>
      <c r="AA372">
        <f>VLOOKUP(D372,[2]Sheet1!$B$2:$D$100,3,FALSE)</f>
        <v>97</v>
      </c>
      <c r="AB372" t="str">
        <f>_xlfn.IFNA(VLOOKUP(A372,nim!$A$2:$B$4000,2,FALSE),"belum")</f>
        <v>diterima</v>
      </c>
    </row>
    <row r="373" spans="1:28" x14ac:dyDescent="0.3">
      <c r="A373" s="2">
        <v>233110030200</v>
      </c>
      <c r="B373">
        <v>1</v>
      </c>
      <c r="C373">
        <v>2022</v>
      </c>
      <c r="D373">
        <v>311015</v>
      </c>
      <c r="E373" t="s">
        <v>158</v>
      </c>
      <c r="F373" t="str">
        <f>VLOOKUP(E373,[1]PRODI_2019!$F$2:$L$72,7,FALSE)</f>
        <v>FKIP</v>
      </c>
      <c r="G373" t="str">
        <f>VLOOKUP(F373,Sheet1!$H$4:$I$11,2,FALSE)</f>
        <v>2_FKIP</v>
      </c>
      <c r="H373" t="s">
        <v>1003</v>
      </c>
      <c r="I373" t="s">
        <v>31</v>
      </c>
      <c r="J373" t="str">
        <f>VLOOKUP(D373,[1]PRODI_2019!$C$2:$I$78,7,FALSE)</f>
        <v>S1</v>
      </c>
      <c r="L373" t="s">
        <v>25</v>
      </c>
      <c r="O373" t="s">
        <v>57</v>
      </c>
      <c r="P373" t="s">
        <v>5042</v>
      </c>
      <c r="Q373" t="s">
        <v>624</v>
      </c>
      <c r="R373" t="s">
        <v>434</v>
      </c>
      <c r="S373" t="s">
        <v>37</v>
      </c>
      <c r="T373" t="s">
        <v>5025</v>
      </c>
      <c r="U373" t="s">
        <v>32</v>
      </c>
      <c r="Z373" t="str">
        <f>_xlfn.IFNA(VLOOKUP(A373,registrasi!$B$2:$C$4000,2,FALSE),"belum")</f>
        <v>registrasi</v>
      </c>
      <c r="AA373">
        <f>VLOOKUP(D373,[2]Sheet1!$B$2:$D$100,3,FALSE)</f>
        <v>90</v>
      </c>
      <c r="AB373" t="str">
        <f>_xlfn.IFNA(VLOOKUP(A373,nim!$A$2:$B$4000,2,FALSE),"belum")</f>
        <v>belum</v>
      </c>
    </row>
    <row r="374" spans="1:28" x14ac:dyDescent="0.3">
      <c r="A374" s="2">
        <v>233110030201</v>
      </c>
      <c r="B374">
        <v>2</v>
      </c>
      <c r="C374">
        <v>2022</v>
      </c>
      <c r="D374">
        <v>311007</v>
      </c>
      <c r="E374" t="s">
        <v>162</v>
      </c>
      <c r="F374" t="str">
        <f>VLOOKUP(E374,[1]PRODI_2019!$F$2:$L$72,7,FALSE)</f>
        <v>Pertanian</v>
      </c>
      <c r="G374" t="str">
        <f>VLOOKUP(F374,Sheet1!$H$4:$I$11,2,FALSE)</f>
        <v>4_Pertanian</v>
      </c>
      <c r="H374" t="s">
        <v>1004</v>
      </c>
      <c r="I374" t="s">
        <v>31</v>
      </c>
      <c r="J374" t="str">
        <f>VLOOKUP(D374,[1]PRODI_2019!$C$2:$I$78,7,FALSE)</f>
        <v>S1</v>
      </c>
      <c r="L374" t="s">
        <v>25</v>
      </c>
      <c r="O374" t="s">
        <v>57</v>
      </c>
      <c r="P374" t="s">
        <v>5042</v>
      </c>
      <c r="Q374" t="s">
        <v>624</v>
      </c>
      <c r="R374" t="s">
        <v>434</v>
      </c>
      <c r="S374" t="s">
        <v>37</v>
      </c>
      <c r="T374" t="s">
        <v>5025</v>
      </c>
      <c r="U374" t="s">
        <v>27</v>
      </c>
      <c r="Z374" t="str">
        <f>_xlfn.IFNA(VLOOKUP(A374,registrasi!$B$2:$C$4000,2,FALSE),"belum")</f>
        <v>registrasi</v>
      </c>
      <c r="AA374">
        <f>VLOOKUP(D374,[2]Sheet1!$B$2:$D$100,3,FALSE)</f>
        <v>412</v>
      </c>
      <c r="AB374" t="str">
        <f>_xlfn.IFNA(VLOOKUP(A374,nim!$A$2:$B$4000,2,FALSE),"belum")</f>
        <v>diterima</v>
      </c>
    </row>
    <row r="375" spans="1:28" x14ac:dyDescent="0.3">
      <c r="A375" s="2">
        <v>233110030204</v>
      </c>
      <c r="B375">
        <v>2</v>
      </c>
      <c r="C375">
        <v>2022</v>
      </c>
      <c r="D375">
        <v>311047</v>
      </c>
      <c r="E375" t="s">
        <v>5054</v>
      </c>
      <c r="F375" t="str">
        <f>VLOOKUP(E375,[1]PRODI_2019!$F$2:$L$72,7,FALSE)</f>
        <v>FEB</v>
      </c>
      <c r="G375" t="str">
        <f>VLOOKUP(F375,Sheet1!$H$4:$I$11,2,FALSE)</f>
        <v>5_FEB</v>
      </c>
      <c r="H375" t="s">
        <v>1005</v>
      </c>
      <c r="I375" t="s">
        <v>31</v>
      </c>
      <c r="J375" t="str">
        <f>VLOOKUP(D375,[1]PRODI_2019!$C$2:$I$78,7,FALSE)</f>
        <v>D3</v>
      </c>
      <c r="L375" t="s">
        <v>25</v>
      </c>
      <c r="O375" t="s">
        <v>4432</v>
      </c>
      <c r="P375" t="s">
        <v>434</v>
      </c>
      <c r="Q375" t="s">
        <v>624</v>
      </c>
      <c r="R375" t="s">
        <v>434</v>
      </c>
      <c r="S375" t="s">
        <v>4949</v>
      </c>
      <c r="T375" t="s">
        <v>5025</v>
      </c>
      <c r="U375" t="s">
        <v>27</v>
      </c>
      <c r="Z375" t="str">
        <f>_xlfn.IFNA(VLOOKUP(A375,registrasi!$B$2:$C$4000,2,FALSE),"belum")</f>
        <v>registrasi</v>
      </c>
      <c r="AA375">
        <f>VLOOKUP(D375,[2]Sheet1!$B$2:$D$100,3,FALSE)</f>
        <v>88</v>
      </c>
      <c r="AB375" t="str">
        <f>_xlfn.IFNA(VLOOKUP(A375,nim!$A$2:$B$4000,2,FALSE),"belum")</f>
        <v>belum</v>
      </c>
    </row>
    <row r="376" spans="1:28" x14ac:dyDescent="0.3">
      <c r="A376" s="2">
        <v>233110030207</v>
      </c>
      <c r="B376">
        <v>2</v>
      </c>
      <c r="C376">
        <v>2022</v>
      </c>
      <c r="D376">
        <v>311027</v>
      </c>
      <c r="E376" t="s">
        <v>236</v>
      </c>
      <c r="F376" t="str">
        <f>VLOOKUP(E376,[1]PRODI_2019!$F$2:$L$72,7,FALSE)</f>
        <v>FEB</v>
      </c>
      <c r="G376" t="str">
        <f>VLOOKUP(F376,Sheet1!$H$4:$I$11,2,FALSE)</f>
        <v>5_FEB</v>
      </c>
      <c r="H376" t="s">
        <v>1006</v>
      </c>
      <c r="I376" t="s">
        <v>24</v>
      </c>
      <c r="J376" t="str">
        <f>VLOOKUP(D376,[1]PRODI_2019!$C$2:$I$78,7,FALSE)</f>
        <v>S1</v>
      </c>
      <c r="L376" t="s">
        <v>25</v>
      </c>
      <c r="O376" t="s">
        <v>58</v>
      </c>
      <c r="P376" t="s">
        <v>5042</v>
      </c>
      <c r="Q376" t="s">
        <v>624</v>
      </c>
      <c r="R376" t="s">
        <v>434</v>
      </c>
      <c r="S376" t="s">
        <v>37</v>
      </c>
      <c r="T376" t="s">
        <v>5025</v>
      </c>
      <c r="U376" t="s">
        <v>27</v>
      </c>
      <c r="Z376" t="str">
        <f>_xlfn.IFNA(VLOOKUP(A376,registrasi!$B$2:$C$4000,2,FALSE),"belum")</f>
        <v>registrasi</v>
      </c>
      <c r="AA376">
        <f>VLOOKUP(D376,[2]Sheet1!$B$2:$D$100,3,FALSE)</f>
        <v>308</v>
      </c>
      <c r="AB376" t="str">
        <f>_xlfn.IFNA(VLOOKUP(A376,nim!$A$2:$B$4000,2,FALSE),"belum")</f>
        <v>belum</v>
      </c>
    </row>
    <row r="377" spans="1:28" x14ac:dyDescent="0.3">
      <c r="A377" s="2">
        <v>233110030210</v>
      </c>
      <c r="B377">
        <v>2</v>
      </c>
      <c r="C377">
        <v>2021</v>
      </c>
      <c r="D377">
        <v>311009</v>
      </c>
      <c r="E377" t="s">
        <v>144</v>
      </c>
      <c r="F377" t="str">
        <f>VLOOKUP(E377,[1]PRODI_2019!$F$2:$L$72,7,FALSE)</f>
        <v>Pertanian</v>
      </c>
      <c r="G377" t="str">
        <f>VLOOKUP(F377,Sheet1!$H$4:$I$11,2,FALSE)</f>
        <v>4_Pertanian</v>
      </c>
      <c r="H377" t="s">
        <v>1007</v>
      </c>
      <c r="I377" t="s">
        <v>31</v>
      </c>
      <c r="J377" t="str">
        <f>VLOOKUP(D377,[1]PRODI_2019!$C$2:$I$78,7,FALSE)</f>
        <v>S1</v>
      </c>
      <c r="L377" t="s">
        <v>25</v>
      </c>
      <c r="O377" t="s">
        <v>4433</v>
      </c>
      <c r="P377" t="s">
        <v>5043</v>
      </c>
      <c r="Q377" t="s">
        <v>624</v>
      </c>
      <c r="R377" t="s">
        <v>435</v>
      </c>
      <c r="S377" t="s">
        <v>4972</v>
      </c>
      <c r="T377" t="s">
        <v>5025</v>
      </c>
      <c r="U377" t="s">
        <v>32</v>
      </c>
      <c r="Z377" t="str">
        <f>_xlfn.IFNA(VLOOKUP(A377,registrasi!$B$2:$C$4000,2,FALSE),"belum")</f>
        <v>registrasi</v>
      </c>
      <c r="AA377">
        <f>VLOOKUP(D377,[2]Sheet1!$B$2:$D$100,3,FALSE)</f>
        <v>240</v>
      </c>
      <c r="AB377" t="str">
        <f>_xlfn.IFNA(VLOOKUP(A377,nim!$A$2:$B$4000,2,FALSE),"belum")</f>
        <v>belum</v>
      </c>
    </row>
    <row r="378" spans="1:28" x14ac:dyDescent="0.3">
      <c r="A378" s="2">
        <v>233110030220</v>
      </c>
      <c r="B378">
        <v>2</v>
      </c>
      <c r="C378">
        <v>2022</v>
      </c>
      <c r="D378">
        <v>311007</v>
      </c>
      <c r="E378" t="s">
        <v>162</v>
      </c>
      <c r="F378" t="str">
        <f>VLOOKUP(E378,[1]PRODI_2019!$F$2:$L$72,7,FALSE)</f>
        <v>Pertanian</v>
      </c>
      <c r="G378" t="str">
        <f>VLOOKUP(F378,Sheet1!$H$4:$I$11,2,FALSE)</f>
        <v>4_Pertanian</v>
      </c>
      <c r="H378" t="s">
        <v>1008</v>
      </c>
      <c r="I378" t="s">
        <v>31</v>
      </c>
      <c r="J378" t="str">
        <f>VLOOKUP(D378,[1]PRODI_2019!$C$2:$I$78,7,FALSE)</f>
        <v>S1</v>
      </c>
      <c r="L378" t="s">
        <v>25</v>
      </c>
      <c r="O378" t="s">
        <v>81</v>
      </c>
      <c r="P378" t="s">
        <v>5042</v>
      </c>
      <c r="Q378" t="s">
        <v>624</v>
      </c>
      <c r="R378" t="s">
        <v>434</v>
      </c>
      <c r="S378" t="s">
        <v>4971</v>
      </c>
      <c r="T378" t="s">
        <v>5025</v>
      </c>
      <c r="U378" t="s">
        <v>32</v>
      </c>
      <c r="Z378" t="str">
        <f>_xlfn.IFNA(VLOOKUP(A378,registrasi!$B$2:$C$4000,2,FALSE),"belum")</f>
        <v>belum</v>
      </c>
      <c r="AA378">
        <f>VLOOKUP(D378,[2]Sheet1!$B$2:$D$100,3,FALSE)</f>
        <v>412</v>
      </c>
      <c r="AB378" t="str">
        <f>_xlfn.IFNA(VLOOKUP(A378,nim!$A$2:$B$4000,2,FALSE),"belum")</f>
        <v>belum</v>
      </c>
    </row>
    <row r="379" spans="1:28" x14ac:dyDescent="0.3">
      <c r="A379" s="2">
        <v>233110030221</v>
      </c>
      <c r="B379">
        <v>2</v>
      </c>
      <c r="C379">
        <v>2022</v>
      </c>
      <c r="D379">
        <v>311049</v>
      </c>
      <c r="E379" t="s">
        <v>632</v>
      </c>
      <c r="F379" t="str">
        <f>VLOOKUP(E379,[1]PRODI_2019!$F$2:$L$72,7,FALSE)</f>
        <v>Pertanian</v>
      </c>
      <c r="G379" t="str">
        <f>VLOOKUP(F379,Sheet1!$H$4:$I$11,2,FALSE)</f>
        <v>4_Pertanian</v>
      </c>
      <c r="H379" t="s">
        <v>1009</v>
      </c>
      <c r="I379" t="s">
        <v>24</v>
      </c>
      <c r="J379" t="str">
        <f>VLOOKUP(D379,[1]PRODI_2019!$C$2:$I$78,7,FALSE)</f>
        <v>S2</v>
      </c>
      <c r="L379" t="s">
        <v>182</v>
      </c>
      <c r="O379" t="s">
        <v>106</v>
      </c>
      <c r="P379" t="s">
        <v>5042</v>
      </c>
      <c r="Q379" t="s">
        <v>624</v>
      </c>
      <c r="R379" t="s">
        <v>434</v>
      </c>
      <c r="S379" t="s">
        <v>4971</v>
      </c>
      <c r="T379" t="s">
        <v>5025</v>
      </c>
      <c r="U379" t="s">
        <v>27</v>
      </c>
      <c r="Z379" t="str">
        <f>_xlfn.IFNA(VLOOKUP(A379,registrasi!$B$2:$C$4000,2,FALSE),"belum")</f>
        <v>registrasi</v>
      </c>
      <c r="AA379">
        <f>VLOOKUP(D379,[2]Sheet1!$B$2:$D$100,3,FALSE)</f>
        <v>103</v>
      </c>
      <c r="AB379" t="str">
        <f>_xlfn.IFNA(VLOOKUP(A379,nim!$A$2:$B$4000,2,FALSE),"belum")</f>
        <v>diterima</v>
      </c>
    </row>
    <row r="380" spans="1:28" x14ac:dyDescent="0.3">
      <c r="A380" s="2">
        <v>233110030226</v>
      </c>
      <c r="B380">
        <v>1</v>
      </c>
      <c r="C380">
        <v>2021</v>
      </c>
      <c r="D380">
        <v>311011</v>
      </c>
      <c r="E380" t="s">
        <v>176</v>
      </c>
      <c r="F380" t="str">
        <f>VLOOKUP(E380,[1]PRODI_2019!$F$2:$L$72,7,FALSE)</f>
        <v>FKIP</v>
      </c>
      <c r="G380" t="str">
        <f>VLOOKUP(F380,Sheet1!$H$4:$I$11,2,FALSE)</f>
        <v>2_FKIP</v>
      </c>
      <c r="H380" t="s">
        <v>1010</v>
      </c>
      <c r="I380" t="s">
        <v>31</v>
      </c>
      <c r="J380" t="str">
        <f>VLOOKUP(D380,[1]PRODI_2019!$C$2:$I$78,7,FALSE)</f>
        <v>S1</v>
      </c>
      <c r="L380" t="s">
        <v>25</v>
      </c>
      <c r="O380" t="s">
        <v>4409</v>
      </c>
      <c r="P380" t="s">
        <v>436</v>
      </c>
      <c r="Q380" t="s">
        <v>5041</v>
      </c>
      <c r="R380" t="s">
        <v>625</v>
      </c>
      <c r="S380" t="s">
        <v>38</v>
      </c>
      <c r="T380" t="s">
        <v>5025</v>
      </c>
      <c r="U380" t="s">
        <v>32</v>
      </c>
      <c r="Z380" t="str">
        <f>_xlfn.IFNA(VLOOKUP(A380,registrasi!$B$2:$C$4000,2,FALSE),"belum")</f>
        <v>registrasi</v>
      </c>
      <c r="AA380">
        <f>VLOOKUP(D380,[2]Sheet1!$B$2:$D$100,3,FALSE)</f>
        <v>233</v>
      </c>
      <c r="AB380" t="str">
        <f>_xlfn.IFNA(VLOOKUP(A380,nim!$A$2:$B$4000,2,FALSE),"belum")</f>
        <v>belum</v>
      </c>
    </row>
    <row r="381" spans="1:28" x14ac:dyDescent="0.3">
      <c r="A381" s="2">
        <v>233110030621</v>
      </c>
      <c r="B381">
        <v>2</v>
      </c>
      <c r="C381">
        <v>2021</v>
      </c>
      <c r="D381">
        <v>311009</v>
      </c>
      <c r="E381" t="s">
        <v>144</v>
      </c>
      <c r="F381" t="str">
        <f>VLOOKUP(E381,[1]PRODI_2019!$F$2:$L$72,7,FALSE)</f>
        <v>Pertanian</v>
      </c>
      <c r="G381" t="str">
        <f>VLOOKUP(F381,Sheet1!$H$4:$I$11,2,FALSE)</f>
        <v>4_Pertanian</v>
      </c>
      <c r="H381" t="s">
        <v>1011</v>
      </c>
      <c r="I381" t="s">
        <v>31</v>
      </c>
      <c r="J381" t="str">
        <f>VLOOKUP(D381,[1]PRODI_2019!$C$2:$I$78,7,FALSE)</f>
        <v>S1</v>
      </c>
      <c r="L381" t="s">
        <v>25</v>
      </c>
      <c r="O381" t="s">
        <v>104</v>
      </c>
      <c r="P381" t="s">
        <v>5042</v>
      </c>
      <c r="Q381" t="s">
        <v>624</v>
      </c>
      <c r="R381" t="s">
        <v>434</v>
      </c>
      <c r="S381" t="s">
        <v>4972</v>
      </c>
      <c r="T381" t="s">
        <v>5025</v>
      </c>
      <c r="U381" t="s">
        <v>27</v>
      </c>
      <c r="Z381" t="str">
        <f>_xlfn.IFNA(VLOOKUP(A381,registrasi!$B$2:$C$4000,2,FALSE),"belum")</f>
        <v>registrasi</v>
      </c>
      <c r="AA381">
        <f>VLOOKUP(D381,[2]Sheet1!$B$2:$D$100,3,FALSE)</f>
        <v>240</v>
      </c>
      <c r="AB381" t="str">
        <f>_xlfn.IFNA(VLOOKUP(A381,nim!$A$2:$B$4000,2,FALSE),"belum")</f>
        <v>belum</v>
      </c>
    </row>
    <row r="382" spans="1:28" x14ac:dyDescent="0.3">
      <c r="A382" s="2">
        <v>233110030638</v>
      </c>
      <c r="B382">
        <v>2</v>
      </c>
      <c r="C382">
        <v>2022</v>
      </c>
      <c r="D382">
        <v>311045</v>
      </c>
      <c r="E382" t="s">
        <v>630</v>
      </c>
      <c r="F382" t="str">
        <f>VLOOKUP(E382,[1]PRODI_2019!$F$2:$L$72,7,FALSE)</f>
        <v>FEB</v>
      </c>
      <c r="G382" t="str">
        <f>VLOOKUP(F382,Sheet1!$H$4:$I$11,2,FALSE)</f>
        <v>5_FEB</v>
      </c>
      <c r="H382" t="s">
        <v>1012</v>
      </c>
      <c r="I382" t="s">
        <v>24</v>
      </c>
      <c r="J382" t="str">
        <f>VLOOKUP(D382,[1]PRODI_2019!$C$2:$I$78,7,FALSE)</f>
        <v>D3</v>
      </c>
      <c r="L382" t="s">
        <v>25</v>
      </c>
      <c r="O382" t="s">
        <v>82</v>
      </c>
      <c r="P382" t="s">
        <v>5042</v>
      </c>
      <c r="Q382" t="s">
        <v>624</v>
      </c>
      <c r="R382" t="s">
        <v>434</v>
      </c>
      <c r="S382" t="s">
        <v>38</v>
      </c>
      <c r="T382" t="s">
        <v>5025</v>
      </c>
      <c r="U382" t="s">
        <v>27</v>
      </c>
      <c r="Z382" t="str">
        <f>_xlfn.IFNA(VLOOKUP(A382,registrasi!$B$2:$C$4000,2,FALSE),"belum")</f>
        <v>registrasi</v>
      </c>
      <c r="AA382">
        <f>VLOOKUP(D382,[2]Sheet1!$B$2:$D$100,3,FALSE)</f>
        <v>99</v>
      </c>
      <c r="AB382" t="str">
        <f>_xlfn.IFNA(VLOOKUP(A382,nim!$A$2:$B$4000,2,FALSE),"belum")</f>
        <v>diterima</v>
      </c>
    </row>
    <row r="383" spans="1:28" x14ac:dyDescent="0.3">
      <c r="A383" s="2">
        <v>233110030645</v>
      </c>
      <c r="B383">
        <v>1</v>
      </c>
      <c r="C383">
        <v>2022</v>
      </c>
      <c r="D383">
        <v>311032</v>
      </c>
      <c r="E383" t="s">
        <v>156</v>
      </c>
      <c r="F383" t="str">
        <f>VLOOKUP(E383,[1]PRODI_2019!$F$2:$L$72,7,FALSE)</f>
        <v>FKIP</v>
      </c>
      <c r="G383" t="str">
        <f>VLOOKUP(F383,Sheet1!$H$4:$I$11,2,FALSE)</f>
        <v>2_FKIP</v>
      </c>
      <c r="H383" t="s">
        <v>1013</v>
      </c>
      <c r="I383" t="s">
        <v>24</v>
      </c>
      <c r="J383" t="str">
        <f>VLOOKUP(D383,[1]PRODI_2019!$C$2:$I$78,7,FALSE)</f>
        <v>S1</v>
      </c>
      <c r="L383" t="s">
        <v>25</v>
      </c>
      <c r="O383" t="s">
        <v>104</v>
      </c>
      <c r="P383" t="s">
        <v>5042</v>
      </c>
      <c r="Q383" t="s">
        <v>624</v>
      </c>
      <c r="R383" t="s">
        <v>434</v>
      </c>
      <c r="S383" t="s">
        <v>4972</v>
      </c>
      <c r="T383" t="s">
        <v>5025</v>
      </c>
      <c r="U383" t="s">
        <v>27</v>
      </c>
      <c r="Z383" t="str">
        <f>_xlfn.IFNA(VLOOKUP(A383,registrasi!$B$2:$C$4000,2,FALSE),"belum")</f>
        <v>registrasi</v>
      </c>
      <c r="AA383">
        <f>VLOOKUP(D383,[2]Sheet1!$B$2:$D$100,3,FALSE)</f>
        <v>446</v>
      </c>
      <c r="AB383" t="str">
        <f>_xlfn.IFNA(VLOOKUP(A383,nim!$A$2:$B$4000,2,FALSE),"belum")</f>
        <v>diterima</v>
      </c>
    </row>
    <row r="384" spans="1:28" x14ac:dyDescent="0.3">
      <c r="A384" s="2">
        <v>233110030648</v>
      </c>
      <c r="B384">
        <v>1</v>
      </c>
      <c r="C384">
        <v>2022</v>
      </c>
      <c r="D384">
        <v>311024</v>
      </c>
      <c r="E384" t="s">
        <v>237</v>
      </c>
      <c r="F384" t="str">
        <f>VLOOKUP(E384,[1]PRODI_2019!$F$2:$L$72,7,FALSE)</f>
        <v>Hukum</v>
      </c>
      <c r="G384" t="str">
        <f>VLOOKUP(F384,Sheet1!$H$4:$I$11,2,FALSE)</f>
        <v>1_Hukum</v>
      </c>
      <c r="H384" t="s">
        <v>1014</v>
      </c>
      <c r="I384" t="s">
        <v>31</v>
      </c>
      <c r="J384" t="str">
        <f>VLOOKUP(D384,[1]PRODI_2019!$C$2:$I$78,7,FALSE)</f>
        <v>S1</v>
      </c>
      <c r="L384" t="s">
        <v>25</v>
      </c>
      <c r="O384" t="s">
        <v>136</v>
      </c>
      <c r="P384" t="s">
        <v>5042</v>
      </c>
      <c r="Q384" t="s">
        <v>624</v>
      </c>
      <c r="R384" t="s">
        <v>434</v>
      </c>
      <c r="S384" t="s">
        <v>4971</v>
      </c>
      <c r="T384" t="s">
        <v>5025</v>
      </c>
      <c r="U384" t="s">
        <v>32</v>
      </c>
      <c r="Z384" t="str">
        <f>_xlfn.IFNA(VLOOKUP(A384,registrasi!$B$2:$C$4000,2,FALSE),"belum")</f>
        <v>registrasi</v>
      </c>
      <c r="AA384">
        <f>VLOOKUP(D384,[2]Sheet1!$B$2:$D$100,3,FALSE)</f>
        <v>1092</v>
      </c>
      <c r="AB384" t="str">
        <f>_xlfn.IFNA(VLOOKUP(A384,nim!$A$2:$B$4000,2,FALSE),"belum")</f>
        <v>belum</v>
      </c>
    </row>
    <row r="385" spans="1:28" x14ac:dyDescent="0.3">
      <c r="A385" s="2">
        <v>233110030651</v>
      </c>
      <c r="B385">
        <v>1</v>
      </c>
      <c r="C385">
        <v>2022</v>
      </c>
      <c r="D385">
        <v>311024</v>
      </c>
      <c r="E385" t="s">
        <v>237</v>
      </c>
      <c r="F385" t="str">
        <f>VLOOKUP(E385,[1]PRODI_2019!$F$2:$L$72,7,FALSE)</f>
        <v>Hukum</v>
      </c>
      <c r="G385" t="str">
        <f>VLOOKUP(F385,Sheet1!$H$4:$I$11,2,FALSE)</f>
        <v>1_Hukum</v>
      </c>
      <c r="H385" t="s">
        <v>1015</v>
      </c>
      <c r="I385" t="s">
        <v>24</v>
      </c>
      <c r="J385" t="str">
        <f>VLOOKUP(D385,[1]PRODI_2019!$C$2:$I$78,7,FALSE)</f>
        <v>S1</v>
      </c>
      <c r="L385" t="s">
        <v>25</v>
      </c>
      <c r="O385" t="s">
        <v>72</v>
      </c>
      <c r="P385" t="s">
        <v>5042</v>
      </c>
      <c r="Q385" t="s">
        <v>624</v>
      </c>
      <c r="R385" t="s">
        <v>434</v>
      </c>
      <c r="S385" t="s">
        <v>4971</v>
      </c>
      <c r="T385" t="s">
        <v>5025</v>
      </c>
      <c r="U385" t="s">
        <v>27</v>
      </c>
      <c r="Z385" t="str">
        <f>_xlfn.IFNA(VLOOKUP(A385,registrasi!$B$2:$C$4000,2,FALSE),"belum")</f>
        <v>registrasi</v>
      </c>
      <c r="AA385">
        <f>VLOOKUP(D385,[2]Sheet1!$B$2:$D$100,3,FALSE)</f>
        <v>1092</v>
      </c>
      <c r="AB385" t="str">
        <f>_xlfn.IFNA(VLOOKUP(A385,nim!$A$2:$B$4000,2,FALSE),"belum")</f>
        <v>diterima</v>
      </c>
    </row>
    <row r="386" spans="1:28" x14ac:dyDescent="0.3">
      <c r="A386" s="2">
        <v>233110030652</v>
      </c>
      <c r="B386">
        <v>2</v>
      </c>
      <c r="C386">
        <v>2022</v>
      </c>
      <c r="D386">
        <v>311030</v>
      </c>
      <c r="E386" t="s">
        <v>147</v>
      </c>
      <c r="F386" t="str">
        <f>VLOOKUP(E386,[1]PRODI_2019!$F$2:$L$72,7,FALSE)</f>
        <v>FKIP</v>
      </c>
      <c r="G386" t="str">
        <f>VLOOKUP(F386,Sheet1!$H$4:$I$11,2,FALSE)</f>
        <v>2_FKIP</v>
      </c>
      <c r="H386" t="s">
        <v>1016</v>
      </c>
      <c r="I386" t="s">
        <v>24</v>
      </c>
      <c r="J386" t="str">
        <f>VLOOKUP(D386,[1]PRODI_2019!$C$2:$I$78,7,FALSE)</f>
        <v>S1</v>
      </c>
      <c r="L386" t="s">
        <v>25</v>
      </c>
      <c r="O386" t="s">
        <v>100</v>
      </c>
      <c r="P386" t="s">
        <v>5042</v>
      </c>
      <c r="Q386" t="s">
        <v>624</v>
      </c>
      <c r="R386" t="s">
        <v>434</v>
      </c>
      <c r="S386" t="s">
        <v>38</v>
      </c>
      <c r="T386" t="s">
        <v>5025</v>
      </c>
      <c r="U386" t="s">
        <v>27</v>
      </c>
      <c r="Z386" t="str">
        <f>_xlfn.IFNA(VLOOKUP(A386,registrasi!$B$2:$C$4000,2,FALSE),"belum")</f>
        <v>registrasi</v>
      </c>
      <c r="AA386">
        <f>VLOOKUP(D386,[2]Sheet1!$B$2:$D$100,3,FALSE)</f>
        <v>91</v>
      </c>
      <c r="AB386" t="str">
        <f>_xlfn.IFNA(VLOOKUP(A386,nim!$A$2:$B$4000,2,FALSE),"belum")</f>
        <v>diterima</v>
      </c>
    </row>
    <row r="387" spans="1:28" x14ac:dyDescent="0.3">
      <c r="A387" s="2">
        <v>233110030656</v>
      </c>
      <c r="B387">
        <v>1</v>
      </c>
      <c r="C387">
        <v>2022</v>
      </c>
      <c r="D387">
        <v>311037</v>
      </c>
      <c r="E387" t="s">
        <v>163</v>
      </c>
      <c r="F387" t="str">
        <f>VLOOKUP(E387,[1]PRODI_2019!$F$2:$L$72,7,FALSE)</f>
        <v>FKIP</v>
      </c>
      <c r="G387" t="str">
        <f>VLOOKUP(F387,Sheet1!$H$4:$I$11,2,FALSE)</f>
        <v>2_FKIP</v>
      </c>
      <c r="H387" t="s">
        <v>1017</v>
      </c>
      <c r="I387" t="s">
        <v>24</v>
      </c>
      <c r="J387" t="str">
        <f>VLOOKUP(D387,[1]PRODI_2019!$C$2:$I$78,7,FALSE)</f>
        <v>S1</v>
      </c>
      <c r="L387" t="s">
        <v>25</v>
      </c>
      <c r="O387" t="s">
        <v>55</v>
      </c>
      <c r="P387" t="s">
        <v>5042</v>
      </c>
      <c r="Q387" t="s">
        <v>624</v>
      </c>
      <c r="R387" t="s">
        <v>434</v>
      </c>
      <c r="S387" t="s">
        <v>4972</v>
      </c>
      <c r="T387" t="s">
        <v>5025</v>
      </c>
      <c r="U387" t="s">
        <v>27</v>
      </c>
      <c r="Z387" t="str">
        <f>_xlfn.IFNA(VLOOKUP(A387,registrasi!$B$2:$C$4000,2,FALSE),"belum")</f>
        <v>registrasi</v>
      </c>
      <c r="AA387">
        <f>VLOOKUP(D387,[2]Sheet1!$B$2:$D$100,3,FALSE)</f>
        <v>180</v>
      </c>
      <c r="AB387" t="str">
        <f>_xlfn.IFNA(VLOOKUP(A387,nim!$A$2:$B$4000,2,FALSE),"belum")</f>
        <v>diterima</v>
      </c>
    </row>
    <row r="388" spans="1:28" x14ac:dyDescent="0.3">
      <c r="A388" s="2">
        <v>233110030661</v>
      </c>
      <c r="B388">
        <v>2</v>
      </c>
      <c r="C388">
        <v>2022</v>
      </c>
      <c r="D388">
        <v>311005</v>
      </c>
      <c r="E388" t="s">
        <v>171</v>
      </c>
      <c r="F388" t="str">
        <f>VLOOKUP(E388,[1]PRODI_2019!$F$2:$L$72,7,FALSE)</f>
        <v>Teknik</v>
      </c>
      <c r="G388" t="str">
        <f>VLOOKUP(F388,Sheet1!$H$4:$I$11,2,FALSE)</f>
        <v>3_Teknik</v>
      </c>
      <c r="H388" t="s">
        <v>1018</v>
      </c>
      <c r="I388" t="s">
        <v>31</v>
      </c>
      <c r="J388" t="str">
        <f>VLOOKUP(D388,[1]PRODI_2019!$C$2:$I$78,7,FALSE)</f>
        <v>S1</v>
      </c>
      <c r="L388" t="s">
        <v>25</v>
      </c>
      <c r="O388" t="s">
        <v>58</v>
      </c>
      <c r="P388" t="s">
        <v>5042</v>
      </c>
      <c r="Q388" t="s">
        <v>624</v>
      </c>
      <c r="R388" t="s">
        <v>434</v>
      </c>
      <c r="S388" t="s">
        <v>37</v>
      </c>
      <c r="T388" t="s">
        <v>5025</v>
      </c>
      <c r="U388" t="s">
        <v>27</v>
      </c>
      <c r="Z388" t="str">
        <f>_xlfn.IFNA(VLOOKUP(A388,registrasi!$B$2:$C$4000,2,FALSE),"belum")</f>
        <v>registrasi</v>
      </c>
      <c r="AA388">
        <f>VLOOKUP(D388,[2]Sheet1!$B$2:$D$100,3,FALSE)</f>
        <v>321</v>
      </c>
      <c r="AB388" t="str">
        <f>_xlfn.IFNA(VLOOKUP(A388,nim!$A$2:$B$4000,2,FALSE),"belum")</f>
        <v>belum</v>
      </c>
    </row>
    <row r="389" spans="1:28" x14ac:dyDescent="0.3">
      <c r="A389" s="2">
        <v>233110030665</v>
      </c>
      <c r="B389">
        <v>1</v>
      </c>
      <c r="C389">
        <v>2022</v>
      </c>
      <c r="D389">
        <v>311024</v>
      </c>
      <c r="E389" t="s">
        <v>237</v>
      </c>
      <c r="F389" t="str">
        <f>VLOOKUP(E389,[1]PRODI_2019!$F$2:$L$72,7,FALSE)</f>
        <v>Hukum</v>
      </c>
      <c r="G389" t="str">
        <f>VLOOKUP(F389,Sheet1!$H$4:$I$11,2,FALSE)</f>
        <v>1_Hukum</v>
      </c>
      <c r="H389" t="s">
        <v>1019</v>
      </c>
      <c r="I389" t="s">
        <v>24</v>
      </c>
      <c r="J389" t="str">
        <f>VLOOKUP(D389,[1]PRODI_2019!$C$2:$I$78,7,FALSE)</f>
        <v>S1</v>
      </c>
      <c r="L389" t="s">
        <v>25</v>
      </c>
      <c r="O389" t="s">
        <v>82</v>
      </c>
      <c r="P389" t="s">
        <v>5042</v>
      </c>
      <c r="Q389" t="s">
        <v>624</v>
      </c>
      <c r="R389" t="s">
        <v>434</v>
      </c>
      <c r="S389" t="s">
        <v>38</v>
      </c>
      <c r="T389" t="s">
        <v>5025</v>
      </c>
      <c r="U389" t="s">
        <v>27</v>
      </c>
      <c r="Z389" t="str">
        <f>_xlfn.IFNA(VLOOKUP(A389,registrasi!$B$2:$C$4000,2,FALSE),"belum")</f>
        <v>registrasi</v>
      </c>
      <c r="AA389">
        <f>VLOOKUP(D389,[2]Sheet1!$B$2:$D$100,3,FALSE)</f>
        <v>1092</v>
      </c>
      <c r="AB389" t="str">
        <f>_xlfn.IFNA(VLOOKUP(A389,nim!$A$2:$B$4000,2,FALSE),"belum")</f>
        <v>diterima</v>
      </c>
    </row>
    <row r="390" spans="1:28" x14ac:dyDescent="0.3">
      <c r="A390" s="2">
        <v>233110030671</v>
      </c>
      <c r="B390">
        <v>1</v>
      </c>
      <c r="C390">
        <v>2022</v>
      </c>
      <c r="D390">
        <v>311021</v>
      </c>
      <c r="E390" t="s">
        <v>169</v>
      </c>
      <c r="F390" t="str">
        <f>VLOOKUP(E390,[1]PRODI_2019!$F$2:$L$72,7,FALSE)</f>
        <v>Teknik</v>
      </c>
      <c r="G390" t="str">
        <f>VLOOKUP(F390,Sheet1!$H$4:$I$11,2,FALSE)</f>
        <v>3_Teknik</v>
      </c>
      <c r="H390" t="s">
        <v>1020</v>
      </c>
      <c r="I390" t="s">
        <v>24</v>
      </c>
      <c r="J390" t="str">
        <f>VLOOKUP(D390,[1]PRODI_2019!$C$2:$I$78,7,FALSE)</f>
        <v>S1</v>
      </c>
      <c r="L390" t="s">
        <v>25</v>
      </c>
      <c r="O390" t="s">
        <v>87</v>
      </c>
      <c r="P390" t="s">
        <v>5045</v>
      </c>
      <c r="Q390" t="s">
        <v>624</v>
      </c>
      <c r="R390" t="s">
        <v>625</v>
      </c>
      <c r="S390" t="s">
        <v>4949</v>
      </c>
      <c r="T390" t="s">
        <v>5025</v>
      </c>
      <c r="U390" t="s">
        <v>27</v>
      </c>
      <c r="Z390" t="str">
        <f>_xlfn.IFNA(VLOOKUP(A390,registrasi!$B$2:$C$4000,2,FALSE),"belum")</f>
        <v>registrasi</v>
      </c>
      <c r="AA390">
        <f>VLOOKUP(D390,[2]Sheet1!$B$2:$D$100,3,FALSE)</f>
        <v>910</v>
      </c>
      <c r="AB390" t="str">
        <f>_xlfn.IFNA(VLOOKUP(A390,nim!$A$2:$B$4000,2,FALSE),"belum")</f>
        <v>diterima</v>
      </c>
    </row>
    <row r="391" spans="1:28" x14ac:dyDescent="0.3">
      <c r="A391" s="2">
        <v>233110030673</v>
      </c>
      <c r="B391">
        <v>2</v>
      </c>
      <c r="C391">
        <v>2022</v>
      </c>
      <c r="D391">
        <v>311026</v>
      </c>
      <c r="E391" t="s">
        <v>148</v>
      </c>
      <c r="F391" t="str">
        <f>VLOOKUP(E391,[1]PRODI_2019!$F$2:$L$72,7,FALSE)</f>
        <v>FEB</v>
      </c>
      <c r="G391" t="str">
        <f>VLOOKUP(F391,Sheet1!$H$4:$I$11,2,FALSE)</f>
        <v>5_FEB</v>
      </c>
      <c r="H391" t="s">
        <v>1021</v>
      </c>
      <c r="I391" t="s">
        <v>31</v>
      </c>
      <c r="J391" t="str">
        <f>VLOOKUP(D391,[1]PRODI_2019!$C$2:$I$78,7,FALSE)</f>
        <v>S1</v>
      </c>
      <c r="L391" t="s">
        <v>25</v>
      </c>
      <c r="O391" t="s">
        <v>284</v>
      </c>
      <c r="P391" t="s">
        <v>5043</v>
      </c>
      <c r="Q391" t="s">
        <v>624</v>
      </c>
      <c r="R391" t="s">
        <v>435</v>
      </c>
      <c r="S391" t="s">
        <v>38</v>
      </c>
      <c r="T391" t="s">
        <v>5025</v>
      </c>
      <c r="U391" t="s">
        <v>27</v>
      </c>
      <c r="Z391" t="str">
        <f>_xlfn.IFNA(VLOOKUP(A391,registrasi!$B$2:$C$4000,2,FALSE),"belum")</f>
        <v>belum</v>
      </c>
      <c r="AA391">
        <f>VLOOKUP(D391,[2]Sheet1!$B$2:$D$100,3,FALSE)</f>
        <v>866</v>
      </c>
      <c r="AB391" t="str">
        <f>_xlfn.IFNA(VLOOKUP(A391,nim!$A$2:$B$4000,2,FALSE),"belum")</f>
        <v>belum</v>
      </c>
    </row>
    <row r="392" spans="1:28" x14ac:dyDescent="0.3">
      <c r="A392" s="2">
        <v>233110030676</v>
      </c>
      <c r="B392">
        <v>2</v>
      </c>
      <c r="C392">
        <v>2022</v>
      </c>
      <c r="D392">
        <v>311029</v>
      </c>
      <c r="E392" t="s">
        <v>159</v>
      </c>
      <c r="F392" t="str">
        <f>VLOOKUP(E392,[1]PRODI_2019!$F$2:$L$72,7,FALSE)</f>
        <v>FISIP</v>
      </c>
      <c r="G392" t="str">
        <f>VLOOKUP(F392,Sheet1!$H$4:$I$11,2,FALSE)</f>
        <v>6_FISIP</v>
      </c>
      <c r="H392" t="s">
        <v>1022</v>
      </c>
      <c r="I392" t="s">
        <v>24</v>
      </c>
      <c r="J392" t="str">
        <f>VLOOKUP(D392,[1]PRODI_2019!$C$2:$I$78,7,FALSE)</f>
        <v>S1</v>
      </c>
      <c r="L392" t="s">
        <v>25</v>
      </c>
      <c r="O392" t="s">
        <v>258</v>
      </c>
      <c r="P392" t="s">
        <v>5042</v>
      </c>
      <c r="Q392" t="s">
        <v>624</v>
      </c>
      <c r="R392" t="s">
        <v>434</v>
      </c>
      <c r="S392" t="s">
        <v>4972</v>
      </c>
      <c r="T392" t="s">
        <v>5025</v>
      </c>
      <c r="U392" t="s">
        <v>27</v>
      </c>
      <c r="Z392" t="str">
        <f>_xlfn.IFNA(VLOOKUP(A392,registrasi!$B$2:$C$4000,2,FALSE),"belum")</f>
        <v>registrasi</v>
      </c>
      <c r="AA392">
        <f>VLOOKUP(D392,[2]Sheet1!$B$2:$D$100,3,FALSE)</f>
        <v>1339</v>
      </c>
      <c r="AB392" t="str">
        <f>_xlfn.IFNA(VLOOKUP(A392,nim!$A$2:$B$4000,2,FALSE),"belum")</f>
        <v>belum</v>
      </c>
    </row>
    <row r="393" spans="1:28" x14ac:dyDescent="0.3">
      <c r="A393" s="2">
        <v>233110030679</v>
      </c>
      <c r="B393">
        <v>1</v>
      </c>
      <c r="C393">
        <v>2022</v>
      </c>
      <c r="D393">
        <v>311002</v>
      </c>
      <c r="E393" t="s">
        <v>153</v>
      </c>
      <c r="F393" t="str">
        <f>VLOOKUP(E393,[1]PRODI_2019!$F$2:$L$72,7,FALSE)</f>
        <v>Teknik</v>
      </c>
      <c r="G393" t="str">
        <f>VLOOKUP(F393,Sheet1!$H$4:$I$11,2,FALSE)</f>
        <v>3_Teknik</v>
      </c>
      <c r="H393" t="s">
        <v>1023</v>
      </c>
      <c r="I393" t="s">
        <v>24</v>
      </c>
      <c r="J393" t="str">
        <f>VLOOKUP(D393,[1]PRODI_2019!$C$2:$I$78,7,FALSE)</f>
        <v>S1</v>
      </c>
      <c r="L393" t="s">
        <v>25</v>
      </c>
      <c r="O393" t="s">
        <v>139</v>
      </c>
      <c r="P393" t="s">
        <v>5043</v>
      </c>
      <c r="Q393" t="s">
        <v>624</v>
      </c>
      <c r="R393" t="s">
        <v>435</v>
      </c>
      <c r="S393" t="s">
        <v>37</v>
      </c>
      <c r="T393" t="s">
        <v>5025</v>
      </c>
      <c r="U393" t="s">
        <v>27</v>
      </c>
      <c r="Z393" t="str">
        <f>_xlfn.IFNA(VLOOKUP(A393,registrasi!$B$2:$C$4000,2,FALSE),"belum")</f>
        <v>registrasi</v>
      </c>
      <c r="AA393">
        <f>VLOOKUP(D393,[2]Sheet1!$B$2:$D$100,3,FALSE)</f>
        <v>401</v>
      </c>
      <c r="AB393" t="str">
        <f>_xlfn.IFNA(VLOOKUP(A393,nim!$A$2:$B$4000,2,FALSE),"belum")</f>
        <v>diterima</v>
      </c>
    </row>
    <row r="394" spans="1:28" x14ac:dyDescent="0.3">
      <c r="A394" s="2">
        <v>233110030684</v>
      </c>
      <c r="B394">
        <v>2</v>
      </c>
      <c r="C394">
        <v>2022</v>
      </c>
      <c r="D394">
        <v>311007</v>
      </c>
      <c r="E394" t="s">
        <v>162</v>
      </c>
      <c r="F394" t="str">
        <f>VLOOKUP(E394,[1]PRODI_2019!$F$2:$L$72,7,FALSE)</f>
        <v>Pertanian</v>
      </c>
      <c r="G394" t="str">
        <f>VLOOKUP(F394,Sheet1!$H$4:$I$11,2,FALSE)</f>
        <v>4_Pertanian</v>
      </c>
      <c r="H394" t="s">
        <v>1024</v>
      </c>
      <c r="I394" t="s">
        <v>24</v>
      </c>
      <c r="J394" t="str">
        <f>VLOOKUP(D394,[1]PRODI_2019!$C$2:$I$78,7,FALSE)</f>
        <v>S1</v>
      </c>
      <c r="L394" t="s">
        <v>25</v>
      </c>
      <c r="O394" t="s">
        <v>45</v>
      </c>
      <c r="P394" t="s">
        <v>5042</v>
      </c>
      <c r="Q394" t="s">
        <v>624</v>
      </c>
      <c r="R394" t="s">
        <v>434</v>
      </c>
      <c r="S394" t="s">
        <v>38</v>
      </c>
      <c r="T394" t="s">
        <v>5025</v>
      </c>
      <c r="U394" t="s">
        <v>27</v>
      </c>
      <c r="Z394" t="str">
        <f>_xlfn.IFNA(VLOOKUP(A394,registrasi!$B$2:$C$4000,2,FALSE),"belum")</f>
        <v>registrasi</v>
      </c>
      <c r="AA394">
        <f>VLOOKUP(D394,[2]Sheet1!$B$2:$D$100,3,FALSE)</f>
        <v>412</v>
      </c>
      <c r="AB394" t="str">
        <f>_xlfn.IFNA(VLOOKUP(A394,nim!$A$2:$B$4000,2,FALSE),"belum")</f>
        <v>belum</v>
      </c>
    </row>
    <row r="395" spans="1:28" x14ac:dyDescent="0.3">
      <c r="A395" s="2">
        <v>233110030687</v>
      </c>
      <c r="B395">
        <v>1</v>
      </c>
      <c r="C395">
        <v>2022</v>
      </c>
      <c r="D395">
        <v>311041</v>
      </c>
      <c r="E395" t="s">
        <v>175</v>
      </c>
      <c r="F395" t="str">
        <f>VLOOKUP(E395,[1]PRODI_2019!$F$2:$L$72,7,FALSE)</f>
        <v>FKIP</v>
      </c>
      <c r="G395" t="str">
        <f>VLOOKUP(F395,Sheet1!$H$4:$I$11,2,FALSE)</f>
        <v>2_FKIP</v>
      </c>
      <c r="H395" t="s">
        <v>1025</v>
      </c>
      <c r="I395" t="s">
        <v>31</v>
      </c>
      <c r="J395" t="str">
        <f>VLOOKUP(D395,[1]PRODI_2019!$C$2:$I$78,7,FALSE)</f>
        <v>S1</v>
      </c>
      <c r="L395" t="s">
        <v>25</v>
      </c>
      <c r="O395" t="s">
        <v>51</v>
      </c>
      <c r="P395" t="s">
        <v>5042</v>
      </c>
      <c r="Q395" t="s">
        <v>624</v>
      </c>
      <c r="R395" t="s">
        <v>434</v>
      </c>
      <c r="S395" t="s">
        <v>38</v>
      </c>
      <c r="T395" t="s">
        <v>5025</v>
      </c>
      <c r="U395" t="s">
        <v>32</v>
      </c>
      <c r="Z395" t="str">
        <f>_xlfn.IFNA(VLOOKUP(A395,registrasi!$B$2:$C$4000,2,FALSE),"belum")</f>
        <v>registrasi</v>
      </c>
      <c r="AA395">
        <f>VLOOKUP(D395,[2]Sheet1!$B$2:$D$100,3,FALSE)</f>
        <v>102</v>
      </c>
      <c r="AB395" t="str">
        <f>_xlfn.IFNA(VLOOKUP(A395,nim!$A$2:$B$4000,2,FALSE),"belum")</f>
        <v>belum</v>
      </c>
    </row>
    <row r="396" spans="1:28" x14ac:dyDescent="0.3">
      <c r="A396" s="2">
        <v>233110030689</v>
      </c>
      <c r="B396">
        <v>1</v>
      </c>
      <c r="C396">
        <v>2022</v>
      </c>
      <c r="D396">
        <v>311015</v>
      </c>
      <c r="E396" t="s">
        <v>158</v>
      </c>
      <c r="F396" t="str">
        <f>VLOOKUP(E396,[1]PRODI_2019!$F$2:$L$72,7,FALSE)</f>
        <v>FKIP</v>
      </c>
      <c r="G396" t="str">
        <f>VLOOKUP(F396,Sheet1!$H$4:$I$11,2,FALSE)</f>
        <v>2_FKIP</v>
      </c>
      <c r="H396" t="s">
        <v>1026</v>
      </c>
      <c r="I396" t="s">
        <v>31</v>
      </c>
      <c r="J396" t="str">
        <f>VLOOKUP(D396,[1]PRODI_2019!$C$2:$I$78,7,FALSE)</f>
        <v>S1</v>
      </c>
      <c r="L396" t="s">
        <v>25</v>
      </c>
      <c r="O396" t="s">
        <v>4434</v>
      </c>
      <c r="P396" t="s">
        <v>436</v>
      </c>
      <c r="Q396" t="s">
        <v>5041</v>
      </c>
      <c r="R396" t="s">
        <v>625</v>
      </c>
      <c r="S396" t="s">
        <v>4971</v>
      </c>
      <c r="T396" t="s">
        <v>5025</v>
      </c>
      <c r="U396" t="s">
        <v>27</v>
      </c>
      <c r="Z396" t="str">
        <f>_xlfn.IFNA(VLOOKUP(A396,registrasi!$B$2:$C$4000,2,FALSE),"belum")</f>
        <v>registrasi</v>
      </c>
      <c r="AA396">
        <f>VLOOKUP(D396,[2]Sheet1!$B$2:$D$100,3,FALSE)</f>
        <v>90</v>
      </c>
      <c r="AB396" t="str">
        <f>_xlfn.IFNA(VLOOKUP(A396,nim!$A$2:$B$4000,2,FALSE),"belum")</f>
        <v>belum</v>
      </c>
    </row>
    <row r="397" spans="1:28" x14ac:dyDescent="0.3">
      <c r="A397" s="2">
        <v>233110030698</v>
      </c>
      <c r="B397">
        <v>1</v>
      </c>
      <c r="C397">
        <v>2022</v>
      </c>
      <c r="D397">
        <v>311024</v>
      </c>
      <c r="E397" t="s">
        <v>237</v>
      </c>
      <c r="F397" t="str">
        <f>VLOOKUP(E397,[1]PRODI_2019!$F$2:$L$72,7,FALSE)</f>
        <v>Hukum</v>
      </c>
      <c r="G397" t="str">
        <f>VLOOKUP(F397,Sheet1!$H$4:$I$11,2,FALSE)</f>
        <v>1_Hukum</v>
      </c>
      <c r="H397" t="s">
        <v>1027</v>
      </c>
      <c r="I397" t="s">
        <v>31</v>
      </c>
      <c r="J397" t="str">
        <f>VLOOKUP(D397,[1]PRODI_2019!$C$2:$I$78,7,FALSE)</f>
        <v>S1</v>
      </c>
      <c r="L397" t="s">
        <v>25</v>
      </c>
      <c r="O397" t="s">
        <v>45</v>
      </c>
      <c r="P397" t="s">
        <v>5042</v>
      </c>
      <c r="Q397" t="s">
        <v>624</v>
      </c>
      <c r="R397" t="s">
        <v>434</v>
      </c>
      <c r="S397" t="s">
        <v>38</v>
      </c>
      <c r="T397" t="s">
        <v>5025</v>
      </c>
      <c r="U397" t="s">
        <v>27</v>
      </c>
      <c r="Z397" t="str">
        <f>_xlfn.IFNA(VLOOKUP(A397,registrasi!$B$2:$C$4000,2,FALSE),"belum")</f>
        <v>registrasi</v>
      </c>
      <c r="AA397">
        <f>VLOOKUP(D397,[2]Sheet1!$B$2:$D$100,3,FALSE)</f>
        <v>1092</v>
      </c>
      <c r="AB397" t="str">
        <f>_xlfn.IFNA(VLOOKUP(A397,nim!$A$2:$B$4000,2,FALSE),"belum")</f>
        <v>belum</v>
      </c>
    </row>
    <row r="398" spans="1:28" x14ac:dyDescent="0.3">
      <c r="A398" s="2">
        <v>233110030700</v>
      </c>
      <c r="B398">
        <v>2</v>
      </c>
      <c r="C398">
        <v>2021</v>
      </c>
      <c r="D398">
        <v>311026</v>
      </c>
      <c r="E398" t="s">
        <v>148</v>
      </c>
      <c r="F398" t="str">
        <f>VLOOKUP(E398,[1]PRODI_2019!$F$2:$L$72,7,FALSE)</f>
        <v>FEB</v>
      </c>
      <c r="G398" t="str">
        <f>VLOOKUP(F398,Sheet1!$H$4:$I$11,2,FALSE)</f>
        <v>5_FEB</v>
      </c>
      <c r="H398" t="s">
        <v>484</v>
      </c>
      <c r="I398" t="s">
        <v>31</v>
      </c>
      <c r="J398" t="str">
        <f>VLOOKUP(D398,[1]PRODI_2019!$C$2:$I$78,7,FALSE)</f>
        <v>S1</v>
      </c>
      <c r="L398" t="s">
        <v>25</v>
      </c>
      <c r="O398" t="s">
        <v>78</v>
      </c>
      <c r="P398" t="s">
        <v>5042</v>
      </c>
      <c r="Q398" t="s">
        <v>624</v>
      </c>
      <c r="R398" t="s">
        <v>434</v>
      </c>
      <c r="S398" t="s">
        <v>4971</v>
      </c>
      <c r="T398" t="s">
        <v>5025</v>
      </c>
      <c r="U398" t="s">
        <v>27</v>
      </c>
      <c r="Z398" t="str">
        <f>_xlfn.IFNA(VLOOKUP(A398,registrasi!$B$2:$C$4000,2,FALSE),"belum")</f>
        <v>registrasi</v>
      </c>
      <c r="AA398">
        <f>VLOOKUP(D398,[2]Sheet1!$B$2:$D$100,3,FALSE)</f>
        <v>866</v>
      </c>
      <c r="AB398" t="str">
        <f>_xlfn.IFNA(VLOOKUP(A398,nim!$A$2:$B$4000,2,FALSE),"belum")</f>
        <v>belum</v>
      </c>
    </row>
    <row r="399" spans="1:28" x14ac:dyDescent="0.3">
      <c r="A399" s="2">
        <v>233110030708</v>
      </c>
      <c r="B399">
        <v>1</v>
      </c>
      <c r="C399">
        <v>2022</v>
      </c>
      <c r="D399">
        <v>311026</v>
      </c>
      <c r="E399" t="s">
        <v>148</v>
      </c>
      <c r="F399" t="str">
        <f>VLOOKUP(E399,[1]PRODI_2019!$F$2:$L$72,7,FALSE)</f>
        <v>FEB</v>
      </c>
      <c r="G399" t="str">
        <f>VLOOKUP(F399,Sheet1!$H$4:$I$11,2,FALSE)</f>
        <v>5_FEB</v>
      </c>
      <c r="H399" t="s">
        <v>1028</v>
      </c>
      <c r="I399" t="s">
        <v>31</v>
      </c>
      <c r="J399" t="str">
        <f>VLOOKUP(D399,[1]PRODI_2019!$C$2:$I$78,7,FALSE)</f>
        <v>S1</v>
      </c>
      <c r="L399" t="s">
        <v>25</v>
      </c>
      <c r="O399" t="s">
        <v>284</v>
      </c>
      <c r="P399" t="s">
        <v>5043</v>
      </c>
      <c r="Q399" t="s">
        <v>624</v>
      </c>
      <c r="R399" t="s">
        <v>435</v>
      </c>
      <c r="S399" t="s">
        <v>38</v>
      </c>
      <c r="T399" t="s">
        <v>5025</v>
      </c>
      <c r="U399" t="s">
        <v>32</v>
      </c>
      <c r="Z399" t="str">
        <f>_xlfn.IFNA(VLOOKUP(A399,registrasi!$B$2:$C$4000,2,FALSE),"belum")</f>
        <v>registrasi</v>
      </c>
      <c r="AA399">
        <f>VLOOKUP(D399,[2]Sheet1!$B$2:$D$100,3,FALSE)</f>
        <v>866</v>
      </c>
      <c r="AB399" t="str">
        <f>_xlfn.IFNA(VLOOKUP(A399,nim!$A$2:$B$4000,2,FALSE),"belum")</f>
        <v>diterima</v>
      </c>
    </row>
    <row r="400" spans="1:28" x14ac:dyDescent="0.3">
      <c r="A400" s="2">
        <v>233110030709</v>
      </c>
      <c r="B400">
        <v>2</v>
      </c>
      <c r="C400">
        <v>2022</v>
      </c>
      <c r="D400">
        <v>311034</v>
      </c>
      <c r="E400" t="s">
        <v>173</v>
      </c>
      <c r="F400" t="str">
        <f>VLOOKUP(E400,[1]PRODI_2019!$F$2:$L$72,7,FALSE)</f>
        <v>FKIP</v>
      </c>
      <c r="G400" t="str">
        <f>VLOOKUP(F400,Sheet1!$H$4:$I$11,2,FALSE)</f>
        <v>2_FKIP</v>
      </c>
      <c r="H400" t="s">
        <v>1029</v>
      </c>
      <c r="I400" t="s">
        <v>31</v>
      </c>
      <c r="J400" t="str">
        <f>VLOOKUP(D400,[1]PRODI_2019!$C$2:$I$78,7,FALSE)</f>
        <v>S1</v>
      </c>
      <c r="L400" t="s">
        <v>25</v>
      </c>
      <c r="O400" t="s">
        <v>57</v>
      </c>
      <c r="P400" t="s">
        <v>5042</v>
      </c>
      <c r="Q400" t="s">
        <v>624</v>
      </c>
      <c r="R400" t="s">
        <v>434</v>
      </c>
      <c r="S400" t="s">
        <v>37</v>
      </c>
      <c r="T400" t="s">
        <v>5025</v>
      </c>
      <c r="U400" t="s">
        <v>32</v>
      </c>
      <c r="Z400" t="str">
        <f>_xlfn.IFNA(VLOOKUP(A400,registrasi!$B$2:$C$4000,2,FALSE),"belum")</f>
        <v>registrasi</v>
      </c>
      <c r="AA400">
        <f>VLOOKUP(D400,[2]Sheet1!$B$2:$D$100,3,FALSE)</f>
        <v>163</v>
      </c>
      <c r="AB400" t="str">
        <f>_xlfn.IFNA(VLOOKUP(A400,nim!$A$2:$B$4000,2,FALSE),"belum")</f>
        <v>diterima</v>
      </c>
    </row>
    <row r="401" spans="1:28" x14ac:dyDescent="0.3">
      <c r="A401" s="2">
        <v>233110030712</v>
      </c>
      <c r="B401">
        <v>2</v>
      </c>
      <c r="C401">
        <v>2021</v>
      </c>
      <c r="D401">
        <v>311048</v>
      </c>
      <c r="E401" t="s">
        <v>633</v>
      </c>
      <c r="F401" t="str">
        <f>VLOOKUP(E401,[1]PRODI_2019!$F$2:$L$72,7,FALSE)</f>
        <v>FEB</v>
      </c>
      <c r="G401" t="str">
        <f>VLOOKUP(F401,Sheet1!$H$4:$I$11,2,FALSE)</f>
        <v>5_FEB</v>
      </c>
      <c r="H401" t="s">
        <v>1030</v>
      </c>
      <c r="I401" t="s">
        <v>31</v>
      </c>
      <c r="J401" t="str">
        <f>VLOOKUP(D401,[1]PRODI_2019!$C$2:$I$78,7,FALSE)</f>
        <v>D3</v>
      </c>
      <c r="L401" t="s">
        <v>25</v>
      </c>
      <c r="O401" t="s">
        <v>58</v>
      </c>
      <c r="P401" t="s">
        <v>5042</v>
      </c>
      <c r="Q401" t="s">
        <v>624</v>
      </c>
      <c r="R401" t="s">
        <v>434</v>
      </c>
      <c r="S401" t="s">
        <v>37</v>
      </c>
      <c r="T401" t="s">
        <v>5025</v>
      </c>
      <c r="U401" t="s">
        <v>32</v>
      </c>
      <c r="Z401" t="str">
        <f>_xlfn.IFNA(VLOOKUP(A401,registrasi!$B$2:$C$4000,2,FALSE),"belum")</f>
        <v>registrasi</v>
      </c>
      <c r="AA401">
        <f>VLOOKUP(D401,[2]Sheet1!$B$2:$D$100,3,FALSE)</f>
        <v>141</v>
      </c>
      <c r="AB401" t="str">
        <f>_xlfn.IFNA(VLOOKUP(A401,nim!$A$2:$B$4000,2,FALSE),"belum")</f>
        <v>belum</v>
      </c>
    </row>
    <row r="402" spans="1:28" x14ac:dyDescent="0.3">
      <c r="A402" s="2">
        <v>233110030722</v>
      </c>
      <c r="B402">
        <v>2</v>
      </c>
      <c r="C402">
        <v>2022</v>
      </c>
      <c r="D402">
        <v>311047</v>
      </c>
      <c r="E402" t="s">
        <v>5054</v>
      </c>
      <c r="F402" t="str">
        <f>VLOOKUP(E402,[1]PRODI_2019!$F$2:$L$72,7,FALSE)</f>
        <v>FEB</v>
      </c>
      <c r="G402" t="str">
        <f>VLOOKUP(F402,Sheet1!$H$4:$I$11,2,FALSE)</f>
        <v>5_FEB</v>
      </c>
      <c r="H402" t="s">
        <v>1031</v>
      </c>
      <c r="I402" t="s">
        <v>31</v>
      </c>
      <c r="J402" t="str">
        <f>VLOOKUP(D402,[1]PRODI_2019!$C$2:$I$78,7,FALSE)</f>
        <v>D3</v>
      </c>
      <c r="L402" t="s">
        <v>25</v>
      </c>
      <c r="O402" t="s">
        <v>100</v>
      </c>
      <c r="P402" t="s">
        <v>5042</v>
      </c>
      <c r="Q402" t="s">
        <v>624</v>
      </c>
      <c r="R402" t="s">
        <v>434</v>
      </c>
      <c r="S402" t="s">
        <v>38</v>
      </c>
      <c r="T402" t="s">
        <v>5025</v>
      </c>
      <c r="U402" t="s">
        <v>27</v>
      </c>
      <c r="Z402" t="str">
        <f>_xlfn.IFNA(VLOOKUP(A402,registrasi!$B$2:$C$4000,2,FALSE),"belum")</f>
        <v>registrasi</v>
      </c>
      <c r="AA402">
        <f>VLOOKUP(D402,[2]Sheet1!$B$2:$D$100,3,FALSE)</f>
        <v>88</v>
      </c>
      <c r="AB402" t="str">
        <f>_xlfn.IFNA(VLOOKUP(A402,nim!$A$2:$B$4000,2,FALSE),"belum")</f>
        <v>diterima</v>
      </c>
    </row>
    <row r="403" spans="1:28" x14ac:dyDescent="0.3">
      <c r="A403" s="2">
        <v>233110030727</v>
      </c>
      <c r="B403">
        <v>2</v>
      </c>
      <c r="C403">
        <v>2021</v>
      </c>
      <c r="D403">
        <v>311023</v>
      </c>
      <c r="E403" t="s">
        <v>631</v>
      </c>
      <c r="F403" t="str">
        <f>VLOOKUP(E403,[1]PRODI_2019!$F$2:$L$72,7,FALSE)</f>
        <v>Pertanian</v>
      </c>
      <c r="G403" t="str">
        <f>VLOOKUP(F403,Sheet1!$H$4:$I$11,2,FALSE)</f>
        <v>4_Pertanian</v>
      </c>
      <c r="H403" t="s">
        <v>1032</v>
      </c>
      <c r="I403" t="s">
        <v>24</v>
      </c>
      <c r="J403" t="str">
        <f>VLOOKUP(D403,[1]PRODI_2019!$C$2:$I$78,7,FALSE)</f>
        <v>S1</v>
      </c>
      <c r="L403" t="s">
        <v>25</v>
      </c>
      <c r="O403" t="s">
        <v>85</v>
      </c>
      <c r="P403" t="s">
        <v>5043</v>
      </c>
      <c r="Q403" t="s">
        <v>624</v>
      </c>
      <c r="R403" t="s">
        <v>435</v>
      </c>
      <c r="S403" t="s">
        <v>37</v>
      </c>
      <c r="T403" t="s">
        <v>5025</v>
      </c>
      <c r="U403" t="s">
        <v>27</v>
      </c>
      <c r="Z403" t="str">
        <f>_xlfn.IFNA(VLOOKUP(A403,registrasi!$B$2:$C$4000,2,FALSE),"belum")</f>
        <v>registrasi</v>
      </c>
      <c r="AA403">
        <f>VLOOKUP(D403,[2]Sheet1!$B$2:$D$100,3,FALSE)</f>
        <v>163</v>
      </c>
      <c r="AB403" t="str">
        <f>_xlfn.IFNA(VLOOKUP(A403,nim!$A$2:$B$4000,2,FALSE),"belum")</f>
        <v>diterima</v>
      </c>
    </row>
    <row r="404" spans="1:28" x14ac:dyDescent="0.3">
      <c r="A404" s="2">
        <v>233110030729</v>
      </c>
      <c r="B404">
        <v>1</v>
      </c>
      <c r="C404">
        <v>2022</v>
      </c>
      <c r="D404">
        <v>311004</v>
      </c>
      <c r="E404" t="s">
        <v>170</v>
      </c>
      <c r="F404" t="str">
        <f>VLOOKUP(E404,[1]PRODI_2019!$F$2:$L$72,7,FALSE)</f>
        <v>Teknik</v>
      </c>
      <c r="G404" t="str">
        <f>VLOOKUP(F404,Sheet1!$H$4:$I$11,2,FALSE)</f>
        <v>3_Teknik</v>
      </c>
      <c r="H404" t="s">
        <v>1033</v>
      </c>
      <c r="I404" t="s">
        <v>24</v>
      </c>
      <c r="J404" t="str">
        <f>VLOOKUP(D404,[1]PRODI_2019!$C$2:$I$78,7,FALSE)</f>
        <v>S1</v>
      </c>
      <c r="L404" t="s">
        <v>25</v>
      </c>
      <c r="O404" t="s">
        <v>49</v>
      </c>
      <c r="P404" t="s">
        <v>5042</v>
      </c>
      <c r="Q404" t="s">
        <v>624</v>
      </c>
      <c r="R404" t="s">
        <v>434</v>
      </c>
      <c r="S404" t="s">
        <v>38</v>
      </c>
      <c r="T404" t="s">
        <v>5025</v>
      </c>
      <c r="U404" t="s">
        <v>32</v>
      </c>
      <c r="Z404" t="str">
        <f>_xlfn.IFNA(VLOOKUP(A404,registrasi!$B$2:$C$4000,2,FALSE),"belum")</f>
        <v>registrasi</v>
      </c>
      <c r="AA404">
        <f>VLOOKUP(D404,[2]Sheet1!$B$2:$D$100,3,FALSE)</f>
        <v>406</v>
      </c>
      <c r="AB404" t="str">
        <f>_xlfn.IFNA(VLOOKUP(A404,nim!$A$2:$B$4000,2,FALSE),"belum")</f>
        <v>belum</v>
      </c>
    </row>
    <row r="405" spans="1:28" x14ac:dyDescent="0.3">
      <c r="A405" s="2">
        <v>233110030740</v>
      </c>
      <c r="B405">
        <v>1</v>
      </c>
      <c r="C405">
        <v>2022</v>
      </c>
      <c r="D405">
        <v>311009</v>
      </c>
      <c r="E405" t="s">
        <v>144</v>
      </c>
      <c r="F405" t="str">
        <f>VLOOKUP(E405,[1]PRODI_2019!$F$2:$L$72,7,FALSE)</f>
        <v>Pertanian</v>
      </c>
      <c r="G405" t="str">
        <f>VLOOKUP(F405,Sheet1!$H$4:$I$11,2,FALSE)</f>
        <v>4_Pertanian</v>
      </c>
      <c r="H405" t="s">
        <v>1034</v>
      </c>
      <c r="I405" t="s">
        <v>31</v>
      </c>
      <c r="J405" t="str">
        <f>VLOOKUP(D405,[1]PRODI_2019!$C$2:$I$78,7,FALSE)</f>
        <v>S1</v>
      </c>
      <c r="L405" t="s">
        <v>25</v>
      </c>
      <c r="O405" t="s">
        <v>93</v>
      </c>
      <c r="P405" t="s">
        <v>5042</v>
      </c>
      <c r="Q405" t="s">
        <v>624</v>
      </c>
      <c r="R405" t="s">
        <v>434</v>
      </c>
      <c r="S405" t="s">
        <v>4972</v>
      </c>
      <c r="T405" t="s">
        <v>5025</v>
      </c>
      <c r="U405" t="s">
        <v>27</v>
      </c>
      <c r="Z405" t="str">
        <f>_xlfn.IFNA(VLOOKUP(A405,registrasi!$B$2:$C$4000,2,FALSE),"belum")</f>
        <v>registrasi</v>
      </c>
      <c r="AA405">
        <f>VLOOKUP(D405,[2]Sheet1!$B$2:$D$100,3,FALSE)</f>
        <v>240</v>
      </c>
      <c r="AB405" t="str">
        <f>_xlfn.IFNA(VLOOKUP(A405,nim!$A$2:$B$4000,2,FALSE),"belum")</f>
        <v>diterima</v>
      </c>
    </row>
    <row r="406" spans="1:28" x14ac:dyDescent="0.3">
      <c r="A406" s="2">
        <v>233110030750</v>
      </c>
      <c r="B406">
        <v>1</v>
      </c>
      <c r="C406">
        <v>2022</v>
      </c>
      <c r="D406">
        <v>311025</v>
      </c>
      <c r="E406" t="s">
        <v>166</v>
      </c>
      <c r="F406" t="str">
        <f>VLOOKUP(E406,[1]PRODI_2019!$F$2:$L$72,7,FALSE)</f>
        <v>FEB</v>
      </c>
      <c r="G406" t="str">
        <f>VLOOKUP(F406,Sheet1!$H$4:$I$11,2,FALSE)</f>
        <v>5_FEB</v>
      </c>
      <c r="H406" t="s">
        <v>1035</v>
      </c>
      <c r="I406" t="s">
        <v>31</v>
      </c>
      <c r="J406" t="str">
        <f>VLOOKUP(D406,[1]PRODI_2019!$C$2:$I$78,7,FALSE)</f>
        <v>S1</v>
      </c>
      <c r="L406" t="s">
        <v>25</v>
      </c>
      <c r="O406" t="s">
        <v>106</v>
      </c>
      <c r="P406" t="s">
        <v>5042</v>
      </c>
      <c r="Q406" t="s">
        <v>624</v>
      </c>
      <c r="R406" t="s">
        <v>434</v>
      </c>
      <c r="S406" t="s">
        <v>4971</v>
      </c>
      <c r="T406" t="s">
        <v>5025</v>
      </c>
      <c r="U406" t="s">
        <v>27</v>
      </c>
      <c r="Z406" t="str">
        <f>_xlfn.IFNA(VLOOKUP(A406,registrasi!$B$2:$C$4000,2,FALSE),"belum")</f>
        <v>registrasi</v>
      </c>
      <c r="AA406">
        <f>VLOOKUP(D406,[2]Sheet1!$B$2:$D$100,3,FALSE)</f>
        <v>1226</v>
      </c>
      <c r="AB406" t="str">
        <f>_xlfn.IFNA(VLOOKUP(A406,nim!$A$2:$B$4000,2,FALSE),"belum")</f>
        <v>diterima</v>
      </c>
    </row>
    <row r="407" spans="1:28" x14ac:dyDescent="0.3">
      <c r="A407" s="2">
        <v>233110030758</v>
      </c>
      <c r="B407">
        <v>1</v>
      </c>
      <c r="C407">
        <v>2022</v>
      </c>
      <c r="D407">
        <v>311042</v>
      </c>
      <c r="E407" t="s">
        <v>146</v>
      </c>
      <c r="F407" t="str">
        <f>VLOOKUP(E407,[1]PRODI_2019!$F$2:$L$72,7,FALSE)</f>
        <v>FISIP</v>
      </c>
      <c r="G407" t="str">
        <f>VLOOKUP(F407,Sheet1!$H$4:$I$11,2,FALSE)</f>
        <v>6_FISIP</v>
      </c>
      <c r="H407" t="s">
        <v>1036</v>
      </c>
      <c r="I407" t="s">
        <v>31</v>
      </c>
      <c r="J407" t="str">
        <f>VLOOKUP(D407,[1]PRODI_2019!$C$2:$I$78,7,FALSE)</f>
        <v>S1</v>
      </c>
      <c r="L407" t="s">
        <v>25</v>
      </c>
      <c r="O407" t="s">
        <v>88</v>
      </c>
      <c r="P407" t="s">
        <v>5042</v>
      </c>
      <c r="Q407" t="s">
        <v>624</v>
      </c>
      <c r="R407" t="s">
        <v>434</v>
      </c>
      <c r="S407" t="s">
        <v>37</v>
      </c>
      <c r="T407" t="s">
        <v>5025</v>
      </c>
      <c r="U407" t="s">
        <v>32</v>
      </c>
      <c r="Z407" t="str">
        <f>_xlfn.IFNA(VLOOKUP(A407,registrasi!$B$2:$C$4000,2,FALSE),"belum")</f>
        <v>registrasi</v>
      </c>
      <c r="AA407">
        <f>VLOOKUP(D407,[2]Sheet1!$B$2:$D$100,3,FALSE)</f>
        <v>625</v>
      </c>
      <c r="AB407" t="str">
        <f>_xlfn.IFNA(VLOOKUP(A407,nim!$A$2:$B$4000,2,FALSE),"belum")</f>
        <v>belum</v>
      </c>
    </row>
    <row r="408" spans="1:28" x14ac:dyDescent="0.3">
      <c r="A408" s="2">
        <v>233110030760</v>
      </c>
      <c r="B408">
        <v>1</v>
      </c>
      <c r="C408">
        <v>2022</v>
      </c>
      <c r="D408">
        <v>311033</v>
      </c>
      <c r="E408" t="s">
        <v>155</v>
      </c>
      <c r="F408" t="str">
        <f>VLOOKUP(E408,[1]PRODI_2019!$F$2:$L$72,7,FALSE)</f>
        <v>FKIP</v>
      </c>
      <c r="G408" t="str">
        <f>VLOOKUP(F408,Sheet1!$H$4:$I$11,2,FALSE)</f>
        <v>2_FKIP</v>
      </c>
      <c r="H408" t="s">
        <v>1037</v>
      </c>
      <c r="I408" t="s">
        <v>31</v>
      </c>
      <c r="J408" t="str">
        <f>VLOOKUP(D408,[1]PRODI_2019!$C$2:$I$78,7,FALSE)</f>
        <v>S1</v>
      </c>
      <c r="L408" t="s">
        <v>25</v>
      </c>
      <c r="O408" t="s">
        <v>97</v>
      </c>
      <c r="P408" t="s">
        <v>5042</v>
      </c>
      <c r="Q408" t="s">
        <v>624</v>
      </c>
      <c r="R408" t="s">
        <v>434</v>
      </c>
      <c r="S408" t="s">
        <v>4971</v>
      </c>
      <c r="T408" t="s">
        <v>5025</v>
      </c>
      <c r="U408" t="s">
        <v>32</v>
      </c>
      <c r="Z408" t="str">
        <f>_xlfn.IFNA(VLOOKUP(A408,registrasi!$B$2:$C$4000,2,FALSE),"belum")</f>
        <v>registrasi</v>
      </c>
      <c r="AA408">
        <f>VLOOKUP(D408,[2]Sheet1!$B$2:$D$100,3,FALSE)</f>
        <v>616</v>
      </c>
      <c r="AB408" t="str">
        <f>_xlfn.IFNA(VLOOKUP(A408,nim!$A$2:$B$4000,2,FALSE),"belum")</f>
        <v>belum</v>
      </c>
    </row>
    <row r="409" spans="1:28" x14ac:dyDescent="0.3">
      <c r="A409" s="2">
        <v>233110030763</v>
      </c>
      <c r="B409">
        <v>2</v>
      </c>
      <c r="C409">
        <v>2022</v>
      </c>
      <c r="D409">
        <v>311024</v>
      </c>
      <c r="E409" t="s">
        <v>237</v>
      </c>
      <c r="F409" t="str">
        <f>VLOOKUP(E409,[1]PRODI_2019!$F$2:$L$72,7,FALSE)</f>
        <v>Hukum</v>
      </c>
      <c r="G409" t="str">
        <f>VLOOKUP(F409,Sheet1!$H$4:$I$11,2,FALSE)</f>
        <v>1_Hukum</v>
      </c>
      <c r="H409" t="s">
        <v>1038</v>
      </c>
      <c r="I409" t="s">
        <v>31</v>
      </c>
      <c r="J409" t="str">
        <f>VLOOKUP(D409,[1]PRODI_2019!$C$2:$I$78,7,FALSE)</f>
        <v>S1</v>
      </c>
      <c r="L409" t="s">
        <v>25</v>
      </c>
      <c r="O409" t="s">
        <v>104</v>
      </c>
      <c r="P409" t="s">
        <v>5042</v>
      </c>
      <c r="Q409" t="s">
        <v>624</v>
      </c>
      <c r="R409" t="s">
        <v>434</v>
      </c>
      <c r="S409" t="s">
        <v>4972</v>
      </c>
      <c r="T409" t="s">
        <v>5025</v>
      </c>
      <c r="U409" t="s">
        <v>32</v>
      </c>
      <c r="Z409" t="str">
        <f>_xlfn.IFNA(VLOOKUP(A409,registrasi!$B$2:$C$4000,2,FALSE),"belum")</f>
        <v>registrasi</v>
      </c>
      <c r="AA409">
        <f>VLOOKUP(D409,[2]Sheet1!$B$2:$D$100,3,FALSE)</f>
        <v>1092</v>
      </c>
      <c r="AB409" t="str">
        <f>_xlfn.IFNA(VLOOKUP(A409,nim!$A$2:$B$4000,2,FALSE),"belum")</f>
        <v>diterima</v>
      </c>
    </row>
    <row r="410" spans="1:28" x14ac:dyDescent="0.3">
      <c r="A410" s="2">
        <v>233110030764</v>
      </c>
      <c r="B410">
        <v>1</v>
      </c>
      <c r="C410">
        <v>2022</v>
      </c>
      <c r="D410">
        <v>311005</v>
      </c>
      <c r="E410" t="s">
        <v>171</v>
      </c>
      <c r="F410" t="str">
        <f>VLOOKUP(E410,[1]PRODI_2019!$F$2:$L$72,7,FALSE)</f>
        <v>Teknik</v>
      </c>
      <c r="G410" t="str">
        <f>VLOOKUP(F410,Sheet1!$H$4:$I$11,2,FALSE)</f>
        <v>3_Teknik</v>
      </c>
      <c r="H410" t="s">
        <v>1039</v>
      </c>
      <c r="I410" t="s">
        <v>31</v>
      </c>
      <c r="J410" t="str">
        <f>VLOOKUP(D410,[1]PRODI_2019!$C$2:$I$78,7,FALSE)</f>
        <v>S1</v>
      </c>
      <c r="L410" t="s">
        <v>25</v>
      </c>
      <c r="O410" t="s">
        <v>4435</v>
      </c>
      <c r="P410" t="s">
        <v>5048</v>
      </c>
      <c r="Q410" t="s">
        <v>5041</v>
      </c>
      <c r="R410" t="s">
        <v>434</v>
      </c>
      <c r="S410" t="s">
        <v>4949</v>
      </c>
      <c r="T410" t="s">
        <v>5025</v>
      </c>
      <c r="U410" t="s">
        <v>27</v>
      </c>
      <c r="Z410" t="str">
        <f>_xlfn.IFNA(VLOOKUP(A410,registrasi!$B$2:$C$4000,2,FALSE),"belum")</f>
        <v>registrasi</v>
      </c>
      <c r="AA410">
        <f>VLOOKUP(D410,[2]Sheet1!$B$2:$D$100,3,FALSE)</f>
        <v>321</v>
      </c>
      <c r="AB410" t="str">
        <f>_xlfn.IFNA(VLOOKUP(A410,nim!$A$2:$B$4000,2,FALSE),"belum")</f>
        <v>diterima</v>
      </c>
    </row>
    <row r="411" spans="1:28" x14ac:dyDescent="0.3">
      <c r="A411" s="2">
        <v>233110030766</v>
      </c>
      <c r="B411">
        <v>2</v>
      </c>
      <c r="C411">
        <v>2022</v>
      </c>
      <c r="D411">
        <v>311045</v>
      </c>
      <c r="E411" t="s">
        <v>630</v>
      </c>
      <c r="F411" t="str">
        <f>VLOOKUP(E411,[1]PRODI_2019!$F$2:$L$72,7,FALSE)</f>
        <v>FEB</v>
      </c>
      <c r="G411" t="str">
        <f>VLOOKUP(F411,Sheet1!$H$4:$I$11,2,FALSE)</f>
        <v>5_FEB</v>
      </c>
      <c r="H411" t="s">
        <v>1040</v>
      </c>
      <c r="I411" t="s">
        <v>31</v>
      </c>
      <c r="J411" t="str">
        <f>VLOOKUP(D411,[1]PRODI_2019!$C$2:$I$78,7,FALSE)</f>
        <v>D3</v>
      </c>
      <c r="L411" t="s">
        <v>25</v>
      </c>
      <c r="O411" t="s">
        <v>55</v>
      </c>
      <c r="P411" t="s">
        <v>5042</v>
      </c>
      <c r="Q411" t="s">
        <v>624</v>
      </c>
      <c r="R411" t="s">
        <v>434</v>
      </c>
      <c r="S411" t="s">
        <v>4972</v>
      </c>
      <c r="T411" t="s">
        <v>5025</v>
      </c>
      <c r="U411" t="s">
        <v>27</v>
      </c>
      <c r="Z411" t="str">
        <f>_xlfn.IFNA(VLOOKUP(A411,registrasi!$B$2:$C$4000,2,FALSE),"belum")</f>
        <v>registrasi</v>
      </c>
      <c r="AA411">
        <f>VLOOKUP(D411,[2]Sheet1!$B$2:$D$100,3,FALSE)</f>
        <v>99</v>
      </c>
      <c r="AB411" t="str">
        <f>_xlfn.IFNA(VLOOKUP(A411,nim!$A$2:$B$4000,2,FALSE),"belum")</f>
        <v>belum</v>
      </c>
    </row>
    <row r="412" spans="1:28" x14ac:dyDescent="0.3">
      <c r="A412" s="2">
        <v>233110030769</v>
      </c>
      <c r="B412">
        <v>1</v>
      </c>
      <c r="C412">
        <v>2022</v>
      </c>
      <c r="D412">
        <v>311032</v>
      </c>
      <c r="E412" t="s">
        <v>156</v>
      </c>
      <c r="F412" t="str">
        <f>VLOOKUP(E412,[1]PRODI_2019!$F$2:$L$72,7,FALSE)</f>
        <v>FKIP</v>
      </c>
      <c r="G412" t="str">
        <f>VLOOKUP(F412,Sheet1!$H$4:$I$11,2,FALSE)</f>
        <v>2_FKIP</v>
      </c>
      <c r="H412" t="s">
        <v>1041</v>
      </c>
      <c r="I412" t="s">
        <v>31</v>
      </c>
      <c r="J412" t="str">
        <f>VLOOKUP(D412,[1]PRODI_2019!$C$2:$I$78,7,FALSE)</f>
        <v>S1</v>
      </c>
      <c r="L412" t="s">
        <v>25</v>
      </c>
      <c r="O412" t="s">
        <v>579</v>
      </c>
      <c r="P412" t="s">
        <v>5042</v>
      </c>
      <c r="Q412" t="s">
        <v>624</v>
      </c>
      <c r="R412" t="s">
        <v>434</v>
      </c>
      <c r="S412" t="s">
        <v>4974</v>
      </c>
      <c r="T412" t="s">
        <v>5025</v>
      </c>
      <c r="U412" t="s">
        <v>32</v>
      </c>
      <c r="Z412" t="str">
        <f>_xlfn.IFNA(VLOOKUP(A412,registrasi!$B$2:$C$4000,2,FALSE),"belum")</f>
        <v>registrasi</v>
      </c>
      <c r="AA412">
        <f>VLOOKUP(D412,[2]Sheet1!$B$2:$D$100,3,FALSE)</f>
        <v>446</v>
      </c>
      <c r="AB412" t="str">
        <f>_xlfn.IFNA(VLOOKUP(A412,nim!$A$2:$B$4000,2,FALSE),"belum")</f>
        <v>diterima</v>
      </c>
    </row>
    <row r="413" spans="1:28" x14ac:dyDescent="0.3">
      <c r="A413" s="2">
        <v>233110030773</v>
      </c>
      <c r="B413">
        <v>2</v>
      </c>
      <c r="C413">
        <v>2022</v>
      </c>
      <c r="D413">
        <v>311029</v>
      </c>
      <c r="E413" t="s">
        <v>159</v>
      </c>
      <c r="F413" t="str">
        <f>VLOOKUP(E413,[1]PRODI_2019!$F$2:$L$72,7,FALSE)</f>
        <v>FISIP</v>
      </c>
      <c r="G413" t="str">
        <f>VLOOKUP(F413,Sheet1!$H$4:$I$11,2,FALSE)</f>
        <v>6_FISIP</v>
      </c>
      <c r="H413" t="s">
        <v>1042</v>
      </c>
      <c r="I413" t="s">
        <v>24</v>
      </c>
      <c r="J413" t="str">
        <f>VLOOKUP(D413,[1]PRODI_2019!$C$2:$I$78,7,FALSE)</f>
        <v>S1</v>
      </c>
      <c r="L413" t="s">
        <v>25</v>
      </c>
      <c r="O413" t="s">
        <v>58</v>
      </c>
      <c r="P413" t="s">
        <v>5042</v>
      </c>
      <c r="Q413" t="s">
        <v>624</v>
      </c>
      <c r="R413" t="s">
        <v>434</v>
      </c>
      <c r="S413" t="s">
        <v>37</v>
      </c>
      <c r="T413" t="s">
        <v>5025</v>
      </c>
      <c r="U413" t="s">
        <v>27</v>
      </c>
      <c r="Z413" t="str">
        <f>_xlfn.IFNA(VLOOKUP(A413,registrasi!$B$2:$C$4000,2,FALSE),"belum")</f>
        <v>registrasi</v>
      </c>
      <c r="AA413">
        <f>VLOOKUP(D413,[2]Sheet1!$B$2:$D$100,3,FALSE)</f>
        <v>1339</v>
      </c>
      <c r="AB413" t="str">
        <f>_xlfn.IFNA(VLOOKUP(A413,nim!$A$2:$B$4000,2,FALSE),"belum")</f>
        <v>diterima</v>
      </c>
    </row>
    <row r="414" spans="1:28" x14ac:dyDescent="0.3">
      <c r="A414" s="2">
        <v>233110030789</v>
      </c>
      <c r="B414">
        <v>2</v>
      </c>
      <c r="C414">
        <v>2022</v>
      </c>
      <c r="D414">
        <v>311001</v>
      </c>
      <c r="E414" t="s">
        <v>157</v>
      </c>
      <c r="F414" t="str">
        <f>VLOOKUP(E414,[1]PRODI_2019!$F$2:$L$72,7,FALSE)</f>
        <v>Teknik</v>
      </c>
      <c r="G414" t="str">
        <f>VLOOKUP(F414,Sheet1!$H$4:$I$11,2,FALSE)</f>
        <v>3_Teknik</v>
      </c>
      <c r="H414" t="s">
        <v>1043</v>
      </c>
      <c r="I414" t="s">
        <v>24</v>
      </c>
      <c r="J414" t="str">
        <f>VLOOKUP(D414,[1]PRODI_2019!$C$2:$I$78,7,FALSE)</f>
        <v>S1</v>
      </c>
      <c r="L414" t="s">
        <v>25</v>
      </c>
      <c r="O414" t="s">
        <v>45</v>
      </c>
      <c r="P414" t="s">
        <v>5042</v>
      </c>
      <c r="Q414" t="s">
        <v>624</v>
      </c>
      <c r="R414" t="s">
        <v>434</v>
      </c>
      <c r="S414" t="s">
        <v>38</v>
      </c>
      <c r="T414" t="s">
        <v>5025</v>
      </c>
      <c r="U414" t="s">
        <v>27</v>
      </c>
      <c r="Z414" t="str">
        <f>_xlfn.IFNA(VLOOKUP(A414,registrasi!$B$2:$C$4000,2,FALSE),"belum")</f>
        <v>registrasi</v>
      </c>
      <c r="AA414">
        <f>VLOOKUP(D414,[2]Sheet1!$B$2:$D$100,3,FALSE)</f>
        <v>346</v>
      </c>
      <c r="AB414" t="str">
        <f>_xlfn.IFNA(VLOOKUP(A414,nim!$A$2:$B$4000,2,FALSE),"belum")</f>
        <v>belum</v>
      </c>
    </row>
    <row r="415" spans="1:28" x14ac:dyDescent="0.3">
      <c r="A415" s="2">
        <v>233110030792</v>
      </c>
      <c r="B415">
        <v>2</v>
      </c>
      <c r="C415">
        <v>2022</v>
      </c>
      <c r="D415">
        <v>311045</v>
      </c>
      <c r="E415" t="s">
        <v>630</v>
      </c>
      <c r="F415" t="str">
        <f>VLOOKUP(E415,[1]PRODI_2019!$F$2:$L$72,7,FALSE)</f>
        <v>FEB</v>
      </c>
      <c r="G415" t="str">
        <f>VLOOKUP(F415,Sheet1!$H$4:$I$11,2,FALSE)</f>
        <v>5_FEB</v>
      </c>
      <c r="H415" t="s">
        <v>1044</v>
      </c>
      <c r="I415" t="s">
        <v>31</v>
      </c>
      <c r="J415" t="str">
        <f>VLOOKUP(D415,[1]PRODI_2019!$C$2:$I$78,7,FALSE)</f>
        <v>D3</v>
      </c>
      <c r="L415" t="s">
        <v>25</v>
      </c>
      <c r="O415" t="s">
        <v>78</v>
      </c>
      <c r="P415" t="s">
        <v>5042</v>
      </c>
      <c r="Q415" t="s">
        <v>624</v>
      </c>
      <c r="R415" t="s">
        <v>434</v>
      </c>
      <c r="S415" t="s">
        <v>4971</v>
      </c>
      <c r="T415" t="s">
        <v>5025</v>
      </c>
      <c r="U415" t="s">
        <v>27</v>
      </c>
      <c r="Z415" t="str">
        <f>_xlfn.IFNA(VLOOKUP(A415,registrasi!$B$2:$C$4000,2,FALSE),"belum")</f>
        <v>registrasi</v>
      </c>
      <c r="AA415">
        <f>VLOOKUP(D415,[2]Sheet1!$B$2:$D$100,3,FALSE)</f>
        <v>99</v>
      </c>
      <c r="AB415" t="str">
        <f>_xlfn.IFNA(VLOOKUP(A415,nim!$A$2:$B$4000,2,FALSE),"belum")</f>
        <v>belum</v>
      </c>
    </row>
    <row r="416" spans="1:28" x14ac:dyDescent="0.3">
      <c r="A416" s="2">
        <v>233110030798</v>
      </c>
      <c r="B416">
        <v>2</v>
      </c>
      <c r="C416">
        <v>2022</v>
      </c>
      <c r="D416">
        <v>311047</v>
      </c>
      <c r="E416" t="s">
        <v>5054</v>
      </c>
      <c r="F416" t="str">
        <f>VLOOKUP(E416,[1]PRODI_2019!$F$2:$L$72,7,FALSE)</f>
        <v>FEB</v>
      </c>
      <c r="G416" t="str">
        <f>VLOOKUP(F416,Sheet1!$H$4:$I$11,2,FALSE)</f>
        <v>5_FEB</v>
      </c>
      <c r="H416" t="s">
        <v>1045</v>
      </c>
      <c r="I416" t="s">
        <v>31</v>
      </c>
      <c r="J416" t="str">
        <f>VLOOKUP(D416,[1]PRODI_2019!$C$2:$I$78,7,FALSE)</f>
        <v>D3</v>
      </c>
      <c r="L416" t="s">
        <v>25</v>
      </c>
      <c r="O416" t="s">
        <v>82</v>
      </c>
      <c r="P416" t="s">
        <v>5042</v>
      </c>
      <c r="Q416" t="s">
        <v>624</v>
      </c>
      <c r="R416" t="s">
        <v>434</v>
      </c>
      <c r="S416" t="s">
        <v>38</v>
      </c>
      <c r="T416" t="s">
        <v>5025</v>
      </c>
      <c r="U416" t="s">
        <v>27</v>
      </c>
      <c r="Z416" t="str">
        <f>_xlfn.IFNA(VLOOKUP(A416,registrasi!$B$2:$C$4000,2,FALSE),"belum")</f>
        <v>registrasi</v>
      </c>
      <c r="AA416">
        <f>VLOOKUP(D416,[2]Sheet1!$B$2:$D$100,3,FALSE)</f>
        <v>88</v>
      </c>
      <c r="AB416" t="str">
        <f>_xlfn.IFNA(VLOOKUP(A416,nim!$A$2:$B$4000,2,FALSE),"belum")</f>
        <v>diterima</v>
      </c>
    </row>
    <row r="417" spans="1:28" x14ac:dyDescent="0.3">
      <c r="A417" s="2">
        <v>233110030803</v>
      </c>
      <c r="B417">
        <v>1</v>
      </c>
      <c r="C417">
        <v>2022</v>
      </c>
      <c r="D417">
        <v>311003</v>
      </c>
      <c r="E417" t="s">
        <v>145</v>
      </c>
      <c r="F417" t="str">
        <f>VLOOKUP(E417,[1]PRODI_2019!$F$2:$L$72,7,FALSE)</f>
        <v>Teknik</v>
      </c>
      <c r="G417" t="str">
        <f>VLOOKUP(F417,Sheet1!$H$4:$I$11,2,FALSE)</f>
        <v>3_Teknik</v>
      </c>
      <c r="H417" t="s">
        <v>1046</v>
      </c>
      <c r="I417" t="s">
        <v>24</v>
      </c>
      <c r="J417" t="str">
        <f>VLOOKUP(D417,[1]PRODI_2019!$C$2:$I$78,7,FALSE)</f>
        <v>S1</v>
      </c>
      <c r="L417" t="s">
        <v>25</v>
      </c>
      <c r="O417" t="s">
        <v>45</v>
      </c>
      <c r="P417" t="s">
        <v>5042</v>
      </c>
      <c r="Q417" t="s">
        <v>624</v>
      </c>
      <c r="R417" t="s">
        <v>434</v>
      </c>
      <c r="S417" t="s">
        <v>38</v>
      </c>
      <c r="T417" t="s">
        <v>5025</v>
      </c>
      <c r="U417" t="s">
        <v>27</v>
      </c>
      <c r="Z417" t="str">
        <f>_xlfn.IFNA(VLOOKUP(A417,registrasi!$B$2:$C$4000,2,FALSE),"belum")</f>
        <v>registrasi</v>
      </c>
      <c r="AA417">
        <f>VLOOKUP(D417,[2]Sheet1!$B$2:$D$100,3,FALSE)</f>
        <v>769</v>
      </c>
      <c r="AB417" t="str">
        <f>_xlfn.IFNA(VLOOKUP(A417,nim!$A$2:$B$4000,2,FALSE),"belum")</f>
        <v>belum</v>
      </c>
    </row>
    <row r="418" spans="1:28" x14ac:dyDescent="0.3">
      <c r="A418" s="2">
        <v>233110030804</v>
      </c>
      <c r="B418">
        <v>1</v>
      </c>
      <c r="C418">
        <v>2022</v>
      </c>
      <c r="D418">
        <v>311041</v>
      </c>
      <c r="E418" t="s">
        <v>175</v>
      </c>
      <c r="F418" t="str">
        <f>VLOOKUP(E418,[1]PRODI_2019!$F$2:$L$72,7,FALSE)</f>
        <v>FKIP</v>
      </c>
      <c r="G418" t="str">
        <f>VLOOKUP(F418,Sheet1!$H$4:$I$11,2,FALSE)</f>
        <v>2_FKIP</v>
      </c>
      <c r="H418" t="s">
        <v>1047</v>
      </c>
      <c r="I418" t="s">
        <v>31</v>
      </c>
      <c r="J418" t="str">
        <f>VLOOKUP(D418,[1]PRODI_2019!$C$2:$I$78,7,FALSE)</f>
        <v>S1</v>
      </c>
      <c r="L418" t="s">
        <v>25</v>
      </c>
      <c r="O418" t="s">
        <v>106</v>
      </c>
      <c r="P418" t="s">
        <v>5042</v>
      </c>
      <c r="Q418" t="s">
        <v>624</v>
      </c>
      <c r="R418" t="s">
        <v>434</v>
      </c>
      <c r="S418" t="s">
        <v>4971</v>
      </c>
      <c r="T418" t="s">
        <v>5025</v>
      </c>
      <c r="U418" t="s">
        <v>32</v>
      </c>
      <c r="Z418" t="str">
        <f>_xlfn.IFNA(VLOOKUP(A418,registrasi!$B$2:$C$4000,2,FALSE),"belum")</f>
        <v>registrasi</v>
      </c>
      <c r="AA418">
        <f>VLOOKUP(D418,[2]Sheet1!$B$2:$D$100,3,FALSE)</f>
        <v>102</v>
      </c>
      <c r="AB418" t="str">
        <f>_xlfn.IFNA(VLOOKUP(A418,nim!$A$2:$B$4000,2,FALSE),"belum")</f>
        <v>belum</v>
      </c>
    </row>
    <row r="419" spans="1:28" x14ac:dyDescent="0.3">
      <c r="A419" s="2">
        <v>233110030807</v>
      </c>
      <c r="B419">
        <v>1</v>
      </c>
      <c r="C419">
        <v>2022</v>
      </c>
      <c r="D419">
        <v>311026</v>
      </c>
      <c r="E419" t="s">
        <v>148</v>
      </c>
      <c r="F419" t="str">
        <f>VLOOKUP(E419,[1]PRODI_2019!$F$2:$L$72,7,FALSE)</f>
        <v>FEB</v>
      </c>
      <c r="G419" t="str">
        <f>VLOOKUP(F419,Sheet1!$H$4:$I$11,2,FALSE)</f>
        <v>5_FEB</v>
      </c>
      <c r="H419" t="s">
        <v>1048</v>
      </c>
      <c r="I419" t="s">
        <v>31</v>
      </c>
      <c r="J419" t="str">
        <f>VLOOKUP(D419,[1]PRODI_2019!$C$2:$I$78,7,FALSE)</f>
        <v>S1</v>
      </c>
      <c r="L419" t="s">
        <v>25</v>
      </c>
      <c r="O419" t="s">
        <v>4436</v>
      </c>
      <c r="P419" t="s">
        <v>5046</v>
      </c>
      <c r="Q419" t="s">
        <v>5041</v>
      </c>
      <c r="R419" t="s">
        <v>435</v>
      </c>
      <c r="S419" t="s">
        <v>34</v>
      </c>
      <c r="T419" t="s">
        <v>5025</v>
      </c>
      <c r="U419" t="s">
        <v>27</v>
      </c>
      <c r="Z419" t="str">
        <f>_xlfn.IFNA(VLOOKUP(A419,registrasi!$B$2:$C$4000,2,FALSE),"belum")</f>
        <v>registrasi</v>
      </c>
      <c r="AA419">
        <f>VLOOKUP(D419,[2]Sheet1!$B$2:$D$100,3,FALSE)</f>
        <v>866</v>
      </c>
      <c r="AB419" t="str">
        <f>_xlfn.IFNA(VLOOKUP(A419,nim!$A$2:$B$4000,2,FALSE),"belum")</f>
        <v>diterima</v>
      </c>
    </row>
    <row r="420" spans="1:28" x14ac:dyDescent="0.3">
      <c r="A420" s="2">
        <v>233110030808</v>
      </c>
      <c r="B420">
        <v>1</v>
      </c>
      <c r="C420">
        <v>2022</v>
      </c>
      <c r="D420">
        <v>311006</v>
      </c>
      <c r="E420" t="s">
        <v>167</v>
      </c>
      <c r="F420" t="str">
        <f>VLOOKUP(E420,[1]PRODI_2019!$F$2:$L$72,7,FALSE)</f>
        <v>Teknik</v>
      </c>
      <c r="G420" t="str">
        <f>VLOOKUP(F420,Sheet1!$H$4:$I$11,2,FALSE)</f>
        <v>3_Teknik</v>
      </c>
      <c r="H420" t="s">
        <v>1049</v>
      </c>
      <c r="I420" t="s">
        <v>24</v>
      </c>
      <c r="J420" t="str">
        <f>VLOOKUP(D420,[1]PRODI_2019!$C$2:$I$78,7,FALSE)</f>
        <v>S1</v>
      </c>
      <c r="L420" t="s">
        <v>25</v>
      </c>
      <c r="O420" t="s">
        <v>4437</v>
      </c>
      <c r="P420" t="s">
        <v>5049</v>
      </c>
      <c r="Q420" t="s">
        <v>5041</v>
      </c>
      <c r="R420" t="s">
        <v>5049</v>
      </c>
      <c r="S420" t="s">
        <v>38</v>
      </c>
      <c r="T420" t="s">
        <v>5025</v>
      </c>
      <c r="U420" t="s">
        <v>27</v>
      </c>
      <c r="Z420" t="str">
        <f>_xlfn.IFNA(VLOOKUP(A420,registrasi!$B$2:$C$4000,2,FALSE),"belum")</f>
        <v>registrasi</v>
      </c>
      <c r="AA420">
        <f>VLOOKUP(D420,[2]Sheet1!$B$2:$D$100,3,FALSE)</f>
        <v>475</v>
      </c>
      <c r="AB420" t="str">
        <f>_xlfn.IFNA(VLOOKUP(A420,nim!$A$2:$B$4000,2,FALSE),"belum")</f>
        <v>diterima</v>
      </c>
    </row>
    <row r="421" spans="1:28" x14ac:dyDescent="0.3">
      <c r="A421" s="2">
        <v>233110030812</v>
      </c>
      <c r="B421">
        <v>2</v>
      </c>
      <c r="C421">
        <v>2022</v>
      </c>
      <c r="D421">
        <v>311025</v>
      </c>
      <c r="E421" t="s">
        <v>166</v>
      </c>
      <c r="F421" t="str">
        <f>VLOOKUP(E421,[1]PRODI_2019!$F$2:$L$72,7,FALSE)</f>
        <v>FEB</v>
      </c>
      <c r="G421" t="str">
        <f>VLOOKUP(F421,Sheet1!$H$4:$I$11,2,FALSE)</f>
        <v>5_FEB</v>
      </c>
      <c r="H421" t="s">
        <v>1050</v>
      </c>
      <c r="I421" t="s">
        <v>31</v>
      </c>
      <c r="J421" t="str">
        <f>VLOOKUP(D421,[1]PRODI_2019!$C$2:$I$78,7,FALSE)</f>
        <v>S1</v>
      </c>
      <c r="L421" t="s">
        <v>25</v>
      </c>
      <c r="O421" t="s">
        <v>58</v>
      </c>
      <c r="P421" t="s">
        <v>5042</v>
      </c>
      <c r="Q421" t="s">
        <v>624</v>
      </c>
      <c r="R421" t="s">
        <v>434</v>
      </c>
      <c r="S421" t="s">
        <v>37</v>
      </c>
      <c r="T421" t="s">
        <v>5025</v>
      </c>
      <c r="U421" t="s">
        <v>27</v>
      </c>
      <c r="Z421" t="str">
        <f>_xlfn.IFNA(VLOOKUP(A421,registrasi!$B$2:$C$4000,2,FALSE),"belum")</f>
        <v>registrasi</v>
      </c>
      <c r="AA421">
        <f>VLOOKUP(D421,[2]Sheet1!$B$2:$D$100,3,FALSE)</f>
        <v>1226</v>
      </c>
      <c r="AB421" t="str">
        <f>_xlfn.IFNA(VLOOKUP(A421,nim!$A$2:$B$4000,2,FALSE),"belum")</f>
        <v>diterima</v>
      </c>
    </row>
    <row r="422" spans="1:28" x14ac:dyDescent="0.3">
      <c r="A422" s="2">
        <v>233110030815</v>
      </c>
      <c r="B422">
        <v>1</v>
      </c>
      <c r="C422">
        <v>2022</v>
      </c>
      <c r="D422">
        <v>311029</v>
      </c>
      <c r="E422" t="s">
        <v>159</v>
      </c>
      <c r="F422" t="str">
        <f>VLOOKUP(E422,[1]PRODI_2019!$F$2:$L$72,7,FALSE)</f>
        <v>FISIP</v>
      </c>
      <c r="G422" t="str">
        <f>VLOOKUP(F422,Sheet1!$H$4:$I$11,2,FALSE)</f>
        <v>6_FISIP</v>
      </c>
      <c r="H422" t="s">
        <v>1051</v>
      </c>
      <c r="I422" t="s">
        <v>31</v>
      </c>
      <c r="J422" t="str">
        <f>VLOOKUP(D422,[1]PRODI_2019!$C$2:$I$78,7,FALSE)</f>
        <v>S1</v>
      </c>
      <c r="L422" t="s">
        <v>25</v>
      </c>
      <c r="O422" t="s">
        <v>106</v>
      </c>
      <c r="P422" t="s">
        <v>5042</v>
      </c>
      <c r="Q422" t="s">
        <v>624</v>
      </c>
      <c r="R422" t="s">
        <v>434</v>
      </c>
      <c r="S422" t="s">
        <v>4971</v>
      </c>
      <c r="T422" t="s">
        <v>5025</v>
      </c>
      <c r="U422" t="s">
        <v>27</v>
      </c>
      <c r="Z422" t="str">
        <f>_xlfn.IFNA(VLOOKUP(A422,registrasi!$B$2:$C$4000,2,FALSE),"belum")</f>
        <v>registrasi</v>
      </c>
      <c r="AA422">
        <f>VLOOKUP(D422,[2]Sheet1!$B$2:$D$100,3,FALSE)</f>
        <v>1339</v>
      </c>
      <c r="AB422" t="str">
        <f>_xlfn.IFNA(VLOOKUP(A422,nim!$A$2:$B$4000,2,FALSE),"belum")</f>
        <v>diterima</v>
      </c>
    </row>
    <row r="423" spans="1:28" x14ac:dyDescent="0.3">
      <c r="A423" s="2">
        <v>233110030820</v>
      </c>
      <c r="B423">
        <v>1</v>
      </c>
      <c r="C423">
        <v>2022</v>
      </c>
      <c r="D423">
        <v>311003</v>
      </c>
      <c r="E423" t="s">
        <v>145</v>
      </c>
      <c r="F423" t="str">
        <f>VLOOKUP(E423,[1]PRODI_2019!$F$2:$L$72,7,FALSE)</f>
        <v>Teknik</v>
      </c>
      <c r="G423" t="str">
        <f>VLOOKUP(F423,Sheet1!$H$4:$I$11,2,FALSE)</f>
        <v>3_Teknik</v>
      </c>
      <c r="H423" t="s">
        <v>1052</v>
      </c>
      <c r="I423" t="s">
        <v>31</v>
      </c>
      <c r="J423" t="str">
        <f>VLOOKUP(D423,[1]PRODI_2019!$C$2:$I$78,7,FALSE)</f>
        <v>S1</v>
      </c>
      <c r="L423" t="s">
        <v>25</v>
      </c>
      <c r="O423" t="s">
        <v>57</v>
      </c>
      <c r="P423" t="s">
        <v>5042</v>
      </c>
      <c r="Q423" t="s">
        <v>624</v>
      </c>
      <c r="R423" t="s">
        <v>434</v>
      </c>
      <c r="S423" t="s">
        <v>37</v>
      </c>
      <c r="T423" t="s">
        <v>5025</v>
      </c>
      <c r="U423" t="s">
        <v>27</v>
      </c>
      <c r="Z423" t="str">
        <f>_xlfn.IFNA(VLOOKUP(A423,registrasi!$B$2:$C$4000,2,FALSE),"belum")</f>
        <v>registrasi</v>
      </c>
      <c r="AA423">
        <f>VLOOKUP(D423,[2]Sheet1!$B$2:$D$100,3,FALSE)</f>
        <v>769</v>
      </c>
      <c r="AB423" t="str">
        <f>_xlfn.IFNA(VLOOKUP(A423,nim!$A$2:$B$4000,2,FALSE),"belum")</f>
        <v>diterima</v>
      </c>
    </row>
    <row r="424" spans="1:28" x14ac:dyDescent="0.3">
      <c r="A424" s="2">
        <v>233110030825</v>
      </c>
      <c r="B424">
        <v>1</v>
      </c>
      <c r="C424">
        <v>2021</v>
      </c>
      <c r="D424">
        <v>311024</v>
      </c>
      <c r="E424" t="s">
        <v>237</v>
      </c>
      <c r="F424" t="str">
        <f>VLOOKUP(E424,[1]PRODI_2019!$F$2:$L$72,7,FALSE)</f>
        <v>Hukum</v>
      </c>
      <c r="G424" t="str">
        <f>VLOOKUP(F424,Sheet1!$H$4:$I$11,2,FALSE)</f>
        <v>1_Hukum</v>
      </c>
      <c r="H424" t="s">
        <v>1053</v>
      </c>
      <c r="I424" t="s">
        <v>31</v>
      </c>
      <c r="J424" t="str">
        <f>VLOOKUP(D424,[1]PRODI_2019!$C$2:$I$78,7,FALSE)</f>
        <v>S1</v>
      </c>
      <c r="L424" t="s">
        <v>25</v>
      </c>
      <c r="O424" t="s">
        <v>78</v>
      </c>
      <c r="P424" t="s">
        <v>5042</v>
      </c>
      <c r="Q424" t="s">
        <v>624</v>
      </c>
      <c r="R424" t="s">
        <v>434</v>
      </c>
      <c r="S424" t="s">
        <v>4971</v>
      </c>
      <c r="T424" t="s">
        <v>5025</v>
      </c>
      <c r="U424" t="s">
        <v>27</v>
      </c>
      <c r="Z424" t="str">
        <f>_xlfn.IFNA(VLOOKUP(A424,registrasi!$B$2:$C$4000,2,FALSE),"belum")</f>
        <v>registrasi</v>
      </c>
      <c r="AA424">
        <f>VLOOKUP(D424,[2]Sheet1!$B$2:$D$100,3,FALSE)</f>
        <v>1092</v>
      </c>
      <c r="AB424" t="str">
        <f>_xlfn.IFNA(VLOOKUP(A424,nim!$A$2:$B$4000,2,FALSE),"belum")</f>
        <v>diterima</v>
      </c>
    </row>
    <row r="425" spans="1:28" x14ac:dyDescent="0.3">
      <c r="A425" s="2">
        <v>233110030835</v>
      </c>
      <c r="B425">
        <v>1</v>
      </c>
      <c r="C425">
        <v>2022</v>
      </c>
      <c r="D425">
        <v>311030</v>
      </c>
      <c r="E425" t="s">
        <v>147</v>
      </c>
      <c r="F425" t="str">
        <f>VLOOKUP(E425,[1]PRODI_2019!$F$2:$L$72,7,FALSE)</f>
        <v>FKIP</v>
      </c>
      <c r="G425" t="str">
        <f>VLOOKUP(F425,Sheet1!$H$4:$I$11,2,FALSE)</f>
        <v>2_FKIP</v>
      </c>
      <c r="H425" t="s">
        <v>1054</v>
      </c>
      <c r="I425" t="s">
        <v>24</v>
      </c>
      <c r="J425" t="str">
        <f>VLOOKUP(D425,[1]PRODI_2019!$C$2:$I$78,7,FALSE)</f>
        <v>S1</v>
      </c>
      <c r="L425" t="s">
        <v>25</v>
      </c>
      <c r="O425" t="s">
        <v>78</v>
      </c>
      <c r="P425" t="s">
        <v>5042</v>
      </c>
      <c r="Q425" t="s">
        <v>624</v>
      </c>
      <c r="R425" t="s">
        <v>434</v>
      </c>
      <c r="S425" t="s">
        <v>4971</v>
      </c>
      <c r="T425" t="s">
        <v>5025</v>
      </c>
      <c r="U425" t="s">
        <v>27</v>
      </c>
      <c r="Z425" t="str">
        <f>_xlfn.IFNA(VLOOKUP(A425,registrasi!$B$2:$C$4000,2,FALSE),"belum")</f>
        <v>registrasi</v>
      </c>
      <c r="AA425">
        <f>VLOOKUP(D425,[2]Sheet1!$B$2:$D$100,3,FALSE)</f>
        <v>91</v>
      </c>
      <c r="AB425" t="str">
        <f>_xlfn.IFNA(VLOOKUP(A425,nim!$A$2:$B$4000,2,FALSE),"belum")</f>
        <v>belum</v>
      </c>
    </row>
    <row r="426" spans="1:28" x14ac:dyDescent="0.3">
      <c r="A426" s="2">
        <v>233110030838</v>
      </c>
      <c r="B426">
        <v>2</v>
      </c>
      <c r="C426">
        <v>2022</v>
      </c>
      <c r="D426">
        <v>311012</v>
      </c>
      <c r="E426" t="s">
        <v>164</v>
      </c>
      <c r="F426" t="str">
        <f>VLOOKUP(E426,[1]PRODI_2019!$F$2:$L$72,7,FALSE)</f>
        <v>FKIP</v>
      </c>
      <c r="G426" t="str">
        <f>VLOOKUP(F426,Sheet1!$H$4:$I$11,2,FALSE)</f>
        <v>2_FKIP</v>
      </c>
      <c r="H426" t="s">
        <v>1055</v>
      </c>
      <c r="I426" t="s">
        <v>24</v>
      </c>
      <c r="J426" t="str">
        <f>VLOOKUP(D426,[1]PRODI_2019!$C$2:$I$78,7,FALSE)</f>
        <v>S1</v>
      </c>
      <c r="L426" t="s">
        <v>25</v>
      </c>
      <c r="O426" t="s">
        <v>4417</v>
      </c>
      <c r="P426" t="s">
        <v>5043</v>
      </c>
      <c r="Q426" t="s">
        <v>624</v>
      </c>
      <c r="R426" t="s">
        <v>435</v>
      </c>
      <c r="S426" t="s">
        <v>38</v>
      </c>
      <c r="T426" t="s">
        <v>5025</v>
      </c>
      <c r="U426" t="s">
        <v>32</v>
      </c>
      <c r="Z426" t="str">
        <f>_xlfn.IFNA(VLOOKUP(A426,registrasi!$B$2:$C$4000,2,FALSE),"belum")</f>
        <v>registrasi</v>
      </c>
      <c r="AA426">
        <f>VLOOKUP(D426,[2]Sheet1!$B$2:$D$100,3,FALSE)</f>
        <v>73</v>
      </c>
      <c r="AB426" t="str">
        <f>_xlfn.IFNA(VLOOKUP(A426,nim!$A$2:$B$4000,2,FALSE),"belum")</f>
        <v>belum</v>
      </c>
    </row>
    <row r="427" spans="1:28" x14ac:dyDescent="0.3">
      <c r="A427" s="2">
        <v>233110030852</v>
      </c>
      <c r="B427">
        <v>2</v>
      </c>
      <c r="C427">
        <v>2021</v>
      </c>
      <c r="D427">
        <v>311040</v>
      </c>
      <c r="E427" t="s">
        <v>151</v>
      </c>
      <c r="F427" t="str">
        <f>VLOOKUP(E427,[1]PRODI_2019!$F$2:$L$72,7,FALSE)</f>
        <v>FKIP</v>
      </c>
      <c r="G427" t="str">
        <f>VLOOKUP(F427,Sheet1!$H$4:$I$11,2,FALSE)</f>
        <v>2_FKIP</v>
      </c>
      <c r="H427" t="s">
        <v>1056</v>
      </c>
      <c r="I427" t="s">
        <v>31</v>
      </c>
      <c r="J427" t="str">
        <f>VLOOKUP(D427,[1]PRODI_2019!$C$2:$I$78,7,FALSE)</f>
        <v>S1</v>
      </c>
      <c r="L427" t="s">
        <v>25</v>
      </c>
      <c r="O427" t="s">
        <v>48</v>
      </c>
      <c r="P427" t="s">
        <v>5045</v>
      </c>
      <c r="Q427" t="s">
        <v>624</v>
      </c>
      <c r="R427" t="s">
        <v>625</v>
      </c>
      <c r="S427" t="s">
        <v>38</v>
      </c>
      <c r="T427" t="s">
        <v>5025</v>
      </c>
      <c r="U427" t="s">
        <v>27</v>
      </c>
      <c r="Z427" t="str">
        <f>_xlfn.IFNA(VLOOKUP(A427,registrasi!$B$2:$C$4000,2,FALSE),"belum")</f>
        <v>registrasi</v>
      </c>
      <c r="AA427">
        <f>VLOOKUP(D427,[2]Sheet1!$B$2:$D$100,3,FALSE)</f>
        <v>508</v>
      </c>
      <c r="AB427" t="str">
        <f>_xlfn.IFNA(VLOOKUP(A427,nim!$A$2:$B$4000,2,FALSE),"belum")</f>
        <v>belum</v>
      </c>
    </row>
    <row r="428" spans="1:28" x14ac:dyDescent="0.3">
      <c r="A428" s="2">
        <v>233110030857</v>
      </c>
      <c r="B428">
        <v>2</v>
      </c>
      <c r="C428">
        <v>2022</v>
      </c>
      <c r="D428">
        <v>311019</v>
      </c>
      <c r="E428" t="s">
        <v>150</v>
      </c>
      <c r="F428" t="str">
        <f>VLOOKUP(E428,[1]PRODI_2019!$F$2:$L$72,7,FALSE)</f>
        <v>Kedokteran</v>
      </c>
      <c r="G428" t="str">
        <f>VLOOKUP(F428,Sheet1!$H$4:$I$11,2,FALSE)</f>
        <v>8_Kedokteran</v>
      </c>
      <c r="H428" t="s">
        <v>1057</v>
      </c>
      <c r="I428" t="s">
        <v>24</v>
      </c>
      <c r="J428" t="str">
        <f>VLOOKUP(D428,[1]PRODI_2019!$C$2:$I$78,7,FALSE)</f>
        <v>S1</v>
      </c>
      <c r="L428" t="s">
        <v>25</v>
      </c>
      <c r="O428" t="s">
        <v>258</v>
      </c>
      <c r="P428" t="s">
        <v>5042</v>
      </c>
      <c r="Q428" t="s">
        <v>624</v>
      </c>
      <c r="R428" t="s">
        <v>434</v>
      </c>
      <c r="S428" t="s">
        <v>4972</v>
      </c>
      <c r="T428" t="s">
        <v>5025</v>
      </c>
      <c r="U428" t="s">
        <v>27</v>
      </c>
      <c r="Z428" t="str">
        <f>_xlfn.IFNA(VLOOKUP(A428,registrasi!$B$2:$C$4000,2,FALSE),"belum")</f>
        <v>registrasi</v>
      </c>
      <c r="AA428">
        <f>VLOOKUP(D428,[2]Sheet1!$B$2:$D$100,3,FALSE)</f>
        <v>527</v>
      </c>
      <c r="AB428" t="str">
        <f>_xlfn.IFNA(VLOOKUP(A428,nim!$A$2:$B$4000,2,FALSE),"belum")</f>
        <v>diterima</v>
      </c>
    </row>
    <row r="429" spans="1:28" x14ac:dyDescent="0.3">
      <c r="A429" s="2">
        <v>233110030858</v>
      </c>
      <c r="B429">
        <v>1</v>
      </c>
      <c r="C429">
        <v>2022</v>
      </c>
      <c r="D429">
        <v>311037</v>
      </c>
      <c r="E429" t="s">
        <v>163</v>
      </c>
      <c r="F429" t="str">
        <f>VLOOKUP(E429,[1]PRODI_2019!$F$2:$L$72,7,FALSE)</f>
        <v>FKIP</v>
      </c>
      <c r="G429" t="str">
        <f>VLOOKUP(F429,Sheet1!$H$4:$I$11,2,FALSE)</f>
        <v>2_FKIP</v>
      </c>
      <c r="H429" t="s">
        <v>1058</v>
      </c>
      <c r="I429" t="s">
        <v>31</v>
      </c>
      <c r="J429" t="str">
        <f>VLOOKUP(D429,[1]PRODI_2019!$C$2:$I$78,7,FALSE)</f>
        <v>S1</v>
      </c>
      <c r="L429" t="s">
        <v>25</v>
      </c>
      <c r="O429" t="s">
        <v>104</v>
      </c>
      <c r="P429" t="s">
        <v>5042</v>
      </c>
      <c r="Q429" t="s">
        <v>624</v>
      </c>
      <c r="R429" t="s">
        <v>434</v>
      </c>
      <c r="S429" t="s">
        <v>4972</v>
      </c>
      <c r="T429" t="s">
        <v>5025</v>
      </c>
      <c r="U429" t="s">
        <v>32</v>
      </c>
      <c r="Z429" t="str">
        <f>_xlfn.IFNA(VLOOKUP(A429,registrasi!$B$2:$C$4000,2,FALSE),"belum")</f>
        <v>registrasi</v>
      </c>
      <c r="AA429">
        <f>VLOOKUP(D429,[2]Sheet1!$B$2:$D$100,3,FALSE)</f>
        <v>180</v>
      </c>
      <c r="AB429" t="str">
        <f>_xlfn.IFNA(VLOOKUP(A429,nim!$A$2:$B$4000,2,FALSE),"belum")</f>
        <v>belum</v>
      </c>
    </row>
    <row r="430" spans="1:28" x14ac:dyDescent="0.3">
      <c r="A430" s="2">
        <v>233110030859</v>
      </c>
      <c r="B430">
        <v>2</v>
      </c>
      <c r="C430">
        <v>2022</v>
      </c>
      <c r="D430">
        <v>311026</v>
      </c>
      <c r="E430" t="s">
        <v>148</v>
      </c>
      <c r="F430" t="str">
        <f>VLOOKUP(E430,[1]PRODI_2019!$F$2:$L$72,7,FALSE)</f>
        <v>FEB</v>
      </c>
      <c r="G430" t="str">
        <f>VLOOKUP(F430,Sheet1!$H$4:$I$11,2,FALSE)</f>
        <v>5_FEB</v>
      </c>
      <c r="H430" t="s">
        <v>1059</v>
      </c>
      <c r="I430" t="s">
        <v>31</v>
      </c>
      <c r="J430" t="str">
        <f>VLOOKUP(D430,[1]PRODI_2019!$C$2:$I$78,7,FALSE)</f>
        <v>S1</v>
      </c>
      <c r="L430" t="s">
        <v>25</v>
      </c>
      <c r="O430" t="s">
        <v>45</v>
      </c>
      <c r="P430" t="s">
        <v>5042</v>
      </c>
      <c r="Q430" t="s">
        <v>624</v>
      </c>
      <c r="R430" t="s">
        <v>434</v>
      </c>
      <c r="S430" t="s">
        <v>38</v>
      </c>
      <c r="T430" t="s">
        <v>5025</v>
      </c>
      <c r="U430" t="s">
        <v>27</v>
      </c>
      <c r="Z430" t="str">
        <f>_xlfn.IFNA(VLOOKUP(A430,registrasi!$B$2:$C$4000,2,FALSE),"belum")</f>
        <v>registrasi</v>
      </c>
      <c r="AA430">
        <f>VLOOKUP(D430,[2]Sheet1!$B$2:$D$100,3,FALSE)</f>
        <v>866</v>
      </c>
      <c r="AB430" t="str">
        <f>_xlfn.IFNA(VLOOKUP(A430,nim!$A$2:$B$4000,2,FALSE),"belum")</f>
        <v>diterima</v>
      </c>
    </row>
    <row r="431" spans="1:28" x14ac:dyDescent="0.3">
      <c r="A431" s="2">
        <v>233110030864</v>
      </c>
      <c r="B431">
        <v>1</v>
      </c>
      <c r="C431">
        <v>2022</v>
      </c>
      <c r="D431">
        <v>311005</v>
      </c>
      <c r="E431" t="s">
        <v>171</v>
      </c>
      <c r="F431" t="str">
        <f>VLOOKUP(E431,[1]PRODI_2019!$F$2:$L$72,7,FALSE)</f>
        <v>Teknik</v>
      </c>
      <c r="G431" t="str">
        <f>VLOOKUP(F431,Sheet1!$H$4:$I$11,2,FALSE)</f>
        <v>3_Teknik</v>
      </c>
      <c r="H431" t="s">
        <v>1060</v>
      </c>
      <c r="I431" t="s">
        <v>24</v>
      </c>
      <c r="J431" t="str">
        <f>VLOOKUP(D431,[1]PRODI_2019!$C$2:$I$78,7,FALSE)</f>
        <v>S1</v>
      </c>
      <c r="L431" t="s">
        <v>25</v>
      </c>
      <c r="O431" t="s">
        <v>139</v>
      </c>
      <c r="P431" t="s">
        <v>5043</v>
      </c>
      <c r="Q431" t="s">
        <v>624</v>
      </c>
      <c r="R431" t="s">
        <v>435</v>
      </c>
      <c r="S431" t="s">
        <v>37</v>
      </c>
      <c r="T431" t="s">
        <v>5025</v>
      </c>
      <c r="U431" t="s">
        <v>27</v>
      </c>
      <c r="Z431" t="str">
        <f>_xlfn.IFNA(VLOOKUP(A431,registrasi!$B$2:$C$4000,2,FALSE),"belum")</f>
        <v>registrasi</v>
      </c>
      <c r="AA431">
        <f>VLOOKUP(D431,[2]Sheet1!$B$2:$D$100,3,FALSE)</f>
        <v>321</v>
      </c>
      <c r="AB431" t="str">
        <f>_xlfn.IFNA(VLOOKUP(A431,nim!$A$2:$B$4000,2,FALSE),"belum")</f>
        <v>diterima</v>
      </c>
    </row>
    <row r="432" spans="1:28" x14ac:dyDescent="0.3">
      <c r="A432" s="2">
        <v>233110030873</v>
      </c>
      <c r="B432">
        <v>2</v>
      </c>
      <c r="C432">
        <v>2022</v>
      </c>
      <c r="D432">
        <v>311005</v>
      </c>
      <c r="E432" t="s">
        <v>171</v>
      </c>
      <c r="F432" t="str">
        <f>VLOOKUP(E432,[1]PRODI_2019!$F$2:$L$72,7,FALSE)</f>
        <v>Teknik</v>
      </c>
      <c r="G432" t="str">
        <f>VLOOKUP(F432,Sheet1!$H$4:$I$11,2,FALSE)</f>
        <v>3_Teknik</v>
      </c>
      <c r="H432" t="s">
        <v>1061</v>
      </c>
      <c r="I432" t="s">
        <v>31</v>
      </c>
      <c r="J432" t="str">
        <f>VLOOKUP(D432,[1]PRODI_2019!$C$2:$I$78,7,FALSE)</f>
        <v>S1</v>
      </c>
      <c r="L432" t="s">
        <v>25</v>
      </c>
      <c r="O432" t="s">
        <v>100</v>
      </c>
      <c r="P432" t="s">
        <v>5042</v>
      </c>
      <c r="Q432" t="s">
        <v>624</v>
      </c>
      <c r="R432" t="s">
        <v>434</v>
      </c>
      <c r="S432" t="s">
        <v>38</v>
      </c>
      <c r="T432" t="s">
        <v>5025</v>
      </c>
      <c r="U432" t="s">
        <v>27</v>
      </c>
      <c r="Z432" t="str">
        <f>_xlfn.IFNA(VLOOKUP(A432,registrasi!$B$2:$C$4000,2,FALSE),"belum")</f>
        <v>registrasi</v>
      </c>
      <c r="AA432">
        <f>VLOOKUP(D432,[2]Sheet1!$B$2:$D$100,3,FALSE)</f>
        <v>321</v>
      </c>
      <c r="AB432" t="str">
        <f>_xlfn.IFNA(VLOOKUP(A432,nim!$A$2:$B$4000,2,FALSE),"belum")</f>
        <v>diterima</v>
      </c>
    </row>
    <row r="433" spans="1:28" x14ac:dyDescent="0.3">
      <c r="A433" s="2">
        <v>233110030887</v>
      </c>
      <c r="B433">
        <v>2</v>
      </c>
      <c r="C433">
        <v>2022</v>
      </c>
      <c r="D433">
        <v>311024</v>
      </c>
      <c r="E433" t="s">
        <v>237</v>
      </c>
      <c r="F433" t="str">
        <f>VLOOKUP(E433,[1]PRODI_2019!$F$2:$L$72,7,FALSE)</f>
        <v>Hukum</v>
      </c>
      <c r="G433" t="str">
        <f>VLOOKUP(F433,Sheet1!$H$4:$I$11,2,FALSE)</f>
        <v>1_Hukum</v>
      </c>
      <c r="H433" t="s">
        <v>1062</v>
      </c>
      <c r="I433" t="s">
        <v>24</v>
      </c>
      <c r="J433" t="str">
        <f>VLOOKUP(D433,[1]PRODI_2019!$C$2:$I$78,7,FALSE)</f>
        <v>S1</v>
      </c>
      <c r="L433" t="s">
        <v>25</v>
      </c>
      <c r="O433" t="s">
        <v>106</v>
      </c>
      <c r="P433" t="s">
        <v>5042</v>
      </c>
      <c r="Q433" t="s">
        <v>624</v>
      </c>
      <c r="R433" t="s">
        <v>434</v>
      </c>
      <c r="S433" t="s">
        <v>4971</v>
      </c>
      <c r="T433" t="s">
        <v>5025</v>
      </c>
      <c r="U433" t="s">
        <v>27</v>
      </c>
      <c r="Z433" t="str">
        <f>_xlfn.IFNA(VLOOKUP(A433,registrasi!$B$2:$C$4000,2,FALSE),"belum")</f>
        <v>registrasi</v>
      </c>
      <c r="AA433">
        <f>VLOOKUP(D433,[2]Sheet1!$B$2:$D$100,3,FALSE)</f>
        <v>1092</v>
      </c>
      <c r="AB433" t="str">
        <f>_xlfn.IFNA(VLOOKUP(A433,nim!$A$2:$B$4000,2,FALSE),"belum")</f>
        <v>diterima</v>
      </c>
    </row>
    <row r="434" spans="1:28" x14ac:dyDescent="0.3">
      <c r="A434" s="2">
        <v>233110030893</v>
      </c>
      <c r="B434">
        <v>1</v>
      </c>
      <c r="C434">
        <v>2021</v>
      </c>
      <c r="D434">
        <v>311033</v>
      </c>
      <c r="E434" t="s">
        <v>155</v>
      </c>
      <c r="F434" t="str">
        <f>VLOOKUP(E434,[1]PRODI_2019!$F$2:$L$72,7,FALSE)</f>
        <v>FKIP</v>
      </c>
      <c r="G434" t="str">
        <f>VLOOKUP(F434,Sheet1!$H$4:$I$11,2,FALSE)</f>
        <v>2_FKIP</v>
      </c>
      <c r="H434" t="s">
        <v>1063</v>
      </c>
      <c r="I434" t="s">
        <v>31</v>
      </c>
      <c r="J434" t="str">
        <f>VLOOKUP(D434,[1]PRODI_2019!$C$2:$I$78,7,FALSE)</f>
        <v>S1</v>
      </c>
      <c r="L434" t="s">
        <v>25</v>
      </c>
      <c r="O434" t="s">
        <v>301</v>
      </c>
      <c r="P434" t="s">
        <v>5045</v>
      </c>
      <c r="Q434" t="s">
        <v>624</v>
      </c>
      <c r="R434" t="s">
        <v>625</v>
      </c>
      <c r="S434" t="s">
        <v>4949</v>
      </c>
      <c r="T434" t="s">
        <v>5025</v>
      </c>
      <c r="U434" t="s">
        <v>27</v>
      </c>
      <c r="Z434" t="str">
        <f>_xlfn.IFNA(VLOOKUP(A434,registrasi!$B$2:$C$4000,2,FALSE),"belum")</f>
        <v>registrasi</v>
      </c>
      <c r="AA434">
        <f>VLOOKUP(D434,[2]Sheet1!$B$2:$D$100,3,FALSE)</f>
        <v>616</v>
      </c>
      <c r="AB434" t="str">
        <f>_xlfn.IFNA(VLOOKUP(A434,nim!$A$2:$B$4000,2,FALSE),"belum")</f>
        <v>belum</v>
      </c>
    </row>
    <row r="435" spans="1:28" x14ac:dyDescent="0.3">
      <c r="A435" s="2">
        <v>233110030897</v>
      </c>
      <c r="B435">
        <v>2</v>
      </c>
      <c r="C435">
        <v>2021</v>
      </c>
      <c r="D435">
        <v>311038</v>
      </c>
      <c r="E435" t="s">
        <v>165</v>
      </c>
      <c r="F435" t="str">
        <f>VLOOKUP(E435,[1]PRODI_2019!$F$2:$L$72,7,FALSE)</f>
        <v>FKIP</v>
      </c>
      <c r="G435" t="str">
        <f>VLOOKUP(F435,Sheet1!$H$4:$I$11,2,FALSE)</f>
        <v>2_FKIP</v>
      </c>
      <c r="H435" t="s">
        <v>1064</v>
      </c>
      <c r="I435" t="s">
        <v>31</v>
      </c>
      <c r="J435" t="str">
        <f>VLOOKUP(D435,[1]PRODI_2019!$C$2:$I$78,7,FALSE)</f>
        <v>S1</v>
      </c>
      <c r="L435" t="s">
        <v>25</v>
      </c>
      <c r="O435" t="s">
        <v>4438</v>
      </c>
      <c r="P435" t="s">
        <v>5046</v>
      </c>
      <c r="Q435" t="s">
        <v>5041</v>
      </c>
      <c r="R435" t="s">
        <v>435</v>
      </c>
      <c r="S435" t="s">
        <v>4971</v>
      </c>
      <c r="T435" t="s">
        <v>5025</v>
      </c>
      <c r="U435" t="s">
        <v>32</v>
      </c>
      <c r="Z435" t="str">
        <f>_xlfn.IFNA(VLOOKUP(A435,registrasi!$B$2:$C$4000,2,FALSE),"belum")</f>
        <v>registrasi</v>
      </c>
      <c r="AA435">
        <f>VLOOKUP(D435,[2]Sheet1!$B$2:$D$100,3,FALSE)</f>
        <v>159</v>
      </c>
      <c r="AB435" t="str">
        <f>_xlfn.IFNA(VLOOKUP(A435,nim!$A$2:$B$4000,2,FALSE),"belum")</f>
        <v>belum</v>
      </c>
    </row>
    <row r="436" spans="1:28" x14ac:dyDescent="0.3">
      <c r="A436" s="2">
        <v>233110030898</v>
      </c>
      <c r="B436">
        <v>1</v>
      </c>
      <c r="C436">
        <v>2022</v>
      </c>
      <c r="D436">
        <v>311006</v>
      </c>
      <c r="E436" t="s">
        <v>167</v>
      </c>
      <c r="F436" t="str">
        <f>VLOOKUP(E436,[1]PRODI_2019!$F$2:$L$72,7,FALSE)</f>
        <v>Teknik</v>
      </c>
      <c r="G436" t="str">
        <f>VLOOKUP(F436,Sheet1!$H$4:$I$11,2,FALSE)</f>
        <v>3_Teknik</v>
      </c>
      <c r="H436" t="s">
        <v>1065</v>
      </c>
      <c r="I436" t="s">
        <v>24</v>
      </c>
      <c r="J436" t="str">
        <f>VLOOKUP(D436,[1]PRODI_2019!$C$2:$I$78,7,FALSE)</f>
        <v>S1</v>
      </c>
      <c r="L436" t="s">
        <v>25</v>
      </c>
      <c r="O436" t="s">
        <v>193</v>
      </c>
      <c r="P436" t="s">
        <v>5044</v>
      </c>
      <c r="Q436" t="s">
        <v>5041</v>
      </c>
      <c r="R436" t="s">
        <v>434</v>
      </c>
      <c r="S436" t="s">
        <v>4972</v>
      </c>
      <c r="T436" t="s">
        <v>5025</v>
      </c>
      <c r="U436" t="s">
        <v>27</v>
      </c>
      <c r="Z436" t="str">
        <f>_xlfn.IFNA(VLOOKUP(A436,registrasi!$B$2:$C$4000,2,FALSE),"belum")</f>
        <v>registrasi</v>
      </c>
      <c r="AA436">
        <f>VLOOKUP(D436,[2]Sheet1!$B$2:$D$100,3,FALSE)</f>
        <v>475</v>
      </c>
      <c r="AB436" t="str">
        <f>_xlfn.IFNA(VLOOKUP(A436,nim!$A$2:$B$4000,2,FALSE),"belum")</f>
        <v>belum</v>
      </c>
    </row>
    <row r="437" spans="1:28" x14ac:dyDescent="0.3">
      <c r="A437" s="2">
        <v>233110030900</v>
      </c>
      <c r="B437">
        <v>2</v>
      </c>
      <c r="C437">
        <v>2022</v>
      </c>
      <c r="D437">
        <v>311024</v>
      </c>
      <c r="E437" t="s">
        <v>237</v>
      </c>
      <c r="F437" t="str">
        <f>VLOOKUP(E437,[1]PRODI_2019!$F$2:$L$72,7,FALSE)</f>
        <v>Hukum</v>
      </c>
      <c r="G437" t="str">
        <f>VLOOKUP(F437,Sheet1!$H$4:$I$11,2,FALSE)</f>
        <v>1_Hukum</v>
      </c>
      <c r="H437" t="s">
        <v>1066</v>
      </c>
      <c r="I437" t="s">
        <v>31</v>
      </c>
      <c r="J437" t="str">
        <f>VLOOKUP(D437,[1]PRODI_2019!$C$2:$I$78,7,FALSE)</f>
        <v>S1</v>
      </c>
      <c r="L437" t="s">
        <v>25</v>
      </c>
      <c r="O437" t="s">
        <v>104</v>
      </c>
      <c r="P437" t="s">
        <v>5042</v>
      </c>
      <c r="Q437" t="s">
        <v>624</v>
      </c>
      <c r="R437" t="s">
        <v>434</v>
      </c>
      <c r="S437" t="s">
        <v>4972</v>
      </c>
      <c r="T437" t="s">
        <v>5025</v>
      </c>
      <c r="U437" t="s">
        <v>27</v>
      </c>
      <c r="Z437" t="str">
        <f>_xlfn.IFNA(VLOOKUP(A437,registrasi!$B$2:$C$4000,2,FALSE),"belum")</f>
        <v>registrasi</v>
      </c>
      <c r="AA437">
        <f>VLOOKUP(D437,[2]Sheet1!$B$2:$D$100,3,FALSE)</f>
        <v>1092</v>
      </c>
      <c r="AB437" t="str">
        <f>_xlfn.IFNA(VLOOKUP(A437,nim!$A$2:$B$4000,2,FALSE),"belum")</f>
        <v>belum</v>
      </c>
    </row>
    <row r="438" spans="1:28" x14ac:dyDescent="0.3">
      <c r="A438" s="2">
        <v>233110030905</v>
      </c>
      <c r="B438">
        <v>1</v>
      </c>
      <c r="C438">
        <v>2022</v>
      </c>
      <c r="D438">
        <v>311027</v>
      </c>
      <c r="E438" t="s">
        <v>236</v>
      </c>
      <c r="F438" t="str">
        <f>VLOOKUP(E438,[1]PRODI_2019!$F$2:$L$72,7,FALSE)</f>
        <v>FEB</v>
      </c>
      <c r="G438" t="str">
        <f>VLOOKUP(F438,Sheet1!$H$4:$I$11,2,FALSE)</f>
        <v>5_FEB</v>
      </c>
      <c r="H438" t="s">
        <v>1067</v>
      </c>
      <c r="I438" t="s">
        <v>24</v>
      </c>
      <c r="J438" t="str">
        <f>VLOOKUP(D438,[1]PRODI_2019!$C$2:$I$78,7,FALSE)</f>
        <v>S1</v>
      </c>
      <c r="L438" t="s">
        <v>25</v>
      </c>
      <c r="O438" t="s">
        <v>58</v>
      </c>
      <c r="P438" t="s">
        <v>5042</v>
      </c>
      <c r="Q438" t="s">
        <v>624</v>
      </c>
      <c r="R438" t="s">
        <v>434</v>
      </c>
      <c r="S438" t="s">
        <v>37</v>
      </c>
      <c r="T438" t="s">
        <v>5025</v>
      </c>
      <c r="U438" t="s">
        <v>27</v>
      </c>
      <c r="Z438" t="str">
        <f>_xlfn.IFNA(VLOOKUP(A438,registrasi!$B$2:$C$4000,2,FALSE),"belum")</f>
        <v>registrasi</v>
      </c>
      <c r="AA438">
        <f>VLOOKUP(D438,[2]Sheet1!$B$2:$D$100,3,FALSE)</f>
        <v>308</v>
      </c>
      <c r="AB438" t="str">
        <f>_xlfn.IFNA(VLOOKUP(A438,nim!$A$2:$B$4000,2,FALSE),"belum")</f>
        <v>diterima</v>
      </c>
    </row>
    <row r="439" spans="1:28" x14ac:dyDescent="0.3">
      <c r="A439" s="2">
        <v>233110030906</v>
      </c>
      <c r="B439">
        <v>1</v>
      </c>
      <c r="C439">
        <v>2022</v>
      </c>
      <c r="D439">
        <v>311003</v>
      </c>
      <c r="E439" t="s">
        <v>145</v>
      </c>
      <c r="F439" t="str">
        <f>VLOOKUP(E439,[1]PRODI_2019!$F$2:$L$72,7,FALSE)</f>
        <v>Teknik</v>
      </c>
      <c r="G439" t="str">
        <f>VLOOKUP(F439,Sheet1!$H$4:$I$11,2,FALSE)</f>
        <v>3_Teknik</v>
      </c>
      <c r="H439" t="s">
        <v>1068</v>
      </c>
      <c r="I439" t="s">
        <v>24</v>
      </c>
      <c r="J439" t="str">
        <f>VLOOKUP(D439,[1]PRODI_2019!$C$2:$I$78,7,FALSE)</f>
        <v>S1</v>
      </c>
      <c r="L439" t="s">
        <v>182</v>
      </c>
      <c r="O439" t="s">
        <v>45</v>
      </c>
      <c r="P439" t="s">
        <v>5042</v>
      </c>
      <c r="Q439" t="s">
        <v>624</v>
      </c>
      <c r="R439" t="s">
        <v>434</v>
      </c>
      <c r="S439" t="s">
        <v>38</v>
      </c>
      <c r="T439" t="s">
        <v>5025</v>
      </c>
      <c r="U439" t="s">
        <v>27</v>
      </c>
      <c r="Z439" t="str">
        <f>_xlfn.IFNA(VLOOKUP(A439,registrasi!$B$2:$C$4000,2,FALSE),"belum")</f>
        <v>registrasi</v>
      </c>
      <c r="AA439">
        <f>VLOOKUP(D439,[2]Sheet1!$B$2:$D$100,3,FALSE)</f>
        <v>769</v>
      </c>
      <c r="AB439" t="str">
        <f>_xlfn.IFNA(VLOOKUP(A439,nim!$A$2:$B$4000,2,FALSE),"belum")</f>
        <v>belum</v>
      </c>
    </row>
    <row r="440" spans="1:28" x14ac:dyDescent="0.3">
      <c r="A440" s="2">
        <v>233110030907</v>
      </c>
      <c r="B440">
        <v>2</v>
      </c>
      <c r="C440">
        <v>2022</v>
      </c>
      <c r="D440">
        <v>311031</v>
      </c>
      <c r="E440" t="s">
        <v>468</v>
      </c>
      <c r="F440" t="str">
        <f>VLOOKUP(E440,[1]PRODI_2019!$F$2:$L$72,7,FALSE)</f>
        <v>FKIP</v>
      </c>
      <c r="G440" t="str">
        <f>VLOOKUP(F440,Sheet1!$H$4:$I$11,2,FALSE)</f>
        <v>2_FKIP</v>
      </c>
      <c r="H440" t="s">
        <v>1069</v>
      </c>
      <c r="I440" t="s">
        <v>31</v>
      </c>
      <c r="J440" t="str">
        <f>VLOOKUP(D440,[1]PRODI_2019!$C$2:$I$78,7,FALSE)</f>
        <v>S1</v>
      </c>
      <c r="L440" t="s">
        <v>25</v>
      </c>
      <c r="O440" t="s">
        <v>55</v>
      </c>
      <c r="P440" t="s">
        <v>5042</v>
      </c>
      <c r="Q440" t="s">
        <v>624</v>
      </c>
      <c r="R440" t="s">
        <v>434</v>
      </c>
      <c r="S440" t="s">
        <v>4972</v>
      </c>
      <c r="T440" t="s">
        <v>5025</v>
      </c>
      <c r="U440" t="s">
        <v>27</v>
      </c>
      <c r="Z440" t="str">
        <f>_xlfn.IFNA(VLOOKUP(A440,registrasi!$B$2:$C$4000,2,FALSE),"belum")</f>
        <v>registrasi</v>
      </c>
      <c r="AA440">
        <f>VLOOKUP(D440,[2]Sheet1!$B$2:$D$100,3,FALSE)</f>
        <v>368</v>
      </c>
      <c r="AB440" t="str">
        <f>_xlfn.IFNA(VLOOKUP(A440,nim!$A$2:$B$4000,2,FALSE),"belum")</f>
        <v>diterima</v>
      </c>
    </row>
    <row r="441" spans="1:28" x14ac:dyDescent="0.3">
      <c r="A441" s="2">
        <v>233110030908</v>
      </c>
      <c r="B441">
        <v>2</v>
      </c>
      <c r="C441">
        <v>2022</v>
      </c>
      <c r="D441">
        <v>311024</v>
      </c>
      <c r="E441" t="s">
        <v>237</v>
      </c>
      <c r="F441" t="str">
        <f>VLOOKUP(E441,[1]PRODI_2019!$F$2:$L$72,7,FALSE)</f>
        <v>Hukum</v>
      </c>
      <c r="G441" t="str">
        <f>VLOOKUP(F441,Sheet1!$H$4:$I$11,2,FALSE)</f>
        <v>1_Hukum</v>
      </c>
      <c r="H441" t="s">
        <v>1070</v>
      </c>
      <c r="I441" t="s">
        <v>24</v>
      </c>
      <c r="J441" t="str">
        <f>VLOOKUP(D441,[1]PRODI_2019!$C$2:$I$78,7,FALSE)</f>
        <v>S1</v>
      </c>
      <c r="L441" t="s">
        <v>25</v>
      </c>
      <c r="O441" t="s">
        <v>45</v>
      </c>
      <c r="P441" t="s">
        <v>5042</v>
      </c>
      <c r="Q441" t="s">
        <v>624</v>
      </c>
      <c r="R441" t="s">
        <v>434</v>
      </c>
      <c r="S441" t="s">
        <v>38</v>
      </c>
      <c r="T441" t="s">
        <v>5025</v>
      </c>
      <c r="U441" t="s">
        <v>27</v>
      </c>
      <c r="Z441" t="str">
        <f>_xlfn.IFNA(VLOOKUP(A441,registrasi!$B$2:$C$4000,2,FALSE),"belum")</f>
        <v>registrasi</v>
      </c>
      <c r="AA441">
        <f>VLOOKUP(D441,[2]Sheet1!$B$2:$D$100,3,FALSE)</f>
        <v>1092</v>
      </c>
      <c r="AB441" t="str">
        <f>_xlfn.IFNA(VLOOKUP(A441,nim!$A$2:$B$4000,2,FALSE),"belum")</f>
        <v>diterima</v>
      </c>
    </row>
    <row r="442" spans="1:28" x14ac:dyDescent="0.3">
      <c r="A442" s="2">
        <v>233110030916</v>
      </c>
      <c r="B442">
        <v>2</v>
      </c>
      <c r="C442">
        <v>2021</v>
      </c>
      <c r="D442">
        <v>311012</v>
      </c>
      <c r="E442" t="s">
        <v>164</v>
      </c>
      <c r="F442" t="str">
        <f>VLOOKUP(E442,[1]PRODI_2019!$F$2:$L$72,7,FALSE)</f>
        <v>FKIP</v>
      </c>
      <c r="G442" t="str">
        <f>VLOOKUP(F442,Sheet1!$H$4:$I$11,2,FALSE)</f>
        <v>2_FKIP</v>
      </c>
      <c r="H442" t="s">
        <v>1071</v>
      </c>
      <c r="I442" t="s">
        <v>31</v>
      </c>
      <c r="J442" t="str">
        <f>VLOOKUP(D442,[1]PRODI_2019!$C$2:$I$78,7,FALSE)</f>
        <v>S1</v>
      </c>
      <c r="L442" t="s">
        <v>25</v>
      </c>
      <c r="O442" t="s">
        <v>4439</v>
      </c>
      <c r="P442" t="s">
        <v>5046</v>
      </c>
      <c r="Q442" t="s">
        <v>5041</v>
      </c>
      <c r="R442" t="s">
        <v>435</v>
      </c>
      <c r="S442" t="s">
        <v>38</v>
      </c>
      <c r="T442" t="s">
        <v>5025</v>
      </c>
      <c r="U442" t="s">
        <v>27</v>
      </c>
      <c r="Z442" t="str">
        <f>_xlfn.IFNA(VLOOKUP(A442,registrasi!$B$2:$C$4000,2,FALSE),"belum")</f>
        <v>registrasi</v>
      </c>
      <c r="AA442">
        <f>VLOOKUP(D442,[2]Sheet1!$B$2:$D$100,3,FALSE)</f>
        <v>73</v>
      </c>
      <c r="AB442" t="str">
        <f>_xlfn.IFNA(VLOOKUP(A442,nim!$A$2:$B$4000,2,FALSE),"belum")</f>
        <v>belum</v>
      </c>
    </row>
    <row r="443" spans="1:28" x14ac:dyDescent="0.3">
      <c r="A443" s="2">
        <v>233110030922</v>
      </c>
      <c r="B443">
        <v>1</v>
      </c>
      <c r="C443">
        <v>2022</v>
      </c>
      <c r="D443">
        <v>311036</v>
      </c>
      <c r="E443" t="s">
        <v>154</v>
      </c>
      <c r="F443" t="str">
        <f>VLOOKUP(E443,[1]PRODI_2019!$F$2:$L$72,7,FALSE)</f>
        <v>FKIP</v>
      </c>
      <c r="G443" t="str">
        <f>VLOOKUP(F443,Sheet1!$H$4:$I$11,2,FALSE)</f>
        <v>2_FKIP</v>
      </c>
      <c r="H443" t="s">
        <v>1072</v>
      </c>
      <c r="I443" t="s">
        <v>31</v>
      </c>
      <c r="J443" t="str">
        <f>VLOOKUP(D443,[1]PRODI_2019!$C$2:$I$78,7,FALSE)</f>
        <v>S1</v>
      </c>
      <c r="L443" t="s">
        <v>25</v>
      </c>
      <c r="O443" t="s">
        <v>138</v>
      </c>
      <c r="P443" t="s">
        <v>5042</v>
      </c>
      <c r="Q443" t="s">
        <v>624</v>
      </c>
      <c r="R443" t="s">
        <v>434</v>
      </c>
      <c r="S443" t="s">
        <v>4949</v>
      </c>
      <c r="T443" t="s">
        <v>5025</v>
      </c>
      <c r="U443" t="s">
        <v>27</v>
      </c>
      <c r="Z443" t="str">
        <f>_xlfn.IFNA(VLOOKUP(A443,registrasi!$B$2:$C$4000,2,FALSE),"belum")</f>
        <v>registrasi</v>
      </c>
      <c r="AA443">
        <f>VLOOKUP(D443,[2]Sheet1!$B$2:$D$100,3,FALSE)</f>
        <v>202</v>
      </c>
      <c r="AB443" t="str">
        <f>_xlfn.IFNA(VLOOKUP(A443,nim!$A$2:$B$4000,2,FALSE),"belum")</f>
        <v>belum</v>
      </c>
    </row>
    <row r="444" spans="1:28" x14ac:dyDescent="0.3">
      <c r="A444" s="2">
        <v>233110030931</v>
      </c>
      <c r="B444">
        <v>2</v>
      </c>
      <c r="C444">
        <v>2022</v>
      </c>
      <c r="D444">
        <v>311012</v>
      </c>
      <c r="E444" t="s">
        <v>164</v>
      </c>
      <c r="F444" t="str">
        <f>VLOOKUP(E444,[1]PRODI_2019!$F$2:$L$72,7,FALSE)</f>
        <v>FKIP</v>
      </c>
      <c r="G444" t="str">
        <f>VLOOKUP(F444,Sheet1!$H$4:$I$11,2,FALSE)</f>
        <v>2_FKIP</v>
      </c>
      <c r="H444" t="s">
        <v>1073</v>
      </c>
      <c r="I444" t="s">
        <v>24</v>
      </c>
      <c r="J444" t="str">
        <f>VLOOKUP(D444,[1]PRODI_2019!$C$2:$I$78,7,FALSE)</f>
        <v>S1</v>
      </c>
      <c r="L444" t="s">
        <v>25</v>
      </c>
      <c r="O444" t="s">
        <v>42</v>
      </c>
      <c r="P444" t="s">
        <v>5043</v>
      </c>
      <c r="Q444" t="s">
        <v>624</v>
      </c>
      <c r="R444" t="s">
        <v>435</v>
      </c>
      <c r="S444" t="s">
        <v>38</v>
      </c>
      <c r="T444" t="s">
        <v>5025</v>
      </c>
      <c r="U444" t="s">
        <v>27</v>
      </c>
      <c r="Z444" t="str">
        <f>_xlfn.IFNA(VLOOKUP(A444,registrasi!$B$2:$C$4000,2,FALSE),"belum")</f>
        <v>registrasi</v>
      </c>
      <c r="AA444">
        <f>VLOOKUP(D444,[2]Sheet1!$B$2:$D$100,3,FALSE)</f>
        <v>73</v>
      </c>
      <c r="AB444" t="str">
        <f>_xlfn.IFNA(VLOOKUP(A444,nim!$A$2:$B$4000,2,FALSE),"belum")</f>
        <v>belum</v>
      </c>
    </row>
    <row r="445" spans="1:28" x14ac:dyDescent="0.3">
      <c r="A445" s="2">
        <v>233110030936</v>
      </c>
      <c r="B445">
        <v>1</v>
      </c>
      <c r="C445">
        <v>2022</v>
      </c>
      <c r="D445">
        <v>311042</v>
      </c>
      <c r="E445" t="s">
        <v>146</v>
      </c>
      <c r="F445" t="str">
        <f>VLOOKUP(E445,[1]PRODI_2019!$F$2:$L$72,7,FALSE)</f>
        <v>FISIP</v>
      </c>
      <c r="G445" t="str">
        <f>VLOOKUP(F445,Sheet1!$H$4:$I$11,2,FALSE)</f>
        <v>6_FISIP</v>
      </c>
      <c r="H445" t="s">
        <v>1074</v>
      </c>
      <c r="I445" t="s">
        <v>31</v>
      </c>
      <c r="J445" t="str">
        <f>VLOOKUP(D445,[1]PRODI_2019!$C$2:$I$78,7,FALSE)</f>
        <v>S1</v>
      </c>
      <c r="L445" t="s">
        <v>25</v>
      </c>
      <c r="O445" t="s">
        <v>284</v>
      </c>
      <c r="P445" t="s">
        <v>5043</v>
      </c>
      <c r="Q445" t="s">
        <v>624</v>
      </c>
      <c r="R445" t="s">
        <v>435</v>
      </c>
      <c r="S445" t="s">
        <v>38</v>
      </c>
      <c r="T445" t="s">
        <v>5025</v>
      </c>
      <c r="U445" t="s">
        <v>27</v>
      </c>
      <c r="Z445" t="str">
        <f>_xlfn.IFNA(VLOOKUP(A445,registrasi!$B$2:$C$4000,2,FALSE),"belum")</f>
        <v>registrasi</v>
      </c>
      <c r="AA445">
        <f>VLOOKUP(D445,[2]Sheet1!$B$2:$D$100,3,FALSE)</f>
        <v>625</v>
      </c>
      <c r="AB445" t="str">
        <f>_xlfn.IFNA(VLOOKUP(A445,nim!$A$2:$B$4000,2,FALSE),"belum")</f>
        <v>belum</v>
      </c>
    </row>
    <row r="446" spans="1:28" x14ac:dyDescent="0.3">
      <c r="A446" s="2">
        <v>233110030939</v>
      </c>
      <c r="B446">
        <v>2</v>
      </c>
      <c r="C446">
        <v>2022</v>
      </c>
      <c r="D446">
        <v>311006</v>
      </c>
      <c r="E446" t="s">
        <v>167</v>
      </c>
      <c r="F446" t="str">
        <f>VLOOKUP(E446,[1]PRODI_2019!$F$2:$L$72,7,FALSE)</f>
        <v>Teknik</v>
      </c>
      <c r="G446" t="str">
        <f>VLOOKUP(F446,Sheet1!$H$4:$I$11,2,FALSE)</f>
        <v>3_Teknik</v>
      </c>
      <c r="H446" t="s">
        <v>1075</v>
      </c>
      <c r="I446" t="s">
        <v>24</v>
      </c>
      <c r="J446" t="str">
        <f>VLOOKUP(D446,[1]PRODI_2019!$C$2:$I$78,7,FALSE)</f>
        <v>S1</v>
      </c>
      <c r="L446" t="s">
        <v>25</v>
      </c>
      <c r="O446" t="s">
        <v>45</v>
      </c>
      <c r="P446" t="s">
        <v>5042</v>
      </c>
      <c r="Q446" t="s">
        <v>624</v>
      </c>
      <c r="R446" t="s">
        <v>434</v>
      </c>
      <c r="S446" t="s">
        <v>38</v>
      </c>
      <c r="T446" t="s">
        <v>5025</v>
      </c>
      <c r="U446" t="s">
        <v>27</v>
      </c>
      <c r="Z446" t="str">
        <f>_xlfn.IFNA(VLOOKUP(A446,registrasi!$B$2:$C$4000,2,FALSE),"belum")</f>
        <v>registrasi</v>
      </c>
      <c r="AA446">
        <f>VLOOKUP(D446,[2]Sheet1!$B$2:$D$100,3,FALSE)</f>
        <v>475</v>
      </c>
      <c r="AB446" t="str">
        <f>_xlfn.IFNA(VLOOKUP(A446,nim!$A$2:$B$4000,2,FALSE),"belum")</f>
        <v>diterima</v>
      </c>
    </row>
    <row r="447" spans="1:28" x14ac:dyDescent="0.3">
      <c r="A447" s="2">
        <v>233110030945</v>
      </c>
      <c r="B447">
        <v>1</v>
      </c>
      <c r="C447">
        <v>2022</v>
      </c>
      <c r="D447">
        <v>311025</v>
      </c>
      <c r="E447" t="s">
        <v>166</v>
      </c>
      <c r="F447" t="str">
        <f>VLOOKUP(E447,[1]PRODI_2019!$F$2:$L$72,7,FALSE)</f>
        <v>FEB</v>
      </c>
      <c r="G447" t="str">
        <f>VLOOKUP(F447,Sheet1!$H$4:$I$11,2,FALSE)</f>
        <v>5_FEB</v>
      </c>
      <c r="H447" t="s">
        <v>1076</v>
      </c>
      <c r="I447" t="s">
        <v>24</v>
      </c>
      <c r="J447" t="str">
        <f>VLOOKUP(D447,[1]PRODI_2019!$C$2:$I$78,7,FALSE)</f>
        <v>S1</v>
      </c>
      <c r="L447" t="s">
        <v>25</v>
      </c>
      <c r="O447" t="s">
        <v>104</v>
      </c>
      <c r="P447" t="s">
        <v>5042</v>
      </c>
      <c r="Q447" t="s">
        <v>624</v>
      </c>
      <c r="R447" t="s">
        <v>434</v>
      </c>
      <c r="S447" t="s">
        <v>4972</v>
      </c>
      <c r="T447" t="s">
        <v>5025</v>
      </c>
      <c r="U447" t="s">
        <v>27</v>
      </c>
      <c r="Z447" t="str">
        <f>_xlfn.IFNA(VLOOKUP(A447,registrasi!$B$2:$C$4000,2,FALSE),"belum")</f>
        <v>registrasi</v>
      </c>
      <c r="AA447">
        <f>VLOOKUP(D447,[2]Sheet1!$B$2:$D$100,3,FALSE)</f>
        <v>1226</v>
      </c>
      <c r="AB447" t="str">
        <f>_xlfn.IFNA(VLOOKUP(A447,nim!$A$2:$B$4000,2,FALSE),"belum")</f>
        <v>belum</v>
      </c>
    </row>
    <row r="448" spans="1:28" x14ac:dyDescent="0.3">
      <c r="A448" s="2">
        <v>233110030954</v>
      </c>
      <c r="B448">
        <v>2</v>
      </c>
      <c r="C448">
        <v>2022</v>
      </c>
      <c r="D448">
        <v>311008</v>
      </c>
      <c r="E448" t="s">
        <v>149</v>
      </c>
      <c r="F448" t="str">
        <f>VLOOKUP(E448,[1]PRODI_2019!$F$2:$L$72,7,FALSE)</f>
        <v>Pertanian</v>
      </c>
      <c r="G448" t="str">
        <f>VLOOKUP(F448,Sheet1!$H$4:$I$11,2,FALSE)</f>
        <v>4_Pertanian</v>
      </c>
      <c r="H448" t="s">
        <v>1077</v>
      </c>
      <c r="I448" t="s">
        <v>24</v>
      </c>
      <c r="J448" t="str">
        <f>VLOOKUP(D448,[1]PRODI_2019!$C$2:$I$78,7,FALSE)</f>
        <v>S1</v>
      </c>
      <c r="L448" t="s">
        <v>25</v>
      </c>
      <c r="O448" t="s">
        <v>55</v>
      </c>
      <c r="P448" t="s">
        <v>5042</v>
      </c>
      <c r="Q448" t="s">
        <v>624</v>
      </c>
      <c r="R448" t="s">
        <v>434</v>
      </c>
      <c r="S448" t="s">
        <v>4972</v>
      </c>
      <c r="T448" t="s">
        <v>5025</v>
      </c>
      <c r="U448" t="s">
        <v>27</v>
      </c>
      <c r="Z448" t="str">
        <f>_xlfn.IFNA(VLOOKUP(A448,registrasi!$B$2:$C$4000,2,FALSE),"belum")</f>
        <v>registrasi</v>
      </c>
      <c r="AA448">
        <f>VLOOKUP(D448,[2]Sheet1!$B$2:$D$100,3,FALSE)</f>
        <v>337</v>
      </c>
      <c r="AB448" t="str">
        <f>_xlfn.IFNA(VLOOKUP(A448,nim!$A$2:$B$4000,2,FALSE),"belum")</f>
        <v>diterima</v>
      </c>
    </row>
    <row r="449" spans="1:28" x14ac:dyDescent="0.3">
      <c r="A449" s="2">
        <v>233110030965</v>
      </c>
      <c r="B449">
        <v>1</v>
      </c>
      <c r="C449">
        <v>2022</v>
      </c>
      <c r="D449">
        <v>311047</v>
      </c>
      <c r="E449" t="s">
        <v>5054</v>
      </c>
      <c r="F449" t="str">
        <f>VLOOKUP(E449,[1]PRODI_2019!$F$2:$L$72,7,FALSE)</f>
        <v>FEB</v>
      </c>
      <c r="G449" t="str">
        <f>VLOOKUP(F449,Sheet1!$H$4:$I$11,2,FALSE)</f>
        <v>5_FEB</v>
      </c>
      <c r="H449" t="s">
        <v>1078</v>
      </c>
      <c r="I449" t="s">
        <v>24</v>
      </c>
      <c r="J449" t="str">
        <f>VLOOKUP(D449,[1]PRODI_2019!$C$2:$I$78,7,FALSE)</f>
        <v>D3</v>
      </c>
      <c r="L449" t="s">
        <v>25</v>
      </c>
      <c r="O449" t="s">
        <v>127</v>
      </c>
      <c r="P449" t="s">
        <v>5045</v>
      </c>
      <c r="Q449" t="s">
        <v>624</v>
      </c>
      <c r="R449" t="s">
        <v>625</v>
      </c>
      <c r="S449" t="s">
        <v>38</v>
      </c>
      <c r="T449" t="s">
        <v>5025</v>
      </c>
      <c r="U449" t="s">
        <v>27</v>
      </c>
      <c r="Z449" t="str">
        <f>_xlfn.IFNA(VLOOKUP(A449,registrasi!$B$2:$C$4000,2,FALSE),"belum")</f>
        <v>registrasi</v>
      </c>
      <c r="AA449">
        <f>VLOOKUP(D449,[2]Sheet1!$B$2:$D$100,3,FALSE)</f>
        <v>88</v>
      </c>
      <c r="AB449" t="str">
        <f>_xlfn.IFNA(VLOOKUP(A449,nim!$A$2:$B$4000,2,FALSE),"belum")</f>
        <v>belum</v>
      </c>
    </row>
    <row r="450" spans="1:28" x14ac:dyDescent="0.3">
      <c r="A450" s="2">
        <v>233110040002</v>
      </c>
      <c r="B450">
        <v>2</v>
      </c>
      <c r="C450">
        <v>2022</v>
      </c>
      <c r="D450">
        <v>311042</v>
      </c>
      <c r="E450" t="s">
        <v>146</v>
      </c>
      <c r="F450" t="str">
        <f>VLOOKUP(E450,[1]PRODI_2019!$F$2:$L$72,7,FALSE)</f>
        <v>FISIP</v>
      </c>
      <c r="G450" t="str">
        <f>VLOOKUP(F450,Sheet1!$H$4:$I$11,2,FALSE)</f>
        <v>6_FISIP</v>
      </c>
      <c r="H450" t="s">
        <v>1079</v>
      </c>
      <c r="I450" t="s">
        <v>24</v>
      </c>
      <c r="J450" t="str">
        <f>VLOOKUP(D450,[1]PRODI_2019!$C$2:$I$78,7,FALSE)</f>
        <v>S1</v>
      </c>
      <c r="L450" t="s">
        <v>25</v>
      </c>
      <c r="O450" t="s">
        <v>45</v>
      </c>
      <c r="P450" t="s">
        <v>5042</v>
      </c>
      <c r="Q450" t="s">
        <v>624</v>
      </c>
      <c r="R450" t="s">
        <v>434</v>
      </c>
      <c r="S450" t="s">
        <v>38</v>
      </c>
      <c r="T450" t="s">
        <v>5025</v>
      </c>
      <c r="U450" t="s">
        <v>27</v>
      </c>
      <c r="Z450" t="str">
        <f>_xlfn.IFNA(VLOOKUP(A450,registrasi!$B$2:$C$4000,2,FALSE),"belum")</f>
        <v>registrasi</v>
      </c>
      <c r="AA450">
        <f>VLOOKUP(D450,[2]Sheet1!$B$2:$D$100,3,FALSE)</f>
        <v>625</v>
      </c>
      <c r="AB450" t="str">
        <f>_xlfn.IFNA(VLOOKUP(A450,nim!$A$2:$B$4000,2,FALSE),"belum")</f>
        <v>belum</v>
      </c>
    </row>
    <row r="451" spans="1:28" x14ac:dyDescent="0.3">
      <c r="A451" s="2">
        <v>233110040004</v>
      </c>
      <c r="B451">
        <v>1</v>
      </c>
      <c r="C451">
        <v>2022</v>
      </c>
      <c r="D451">
        <v>311012</v>
      </c>
      <c r="E451" t="s">
        <v>164</v>
      </c>
      <c r="F451" t="str">
        <f>VLOOKUP(E451,[1]PRODI_2019!$F$2:$L$72,7,FALSE)</f>
        <v>FKIP</v>
      </c>
      <c r="G451" t="str">
        <f>VLOOKUP(F451,Sheet1!$H$4:$I$11,2,FALSE)</f>
        <v>2_FKIP</v>
      </c>
      <c r="H451" t="s">
        <v>1080</v>
      </c>
      <c r="I451" t="s">
        <v>31</v>
      </c>
      <c r="J451" t="str">
        <f>VLOOKUP(D451,[1]PRODI_2019!$C$2:$I$78,7,FALSE)</f>
        <v>S1</v>
      </c>
      <c r="L451" t="s">
        <v>25</v>
      </c>
      <c r="O451" t="s">
        <v>54</v>
      </c>
      <c r="P451" t="s">
        <v>5045</v>
      </c>
      <c r="Q451" t="s">
        <v>624</v>
      </c>
      <c r="R451" t="s">
        <v>625</v>
      </c>
      <c r="S451" t="s">
        <v>37</v>
      </c>
      <c r="T451" t="s">
        <v>5025</v>
      </c>
      <c r="U451" t="s">
        <v>27</v>
      </c>
      <c r="Z451" t="str">
        <f>_xlfn.IFNA(VLOOKUP(A451,registrasi!$B$2:$C$4000,2,FALSE),"belum")</f>
        <v>registrasi</v>
      </c>
      <c r="AA451">
        <f>VLOOKUP(D451,[2]Sheet1!$B$2:$D$100,3,FALSE)</f>
        <v>73</v>
      </c>
      <c r="AB451" t="str">
        <f>_xlfn.IFNA(VLOOKUP(A451,nim!$A$2:$B$4000,2,FALSE),"belum")</f>
        <v>diterima</v>
      </c>
    </row>
    <row r="452" spans="1:28" x14ac:dyDescent="0.3">
      <c r="A452" s="2">
        <v>233110040007</v>
      </c>
      <c r="B452">
        <v>2</v>
      </c>
      <c r="C452">
        <v>2022</v>
      </c>
      <c r="D452">
        <v>311001</v>
      </c>
      <c r="E452" t="s">
        <v>157</v>
      </c>
      <c r="F452" t="str">
        <f>VLOOKUP(E452,[1]PRODI_2019!$F$2:$L$72,7,FALSE)</f>
        <v>Teknik</v>
      </c>
      <c r="G452" t="str">
        <f>VLOOKUP(F452,Sheet1!$H$4:$I$11,2,FALSE)</f>
        <v>3_Teknik</v>
      </c>
      <c r="H452" t="s">
        <v>1081</v>
      </c>
      <c r="I452" t="s">
        <v>24</v>
      </c>
      <c r="J452" t="str">
        <f>VLOOKUP(D452,[1]PRODI_2019!$C$2:$I$78,7,FALSE)</f>
        <v>S1</v>
      </c>
      <c r="L452" t="s">
        <v>25</v>
      </c>
      <c r="O452" t="s">
        <v>106</v>
      </c>
      <c r="P452" t="s">
        <v>5042</v>
      </c>
      <c r="Q452" t="s">
        <v>624</v>
      </c>
      <c r="R452" t="s">
        <v>434</v>
      </c>
      <c r="S452" t="s">
        <v>4971</v>
      </c>
      <c r="T452" t="s">
        <v>5025</v>
      </c>
      <c r="U452" t="s">
        <v>27</v>
      </c>
      <c r="Z452" t="str">
        <f>_xlfn.IFNA(VLOOKUP(A452,registrasi!$B$2:$C$4000,2,FALSE),"belum")</f>
        <v>registrasi</v>
      </c>
      <c r="AA452">
        <f>VLOOKUP(D452,[2]Sheet1!$B$2:$D$100,3,FALSE)</f>
        <v>346</v>
      </c>
      <c r="AB452" t="str">
        <f>_xlfn.IFNA(VLOOKUP(A452,nim!$A$2:$B$4000,2,FALSE),"belum")</f>
        <v>diterima</v>
      </c>
    </row>
    <row r="453" spans="1:28" x14ac:dyDescent="0.3">
      <c r="A453" s="2">
        <v>233110040012</v>
      </c>
      <c r="B453">
        <v>2</v>
      </c>
      <c r="C453">
        <v>2022</v>
      </c>
      <c r="D453">
        <v>311032</v>
      </c>
      <c r="E453" t="s">
        <v>156</v>
      </c>
      <c r="F453" t="str">
        <f>VLOOKUP(E453,[1]PRODI_2019!$F$2:$L$72,7,FALSE)</f>
        <v>FKIP</v>
      </c>
      <c r="G453" t="str">
        <f>VLOOKUP(F453,Sheet1!$H$4:$I$11,2,FALSE)</f>
        <v>2_FKIP</v>
      </c>
      <c r="H453" t="s">
        <v>1082</v>
      </c>
      <c r="I453" t="s">
        <v>31</v>
      </c>
      <c r="J453" t="str">
        <f>VLOOKUP(D453,[1]PRODI_2019!$C$2:$I$78,7,FALSE)</f>
        <v>S1</v>
      </c>
      <c r="L453" t="s">
        <v>25</v>
      </c>
      <c r="O453" t="s">
        <v>57</v>
      </c>
      <c r="P453" t="s">
        <v>5042</v>
      </c>
      <c r="Q453" t="s">
        <v>624</v>
      </c>
      <c r="R453" t="s">
        <v>434</v>
      </c>
      <c r="S453" t="s">
        <v>37</v>
      </c>
      <c r="T453" t="s">
        <v>5025</v>
      </c>
      <c r="U453" t="s">
        <v>27</v>
      </c>
      <c r="Z453" t="str">
        <f>_xlfn.IFNA(VLOOKUP(A453,registrasi!$B$2:$C$4000,2,FALSE),"belum")</f>
        <v>registrasi</v>
      </c>
      <c r="AA453">
        <f>VLOOKUP(D453,[2]Sheet1!$B$2:$D$100,3,FALSE)</f>
        <v>446</v>
      </c>
      <c r="AB453" t="str">
        <f>_xlfn.IFNA(VLOOKUP(A453,nim!$A$2:$B$4000,2,FALSE),"belum")</f>
        <v>belum</v>
      </c>
    </row>
    <row r="454" spans="1:28" x14ac:dyDescent="0.3">
      <c r="A454" s="2">
        <v>233110040013</v>
      </c>
      <c r="B454">
        <v>2</v>
      </c>
      <c r="C454">
        <v>2022</v>
      </c>
      <c r="D454">
        <v>311024</v>
      </c>
      <c r="E454" t="s">
        <v>237</v>
      </c>
      <c r="F454" t="str">
        <f>VLOOKUP(E454,[1]PRODI_2019!$F$2:$L$72,7,FALSE)</f>
        <v>Hukum</v>
      </c>
      <c r="G454" t="str">
        <f>VLOOKUP(F454,Sheet1!$H$4:$I$11,2,FALSE)</f>
        <v>1_Hukum</v>
      </c>
      <c r="H454" t="s">
        <v>1083</v>
      </c>
      <c r="I454" t="s">
        <v>24</v>
      </c>
      <c r="J454" t="str">
        <f>VLOOKUP(D454,[1]PRODI_2019!$C$2:$I$78,7,FALSE)</f>
        <v>S1</v>
      </c>
      <c r="L454" t="s">
        <v>25</v>
      </c>
      <c r="O454" t="s">
        <v>45</v>
      </c>
      <c r="P454" t="s">
        <v>5042</v>
      </c>
      <c r="Q454" t="s">
        <v>624</v>
      </c>
      <c r="R454" t="s">
        <v>434</v>
      </c>
      <c r="S454" t="s">
        <v>38</v>
      </c>
      <c r="T454" t="s">
        <v>5025</v>
      </c>
      <c r="U454" t="s">
        <v>27</v>
      </c>
      <c r="Z454" t="str">
        <f>_xlfn.IFNA(VLOOKUP(A454,registrasi!$B$2:$C$4000,2,FALSE),"belum")</f>
        <v>registrasi</v>
      </c>
      <c r="AA454">
        <f>VLOOKUP(D454,[2]Sheet1!$B$2:$D$100,3,FALSE)</f>
        <v>1092</v>
      </c>
      <c r="AB454" t="str">
        <f>_xlfn.IFNA(VLOOKUP(A454,nim!$A$2:$B$4000,2,FALSE),"belum")</f>
        <v>belum</v>
      </c>
    </row>
    <row r="455" spans="1:28" x14ac:dyDescent="0.3">
      <c r="A455" s="2">
        <v>233110040020</v>
      </c>
      <c r="B455">
        <v>1</v>
      </c>
      <c r="C455">
        <v>2022</v>
      </c>
      <c r="D455">
        <v>311028</v>
      </c>
      <c r="E455" t="s">
        <v>168</v>
      </c>
      <c r="F455" t="str">
        <f>VLOOKUP(E455,[1]PRODI_2019!$F$2:$L$72,7,FALSE)</f>
        <v>FISIP</v>
      </c>
      <c r="G455" t="str">
        <f>VLOOKUP(F455,Sheet1!$H$4:$I$11,2,FALSE)</f>
        <v>6_FISIP</v>
      </c>
      <c r="H455" t="s">
        <v>1084</v>
      </c>
      <c r="I455" t="s">
        <v>31</v>
      </c>
      <c r="J455" t="str">
        <f>VLOOKUP(D455,[1]PRODI_2019!$C$2:$I$78,7,FALSE)</f>
        <v>S1</v>
      </c>
      <c r="L455" t="s">
        <v>25</v>
      </c>
      <c r="O455" t="s">
        <v>88</v>
      </c>
      <c r="P455" t="s">
        <v>5042</v>
      </c>
      <c r="Q455" t="s">
        <v>624</v>
      </c>
      <c r="R455" t="s">
        <v>434</v>
      </c>
      <c r="S455" t="s">
        <v>37</v>
      </c>
      <c r="T455" t="s">
        <v>5025</v>
      </c>
      <c r="U455" t="s">
        <v>32</v>
      </c>
      <c r="Z455" t="str">
        <f>_xlfn.IFNA(VLOOKUP(A455,registrasi!$B$2:$C$4000,2,FALSE),"belum")</f>
        <v>registrasi</v>
      </c>
      <c r="AA455">
        <f>VLOOKUP(D455,[2]Sheet1!$B$2:$D$100,3,FALSE)</f>
        <v>747</v>
      </c>
      <c r="AB455" t="str">
        <f>_xlfn.IFNA(VLOOKUP(A455,nim!$A$2:$B$4000,2,FALSE),"belum")</f>
        <v>belum</v>
      </c>
    </row>
    <row r="456" spans="1:28" x14ac:dyDescent="0.3">
      <c r="A456" s="2">
        <v>233110040024</v>
      </c>
      <c r="B456">
        <v>1</v>
      </c>
      <c r="C456">
        <v>2022</v>
      </c>
      <c r="D456">
        <v>311007</v>
      </c>
      <c r="E456" t="s">
        <v>162</v>
      </c>
      <c r="F456" t="str">
        <f>VLOOKUP(E456,[1]PRODI_2019!$F$2:$L$72,7,FALSE)</f>
        <v>Pertanian</v>
      </c>
      <c r="G456" t="str">
        <f>VLOOKUP(F456,Sheet1!$H$4:$I$11,2,FALSE)</f>
        <v>4_Pertanian</v>
      </c>
      <c r="H456" t="s">
        <v>1085</v>
      </c>
      <c r="I456" t="s">
        <v>31</v>
      </c>
      <c r="J456" t="str">
        <f>VLOOKUP(D456,[1]PRODI_2019!$C$2:$I$78,7,FALSE)</f>
        <v>S1</v>
      </c>
      <c r="L456" t="s">
        <v>25</v>
      </c>
      <c r="O456" t="s">
        <v>87</v>
      </c>
      <c r="P456" t="s">
        <v>5045</v>
      </c>
      <c r="Q456" t="s">
        <v>624</v>
      </c>
      <c r="R456" t="s">
        <v>625</v>
      </c>
      <c r="S456" t="s">
        <v>4949</v>
      </c>
      <c r="T456" t="s">
        <v>5025</v>
      </c>
      <c r="U456" t="s">
        <v>27</v>
      </c>
      <c r="Z456" t="str">
        <f>_xlfn.IFNA(VLOOKUP(A456,registrasi!$B$2:$C$4000,2,FALSE),"belum")</f>
        <v>registrasi</v>
      </c>
      <c r="AA456">
        <f>VLOOKUP(D456,[2]Sheet1!$B$2:$D$100,3,FALSE)</f>
        <v>412</v>
      </c>
      <c r="AB456" t="str">
        <f>_xlfn.IFNA(VLOOKUP(A456,nim!$A$2:$B$4000,2,FALSE),"belum")</f>
        <v>belum</v>
      </c>
    </row>
    <row r="457" spans="1:28" x14ac:dyDescent="0.3">
      <c r="A457" s="2">
        <v>233110040030</v>
      </c>
      <c r="B457">
        <v>1</v>
      </c>
      <c r="C457">
        <v>2022</v>
      </c>
      <c r="D457">
        <v>311041</v>
      </c>
      <c r="E457" t="s">
        <v>175</v>
      </c>
      <c r="F457" t="str">
        <f>VLOOKUP(E457,[1]PRODI_2019!$F$2:$L$72,7,FALSE)</f>
        <v>FKIP</v>
      </c>
      <c r="G457" t="str">
        <f>VLOOKUP(F457,Sheet1!$H$4:$I$11,2,FALSE)</f>
        <v>2_FKIP</v>
      </c>
      <c r="H457" t="s">
        <v>1086</v>
      </c>
      <c r="I457" t="s">
        <v>31</v>
      </c>
      <c r="J457" t="str">
        <f>VLOOKUP(D457,[1]PRODI_2019!$C$2:$I$78,7,FALSE)</f>
        <v>S1</v>
      </c>
      <c r="L457" t="s">
        <v>25</v>
      </c>
      <c r="O457" t="s">
        <v>83</v>
      </c>
      <c r="P457" t="s">
        <v>5042</v>
      </c>
      <c r="Q457" t="s">
        <v>624</v>
      </c>
      <c r="R457" t="s">
        <v>434</v>
      </c>
      <c r="S457" t="s">
        <v>4974</v>
      </c>
      <c r="T457" t="s">
        <v>5025</v>
      </c>
      <c r="U457" t="s">
        <v>27</v>
      </c>
      <c r="Z457" t="str">
        <f>_xlfn.IFNA(VLOOKUP(A457,registrasi!$B$2:$C$4000,2,FALSE),"belum")</f>
        <v>registrasi</v>
      </c>
      <c r="AA457">
        <f>VLOOKUP(D457,[2]Sheet1!$B$2:$D$100,3,FALSE)</f>
        <v>102</v>
      </c>
      <c r="AB457" t="str">
        <f>_xlfn.IFNA(VLOOKUP(A457,nim!$A$2:$B$4000,2,FALSE),"belum")</f>
        <v>diterima</v>
      </c>
    </row>
    <row r="458" spans="1:28" x14ac:dyDescent="0.3">
      <c r="A458" s="2">
        <v>233110040031</v>
      </c>
      <c r="B458">
        <v>1</v>
      </c>
      <c r="C458">
        <v>2022</v>
      </c>
      <c r="D458">
        <v>311024</v>
      </c>
      <c r="E458" t="s">
        <v>237</v>
      </c>
      <c r="F458" t="str">
        <f>VLOOKUP(E458,[1]PRODI_2019!$F$2:$L$72,7,FALSE)</f>
        <v>Hukum</v>
      </c>
      <c r="G458" t="str">
        <f>VLOOKUP(F458,Sheet1!$H$4:$I$11,2,FALSE)</f>
        <v>1_Hukum</v>
      </c>
      <c r="H458" t="s">
        <v>1087</v>
      </c>
      <c r="I458" t="s">
        <v>31</v>
      </c>
      <c r="J458" t="str">
        <f>VLOOKUP(D458,[1]PRODI_2019!$C$2:$I$78,7,FALSE)</f>
        <v>S1</v>
      </c>
      <c r="L458" t="s">
        <v>25</v>
      </c>
      <c r="O458" t="s">
        <v>55</v>
      </c>
      <c r="P458" t="s">
        <v>5042</v>
      </c>
      <c r="Q458" t="s">
        <v>624</v>
      </c>
      <c r="R458" t="s">
        <v>434</v>
      </c>
      <c r="S458" t="s">
        <v>4972</v>
      </c>
      <c r="T458" t="s">
        <v>5025</v>
      </c>
      <c r="U458" t="s">
        <v>27</v>
      </c>
      <c r="Z458" t="str">
        <f>_xlfn.IFNA(VLOOKUP(A458,registrasi!$B$2:$C$4000,2,FALSE),"belum")</f>
        <v>registrasi</v>
      </c>
      <c r="AA458">
        <f>VLOOKUP(D458,[2]Sheet1!$B$2:$D$100,3,FALSE)</f>
        <v>1092</v>
      </c>
      <c r="AB458" t="str">
        <f>_xlfn.IFNA(VLOOKUP(A458,nim!$A$2:$B$4000,2,FALSE),"belum")</f>
        <v>diterima</v>
      </c>
    </row>
    <row r="459" spans="1:28" x14ac:dyDescent="0.3">
      <c r="A459" s="2">
        <v>233110040035</v>
      </c>
      <c r="B459">
        <v>1</v>
      </c>
      <c r="C459">
        <v>2022</v>
      </c>
      <c r="D459">
        <v>311042</v>
      </c>
      <c r="E459" t="s">
        <v>146</v>
      </c>
      <c r="F459" t="str">
        <f>VLOOKUP(E459,[1]PRODI_2019!$F$2:$L$72,7,FALSE)</f>
        <v>FISIP</v>
      </c>
      <c r="G459" t="str">
        <f>VLOOKUP(F459,Sheet1!$H$4:$I$11,2,FALSE)</f>
        <v>6_FISIP</v>
      </c>
      <c r="H459" t="s">
        <v>1088</v>
      </c>
      <c r="I459" t="s">
        <v>31</v>
      </c>
      <c r="J459" t="str">
        <f>VLOOKUP(D459,[1]PRODI_2019!$C$2:$I$78,7,FALSE)</f>
        <v>S1</v>
      </c>
      <c r="L459" t="s">
        <v>25</v>
      </c>
      <c r="O459" t="s">
        <v>58</v>
      </c>
      <c r="P459" t="s">
        <v>5042</v>
      </c>
      <c r="Q459" t="s">
        <v>624</v>
      </c>
      <c r="R459" t="s">
        <v>434</v>
      </c>
      <c r="S459" t="s">
        <v>37</v>
      </c>
      <c r="T459" t="s">
        <v>5025</v>
      </c>
      <c r="U459" t="s">
        <v>27</v>
      </c>
      <c r="Z459" t="str">
        <f>_xlfn.IFNA(VLOOKUP(A459,registrasi!$B$2:$C$4000,2,FALSE),"belum")</f>
        <v>registrasi</v>
      </c>
      <c r="AA459">
        <f>VLOOKUP(D459,[2]Sheet1!$B$2:$D$100,3,FALSE)</f>
        <v>625</v>
      </c>
      <c r="AB459" t="str">
        <f>_xlfn.IFNA(VLOOKUP(A459,nim!$A$2:$B$4000,2,FALSE),"belum")</f>
        <v>belum</v>
      </c>
    </row>
    <row r="460" spans="1:28" x14ac:dyDescent="0.3">
      <c r="A460" s="2">
        <v>233110040037</v>
      </c>
      <c r="B460">
        <v>2</v>
      </c>
      <c r="C460">
        <v>2022</v>
      </c>
      <c r="D460">
        <v>311031</v>
      </c>
      <c r="E460" t="s">
        <v>468</v>
      </c>
      <c r="F460" t="str">
        <f>VLOOKUP(E460,[1]PRODI_2019!$F$2:$L$72,7,FALSE)</f>
        <v>FKIP</v>
      </c>
      <c r="G460" t="str">
        <f>VLOOKUP(F460,Sheet1!$H$4:$I$11,2,FALSE)</f>
        <v>2_FKIP</v>
      </c>
      <c r="H460" t="s">
        <v>1089</v>
      </c>
      <c r="I460" t="s">
        <v>31</v>
      </c>
      <c r="J460" t="str">
        <f>VLOOKUP(D460,[1]PRODI_2019!$C$2:$I$78,7,FALSE)</f>
        <v>S1</v>
      </c>
      <c r="L460" t="s">
        <v>25</v>
      </c>
      <c r="O460" t="s">
        <v>78</v>
      </c>
      <c r="P460" t="s">
        <v>5042</v>
      </c>
      <c r="Q460" t="s">
        <v>624</v>
      </c>
      <c r="R460" t="s">
        <v>434</v>
      </c>
      <c r="S460" t="s">
        <v>4971</v>
      </c>
      <c r="T460" t="s">
        <v>5025</v>
      </c>
      <c r="U460" t="s">
        <v>27</v>
      </c>
      <c r="Z460" t="str">
        <f>_xlfn.IFNA(VLOOKUP(A460,registrasi!$B$2:$C$4000,2,FALSE),"belum")</f>
        <v>registrasi</v>
      </c>
      <c r="AA460">
        <f>VLOOKUP(D460,[2]Sheet1!$B$2:$D$100,3,FALSE)</f>
        <v>368</v>
      </c>
      <c r="AB460" t="str">
        <f>_xlfn.IFNA(VLOOKUP(A460,nim!$A$2:$B$4000,2,FALSE),"belum")</f>
        <v>diterima</v>
      </c>
    </row>
    <row r="461" spans="1:28" x14ac:dyDescent="0.3">
      <c r="A461" s="2">
        <v>233110040040</v>
      </c>
      <c r="B461">
        <v>2</v>
      </c>
      <c r="C461">
        <v>2022</v>
      </c>
      <c r="D461">
        <v>311026</v>
      </c>
      <c r="E461" t="s">
        <v>148</v>
      </c>
      <c r="F461" t="str">
        <f>VLOOKUP(E461,[1]PRODI_2019!$F$2:$L$72,7,FALSE)</f>
        <v>FEB</v>
      </c>
      <c r="G461" t="str">
        <f>VLOOKUP(F461,Sheet1!$H$4:$I$11,2,FALSE)</f>
        <v>5_FEB</v>
      </c>
      <c r="H461" t="s">
        <v>1090</v>
      </c>
      <c r="I461" t="s">
        <v>24</v>
      </c>
      <c r="J461" t="str">
        <f>VLOOKUP(D461,[1]PRODI_2019!$C$2:$I$78,7,FALSE)</f>
        <v>S1</v>
      </c>
      <c r="L461" t="s">
        <v>25</v>
      </c>
      <c r="O461" t="s">
        <v>192</v>
      </c>
      <c r="P461" t="s">
        <v>5042</v>
      </c>
      <c r="Q461" t="s">
        <v>624</v>
      </c>
      <c r="R461" t="s">
        <v>434</v>
      </c>
      <c r="S461" t="s">
        <v>4949</v>
      </c>
      <c r="T461" t="s">
        <v>5025</v>
      </c>
      <c r="U461" t="s">
        <v>27</v>
      </c>
      <c r="Z461" t="str">
        <f>_xlfn.IFNA(VLOOKUP(A461,registrasi!$B$2:$C$4000,2,FALSE),"belum")</f>
        <v>registrasi</v>
      </c>
      <c r="AA461">
        <f>VLOOKUP(D461,[2]Sheet1!$B$2:$D$100,3,FALSE)</f>
        <v>866</v>
      </c>
      <c r="AB461" t="str">
        <f>_xlfn.IFNA(VLOOKUP(A461,nim!$A$2:$B$4000,2,FALSE),"belum")</f>
        <v>belum</v>
      </c>
    </row>
    <row r="462" spans="1:28" x14ac:dyDescent="0.3">
      <c r="A462" s="2">
        <v>233110040044</v>
      </c>
      <c r="B462">
        <v>1</v>
      </c>
      <c r="C462">
        <v>2022</v>
      </c>
      <c r="D462">
        <v>311028</v>
      </c>
      <c r="E462" t="s">
        <v>168</v>
      </c>
      <c r="F462" t="str">
        <f>VLOOKUP(E462,[1]PRODI_2019!$F$2:$L$72,7,FALSE)</f>
        <v>FISIP</v>
      </c>
      <c r="G462" t="str">
        <f>VLOOKUP(F462,Sheet1!$H$4:$I$11,2,FALSE)</f>
        <v>6_FISIP</v>
      </c>
      <c r="H462" t="s">
        <v>1091</v>
      </c>
      <c r="I462" t="s">
        <v>24</v>
      </c>
      <c r="J462" t="str">
        <f>VLOOKUP(D462,[1]PRODI_2019!$C$2:$I$78,7,FALSE)</f>
        <v>S1</v>
      </c>
      <c r="L462" t="s">
        <v>25</v>
      </c>
      <c r="O462" t="s">
        <v>251</v>
      </c>
      <c r="P462" t="s">
        <v>5043</v>
      </c>
      <c r="Q462" t="s">
        <v>624</v>
      </c>
      <c r="R462" t="s">
        <v>435</v>
      </c>
      <c r="S462" t="s">
        <v>4972</v>
      </c>
      <c r="T462" t="s">
        <v>5025</v>
      </c>
      <c r="U462" t="s">
        <v>27</v>
      </c>
      <c r="Z462" t="str">
        <f>_xlfn.IFNA(VLOOKUP(A462,registrasi!$B$2:$C$4000,2,FALSE),"belum")</f>
        <v>registrasi</v>
      </c>
      <c r="AA462">
        <f>VLOOKUP(D462,[2]Sheet1!$B$2:$D$100,3,FALSE)</f>
        <v>747</v>
      </c>
      <c r="AB462" t="str">
        <f>_xlfn.IFNA(VLOOKUP(A462,nim!$A$2:$B$4000,2,FALSE),"belum")</f>
        <v>belum</v>
      </c>
    </row>
    <row r="463" spans="1:28" x14ac:dyDescent="0.3">
      <c r="A463" s="2">
        <v>233110040046</v>
      </c>
      <c r="B463">
        <v>1</v>
      </c>
      <c r="C463">
        <v>2022</v>
      </c>
      <c r="D463">
        <v>311027</v>
      </c>
      <c r="E463" t="s">
        <v>236</v>
      </c>
      <c r="F463" t="str">
        <f>VLOOKUP(E463,[1]PRODI_2019!$F$2:$L$72,7,FALSE)</f>
        <v>FEB</v>
      </c>
      <c r="G463" t="str">
        <f>VLOOKUP(F463,Sheet1!$H$4:$I$11,2,FALSE)</f>
        <v>5_FEB</v>
      </c>
      <c r="H463" t="s">
        <v>1092</v>
      </c>
      <c r="I463" t="s">
        <v>31</v>
      </c>
      <c r="J463" t="str">
        <f>VLOOKUP(D463,[1]PRODI_2019!$C$2:$I$78,7,FALSE)</f>
        <v>S1</v>
      </c>
      <c r="L463" t="s">
        <v>25</v>
      </c>
      <c r="O463" t="s">
        <v>46</v>
      </c>
      <c r="P463" t="s">
        <v>5042</v>
      </c>
      <c r="Q463" t="s">
        <v>624</v>
      </c>
      <c r="R463" t="s">
        <v>434</v>
      </c>
      <c r="S463" t="s">
        <v>38</v>
      </c>
      <c r="T463" t="s">
        <v>5025</v>
      </c>
      <c r="U463" t="s">
        <v>27</v>
      </c>
      <c r="Z463" t="str">
        <f>_xlfn.IFNA(VLOOKUP(A463,registrasi!$B$2:$C$4000,2,FALSE),"belum")</f>
        <v>registrasi</v>
      </c>
      <c r="AA463">
        <f>VLOOKUP(D463,[2]Sheet1!$B$2:$D$100,3,FALSE)</f>
        <v>308</v>
      </c>
      <c r="AB463" t="str">
        <f>_xlfn.IFNA(VLOOKUP(A463,nim!$A$2:$B$4000,2,FALSE),"belum")</f>
        <v>diterima</v>
      </c>
    </row>
    <row r="464" spans="1:28" x14ac:dyDescent="0.3">
      <c r="A464" s="2">
        <v>233110040058</v>
      </c>
      <c r="B464">
        <v>2</v>
      </c>
      <c r="C464">
        <v>2022</v>
      </c>
      <c r="D464">
        <v>311048</v>
      </c>
      <c r="E464" t="s">
        <v>633</v>
      </c>
      <c r="F464" t="str">
        <f>VLOOKUP(E464,[1]PRODI_2019!$F$2:$L$72,7,FALSE)</f>
        <v>FEB</v>
      </c>
      <c r="G464" t="str">
        <f>VLOOKUP(F464,Sheet1!$H$4:$I$11,2,FALSE)</f>
        <v>5_FEB</v>
      </c>
      <c r="H464" t="s">
        <v>1093</v>
      </c>
      <c r="I464" t="s">
        <v>31</v>
      </c>
      <c r="J464" t="str">
        <f>VLOOKUP(D464,[1]PRODI_2019!$C$2:$I$78,7,FALSE)</f>
        <v>D3</v>
      </c>
      <c r="L464" t="s">
        <v>25</v>
      </c>
      <c r="O464" t="s">
        <v>72</v>
      </c>
      <c r="P464" t="s">
        <v>5042</v>
      </c>
      <c r="Q464" t="s">
        <v>624</v>
      </c>
      <c r="R464" t="s">
        <v>434</v>
      </c>
      <c r="S464" t="s">
        <v>4971</v>
      </c>
      <c r="T464" t="s">
        <v>5025</v>
      </c>
      <c r="U464" t="s">
        <v>27</v>
      </c>
      <c r="Z464" t="str">
        <f>_xlfn.IFNA(VLOOKUP(A464,registrasi!$B$2:$C$4000,2,FALSE),"belum")</f>
        <v>registrasi</v>
      </c>
      <c r="AA464">
        <f>VLOOKUP(D464,[2]Sheet1!$B$2:$D$100,3,FALSE)</f>
        <v>141</v>
      </c>
      <c r="AB464" t="str">
        <f>_xlfn.IFNA(VLOOKUP(A464,nim!$A$2:$B$4000,2,FALSE),"belum")</f>
        <v>diterima</v>
      </c>
    </row>
    <row r="465" spans="1:28" x14ac:dyDescent="0.3">
      <c r="A465" s="2">
        <v>233110040063</v>
      </c>
      <c r="B465">
        <v>1</v>
      </c>
      <c r="C465">
        <v>2022</v>
      </c>
      <c r="D465">
        <v>311027</v>
      </c>
      <c r="E465" t="s">
        <v>236</v>
      </c>
      <c r="F465" t="str">
        <f>VLOOKUP(E465,[1]PRODI_2019!$F$2:$L$72,7,FALSE)</f>
        <v>FEB</v>
      </c>
      <c r="G465" t="str">
        <f>VLOOKUP(F465,Sheet1!$H$4:$I$11,2,FALSE)</f>
        <v>5_FEB</v>
      </c>
      <c r="H465" t="s">
        <v>1094</v>
      </c>
      <c r="I465" t="s">
        <v>31</v>
      </c>
      <c r="J465" t="str">
        <f>VLOOKUP(D465,[1]PRODI_2019!$C$2:$I$78,7,FALSE)</f>
        <v>S1</v>
      </c>
      <c r="L465" t="s">
        <v>25</v>
      </c>
      <c r="O465" t="s">
        <v>45</v>
      </c>
      <c r="P465" t="s">
        <v>5042</v>
      </c>
      <c r="Q465" t="s">
        <v>624</v>
      </c>
      <c r="R465" t="s">
        <v>434</v>
      </c>
      <c r="S465" t="s">
        <v>38</v>
      </c>
      <c r="T465" t="s">
        <v>5025</v>
      </c>
      <c r="U465" t="s">
        <v>27</v>
      </c>
      <c r="Z465" t="str">
        <f>_xlfn.IFNA(VLOOKUP(A465,registrasi!$B$2:$C$4000,2,FALSE),"belum")</f>
        <v>registrasi</v>
      </c>
      <c r="AA465">
        <f>VLOOKUP(D465,[2]Sheet1!$B$2:$D$100,3,FALSE)</f>
        <v>308</v>
      </c>
      <c r="AB465" t="str">
        <f>_xlfn.IFNA(VLOOKUP(A465,nim!$A$2:$B$4000,2,FALSE),"belum")</f>
        <v>diterima</v>
      </c>
    </row>
    <row r="466" spans="1:28" x14ac:dyDescent="0.3">
      <c r="A466" s="2">
        <v>233110040072</v>
      </c>
      <c r="B466">
        <v>1</v>
      </c>
      <c r="C466">
        <v>2022</v>
      </c>
      <c r="D466">
        <v>311035</v>
      </c>
      <c r="E466" t="s">
        <v>180</v>
      </c>
      <c r="F466" t="str">
        <f>VLOOKUP(E466,[1]PRODI_2019!$F$2:$L$72,7,FALSE)</f>
        <v>FEB</v>
      </c>
      <c r="G466" t="str">
        <f>VLOOKUP(F466,Sheet1!$H$4:$I$11,2,FALSE)</f>
        <v>5_FEB</v>
      </c>
      <c r="H466" t="s">
        <v>1095</v>
      </c>
      <c r="I466" t="s">
        <v>31</v>
      </c>
      <c r="J466" t="str">
        <f>VLOOKUP(D466,[1]PRODI_2019!$C$2:$I$78,7,FALSE)</f>
        <v>S1</v>
      </c>
      <c r="L466" t="s">
        <v>25</v>
      </c>
      <c r="O466" t="s">
        <v>71</v>
      </c>
      <c r="P466" t="s">
        <v>5042</v>
      </c>
      <c r="Q466" t="s">
        <v>624</v>
      </c>
      <c r="R466" t="s">
        <v>434</v>
      </c>
      <c r="S466" t="s">
        <v>37</v>
      </c>
      <c r="T466" t="s">
        <v>5025</v>
      </c>
      <c r="U466" t="s">
        <v>27</v>
      </c>
      <c r="Z466" t="str">
        <f>_xlfn.IFNA(VLOOKUP(A466,registrasi!$B$2:$C$4000,2,FALSE),"belum")</f>
        <v>registrasi</v>
      </c>
      <c r="AA466">
        <f>VLOOKUP(D466,[2]Sheet1!$B$2:$D$100,3,FALSE)</f>
        <v>253</v>
      </c>
      <c r="AB466" t="str">
        <f>_xlfn.IFNA(VLOOKUP(A466,nim!$A$2:$B$4000,2,FALSE),"belum")</f>
        <v>diterima</v>
      </c>
    </row>
    <row r="467" spans="1:28" x14ac:dyDescent="0.3">
      <c r="A467" s="2">
        <v>233110040073</v>
      </c>
      <c r="B467">
        <v>1</v>
      </c>
      <c r="C467">
        <v>2022</v>
      </c>
      <c r="D467">
        <v>311009</v>
      </c>
      <c r="E467" t="s">
        <v>144</v>
      </c>
      <c r="F467" t="str">
        <f>VLOOKUP(E467,[1]PRODI_2019!$F$2:$L$72,7,FALSE)</f>
        <v>Pertanian</v>
      </c>
      <c r="G467" t="str">
        <f>VLOOKUP(F467,Sheet1!$H$4:$I$11,2,FALSE)</f>
        <v>4_Pertanian</v>
      </c>
      <c r="H467" t="s">
        <v>1096</v>
      </c>
      <c r="I467" t="s">
        <v>31</v>
      </c>
      <c r="J467" t="str">
        <f>VLOOKUP(D467,[1]PRODI_2019!$C$2:$I$78,7,FALSE)</f>
        <v>S1</v>
      </c>
      <c r="L467" t="s">
        <v>25</v>
      </c>
      <c r="O467" t="s">
        <v>417</v>
      </c>
      <c r="P467" t="s">
        <v>5042</v>
      </c>
      <c r="Q467" t="s">
        <v>624</v>
      </c>
      <c r="R467" t="s">
        <v>434</v>
      </c>
      <c r="S467" t="s">
        <v>4974</v>
      </c>
      <c r="T467" t="s">
        <v>5025</v>
      </c>
      <c r="U467" t="s">
        <v>32</v>
      </c>
      <c r="Z467" t="str">
        <f>_xlfn.IFNA(VLOOKUP(A467,registrasi!$B$2:$C$4000,2,FALSE),"belum")</f>
        <v>registrasi</v>
      </c>
      <c r="AA467">
        <f>VLOOKUP(D467,[2]Sheet1!$B$2:$D$100,3,FALSE)</f>
        <v>240</v>
      </c>
      <c r="AB467" t="str">
        <f>_xlfn.IFNA(VLOOKUP(A467,nim!$A$2:$B$4000,2,FALSE),"belum")</f>
        <v>belum</v>
      </c>
    </row>
    <row r="468" spans="1:28" x14ac:dyDescent="0.3">
      <c r="A468" s="2">
        <v>233110040078</v>
      </c>
      <c r="B468">
        <v>1</v>
      </c>
      <c r="C468">
        <v>2022</v>
      </c>
      <c r="D468">
        <v>311028</v>
      </c>
      <c r="E468" t="s">
        <v>168</v>
      </c>
      <c r="F468" t="str">
        <f>VLOOKUP(E468,[1]PRODI_2019!$F$2:$L$72,7,FALSE)</f>
        <v>FISIP</v>
      </c>
      <c r="G468" t="str">
        <f>VLOOKUP(F468,Sheet1!$H$4:$I$11,2,FALSE)</f>
        <v>6_FISIP</v>
      </c>
      <c r="H468" t="s">
        <v>1097</v>
      </c>
      <c r="I468" t="s">
        <v>24</v>
      </c>
      <c r="J468" t="str">
        <f>VLOOKUP(D468,[1]PRODI_2019!$C$2:$I$78,7,FALSE)</f>
        <v>S1</v>
      </c>
      <c r="L468" t="s">
        <v>25</v>
      </c>
      <c r="O468" t="s">
        <v>82</v>
      </c>
      <c r="P468" t="s">
        <v>5042</v>
      </c>
      <c r="Q468" t="s">
        <v>624</v>
      </c>
      <c r="R468" t="s">
        <v>434</v>
      </c>
      <c r="S468" t="s">
        <v>38</v>
      </c>
      <c r="T468" t="s">
        <v>5025</v>
      </c>
      <c r="U468" t="s">
        <v>27</v>
      </c>
      <c r="Z468" t="str">
        <f>_xlfn.IFNA(VLOOKUP(A468,registrasi!$B$2:$C$4000,2,FALSE),"belum")</f>
        <v>registrasi</v>
      </c>
      <c r="AA468">
        <f>VLOOKUP(D468,[2]Sheet1!$B$2:$D$100,3,FALSE)</f>
        <v>747</v>
      </c>
      <c r="AB468" t="str">
        <f>_xlfn.IFNA(VLOOKUP(A468,nim!$A$2:$B$4000,2,FALSE),"belum")</f>
        <v>belum</v>
      </c>
    </row>
    <row r="469" spans="1:28" x14ac:dyDescent="0.3">
      <c r="A469" s="2">
        <v>233110040080</v>
      </c>
      <c r="B469">
        <v>1</v>
      </c>
      <c r="C469">
        <v>2022</v>
      </c>
      <c r="D469">
        <v>311022</v>
      </c>
      <c r="E469" t="s">
        <v>177</v>
      </c>
      <c r="F469" t="str">
        <f>VLOOKUP(E469,[1]PRODI_2019!$F$2:$L$72,7,FALSE)</f>
        <v>Kedokteran</v>
      </c>
      <c r="G469" t="str">
        <f>VLOOKUP(F469,Sheet1!$H$4:$I$11,2,FALSE)</f>
        <v>8_Kedokteran</v>
      </c>
      <c r="H469" t="s">
        <v>1098</v>
      </c>
      <c r="I469" t="s">
        <v>31</v>
      </c>
      <c r="J469" t="str">
        <f>VLOOKUP(D469,[1]PRODI_2019!$C$2:$I$78,7,FALSE)</f>
        <v>S1</v>
      </c>
      <c r="L469" t="s">
        <v>25</v>
      </c>
      <c r="O469" t="s">
        <v>48</v>
      </c>
      <c r="P469" t="s">
        <v>5045</v>
      </c>
      <c r="Q469" t="s">
        <v>624</v>
      </c>
      <c r="R469" t="s">
        <v>625</v>
      </c>
      <c r="S469" t="s">
        <v>38</v>
      </c>
      <c r="T469" t="s">
        <v>5025</v>
      </c>
      <c r="U469" t="s">
        <v>27</v>
      </c>
      <c r="Z469" t="str">
        <f>_xlfn.IFNA(VLOOKUP(A469,registrasi!$B$2:$C$4000,2,FALSE),"belum")</f>
        <v>registrasi</v>
      </c>
      <c r="AA469">
        <f>VLOOKUP(D469,[2]Sheet1!$B$2:$D$100,3,FALSE)</f>
        <v>587</v>
      </c>
      <c r="AB469" t="str">
        <f>_xlfn.IFNA(VLOOKUP(A469,nim!$A$2:$B$4000,2,FALSE),"belum")</f>
        <v>belum</v>
      </c>
    </row>
    <row r="470" spans="1:28" x14ac:dyDescent="0.3">
      <c r="A470" s="2">
        <v>233110040081</v>
      </c>
      <c r="B470">
        <v>2</v>
      </c>
      <c r="C470">
        <v>2022</v>
      </c>
      <c r="D470">
        <v>311009</v>
      </c>
      <c r="E470" t="s">
        <v>144</v>
      </c>
      <c r="F470" t="str">
        <f>VLOOKUP(E470,[1]PRODI_2019!$F$2:$L$72,7,FALSE)</f>
        <v>Pertanian</v>
      </c>
      <c r="G470" t="str">
        <f>VLOOKUP(F470,Sheet1!$H$4:$I$11,2,FALSE)</f>
        <v>4_Pertanian</v>
      </c>
      <c r="H470" t="s">
        <v>1099</v>
      </c>
      <c r="I470" t="s">
        <v>24</v>
      </c>
      <c r="J470" t="str">
        <f>VLOOKUP(D470,[1]PRODI_2019!$C$2:$I$78,7,FALSE)</f>
        <v>S1</v>
      </c>
      <c r="L470" t="s">
        <v>25</v>
      </c>
      <c r="O470" t="s">
        <v>57</v>
      </c>
      <c r="P470" t="s">
        <v>5042</v>
      </c>
      <c r="Q470" t="s">
        <v>624</v>
      </c>
      <c r="R470" t="s">
        <v>434</v>
      </c>
      <c r="S470" t="s">
        <v>37</v>
      </c>
      <c r="T470" t="s">
        <v>5025</v>
      </c>
      <c r="U470" t="s">
        <v>27</v>
      </c>
      <c r="Z470" t="str">
        <f>_xlfn.IFNA(VLOOKUP(A470,registrasi!$B$2:$C$4000,2,FALSE),"belum")</f>
        <v>belum</v>
      </c>
      <c r="AA470">
        <f>VLOOKUP(D470,[2]Sheet1!$B$2:$D$100,3,FALSE)</f>
        <v>240</v>
      </c>
      <c r="AB470" t="str">
        <f>_xlfn.IFNA(VLOOKUP(A470,nim!$A$2:$B$4000,2,FALSE),"belum")</f>
        <v>belum</v>
      </c>
    </row>
    <row r="471" spans="1:28" x14ac:dyDescent="0.3">
      <c r="A471" s="2">
        <v>233110040082</v>
      </c>
      <c r="B471">
        <v>1</v>
      </c>
      <c r="C471">
        <v>2022</v>
      </c>
      <c r="D471">
        <v>311040</v>
      </c>
      <c r="E471" t="s">
        <v>151</v>
      </c>
      <c r="F471" t="str">
        <f>VLOOKUP(E471,[1]PRODI_2019!$F$2:$L$72,7,FALSE)</f>
        <v>FKIP</v>
      </c>
      <c r="G471" t="str">
        <f>VLOOKUP(F471,Sheet1!$H$4:$I$11,2,FALSE)</f>
        <v>2_FKIP</v>
      </c>
      <c r="H471" t="s">
        <v>1100</v>
      </c>
      <c r="I471" t="s">
        <v>31</v>
      </c>
      <c r="J471" t="str">
        <f>VLOOKUP(D471,[1]PRODI_2019!$C$2:$I$78,7,FALSE)</f>
        <v>S1</v>
      </c>
      <c r="L471" t="s">
        <v>25</v>
      </c>
      <c r="O471" t="s">
        <v>104</v>
      </c>
      <c r="P471" t="s">
        <v>5042</v>
      </c>
      <c r="Q471" t="s">
        <v>624</v>
      </c>
      <c r="R471" t="s">
        <v>434</v>
      </c>
      <c r="S471" t="s">
        <v>4972</v>
      </c>
      <c r="T471" t="s">
        <v>5025</v>
      </c>
      <c r="U471" t="s">
        <v>27</v>
      </c>
      <c r="Z471" t="str">
        <f>_xlfn.IFNA(VLOOKUP(A471,registrasi!$B$2:$C$4000,2,FALSE),"belum")</f>
        <v>registrasi</v>
      </c>
      <c r="AA471">
        <f>VLOOKUP(D471,[2]Sheet1!$B$2:$D$100,3,FALSE)</f>
        <v>508</v>
      </c>
      <c r="AB471" t="str">
        <f>_xlfn.IFNA(VLOOKUP(A471,nim!$A$2:$B$4000,2,FALSE),"belum")</f>
        <v>diterima</v>
      </c>
    </row>
    <row r="472" spans="1:28" x14ac:dyDescent="0.3">
      <c r="A472" s="2">
        <v>233110040090</v>
      </c>
      <c r="B472">
        <v>2</v>
      </c>
      <c r="C472">
        <v>2022</v>
      </c>
      <c r="D472">
        <v>311020</v>
      </c>
      <c r="E472" t="s">
        <v>179</v>
      </c>
      <c r="F472" t="str">
        <f>VLOOKUP(E472,[1]PRODI_2019!$F$2:$L$72,7,FALSE)</f>
        <v>Kedokteran</v>
      </c>
      <c r="G472" t="str">
        <f>VLOOKUP(F472,Sheet1!$H$4:$I$11,2,FALSE)</f>
        <v>8_Kedokteran</v>
      </c>
      <c r="H472" t="s">
        <v>1101</v>
      </c>
      <c r="I472" t="s">
        <v>31</v>
      </c>
      <c r="J472" t="str">
        <f>VLOOKUP(D472,[1]PRODI_2019!$C$2:$I$78,7,FALSE)</f>
        <v>S1</v>
      </c>
      <c r="L472" t="s">
        <v>25</v>
      </c>
      <c r="O472" t="s">
        <v>301</v>
      </c>
      <c r="P472" t="s">
        <v>5045</v>
      </c>
      <c r="Q472" t="s">
        <v>624</v>
      </c>
      <c r="R472" t="s">
        <v>625</v>
      </c>
      <c r="S472" t="s">
        <v>4949</v>
      </c>
      <c r="T472" t="s">
        <v>5025</v>
      </c>
      <c r="U472" t="s">
        <v>27</v>
      </c>
      <c r="Z472" t="str">
        <f>_xlfn.IFNA(VLOOKUP(A472,registrasi!$B$2:$C$4000,2,FALSE),"belum")</f>
        <v>registrasi</v>
      </c>
      <c r="AA472">
        <f>VLOOKUP(D472,[2]Sheet1!$B$2:$D$100,3,FALSE)</f>
        <v>837</v>
      </c>
      <c r="AB472" t="str">
        <f>_xlfn.IFNA(VLOOKUP(A472,nim!$A$2:$B$4000,2,FALSE),"belum")</f>
        <v>belum</v>
      </c>
    </row>
    <row r="473" spans="1:28" x14ac:dyDescent="0.3">
      <c r="A473" s="2">
        <v>233110040092</v>
      </c>
      <c r="B473">
        <v>2</v>
      </c>
      <c r="C473">
        <v>2022</v>
      </c>
      <c r="D473">
        <v>311008</v>
      </c>
      <c r="E473" t="s">
        <v>149</v>
      </c>
      <c r="F473" t="str">
        <f>VLOOKUP(E473,[1]PRODI_2019!$F$2:$L$72,7,FALSE)</f>
        <v>Pertanian</v>
      </c>
      <c r="G473" t="str">
        <f>VLOOKUP(F473,Sheet1!$H$4:$I$11,2,FALSE)</f>
        <v>4_Pertanian</v>
      </c>
      <c r="H473" t="s">
        <v>1102</v>
      </c>
      <c r="I473" t="s">
        <v>31</v>
      </c>
      <c r="J473" t="str">
        <f>VLOOKUP(D473,[1]PRODI_2019!$C$2:$I$78,7,FALSE)</f>
        <v>S1</v>
      </c>
      <c r="L473" t="s">
        <v>25</v>
      </c>
      <c r="O473" t="s">
        <v>58</v>
      </c>
      <c r="P473" t="s">
        <v>5042</v>
      </c>
      <c r="Q473" t="s">
        <v>624</v>
      </c>
      <c r="R473" t="s">
        <v>434</v>
      </c>
      <c r="S473" t="s">
        <v>37</v>
      </c>
      <c r="T473" t="s">
        <v>5025</v>
      </c>
      <c r="U473" t="s">
        <v>27</v>
      </c>
      <c r="Z473" t="str">
        <f>_xlfn.IFNA(VLOOKUP(A473,registrasi!$B$2:$C$4000,2,FALSE),"belum")</f>
        <v>registrasi</v>
      </c>
      <c r="AA473">
        <f>VLOOKUP(D473,[2]Sheet1!$B$2:$D$100,3,FALSE)</f>
        <v>337</v>
      </c>
      <c r="AB473" t="str">
        <f>_xlfn.IFNA(VLOOKUP(A473,nim!$A$2:$B$4000,2,FALSE),"belum")</f>
        <v>belum</v>
      </c>
    </row>
    <row r="474" spans="1:28" x14ac:dyDescent="0.3">
      <c r="A474" s="2">
        <v>233110040093</v>
      </c>
      <c r="B474">
        <v>1</v>
      </c>
      <c r="C474">
        <v>2022</v>
      </c>
      <c r="D474">
        <v>311025</v>
      </c>
      <c r="E474" t="s">
        <v>166</v>
      </c>
      <c r="F474" t="str">
        <f>VLOOKUP(E474,[1]PRODI_2019!$F$2:$L$72,7,FALSE)</f>
        <v>FEB</v>
      </c>
      <c r="G474" t="str">
        <f>VLOOKUP(F474,Sheet1!$H$4:$I$11,2,FALSE)</f>
        <v>5_FEB</v>
      </c>
      <c r="H474" t="s">
        <v>1103</v>
      </c>
      <c r="I474" t="s">
        <v>31</v>
      </c>
      <c r="J474" t="str">
        <f>VLOOKUP(D474,[1]PRODI_2019!$C$2:$I$78,7,FALSE)</f>
        <v>S1</v>
      </c>
      <c r="L474" t="s">
        <v>25</v>
      </c>
      <c r="O474" t="s">
        <v>57</v>
      </c>
      <c r="P474" t="s">
        <v>5042</v>
      </c>
      <c r="Q474" t="s">
        <v>624</v>
      </c>
      <c r="R474" t="s">
        <v>434</v>
      </c>
      <c r="S474" t="s">
        <v>37</v>
      </c>
      <c r="T474" t="s">
        <v>5025</v>
      </c>
      <c r="U474" t="s">
        <v>27</v>
      </c>
      <c r="Z474" t="str">
        <f>_xlfn.IFNA(VLOOKUP(A474,registrasi!$B$2:$C$4000,2,FALSE),"belum")</f>
        <v>registrasi</v>
      </c>
      <c r="AA474">
        <f>VLOOKUP(D474,[2]Sheet1!$B$2:$D$100,3,FALSE)</f>
        <v>1226</v>
      </c>
      <c r="AB474" t="str">
        <f>_xlfn.IFNA(VLOOKUP(A474,nim!$A$2:$B$4000,2,FALSE),"belum")</f>
        <v>diterima</v>
      </c>
    </row>
    <row r="475" spans="1:28" x14ac:dyDescent="0.3">
      <c r="A475" s="2">
        <v>233110040101</v>
      </c>
      <c r="B475">
        <v>2</v>
      </c>
      <c r="C475">
        <v>2022</v>
      </c>
      <c r="D475">
        <v>311025</v>
      </c>
      <c r="E475" t="s">
        <v>166</v>
      </c>
      <c r="F475" t="str">
        <f>VLOOKUP(E475,[1]PRODI_2019!$F$2:$L$72,7,FALSE)</f>
        <v>FEB</v>
      </c>
      <c r="G475" t="str">
        <f>VLOOKUP(F475,Sheet1!$H$4:$I$11,2,FALSE)</f>
        <v>5_FEB</v>
      </c>
      <c r="H475" t="s">
        <v>1104</v>
      </c>
      <c r="I475" t="s">
        <v>24</v>
      </c>
      <c r="J475" t="str">
        <f>VLOOKUP(D475,[1]PRODI_2019!$C$2:$I$78,7,FALSE)</f>
        <v>S1</v>
      </c>
      <c r="L475" t="s">
        <v>25</v>
      </c>
      <c r="O475" t="s">
        <v>82</v>
      </c>
      <c r="P475" t="s">
        <v>5042</v>
      </c>
      <c r="Q475" t="s">
        <v>624</v>
      </c>
      <c r="R475" t="s">
        <v>434</v>
      </c>
      <c r="S475" t="s">
        <v>38</v>
      </c>
      <c r="T475" t="s">
        <v>5025</v>
      </c>
      <c r="U475" t="s">
        <v>27</v>
      </c>
      <c r="Z475" t="str">
        <f>_xlfn.IFNA(VLOOKUP(A475,registrasi!$B$2:$C$4000,2,FALSE),"belum")</f>
        <v>registrasi</v>
      </c>
      <c r="AA475">
        <f>VLOOKUP(D475,[2]Sheet1!$B$2:$D$100,3,FALSE)</f>
        <v>1226</v>
      </c>
      <c r="AB475" t="str">
        <f>_xlfn.IFNA(VLOOKUP(A475,nim!$A$2:$B$4000,2,FALSE),"belum")</f>
        <v>diterima</v>
      </c>
    </row>
    <row r="476" spans="1:28" x14ac:dyDescent="0.3">
      <c r="A476" s="2">
        <v>233110040104</v>
      </c>
      <c r="B476">
        <v>1</v>
      </c>
      <c r="C476">
        <v>2022</v>
      </c>
      <c r="D476">
        <v>311032</v>
      </c>
      <c r="E476" t="s">
        <v>156</v>
      </c>
      <c r="F476" t="str">
        <f>VLOOKUP(E476,[1]PRODI_2019!$F$2:$L$72,7,FALSE)</f>
        <v>FKIP</v>
      </c>
      <c r="G476" t="str">
        <f>VLOOKUP(F476,Sheet1!$H$4:$I$11,2,FALSE)</f>
        <v>2_FKIP</v>
      </c>
      <c r="H476" t="s">
        <v>1105</v>
      </c>
      <c r="I476" t="s">
        <v>24</v>
      </c>
      <c r="J476" t="str">
        <f>VLOOKUP(D476,[1]PRODI_2019!$C$2:$I$78,7,FALSE)</f>
        <v>S1</v>
      </c>
      <c r="L476" t="s">
        <v>25</v>
      </c>
      <c r="O476" t="s">
        <v>52</v>
      </c>
      <c r="P476" t="s">
        <v>5043</v>
      </c>
      <c r="Q476" t="s">
        <v>624</v>
      </c>
      <c r="R476" t="s">
        <v>435</v>
      </c>
      <c r="S476" t="s">
        <v>4974</v>
      </c>
      <c r="T476" t="s">
        <v>5025</v>
      </c>
      <c r="U476" t="s">
        <v>27</v>
      </c>
      <c r="Z476" t="str">
        <f>_xlfn.IFNA(VLOOKUP(A476,registrasi!$B$2:$C$4000,2,FALSE),"belum")</f>
        <v>registrasi</v>
      </c>
      <c r="AA476">
        <f>VLOOKUP(D476,[2]Sheet1!$B$2:$D$100,3,FALSE)</f>
        <v>446</v>
      </c>
      <c r="AB476" t="str">
        <f>_xlfn.IFNA(VLOOKUP(A476,nim!$A$2:$B$4000,2,FALSE),"belum")</f>
        <v>belum</v>
      </c>
    </row>
    <row r="477" spans="1:28" x14ac:dyDescent="0.3">
      <c r="A477" s="2">
        <v>233110040105</v>
      </c>
      <c r="B477">
        <v>1</v>
      </c>
      <c r="C477">
        <v>2022</v>
      </c>
      <c r="D477">
        <v>311025</v>
      </c>
      <c r="E477" t="s">
        <v>166</v>
      </c>
      <c r="F477" t="str">
        <f>VLOOKUP(E477,[1]PRODI_2019!$F$2:$L$72,7,FALSE)</f>
        <v>FEB</v>
      </c>
      <c r="G477" t="str">
        <f>VLOOKUP(F477,Sheet1!$H$4:$I$11,2,FALSE)</f>
        <v>5_FEB</v>
      </c>
      <c r="H477" t="s">
        <v>1106</v>
      </c>
      <c r="I477" t="s">
        <v>31</v>
      </c>
      <c r="J477" t="str">
        <f>VLOOKUP(D477,[1]PRODI_2019!$C$2:$I$78,7,FALSE)</f>
        <v>S1</v>
      </c>
      <c r="L477" t="s">
        <v>25</v>
      </c>
      <c r="O477" t="s">
        <v>55</v>
      </c>
      <c r="P477" t="s">
        <v>5042</v>
      </c>
      <c r="Q477" t="s">
        <v>624</v>
      </c>
      <c r="R477" t="s">
        <v>434</v>
      </c>
      <c r="S477" t="s">
        <v>4972</v>
      </c>
      <c r="T477" t="s">
        <v>5025</v>
      </c>
      <c r="U477" t="s">
        <v>32</v>
      </c>
      <c r="Z477" t="str">
        <f>_xlfn.IFNA(VLOOKUP(A477,registrasi!$B$2:$C$4000,2,FALSE),"belum")</f>
        <v>registrasi</v>
      </c>
      <c r="AA477">
        <f>VLOOKUP(D477,[2]Sheet1!$B$2:$D$100,3,FALSE)</f>
        <v>1226</v>
      </c>
      <c r="AB477" t="str">
        <f>_xlfn.IFNA(VLOOKUP(A477,nim!$A$2:$B$4000,2,FALSE),"belum")</f>
        <v>belum</v>
      </c>
    </row>
    <row r="478" spans="1:28" x14ac:dyDescent="0.3">
      <c r="A478" s="2">
        <v>233110040108</v>
      </c>
      <c r="B478">
        <v>1</v>
      </c>
      <c r="C478">
        <v>2022</v>
      </c>
      <c r="D478">
        <v>311014</v>
      </c>
      <c r="E478" t="s">
        <v>174</v>
      </c>
      <c r="F478" t="str">
        <f>VLOOKUP(E478,[1]PRODI_2019!$F$2:$L$72,7,FALSE)</f>
        <v>FKIP</v>
      </c>
      <c r="G478" t="str">
        <f>VLOOKUP(F478,Sheet1!$H$4:$I$11,2,FALSE)</f>
        <v>2_FKIP</v>
      </c>
      <c r="H478" t="s">
        <v>1107</v>
      </c>
      <c r="I478" t="s">
        <v>31</v>
      </c>
      <c r="J478" t="str">
        <f>VLOOKUP(D478,[1]PRODI_2019!$C$2:$I$78,7,FALSE)</f>
        <v>S1</v>
      </c>
      <c r="L478" t="s">
        <v>25</v>
      </c>
      <c r="O478" t="s">
        <v>79</v>
      </c>
      <c r="P478" t="s">
        <v>5045</v>
      </c>
      <c r="Q478" t="s">
        <v>624</v>
      </c>
      <c r="R478" t="s">
        <v>625</v>
      </c>
      <c r="S478" t="s">
        <v>37</v>
      </c>
      <c r="T478" t="s">
        <v>5025</v>
      </c>
      <c r="U478" t="s">
        <v>27</v>
      </c>
      <c r="Z478" t="str">
        <f>_xlfn.IFNA(VLOOKUP(A478,registrasi!$B$2:$C$4000,2,FALSE),"belum")</f>
        <v>registrasi</v>
      </c>
      <c r="AA478">
        <f>VLOOKUP(D478,[2]Sheet1!$B$2:$D$100,3,FALSE)</f>
        <v>97</v>
      </c>
      <c r="AB478" t="str">
        <f>_xlfn.IFNA(VLOOKUP(A478,nim!$A$2:$B$4000,2,FALSE),"belum")</f>
        <v>diterima</v>
      </c>
    </row>
    <row r="479" spans="1:28" x14ac:dyDescent="0.3">
      <c r="A479" s="2">
        <v>233110040117</v>
      </c>
      <c r="B479">
        <v>1</v>
      </c>
      <c r="C479">
        <v>2021</v>
      </c>
      <c r="D479">
        <v>311010</v>
      </c>
      <c r="E479" t="s">
        <v>160</v>
      </c>
      <c r="F479" t="str">
        <f>VLOOKUP(E479,[1]PRODI_2019!$F$2:$L$72,7,FALSE)</f>
        <v>FKIP</v>
      </c>
      <c r="G479" t="str">
        <f>VLOOKUP(F479,Sheet1!$H$4:$I$11,2,FALSE)</f>
        <v>2_FKIP</v>
      </c>
      <c r="H479" t="s">
        <v>1108</v>
      </c>
      <c r="I479" t="s">
        <v>31</v>
      </c>
      <c r="J479" t="str">
        <f>VLOOKUP(D479,[1]PRODI_2019!$C$2:$I$78,7,FALSE)</f>
        <v>S1</v>
      </c>
      <c r="L479" t="s">
        <v>25</v>
      </c>
      <c r="O479" t="s">
        <v>517</v>
      </c>
      <c r="P479" t="s">
        <v>5043</v>
      </c>
      <c r="Q479" t="s">
        <v>624</v>
      </c>
      <c r="R479" t="s">
        <v>435</v>
      </c>
      <c r="S479" t="s">
        <v>4972</v>
      </c>
      <c r="T479" t="s">
        <v>5025</v>
      </c>
      <c r="U479" t="s">
        <v>32</v>
      </c>
      <c r="Z479" t="str">
        <f>_xlfn.IFNA(VLOOKUP(A479,registrasi!$B$2:$C$4000,2,FALSE),"belum")</f>
        <v>registrasi</v>
      </c>
      <c r="AA479">
        <f>VLOOKUP(D479,[2]Sheet1!$B$2:$D$100,3,FALSE)</f>
        <v>197</v>
      </c>
      <c r="AB479" t="str">
        <f>_xlfn.IFNA(VLOOKUP(A479,nim!$A$2:$B$4000,2,FALSE),"belum")</f>
        <v>belum</v>
      </c>
    </row>
    <row r="480" spans="1:28" x14ac:dyDescent="0.3">
      <c r="A480" s="2">
        <v>233110040121</v>
      </c>
      <c r="B480">
        <v>1</v>
      </c>
      <c r="C480">
        <v>2022</v>
      </c>
      <c r="D480">
        <v>311031</v>
      </c>
      <c r="E480" t="s">
        <v>468</v>
      </c>
      <c r="F480" t="str">
        <f>VLOOKUP(E480,[1]PRODI_2019!$F$2:$L$72,7,FALSE)</f>
        <v>FKIP</v>
      </c>
      <c r="G480" t="str">
        <f>VLOOKUP(F480,Sheet1!$H$4:$I$11,2,FALSE)</f>
        <v>2_FKIP</v>
      </c>
      <c r="H480" t="s">
        <v>1109</v>
      </c>
      <c r="I480" t="s">
        <v>31</v>
      </c>
      <c r="J480" t="str">
        <f>VLOOKUP(D480,[1]PRODI_2019!$C$2:$I$78,7,FALSE)</f>
        <v>S1</v>
      </c>
      <c r="L480" t="s">
        <v>182</v>
      </c>
      <c r="O480" t="s">
        <v>284</v>
      </c>
      <c r="P480" t="s">
        <v>5043</v>
      </c>
      <c r="Q480" t="s">
        <v>624</v>
      </c>
      <c r="R480" t="s">
        <v>435</v>
      </c>
      <c r="S480" t="s">
        <v>38</v>
      </c>
      <c r="T480" t="s">
        <v>5025</v>
      </c>
      <c r="U480" t="s">
        <v>32</v>
      </c>
      <c r="Z480" t="str">
        <f>_xlfn.IFNA(VLOOKUP(A480,registrasi!$B$2:$C$4000,2,FALSE),"belum")</f>
        <v>registrasi</v>
      </c>
      <c r="AA480">
        <f>VLOOKUP(D480,[2]Sheet1!$B$2:$D$100,3,FALSE)</f>
        <v>368</v>
      </c>
      <c r="AB480" t="str">
        <f>_xlfn.IFNA(VLOOKUP(A480,nim!$A$2:$B$4000,2,FALSE),"belum")</f>
        <v>belum</v>
      </c>
    </row>
    <row r="481" spans="1:28" x14ac:dyDescent="0.3">
      <c r="A481" s="2">
        <v>233110040126</v>
      </c>
      <c r="B481">
        <v>1</v>
      </c>
      <c r="C481">
        <v>2022</v>
      </c>
      <c r="D481">
        <v>311044</v>
      </c>
      <c r="E481" t="s">
        <v>148</v>
      </c>
      <c r="F481" t="str">
        <f>VLOOKUP(E481,[1]PRODI_2019!$F$2:$L$72,7,FALSE)</f>
        <v>FEB</v>
      </c>
      <c r="G481" t="str">
        <f>VLOOKUP(F481,Sheet1!$H$4:$I$11,2,FALSE)</f>
        <v>5_FEB</v>
      </c>
      <c r="H481" t="s">
        <v>1110</v>
      </c>
      <c r="I481" t="s">
        <v>24</v>
      </c>
      <c r="J481" t="str">
        <f>VLOOKUP(D481,[1]PRODI_2019!$C$2:$I$78,7,FALSE)</f>
        <v>D3</v>
      </c>
      <c r="L481" t="s">
        <v>25</v>
      </c>
      <c r="O481" t="s">
        <v>4440</v>
      </c>
      <c r="P481" t="s">
        <v>5042</v>
      </c>
      <c r="Q481" t="s">
        <v>624</v>
      </c>
      <c r="R481" t="s">
        <v>434</v>
      </c>
      <c r="S481" t="s">
        <v>4965</v>
      </c>
      <c r="T481" t="s">
        <v>5031</v>
      </c>
      <c r="U481" t="s">
        <v>27</v>
      </c>
      <c r="Z481" t="str">
        <f>_xlfn.IFNA(VLOOKUP(A481,registrasi!$B$2:$C$4000,2,FALSE),"belum")</f>
        <v>registrasi</v>
      </c>
      <c r="AA481">
        <f>VLOOKUP(D481,[2]Sheet1!$B$2:$D$100,3,FALSE)</f>
        <v>66</v>
      </c>
      <c r="AB481" t="str">
        <f>_xlfn.IFNA(VLOOKUP(A481,nim!$A$2:$B$4000,2,FALSE),"belum")</f>
        <v>diterima</v>
      </c>
    </row>
    <row r="482" spans="1:28" x14ac:dyDescent="0.3">
      <c r="A482" s="2">
        <v>233110040130</v>
      </c>
      <c r="B482">
        <v>1</v>
      </c>
      <c r="C482">
        <v>2022</v>
      </c>
      <c r="D482">
        <v>311033</v>
      </c>
      <c r="E482" t="s">
        <v>155</v>
      </c>
      <c r="F482" t="str">
        <f>VLOOKUP(E482,[1]PRODI_2019!$F$2:$L$72,7,FALSE)</f>
        <v>FKIP</v>
      </c>
      <c r="G482" t="str">
        <f>VLOOKUP(F482,Sheet1!$H$4:$I$11,2,FALSE)</f>
        <v>2_FKIP</v>
      </c>
      <c r="H482" t="s">
        <v>1111</v>
      </c>
      <c r="I482" t="s">
        <v>31</v>
      </c>
      <c r="J482" t="str">
        <f>VLOOKUP(D482,[1]PRODI_2019!$C$2:$I$78,7,FALSE)</f>
        <v>S1</v>
      </c>
      <c r="L482" t="s">
        <v>25</v>
      </c>
      <c r="O482" t="s">
        <v>97</v>
      </c>
      <c r="P482" t="s">
        <v>5042</v>
      </c>
      <c r="Q482" t="s">
        <v>624</v>
      </c>
      <c r="R482" t="s">
        <v>434</v>
      </c>
      <c r="S482" t="s">
        <v>4971</v>
      </c>
      <c r="T482" t="s">
        <v>5025</v>
      </c>
      <c r="U482" t="s">
        <v>27</v>
      </c>
      <c r="Z482" t="str">
        <f>_xlfn.IFNA(VLOOKUP(A482,registrasi!$B$2:$C$4000,2,FALSE),"belum")</f>
        <v>registrasi</v>
      </c>
      <c r="AA482">
        <f>VLOOKUP(D482,[2]Sheet1!$B$2:$D$100,3,FALSE)</f>
        <v>616</v>
      </c>
      <c r="AB482" t="str">
        <f>_xlfn.IFNA(VLOOKUP(A482,nim!$A$2:$B$4000,2,FALSE),"belum")</f>
        <v>belum</v>
      </c>
    </row>
    <row r="483" spans="1:28" x14ac:dyDescent="0.3">
      <c r="A483" s="2">
        <v>233110040133</v>
      </c>
      <c r="B483">
        <v>1</v>
      </c>
      <c r="C483">
        <v>2022</v>
      </c>
      <c r="D483">
        <v>311005</v>
      </c>
      <c r="E483" t="s">
        <v>171</v>
      </c>
      <c r="F483" t="str">
        <f>VLOOKUP(E483,[1]PRODI_2019!$F$2:$L$72,7,FALSE)</f>
        <v>Teknik</v>
      </c>
      <c r="G483" t="str">
        <f>VLOOKUP(F483,Sheet1!$H$4:$I$11,2,FALSE)</f>
        <v>3_Teknik</v>
      </c>
      <c r="H483" t="s">
        <v>1112</v>
      </c>
      <c r="I483" t="s">
        <v>31</v>
      </c>
      <c r="J483" t="str">
        <f>VLOOKUP(D483,[1]PRODI_2019!$C$2:$I$78,7,FALSE)</f>
        <v>S1</v>
      </c>
      <c r="L483" t="s">
        <v>25</v>
      </c>
      <c r="O483" t="s">
        <v>57</v>
      </c>
      <c r="P483" t="s">
        <v>5042</v>
      </c>
      <c r="Q483" t="s">
        <v>624</v>
      </c>
      <c r="R483" t="s">
        <v>434</v>
      </c>
      <c r="S483" t="s">
        <v>37</v>
      </c>
      <c r="T483" t="s">
        <v>5025</v>
      </c>
      <c r="U483" t="s">
        <v>27</v>
      </c>
      <c r="Z483" t="str">
        <f>_xlfn.IFNA(VLOOKUP(A483,registrasi!$B$2:$C$4000,2,FALSE),"belum")</f>
        <v>registrasi</v>
      </c>
      <c r="AA483">
        <f>VLOOKUP(D483,[2]Sheet1!$B$2:$D$100,3,FALSE)</f>
        <v>321</v>
      </c>
      <c r="AB483" t="str">
        <f>_xlfn.IFNA(VLOOKUP(A483,nim!$A$2:$B$4000,2,FALSE),"belum")</f>
        <v>diterima</v>
      </c>
    </row>
    <row r="484" spans="1:28" x14ac:dyDescent="0.3">
      <c r="A484" s="2">
        <v>233110040140</v>
      </c>
      <c r="B484">
        <v>1</v>
      </c>
      <c r="C484">
        <v>2022</v>
      </c>
      <c r="D484">
        <v>311034</v>
      </c>
      <c r="E484" t="s">
        <v>173</v>
      </c>
      <c r="F484" t="str">
        <f>VLOOKUP(E484,[1]PRODI_2019!$F$2:$L$72,7,FALSE)</f>
        <v>FKIP</v>
      </c>
      <c r="G484" t="str">
        <f>VLOOKUP(F484,Sheet1!$H$4:$I$11,2,FALSE)</f>
        <v>2_FKIP</v>
      </c>
      <c r="H484" t="s">
        <v>1113</v>
      </c>
      <c r="I484" t="s">
        <v>31</v>
      </c>
      <c r="J484" t="str">
        <f>VLOOKUP(D484,[1]PRODI_2019!$C$2:$I$78,7,FALSE)</f>
        <v>S1</v>
      </c>
      <c r="L484" t="s">
        <v>25</v>
      </c>
      <c r="O484" t="s">
        <v>575</v>
      </c>
      <c r="P484" t="s">
        <v>5042</v>
      </c>
      <c r="Q484" t="s">
        <v>624</v>
      </c>
      <c r="R484" t="s">
        <v>434</v>
      </c>
      <c r="S484" t="s">
        <v>4971</v>
      </c>
      <c r="T484" t="s">
        <v>5025</v>
      </c>
      <c r="U484" t="s">
        <v>32</v>
      </c>
      <c r="Z484" t="str">
        <f>_xlfn.IFNA(VLOOKUP(A484,registrasi!$B$2:$C$4000,2,FALSE),"belum")</f>
        <v>registrasi</v>
      </c>
      <c r="AA484">
        <f>VLOOKUP(D484,[2]Sheet1!$B$2:$D$100,3,FALSE)</f>
        <v>163</v>
      </c>
      <c r="AB484" t="str">
        <f>_xlfn.IFNA(VLOOKUP(A484,nim!$A$2:$B$4000,2,FALSE),"belum")</f>
        <v>belum</v>
      </c>
    </row>
    <row r="485" spans="1:28" x14ac:dyDescent="0.3">
      <c r="A485" s="2">
        <v>233110040142</v>
      </c>
      <c r="B485">
        <v>2</v>
      </c>
      <c r="C485">
        <v>2022</v>
      </c>
      <c r="D485">
        <v>311003</v>
      </c>
      <c r="E485" t="s">
        <v>145</v>
      </c>
      <c r="F485" t="str">
        <f>VLOOKUP(E485,[1]PRODI_2019!$F$2:$L$72,7,FALSE)</f>
        <v>Teknik</v>
      </c>
      <c r="G485" t="str">
        <f>VLOOKUP(F485,Sheet1!$H$4:$I$11,2,FALSE)</f>
        <v>3_Teknik</v>
      </c>
      <c r="H485" t="s">
        <v>1114</v>
      </c>
      <c r="I485" t="s">
        <v>24</v>
      </c>
      <c r="J485" t="str">
        <f>VLOOKUP(D485,[1]PRODI_2019!$C$2:$I$78,7,FALSE)</f>
        <v>S1</v>
      </c>
      <c r="L485" t="s">
        <v>182</v>
      </c>
      <c r="O485" t="s">
        <v>57</v>
      </c>
      <c r="P485" t="s">
        <v>5042</v>
      </c>
      <c r="Q485" t="s">
        <v>624</v>
      </c>
      <c r="R485" t="s">
        <v>434</v>
      </c>
      <c r="S485" t="s">
        <v>37</v>
      </c>
      <c r="T485" t="s">
        <v>5025</v>
      </c>
      <c r="U485" t="s">
        <v>27</v>
      </c>
      <c r="Z485" t="str">
        <f>_xlfn.IFNA(VLOOKUP(A485,registrasi!$B$2:$C$4000,2,FALSE),"belum")</f>
        <v>registrasi</v>
      </c>
      <c r="AA485">
        <f>VLOOKUP(D485,[2]Sheet1!$B$2:$D$100,3,FALSE)</f>
        <v>769</v>
      </c>
      <c r="AB485" t="str">
        <f>_xlfn.IFNA(VLOOKUP(A485,nim!$A$2:$B$4000,2,FALSE),"belum")</f>
        <v>belum</v>
      </c>
    </row>
    <row r="486" spans="1:28" x14ac:dyDescent="0.3">
      <c r="A486" s="2">
        <v>233110040143</v>
      </c>
      <c r="B486">
        <v>2</v>
      </c>
      <c r="C486">
        <v>2022</v>
      </c>
      <c r="D486">
        <v>311048</v>
      </c>
      <c r="E486" t="s">
        <v>633</v>
      </c>
      <c r="F486" t="str">
        <f>VLOOKUP(E486,[1]PRODI_2019!$F$2:$L$72,7,FALSE)</f>
        <v>FEB</v>
      </c>
      <c r="G486" t="str">
        <f>VLOOKUP(F486,Sheet1!$H$4:$I$11,2,FALSE)</f>
        <v>5_FEB</v>
      </c>
      <c r="H486" t="s">
        <v>1115</v>
      </c>
      <c r="I486" t="s">
        <v>24</v>
      </c>
      <c r="J486" t="str">
        <f>VLOOKUP(D486,[1]PRODI_2019!$C$2:$I$78,7,FALSE)</f>
        <v>D3</v>
      </c>
      <c r="L486" t="s">
        <v>25</v>
      </c>
      <c r="O486" t="s">
        <v>93</v>
      </c>
      <c r="P486" t="s">
        <v>5042</v>
      </c>
      <c r="Q486" t="s">
        <v>624</v>
      </c>
      <c r="R486" t="s">
        <v>434</v>
      </c>
      <c r="S486" t="s">
        <v>4972</v>
      </c>
      <c r="T486" t="s">
        <v>5025</v>
      </c>
      <c r="U486" t="s">
        <v>27</v>
      </c>
      <c r="Z486" t="str">
        <f>_xlfn.IFNA(VLOOKUP(A486,registrasi!$B$2:$C$4000,2,FALSE),"belum")</f>
        <v>registrasi</v>
      </c>
      <c r="AA486">
        <f>VLOOKUP(D486,[2]Sheet1!$B$2:$D$100,3,FALSE)</f>
        <v>141</v>
      </c>
      <c r="AB486" t="str">
        <f>_xlfn.IFNA(VLOOKUP(A486,nim!$A$2:$B$4000,2,FALSE),"belum")</f>
        <v>belum</v>
      </c>
    </row>
    <row r="487" spans="1:28" x14ac:dyDescent="0.3">
      <c r="A487" s="2">
        <v>233110040144</v>
      </c>
      <c r="B487">
        <v>1</v>
      </c>
      <c r="C487">
        <v>2022</v>
      </c>
      <c r="D487">
        <v>311042</v>
      </c>
      <c r="E487" t="s">
        <v>146</v>
      </c>
      <c r="F487" t="str">
        <f>VLOOKUP(E487,[1]PRODI_2019!$F$2:$L$72,7,FALSE)</f>
        <v>FISIP</v>
      </c>
      <c r="G487" t="str">
        <f>VLOOKUP(F487,Sheet1!$H$4:$I$11,2,FALSE)</f>
        <v>6_FISIP</v>
      </c>
      <c r="H487" t="s">
        <v>1116</v>
      </c>
      <c r="I487" t="s">
        <v>31</v>
      </c>
      <c r="J487" t="str">
        <f>VLOOKUP(D487,[1]PRODI_2019!$C$2:$I$78,7,FALSE)</f>
        <v>S1</v>
      </c>
      <c r="L487" t="s">
        <v>25</v>
      </c>
      <c r="O487" t="s">
        <v>206</v>
      </c>
      <c r="P487" t="s">
        <v>5042</v>
      </c>
      <c r="Q487" t="s">
        <v>624</v>
      </c>
      <c r="R487" t="s">
        <v>434</v>
      </c>
      <c r="S487" t="s">
        <v>4949</v>
      </c>
      <c r="T487" t="s">
        <v>5025</v>
      </c>
      <c r="U487" t="s">
        <v>27</v>
      </c>
      <c r="Z487" t="str">
        <f>_xlfn.IFNA(VLOOKUP(A487,registrasi!$B$2:$C$4000,2,FALSE),"belum")</f>
        <v>registrasi</v>
      </c>
      <c r="AA487">
        <f>VLOOKUP(D487,[2]Sheet1!$B$2:$D$100,3,FALSE)</f>
        <v>625</v>
      </c>
      <c r="AB487" t="str">
        <f>_xlfn.IFNA(VLOOKUP(A487,nim!$A$2:$B$4000,2,FALSE),"belum")</f>
        <v>diterima</v>
      </c>
    </row>
    <row r="488" spans="1:28" x14ac:dyDescent="0.3">
      <c r="A488" s="2">
        <v>233110040148</v>
      </c>
      <c r="B488">
        <v>2</v>
      </c>
      <c r="C488">
        <v>2022</v>
      </c>
      <c r="D488">
        <v>311044</v>
      </c>
      <c r="E488" t="s">
        <v>148</v>
      </c>
      <c r="F488" t="str">
        <f>VLOOKUP(E488,[1]PRODI_2019!$F$2:$L$72,7,FALSE)</f>
        <v>FEB</v>
      </c>
      <c r="G488" t="str">
        <f>VLOOKUP(F488,Sheet1!$H$4:$I$11,2,FALSE)</f>
        <v>5_FEB</v>
      </c>
      <c r="H488" t="s">
        <v>1117</v>
      </c>
      <c r="I488" t="s">
        <v>31</v>
      </c>
      <c r="J488" t="str">
        <f>VLOOKUP(D488,[1]PRODI_2019!$C$2:$I$78,7,FALSE)</f>
        <v>D3</v>
      </c>
      <c r="L488" t="s">
        <v>25</v>
      </c>
      <c r="O488" t="s">
        <v>259</v>
      </c>
      <c r="P488" t="s">
        <v>434</v>
      </c>
      <c r="Q488" t="s">
        <v>5041</v>
      </c>
      <c r="R488" t="s">
        <v>434</v>
      </c>
      <c r="S488" t="s">
        <v>37</v>
      </c>
      <c r="T488" t="s">
        <v>5025</v>
      </c>
      <c r="U488" t="s">
        <v>32</v>
      </c>
      <c r="Z488" t="str">
        <f>_xlfn.IFNA(VLOOKUP(A488,registrasi!$B$2:$C$4000,2,FALSE),"belum")</f>
        <v>registrasi</v>
      </c>
      <c r="AA488">
        <f>VLOOKUP(D488,[2]Sheet1!$B$2:$D$100,3,FALSE)</f>
        <v>66</v>
      </c>
      <c r="AB488" t="str">
        <f>_xlfn.IFNA(VLOOKUP(A488,nim!$A$2:$B$4000,2,FALSE),"belum")</f>
        <v>belum</v>
      </c>
    </row>
    <row r="489" spans="1:28" x14ac:dyDescent="0.3">
      <c r="A489" s="2">
        <v>233110040154</v>
      </c>
      <c r="B489">
        <v>1</v>
      </c>
      <c r="C489">
        <v>2022</v>
      </c>
      <c r="D489">
        <v>311048</v>
      </c>
      <c r="E489" t="s">
        <v>633</v>
      </c>
      <c r="F489" t="str">
        <f>VLOOKUP(E489,[1]PRODI_2019!$F$2:$L$72,7,FALSE)</f>
        <v>FEB</v>
      </c>
      <c r="G489" t="str">
        <f>VLOOKUP(F489,Sheet1!$H$4:$I$11,2,FALSE)</f>
        <v>5_FEB</v>
      </c>
      <c r="H489" t="s">
        <v>1118</v>
      </c>
      <c r="I489" t="s">
        <v>31</v>
      </c>
      <c r="J489" t="str">
        <f>VLOOKUP(D489,[1]PRODI_2019!$C$2:$I$78,7,FALSE)</f>
        <v>D3</v>
      </c>
      <c r="L489" t="s">
        <v>25</v>
      </c>
      <c r="O489" t="s">
        <v>71</v>
      </c>
      <c r="P489" t="s">
        <v>5042</v>
      </c>
      <c r="Q489" t="s">
        <v>624</v>
      </c>
      <c r="R489" t="s">
        <v>434</v>
      </c>
      <c r="S489" t="s">
        <v>37</v>
      </c>
      <c r="T489" t="s">
        <v>5025</v>
      </c>
      <c r="U489" t="s">
        <v>32</v>
      </c>
      <c r="Z489" t="str">
        <f>_xlfn.IFNA(VLOOKUP(A489,registrasi!$B$2:$C$4000,2,FALSE),"belum")</f>
        <v>registrasi</v>
      </c>
      <c r="AA489">
        <f>VLOOKUP(D489,[2]Sheet1!$B$2:$D$100,3,FALSE)</f>
        <v>141</v>
      </c>
      <c r="AB489" t="str">
        <f>_xlfn.IFNA(VLOOKUP(A489,nim!$A$2:$B$4000,2,FALSE),"belum")</f>
        <v>belum</v>
      </c>
    </row>
    <row r="490" spans="1:28" x14ac:dyDescent="0.3">
      <c r="A490" s="2">
        <v>233110040158</v>
      </c>
      <c r="B490">
        <v>1</v>
      </c>
      <c r="C490">
        <v>2021</v>
      </c>
      <c r="D490">
        <v>311003</v>
      </c>
      <c r="E490" t="s">
        <v>145</v>
      </c>
      <c r="F490" t="str">
        <f>VLOOKUP(E490,[1]PRODI_2019!$F$2:$L$72,7,FALSE)</f>
        <v>Teknik</v>
      </c>
      <c r="G490" t="str">
        <f>VLOOKUP(F490,Sheet1!$H$4:$I$11,2,FALSE)</f>
        <v>3_Teknik</v>
      </c>
      <c r="H490" t="s">
        <v>1119</v>
      </c>
      <c r="I490" t="s">
        <v>31</v>
      </c>
      <c r="J490" t="str">
        <f>VLOOKUP(D490,[1]PRODI_2019!$C$2:$I$78,7,FALSE)</f>
        <v>S1</v>
      </c>
      <c r="L490" t="s">
        <v>25</v>
      </c>
      <c r="O490" t="s">
        <v>135</v>
      </c>
      <c r="P490" t="s">
        <v>5042</v>
      </c>
      <c r="Q490" t="s">
        <v>624</v>
      </c>
      <c r="R490" t="s">
        <v>434</v>
      </c>
      <c r="S490" t="s">
        <v>37</v>
      </c>
      <c r="T490" t="s">
        <v>5025</v>
      </c>
      <c r="U490" t="s">
        <v>27</v>
      </c>
      <c r="Z490" t="str">
        <f>_xlfn.IFNA(VLOOKUP(A490,registrasi!$B$2:$C$4000,2,FALSE),"belum")</f>
        <v>registrasi</v>
      </c>
      <c r="AA490">
        <f>VLOOKUP(D490,[2]Sheet1!$B$2:$D$100,3,FALSE)</f>
        <v>769</v>
      </c>
      <c r="AB490" t="str">
        <f>_xlfn.IFNA(VLOOKUP(A490,nim!$A$2:$B$4000,2,FALSE),"belum")</f>
        <v>belum</v>
      </c>
    </row>
    <row r="491" spans="1:28" x14ac:dyDescent="0.3">
      <c r="A491" s="2">
        <v>233110040161</v>
      </c>
      <c r="B491">
        <v>1</v>
      </c>
      <c r="C491">
        <v>2021</v>
      </c>
      <c r="D491">
        <v>311005</v>
      </c>
      <c r="E491" t="s">
        <v>171</v>
      </c>
      <c r="F491" t="str">
        <f>VLOOKUP(E491,[1]PRODI_2019!$F$2:$L$72,7,FALSE)</f>
        <v>Teknik</v>
      </c>
      <c r="G491" t="str">
        <f>VLOOKUP(F491,Sheet1!$H$4:$I$11,2,FALSE)</f>
        <v>3_Teknik</v>
      </c>
      <c r="H491" t="s">
        <v>1120</v>
      </c>
      <c r="I491" t="s">
        <v>31</v>
      </c>
      <c r="J491" t="str">
        <f>VLOOKUP(D491,[1]PRODI_2019!$C$2:$I$78,7,FALSE)</f>
        <v>S1</v>
      </c>
      <c r="L491" t="s">
        <v>25</v>
      </c>
      <c r="O491" t="s">
        <v>135</v>
      </c>
      <c r="P491" t="s">
        <v>5042</v>
      </c>
      <c r="Q491" t="s">
        <v>624</v>
      </c>
      <c r="R491" t="s">
        <v>434</v>
      </c>
      <c r="S491" t="s">
        <v>37</v>
      </c>
      <c r="T491" t="s">
        <v>5025</v>
      </c>
      <c r="U491" t="s">
        <v>27</v>
      </c>
      <c r="Z491" t="str">
        <f>_xlfn.IFNA(VLOOKUP(A491,registrasi!$B$2:$C$4000,2,FALSE),"belum")</f>
        <v>registrasi</v>
      </c>
      <c r="AA491">
        <f>VLOOKUP(D491,[2]Sheet1!$B$2:$D$100,3,FALSE)</f>
        <v>321</v>
      </c>
      <c r="AB491" t="str">
        <f>_xlfn.IFNA(VLOOKUP(A491,nim!$A$2:$B$4000,2,FALSE),"belum")</f>
        <v>diterima</v>
      </c>
    </row>
    <row r="492" spans="1:28" x14ac:dyDescent="0.3">
      <c r="A492" s="2">
        <v>233110040163</v>
      </c>
      <c r="B492">
        <v>2</v>
      </c>
      <c r="C492">
        <v>2022</v>
      </c>
      <c r="D492">
        <v>311009</v>
      </c>
      <c r="E492" t="s">
        <v>144</v>
      </c>
      <c r="F492" t="str">
        <f>VLOOKUP(E492,[1]PRODI_2019!$F$2:$L$72,7,FALSE)</f>
        <v>Pertanian</v>
      </c>
      <c r="G492" t="str">
        <f>VLOOKUP(F492,Sheet1!$H$4:$I$11,2,FALSE)</f>
        <v>4_Pertanian</v>
      </c>
      <c r="H492" t="s">
        <v>1121</v>
      </c>
      <c r="I492" t="s">
        <v>24</v>
      </c>
      <c r="J492" t="str">
        <f>VLOOKUP(D492,[1]PRODI_2019!$C$2:$I$78,7,FALSE)</f>
        <v>S1</v>
      </c>
      <c r="L492" t="s">
        <v>25</v>
      </c>
      <c r="O492" t="s">
        <v>566</v>
      </c>
      <c r="P492" t="s">
        <v>5042</v>
      </c>
      <c r="Q492" t="s">
        <v>624</v>
      </c>
      <c r="R492" t="s">
        <v>434</v>
      </c>
      <c r="S492" t="s">
        <v>4971</v>
      </c>
      <c r="T492" t="s">
        <v>5025</v>
      </c>
      <c r="U492" t="s">
        <v>32</v>
      </c>
      <c r="Z492" t="str">
        <f>_xlfn.IFNA(VLOOKUP(A492,registrasi!$B$2:$C$4000,2,FALSE),"belum")</f>
        <v>registrasi</v>
      </c>
      <c r="AA492">
        <f>VLOOKUP(D492,[2]Sheet1!$B$2:$D$100,3,FALSE)</f>
        <v>240</v>
      </c>
      <c r="AB492" t="str">
        <f>_xlfn.IFNA(VLOOKUP(A492,nim!$A$2:$B$4000,2,FALSE),"belum")</f>
        <v>belum</v>
      </c>
    </row>
    <row r="493" spans="1:28" x14ac:dyDescent="0.3">
      <c r="A493" s="2">
        <v>233110040174</v>
      </c>
      <c r="B493">
        <v>2</v>
      </c>
      <c r="C493">
        <v>2022</v>
      </c>
      <c r="D493">
        <v>311033</v>
      </c>
      <c r="E493" t="s">
        <v>155</v>
      </c>
      <c r="F493" t="str">
        <f>VLOOKUP(E493,[1]PRODI_2019!$F$2:$L$72,7,FALSE)</f>
        <v>FKIP</v>
      </c>
      <c r="G493" t="str">
        <f>VLOOKUP(F493,Sheet1!$H$4:$I$11,2,FALSE)</f>
        <v>2_FKIP</v>
      </c>
      <c r="H493" t="s">
        <v>1122</v>
      </c>
      <c r="I493" t="s">
        <v>31</v>
      </c>
      <c r="J493" t="str">
        <f>VLOOKUP(D493,[1]PRODI_2019!$C$2:$I$78,7,FALSE)</f>
        <v>S1</v>
      </c>
      <c r="L493" t="s">
        <v>25</v>
      </c>
      <c r="O493" t="s">
        <v>100</v>
      </c>
      <c r="P493" t="s">
        <v>5042</v>
      </c>
      <c r="Q493" t="s">
        <v>624</v>
      </c>
      <c r="R493" t="s">
        <v>434</v>
      </c>
      <c r="S493" t="s">
        <v>38</v>
      </c>
      <c r="T493" t="s">
        <v>5025</v>
      </c>
      <c r="U493" t="s">
        <v>32</v>
      </c>
      <c r="Z493" t="str">
        <f>_xlfn.IFNA(VLOOKUP(A493,registrasi!$B$2:$C$4000,2,FALSE),"belum")</f>
        <v>belum</v>
      </c>
      <c r="AA493">
        <f>VLOOKUP(D493,[2]Sheet1!$B$2:$D$100,3,FALSE)</f>
        <v>616</v>
      </c>
      <c r="AB493" t="str">
        <f>_xlfn.IFNA(VLOOKUP(A493,nim!$A$2:$B$4000,2,FALSE),"belum")</f>
        <v>belum</v>
      </c>
    </row>
    <row r="494" spans="1:28" x14ac:dyDescent="0.3">
      <c r="A494" s="2">
        <v>233110040181</v>
      </c>
      <c r="B494">
        <v>1</v>
      </c>
      <c r="C494">
        <v>2022</v>
      </c>
      <c r="D494">
        <v>311029</v>
      </c>
      <c r="E494" t="s">
        <v>159</v>
      </c>
      <c r="F494" t="str">
        <f>VLOOKUP(E494,[1]PRODI_2019!$F$2:$L$72,7,FALSE)</f>
        <v>FISIP</v>
      </c>
      <c r="G494" t="str">
        <f>VLOOKUP(F494,Sheet1!$H$4:$I$11,2,FALSE)</f>
        <v>6_FISIP</v>
      </c>
      <c r="H494" t="s">
        <v>1123</v>
      </c>
      <c r="I494" t="s">
        <v>31</v>
      </c>
      <c r="J494" t="str">
        <f>VLOOKUP(D494,[1]PRODI_2019!$C$2:$I$78,7,FALSE)</f>
        <v>S1</v>
      </c>
      <c r="L494" t="s">
        <v>25</v>
      </c>
      <c r="O494" t="s">
        <v>57</v>
      </c>
      <c r="P494" t="s">
        <v>5042</v>
      </c>
      <c r="Q494" t="s">
        <v>624</v>
      </c>
      <c r="R494" t="s">
        <v>434</v>
      </c>
      <c r="S494" t="s">
        <v>37</v>
      </c>
      <c r="T494" t="s">
        <v>5025</v>
      </c>
      <c r="U494" t="s">
        <v>27</v>
      </c>
      <c r="Z494" t="str">
        <f>_xlfn.IFNA(VLOOKUP(A494,registrasi!$B$2:$C$4000,2,FALSE),"belum")</f>
        <v>registrasi</v>
      </c>
      <c r="AA494">
        <f>VLOOKUP(D494,[2]Sheet1!$B$2:$D$100,3,FALSE)</f>
        <v>1339</v>
      </c>
      <c r="AB494" t="str">
        <f>_xlfn.IFNA(VLOOKUP(A494,nim!$A$2:$B$4000,2,FALSE),"belum")</f>
        <v>belum</v>
      </c>
    </row>
    <row r="495" spans="1:28" x14ac:dyDescent="0.3">
      <c r="A495" s="2">
        <v>233110040182</v>
      </c>
      <c r="B495">
        <v>1</v>
      </c>
      <c r="C495">
        <v>2022</v>
      </c>
      <c r="D495">
        <v>311048</v>
      </c>
      <c r="E495" t="s">
        <v>633</v>
      </c>
      <c r="F495" t="str">
        <f>VLOOKUP(E495,[1]PRODI_2019!$F$2:$L$72,7,FALSE)</f>
        <v>FEB</v>
      </c>
      <c r="G495" t="str">
        <f>VLOOKUP(F495,Sheet1!$H$4:$I$11,2,FALSE)</f>
        <v>5_FEB</v>
      </c>
      <c r="H495" t="s">
        <v>1124</v>
      </c>
      <c r="I495" t="s">
        <v>31</v>
      </c>
      <c r="J495" t="str">
        <f>VLOOKUP(D495,[1]PRODI_2019!$C$2:$I$78,7,FALSE)</f>
        <v>D3</v>
      </c>
      <c r="L495" t="s">
        <v>25</v>
      </c>
      <c r="O495" t="s">
        <v>55</v>
      </c>
      <c r="P495" t="s">
        <v>5042</v>
      </c>
      <c r="Q495" t="s">
        <v>624</v>
      </c>
      <c r="R495" t="s">
        <v>434</v>
      </c>
      <c r="S495" t="s">
        <v>4972</v>
      </c>
      <c r="T495" t="s">
        <v>5025</v>
      </c>
      <c r="U495" t="s">
        <v>27</v>
      </c>
      <c r="Z495" t="str">
        <f>_xlfn.IFNA(VLOOKUP(A495,registrasi!$B$2:$C$4000,2,FALSE),"belum")</f>
        <v>registrasi</v>
      </c>
      <c r="AA495">
        <f>VLOOKUP(D495,[2]Sheet1!$B$2:$D$100,3,FALSE)</f>
        <v>141</v>
      </c>
      <c r="AB495" t="str">
        <f>_xlfn.IFNA(VLOOKUP(A495,nim!$A$2:$B$4000,2,FALSE),"belum")</f>
        <v>belum</v>
      </c>
    </row>
    <row r="496" spans="1:28" x14ac:dyDescent="0.3">
      <c r="A496" s="2">
        <v>233110040184</v>
      </c>
      <c r="B496">
        <v>2</v>
      </c>
      <c r="C496">
        <v>2022</v>
      </c>
      <c r="D496">
        <v>311026</v>
      </c>
      <c r="E496" t="s">
        <v>148</v>
      </c>
      <c r="F496" t="str">
        <f>VLOOKUP(E496,[1]PRODI_2019!$F$2:$L$72,7,FALSE)</f>
        <v>FEB</v>
      </c>
      <c r="G496" t="str">
        <f>VLOOKUP(F496,Sheet1!$H$4:$I$11,2,FALSE)</f>
        <v>5_FEB</v>
      </c>
      <c r="H496" t="s">
        <v>1125</v>
      </c>
      <c r="I496" t="s">
        <v>31</v>
      </c>
      <c r="J496" t="str">
        <f>VLOOKUP(D496,[1]PRODI_2019!$C$2:$I$78,7,FALSE)</f>
        <v>S1</v>
      </c>
      <c r="L496" t="s">
        <v>25</v>
      </c>
      <c r="O496" t="s">
        <v>135</v>
      </c>
      <c r="P496" t="s">
        <v>5042</v>
      </c>
      <c r="Q496" t="s">
        <v>624</v>
      </c>
      <c r="R496" t="s">
        <v>434</v>
      </c>
      <c r="S496" t="s">
        <v>37</v>
      </c>
      <c r="T496" t="s">
        <v>5025</v>
      </c>
      <c r="U496" t="s">
        <v>27</v>
      </c>
      <c r="Z496" t="str">
        <f>_xlfn.IFNA(VLOOKUP(A496,registrasi!$B$2:$C$4000,2,FALSE),"belum")</f>
        <v>registrasi</v>
      </c>
      <c r="AA496">
        <f>VLOOKUP(D496,[2]Sheet1!$B$2:$D$100,3,FALSE)</f>
        <v>866</v>
      </c>
      <c r="AB496" t="str">
        <f>_xlfn.IFNA(VLOOKUP(A496,nim!$A$2:$B$4000,2,FALSE),"belum")</f>
        <v>diterima</v>
      </c>
    </row>
    <row r="497" spans="1:28" x14ac:dyDescent="0.3">
      <c r="A497" s="2">
        <v>233110040186</v>
      </c>
      <c r="B497">
        <v>1</v>
      </c>
      <c r="C497">
        <v>2022</v>
      </c>
      <c r="D497">
        <v>311048</v>
      </c>
      <c r="E497" t="s">
        <v>633</v>
      </c>
      <c r="F497" t="str">
        <f>VLOOKUP(E497,[1]PRODI_2019!$F$2:$L$72,7,FALSE)</f>
        <v>FEB</v>
      </c>
      <c r="G497" t="str">
        <f>VLOOKUP(F497,Sheet1!$H$4:$I$11,2,FALSE)</f>
        <v>5_FEB</v>
      </c>
      <c r="H497" t="s">
        <v>1126</v>
      </c>
      <c r="I497" t="s">
        <v>31</v>
      </c>
      <c r="J497" t="str">
        <f>VLOOKUP(D497,[1]PRODI_2019!$C$2:$I$78,7,FALSE)</f>
        <v>D3</v>
      </c>
      <c r="L497" t="s">
        <v>25</v>
      </c>
      <c r="O497" t="s">
        <v>58</v>
      </c>
      <c r="P497" t="s">
        <v>5042</v>
      </c>
      <c r="Q497" t="s">
        <v>624</v>
      </c>
      <c r="R497" t="s">
        <v>434</v>
      </c>
      <c r="S497" t="s">
        <v>37</v>
      </c>
      <c r="T497" t="s">
        <v>5025</v>
      </c>
      <c r="U497" t="s">
        <v>27</v>
      </c>
      <c r="Z497" t="str">
        <f>_xlfn.IFNA(VLOOKUP(A497,registrasi!$B$2:$C$4000,2,FALSE),"belum")</f>
        <v>registrasi</v>
      </c>
      <c r="AA497">
        <f>VLOOKUP(D497,[2]Sheet1!$B$2:$D$100,3,FALSE)</f>
        <v>141</v>
      </c>
      <c r="AB497" t="str">
        <f>_xlfn.IFNA(VLOOKUP(A497,nim!$A$2:$B$4000,2,FALSE),"belum")</f>
        <v>belum</v>
      </c>
    </row>
    <row r="498" spans="1:28" x14ac:dyDescent="0.3">
      <c r="A498" s="2">
        <v>233110040190</v>
      </c>
      <c r="B498">
        <v>2</v>
      </c>
      <c r="C498">
        <v>2021</v>
      </c>
      <c r="D498">
        <v>311042</v>
      </c>
      <c r="E498" t="s">
        <v>146</v>
      </c>
      <c r="F498" t="str">
        <f>VLOOKUP(E498,[1]PRODI_2019!$F$2:$L$72,7,FALSE)</f>
        <v>FISIP</v>
      </c>
      <c r="G498" t="str">
        <f>VLOOKUP(F498,Sheet1!$H$4:$I$11,2,FALSE)</f>
        <v>6_FISIP</v>
      </c>
      <c r="H498" t="s">
        <v>1127</v>
      </c>
      <c r="I498" t="s">
        <v>31</v>
      </c>
      <c r="J498" t="str">
        <f>VLOOKUP(D498,[1]PRODI_2019!$C$2:$I$78,7,FALSE)</f>
        <v>S1</v>
      </c>
      <c r="L498" t="s">
        <v>25</v>
      </c>
      <c r="O498" t="s">
        <v>52</v>
      </c>
      <c r="P498" t="s">
        <v>5043</v>
      </c>
      <c r="Q498" t="s">
        <v>624</v>
      </c>
      <c r="R498" t="s">
        <v>435</v>
      </c>
      <c r="S498" t="s">
        <v>4974</v>
      </c>
      <c r="T498" t="s">
        <v>5025</v>
      </c>
      <c r="U498" t="s">
        <v>32</v>
      </c>
      <c r="Z498" t="str">
        <f>_xlfn.IFNA(VLOOKUP(A498,registrasi!$B$2:$C$4000,2,FALSE),"belum")</f>
        <v>registrasi</v>
      </c>
      <c r="AA498">
        <f>VLOOKUP(D498,[2]Sheet1!$B$2:$D$100,3,FALSE)</f>
        <v>625</v>
      </c>
      <c r="AB498" t="str">
        <f>_xlfn.IFNA(VLOOKUP(A498,nim!$A$2:$B$4000,2,FALSE),"belum")</f>
        <v>belum</v>
      </c>
    </row>
    <row r="499" spans="1:28" x14ac:dyDescent="0.3">
      <c r="A499" s="2">
        <v>233110040195</v>
      </c>
      <c r="B499">
        <v>2</v>
      </c>
      <c r="C499">
        <v>2022</v>
      </c>
      <c r="D499">
        <v>311028</v>
      </c>
      <c r="E499" t="s">
        <v>168</v>
      </c>
      <c r="F499" t="str">
        <f>VLOOKUP(E499,[1]PRODI_2019!$F$2:$L$72,7,FALSE)</f>
        <v>FISIP</v>
      </c>
      <c r="G499" t="str">
        <f>VLOOKUP(F499,Sheet1!$H$4:$I$11,2,FALSE)</f>
        <v>6_FISIP</v>
      </c>
      <c r="H499" t="s">
        <v>1128</v>
      </c>
      <c r="I499" t="s">
        <v>31</v>
      </c>
      <c r="J499" t="str">
        <f>VLOOKUP(D499,[1]PRODI_2019!$C$2:$I$78,7,FALSE)</f>
        <v>S1</v>
      </c>
      <c r="L499" t="s">
        <v>25</v>
      </c>
      <c r="O499" t="s">
        <v>71</v>
      </c>
      <c r="P499" t="s">
        <v>5042</v>
      </c>
      <c r="Q499" t="s">
        <v>624</v>
      </c>
      <c r="R499" t="s">
        <v>434</v>
      </c>
      <c r="S499" t="s">
        <v>37</v>
      </c>
      <c r="T499" t="s">
        <v>5025</v>
      </c>
      <c r="U499" t="s">
        <v>27</v>
      </c>
      <c r="Z499" t="str">
        <f>_xlfn.IFNA(VLOOKUP(A499,registrasi!$B$2:$C$4000,2,FALSE),"belum")</f>
        <v>registrasi</v>
      </c>
      <c r="AA499">
        <f>VLOOKUP(D499,[2]Sheet1!$B$2:$D$100,3,FALSE)</f>
        <v>747</v>
      </c>
      <c r="AB499" t="str">
        <f>_xlfn.IFNA(VLOOKUP(A499,nim!$A$2:$B$4000,2,FALSE),"belum")</f>
        <v>belum</v>
      </c>
    </row>
    <row r="500" spans="1:28" x14ac:dyDescent="0.3">
      <c r="A500" s="2">
        <v>233110040198</v>
      </c>
      <c r="B500">
        <v>1</v>
      </c>
      <c r="C500">
        <v>2022</v>
      </c>
      <c r="D500">
        <v>311033</v>
      </c>
      <c r="E500" t="s">
        <v>155</v>
      </c>
      <c r="F500" t="str">
        <f>VLOOKUP(E500,[1]PRODI_2019!$F$2:$L$72,7,FALSE)</f>
        <v>FKIP</v>
      </c>
      <c r="G500" t="str">
        <f>VLOOKUP(F500,Sheet1!$H$4:$I$11,2,FALSE)</f>
        <v>2_FKIP</v>
      </c>
      <c r="H500" t="s">
        <v>1129</v>
      </c>
      <c r="I500" t="s">
        <v>31</v>
      </c>
      <c r="J500" t="str">
        <f>VLOOKUP(D500,[1]PRODI_2019!$C$2:$I$78,7,FALSE)</f>
        <v>S1</v>
      </c>
      <c r="L500" t="s">
        <v>25</v>
      </c>
      <c r="O500" t="s">
        <v>48</v>
      </c>
      <c r="P500" t="s">
        <v>5045</v>
      </c>
      <c r="Q500" t="s">
        <v>624</v>
      </c>
      <c r="R500" t="s">
        <v>625</v>
      </c>
      <c r="S500" t="s">
        <v>38</v>
      </c>
      <c r="T500" t="s">
        <v>5025</v>
      </c>
      <c r="U500" t="s">
        <v>27</v>
      </c>
      <c r="Z500" t="str">
        <f>_xlfn.IFNA(VLOOKUP(A500,registrasi!$B$2:$C$4000,2,FALSE),"belum")</f>
        <v>registrasi</v>
      </c>
      <c r="AA500">
        <f>VLOOKUP(D500,[2]Sheet1!$B$2:$D$100,3,FALSE)</f>
        <v>616</v>
      </c>
      <c r="AB500" t="str">
        <f>_xlfn.IFNA(VLOOKUP(A500,nim!$A$2:$B$4000,2,FALSE),"belum")</f>
        <v>diterima</v>
      </c>
    </row>
    <row r="501" spans="1:28" x14ac:dyDescent="0.3">
      <c r="A501" s="2">
        <v>233110040201</v>
      </c>
      <c r="B501">
        <v>1</v>
      </c>
      <c r="C501">
        <v>2022</v>
      </c>
      <c r="D501">
        <v>311032</v>
      </c>
      <c r="E501" t="s">
        <v>156</v>
      </c>
      <c r="F501" t="str">
        <f>VLOOKUP(E501,[1]PRODI_2019!$F$2:$L$72,7,FALSE)</f>
        <v>FKIP</v>
      </c>
      <c r="G501" t="str">
        <f>VLOOKUP(F501,Sheet1!$H$4:$I$11,2,FALSE)</f>
        <v>2_FKIP</v>
      </c>
      <c r="H501" t="s">
        <v>1130</v>
      </c>
      <c r="I501" t="s">
        <v>31</v>
      </c>
      <c r="J501" t="str">
        <f>VLOOKUP(D501,[1]PRODI_2019!$C$2:$I$78,7,FALSE)</f>
        <v>S1</v>
      </c>
      <c r="L501" t="s">
        <v>25</v>
      </c>
      <c r="O501" t="s">
        <v>284</v>
      </c>
      <c r="P501" t="s">
        <v>5043</v>
      </c>
      <c r="Q501" t="s">
        <v>624</v>
      </c>
      <c r="R501" t="s">
        <v>435</v>
      </c>
      <c r="S501" t="s">
        <v>38</v>
      </c>
      <c r="T501" t="s">
        <v>5025</v>
      </c>
      <c r="U501" t="s">
        <v>27</v>
      </c>
      <c r="Z501" t="str">
        <f>_xlfn.IFNA(VLOOKUP(A501,registrasi!$B$2:$C$4000,2,FALSE),"belum")</f>
        <v>registrasi</v>
      </c>
      <c r="AA501">
        <f>VLOOKUP(D501,[2]Sheet1!$B$2:$D$100,3,FALSE)</f>
        <v>446</v>
      </c>
      <c r="AB501" t="str">
        <f>_xlfn.IFNA(VLOOKUP(A501,nim!$A$2:$B$4000,2,FALSE),"belum")</f>
        <v>diterima</v>
      </c>
    </row>
    <row r="502" spans="1:28" x14ac:dyDescent="0.3">
      <c r="A502" s="2">
        <v>233110040205</v>
      </c>
      <c r="B502">
        <v>1</v>
      </c>
      <c r="C502">
        <v>2022</v>
      </c>
      <c r="D502">
        <v>311043</v>
      </c>
      <c r="E502" t="s">
        <v>177</v>
      </c>
      <c r="F502" t="str">
        <f>VLOOKUP(E502,[1]PRODI_2019!$F$2:$L$72,7,FALSE)</f>
        <v>Kedokteran</v>
      </c>
      <c r="G502" t="str">
        <f>VLOOKUP(F502,Sheet1!$H$4:$I$11,2,FALSE)</f>
        <v>8_Kedokteran</v>
      </c>
      <c r="H502" t="s">
        <v>1131</v>
      </c>
      <c r="I502" t="s">
        <v>31</v>
      </c>
      <c r="J502" t="str">
        <f>VLOOKUP(D502,[1]PRODI_2019!$C$2:$I$78,7,FALSE)</f>
        <v>D3</v>
      </c>
      <c r="L502" t="s">
        <v>25</v>
      </c>
      <c r="O502" t="s">
        <v>71</v>
      </c>
      <c r="P502" t="s">
        <v>5042</v>
      </c>
      <c r="Q502" t="s">
        <v>624</v>
      </c>
      <c r="R502" t="s">
        <v>434</v>
      </c>
      <c r="S502" t="s">
        <v>37</v>
      </c>
      <c r="T502" t="s">
        <v>5025</v>
      </c>
      <c r="U502" t="s">
        <v>27</v>
      </c>
      <c r="Z502" t="str">
        <f>_xlfn.IFNA(VLOOKUP(A502,registrasi!$B$2:$C$4000,2,FALSE),"belum")</f>
        <v>belum</v>
      </c>
      <c r="AA502">
        <f>VLOOKUP(D502,[2]Sheet1!$B$2:$D$100,3,FALSE)</f>
        <v>271</v>
      </c>
      <c r="AB502" t="str">
        <f>_xlfn.IFNA(VLOOKUP(A502,nim!$A$2:$B$4000,2,FALSE),"belum")</f>
        <v>belum</v>
      </c>
    </row>
    <row r="503" spans="1:28" x14ac:dyDescent="0.3">
      <c r="A503" s="2">
        <v>233110040207</v>
      </c>
      <c r="B503">
        <v>1</v>
      </c>
      <c r="C503">
        <v>2022</v>
      </c>
      <c r="D503">
        <v>311017</v>
      </c>
      <c r="E503" t="s">
        <v>172</v>
      </c>
      <c r="F503" t="str">
        <f>VLOOKUP(E503,[1]PRODI_2019!$F$2:$L$72,7,FALSE)</f>
        <v>Pertanian</v>
      </c>
      <c r="G503" t="str">
        <f>VLOOKUP(F503,Sheet1!$H$4:$I$11,2,FALSE)</f>
        <v>4_Pertanian</v>
      </c>
      <c r="H503" t="s">
        <v>1132</v>
      </c>
      <c r="I503" t="s">
        <v>31</v>
      </c>
      <c r="J503" t="str">
        <f>VLOOKUP(D503,[1]PRODI_2019!$C$2:$I$78,7,FALSE)</f>
        <v>S1</v>
      </c>
      <c r="L503" t="s">
        <v>25</v>
      </c>
      <c r="O503" t="s">
        <v>255</v>
      </c>
      <c r="P503" t="s">
        <v>5043</v>
      </c>
      <c r="Q503" t="s">
        <v>624</v>
      </c>
      <c r="R503" t="s">
        <v>435</v>
      </c>
      <c r="S503" t="s">
        <v>37</v>
      </c>
      <c r="T503" t="s">
        <v>5025</v>
      </c>
      <c r="U503" t="s">
        <v>27</v>
      </c>
      <c r="Z503" t="str">
        <f>_xlfn.IFNA(VLOOKUP(A503,registrasi!$B$2:$C$4000,2,FALSE),"belum")</f>
        <v>registrasi</v>
      </c>
      <c r="AA503">
        <f>VLOOKUP(D503,[2]Sheet1!$B$2:$D$100,3,FALSE)</f>
        <v>471</v>
      </c>
      <c r="AB503" t="str">
        <f>_xlfn.IFNA(VLOOKUP(A503,nim!$A$2:$B$4000,2,FALSE),"belum")</f>
        <v>belum</v>
      </c>
    </row>
    <row r="504" spans="1:28" x14ac:dyDescent="0.3">
      <c r="A504" s="2">
        <v>233110040226</v>
      </c>
      <c r="B504">
        <v>1</v>
      </c>
      <c r="C504">
        <v>2022</v>
      </c>
      <c r="D504">
        <v>311028</v>
      </c>
      <c r="E504" t="s">
        <v>168</v>
      </c>
      <c r="F504" t="str">
        <f>VLOOKUP(E504,[1]PRODI_2019!$F$2:$L$72,7,FALSE)</f>
        <v>FISIP</v>
      </c>
      <c r="G504" t="str">
        <f>VLOOKUP(F504,Sheet1!$H$4:$I$11,2,FALSE)</f>
        <v>6_FISIP</v>
      </c>
      <c r="H504" t="s">
        <v>1133</v>
      </c>
      <c r="I504" t="s">
        <v>31</v>
      </c>
      <c r="J504" t="str">
        <f>VLOOKUP(D504,[1]PRODI_2019!$C$2:$I$78,7,FALSE)</f>
        <v>S1</v>
      </c>
      <c r="L504" t="s">
        <v>25</v>
      </c>
      <c r="O504" t="s">
        <v>104</v>
      </c>
      <c r="P504" t="s">
        <v>5042</v>
      </c>
      <c r="Q504" t="s">
        <v>624</v>
      </c>
      <c r="R504" t="s">
        <v>434</v>
      </c>
      <c r="S504" t="s">
        <v>4972</v>
      </c>
      <c r="T504" t="s">
        <v>5025</v>
      </c>
      <c r="U504" t="s">
        <v>32</v>
      </c>
      <c r="Z504" t="str">
        <f>_xlfn.IFNA(VLOOKUP(A504,registrasi!$B$2:$C$4000,2,FALSE),"belum")</f>
        <v>registrasi</v>
      </c>
      <c r="AA504">
        <f>VLOOKUP(D504,[2]Sheet1!$B$2:$D$100,3,FALSE)</f>
        <v>747</v>
      </c>
      <c r="AB504" t="str">
        <f>_xlfn.IFNA(VLOOKUP(A504,nim!$A$2:$B$4000,2,FALSE),"belum")</f>
        <v>belum</v>
      </c>
    </row>
    <row r="505" spans="1:28" x14ac:dyDescent="0.3">
      <c r="A505" s="2">
        <v>233110040227</v>
      </c>
      <c r="B505">
        <v>1</v>
      </c>
      <c r="C505">
        <v>2022</v>
      </c>
      <c r="D505">
        <v>311041</v>
      </c>
      <c r="E505" t="s">
        <v>175</v>
      </c>
      <c r="F505" t="str">
        <f>VLOOKUP(E505,[1]PRODI_2019!$F$2:$L$72,7,FALSE)</f>
        <v>FKIP</v>
      </c>
      <c r="G505" t="str">
        <f>VLOOKUP(F505,Sheet1!$H$4:$I$11,2,FALSE)</f>
        <v>2_FKIP</v>
      </c>
      <c r="H505" t="s">
        <v>1134</v>
      </c>
      <c r="I505" t="s">
        <v>31</v>
      </c>
      <c r="J505" t="str">
        <f>VLOOKUP(D505,[1]PRODI_2019!$C$2:$I$78,7,FALSE)</f>
        <v>S1</v>
      </c>
      <c r="L505" t="s">
        <v>25</v>
      </c>
      <c r="O505" t="s">
        <v>114</v>
      </c>
      <c r="P505" t="s">
        <v>5042</v>
      </c>
      <c r="Q505" t="s">
        <v>624</v>
      </c>
      <c r="R505" t="s">
        <v>434</v>
      </c>
      <c r="S505" t="s">
        <v>4974</v>
      </c>
      <c r="T505" t="s">
        <v>5025</v>
      </c>
      <c r="U505" t="s">
        <v>27</v>
      </c>
      <c r="Z505" t="str">
        <f>_xlfn.IFNA(VLOOKUP(A505,registrasi!$B$2:$C$4000,2,FALSE),"belum")</f>
        <v>registrasi</v>
      </c>
      <c r="AA505">
        <f>VLOOKUP(D505,[2]Sheet1!$B$2:$D$100,3,FALSE)</f>
        <v>102</v>
      </c>
      <c r="AB505" t="str">
        <f>_xlfn.IFNA(VLOOKUP(A505,nim!$A$2:$B$4000,2,FALSE),"belum")</f>
        <v>belum</v>
      </c>
    </row>
    <row r="506" spans="1:28" x14ac:dyDescent="0.3">
      <c r="A506" s="2">
        <v>233110040616</v>
      </c>
      <c r="B506">
        <v>1</v>
      </c>
      <c r="C506">
        <v>2022</v>
      </c>
      <c r="D506">
        <v>311032</v>
      </c>
      <c r="E506" t="s">
        <v>156</v>
      </c>
      <c r="F506" t="str">
        <f>VLOOKUP(E506,[1]PRODI_2019!$F$2:$L$72,7,FALSE)</f>
        <v>FKIP</v>
      </c>
      <c r="G506" t="str">
        <f>VLOOKUP(F506,Sheet1!$H$4:$I$11,2,FALSE)</f>
        <v>2_FKIP</v>
      </c>
      <c r="H506" t="s">
        <v>1135</v>
      </c>
      <c r="I506" t="s">
        <v>24</v>
      </c>
      <c r="J506" t="str">
        <f>VLOOKUP(D506,[1]PRODI_2019!$C$2:$I$78,7,FALSE)</f>
        <v>S1</v>
      </c>
      <c r="L506" t="s">
        <v>25</v>
      </c>
      <c r="O506" t="s">
        <v>284</v>
      </c>
      <c r="P506" t="s">
        <v>5043</v>
      </c>
      <c r="Q506" t="s">
        <v>624</v>
      </c>
      <c r="R506" t="s">
        <v>435</v>
      </c>
      <c r="S506" t="s">
        <v>38</v>
      </c>
      <c r="T506" t="s">
        <v>5025</v>
      </c>
      <c r="U506" t="s">
        <v>27</v>
      </c>
      <c r="Z506" t="str">
        <f>_xlfn.IFNA(VLOOKUP(A506,registrasi!$B$2:$C$4000,2,FALSE),"belum")</f>
        <v>registrasi</v>
      </c>
      <c r="AA506">
        <f>VLOOKUP(D506,[2]Sheet1!$B$2:$D$100,3,FALSE)</f>
        <v>446</v>
      </c>
      <c r="AB506" t="str">
        <f>_xlfn.IFNA(VLOOKUP(A506,nim!$A$2:$B$4000,2,FALSE),"belum")</f>
        <v>diterima</v>
      </c>
    </row>
    <row r="507" spans="1:28" x14ac:dyDescent="0.3">
      <c r="A507" s="2">
        <v>233110040624</v>
      </c>
      <c r="B507">
        <v>2</v>
      </c>
      <c r="C507">
        <v>2022</v>
      </c>
      <c r="D507">
        <v>311048</v>
      </c>
      <c r="E507" t="s">
        <v>633</v>
      </c>
      <c r="F507" t="str">
        <f>VLOOKUP(E507,[1]PRODI_2019!$F$2:$L$72,7,FALSE)</f>
        <v>FEB</v>
      </c>
      <c r="G507" t="str">
        <f>VLOOKUP(F507,Sheet1!$H$4:$I$11,2,FALSE)</f>
        <v>5_FEB</v>
      </c>
      <c r="H507" t="s">
        <v>1136</v>
      </c>
      <c r="I507" t="s">
        <v>31</v>
      </c>
      <c r="J507" t="str">
        <f>VLOOKUP(D507,[1]PRODI_2019!$C$2:$I$78,7,FALSE)</f>
        <v>D3</v>
      </c>
      <c r="L507" t="s">
        <v>25</v>
      </c>
      <c r="O507" t="s">
        <v>106</v>
      </c>
      <c r="P507" t="s">
        <v>5042</v>
      </c>
      <c r="Q507" t="s">
        <v>624</v>
      </c>
      <c r="R507" t="s">
        <v>434</v>
      </c>
      <c r="S507" t="s">
        <v>4971</v>
      </c>
      <c r="T507" t="s">
        <v>5025</v>
      </c>
      <c r="U507" t="s">
        <v>27</v>
      </c>
      <c r="Z507" t="str">
        <f>_xlfn.IFNA(VLOOKUP(A507,registrasi!$B$2:$C$4000,2,FALSE),"belum")</f>
        <v>registrasi</v>
      </c>
      <c r="AA507">
        <f>VLOOKUP(D507,[2]Sheet1!$B$2:$D$100,3,FALSE)</f>
        <v>141</v>
      </c>
      <c r="AB507" t="str">
        <f>_xlfn.IFNA(VLOOKUP(A507,nim!$A$2:$B$4000,2,FALSE),"belum")</f>
        <v>diterima</v>
      </c>
    </row>
    <row r="508" spans="1:28" x14ac:dyDescent="0.3">
      <c r="A508" s="2">
        <v>233110040628</v>
      </c>
      <c r="B508">
        <v>1</v>
      </c>
      <c r="C508">
        <v>2022</v>
      </c>
      <c r="D508">
        <v>311024</v>
      </c>
      <c r="E508" t="s">
        <v>237</v>
      </c>
      <c r="F508" t="str">
        <f>VLOOKUP(E508,[1]PRODI_2019!$F$2:$L$72,7,FALSE)</f>
        <v>Hukum</v>
      </c>
      <c r="G508" t="str">
        <f>VLOOKUP(F508,Sheet1!$H$4:$I$11,2,FALSE)</f>
        <v>1_Hukum</v>
      </c>
      <c r="H508" t="s">
        <v>1137</v>
      </c>
      <c r="I508" t="s">
        <v>31</v>
      </c>
      <c r="J508" t="str">
        <f>VLOOKUP(D508,[1]PRODI_2019!$C$2:$I$78,7,FALSE)</f>
        <v>S1</v>
      </c>
      <c r="L508" t="s">
        <v>25</v>
      </c>
      <c r="O508" t="s">
        <v>136</v>
      </c>
      <c r="P508" t="s">
        <v>5042</v>
      </c>
      <c r="Q508" t="s">
        <v>624</v>
      </c>
      <c r="R508" t="s">
        <v>434</v>
      </c>
      <c r="S508" t="s">
        <v>4971</v>
      </c>
      <c r="T508" t="s">
        <v>5025</v>
      </c>
      <c r="U508" t="s">
        <v>27</v>
      </c>
      <c r="Z508" t="str">
        <f>_xlfn.IFNA(VLOOKUP(A508,registrasi!$B$2:$C$4000,2,FALSE),"belum")</f>
        <v>registrasi</v>
      </c>
      <c r="AA508">
        <f>VLOOKUP(D508,[2]Sheet1!$B$2:$D$100,3,FALSE)</f>
        <v>1092</v>
      </c>
      <c r="AB508" t="str">
        <f>_xlfn.IFNA(VLOOKUP(A508,nim!$A$2:$B$4000,2,FALSE),"belum")</f>
        <v>belum</v>
      </c>
    </row>
    <row r="509" spans="1:28" x14ac:dyDescent="0.3">
      <c r="A509" s="2">
        <v>233110040629</v>
      </c>
      <c r="B509">
        <v>2</v>
      </c>
      <c r="C509">
        <v>2022</v>
      </c>
      <c r="D509">
        <v>311032</v>
      </c>
      <c r="E509" t="s">
        <v>156</v>
      </c>
      <c r="F509" t="str">
        <f>VLOOKUP(E509,[1]PRODI_2019!$F$2:$L$72,7,FALSE)</f>
        <v>FKIP</v>
      </c>
      <c r="G509" t="str">
        <f>VLOOKUP(F509,Sheet1!$H$4:$I$11,2,FALSE)</f>
        <v>2_FKIP</v>
      </c>
      <c r="H509" t="s">
        <v>1138</v>
      </c>
      <c r="I509" t="s">
        <v>31</v>
      </c>
      <c r="J509" t="str">
        <f>VLOOKUP(D509,[1]PRODI_2019!$C$2:$I$78,7,FALSE)</f>
        <v>S1</v>
      </c>
      <c r="L509" t="s">
        <v>25</v>
      </c>
      <c r="O509" t="s">
        <v>71</v>
      </c>
      <c r="P509" t="s">
        <v>5042</v>
      </c>
      <c r="Q509" t="s">
        <v>624</v>
      </c>
      <c r="R509" t="s">
        <v>434</v>
      </c>
      <c r="S509" t="s">
        <v>37</v>
      </c>
      <c r="T509" t="s">
        <v>5025</v>
      </c>
      <c r="U509" t="s">
        <v>32</v>
      </c>
      <c r="Z509" t="str">
        <f>_xlfn.IFNA(VLOOKUP(A509,registrasi!$B$2:$C$4000,2,FALSE),"belum")</f>
        <v>registrasi</v>
      </c>
      <c r="AA509">
        <f>VLOOKUP(D509,[2]Sheet1!$B$2:$D$100,3,FALSE)</f>
        <v>446</v>
      </c>
      <c r="AB509" t="str">
        <f>_xlfn.IFNA(VLOOKUP(A509,nim!$A$2:$B$4000,2,FALSE),"belum")</f>
        <v>belum</v>
      </c>
    </row>
    <row r="510" spans="1:28" x14ac:dyDescent="0.3">
      <c r="A510" s="2">
        <v>233110040633</v>
      </c>
      <c r="B510">
        <v>1</v>
      </c>
      <c r="C510">
        <v>2022</v>
      </c>
      <c r="D510">
        <v>311006</v>
      </c>
      <c r="E510" t="s">
        <v>167</v>
      </c>
      <c r="F510" t="str">
        <f>VLOOKUP(E510,[1]PRODI_2019!$F$2:$L$72,7,FALSE)</f>
        <v>Teknik</v>
      </c>
      <c r="G510" t="str">
        <f>VLOOKUP(F510,Sheet1!$H$4:$I$11,2,FALSE)</f>
        <v>3_Teknik</v>
      </c>
      <c r="H510" t="s">
        <v>1139</v>
      </c>
      <c r="I510" t="s">
        <v>31</v>
      </c>
      <c r="J510" t="str">
        <f>VLOOKUP(D510,[1]PRODI_2019!$C$2:$I$78,7,FALSE)</f>
        <v>S1</v>
      </c>
      <c r="L510" t="s">
        <v>25</v>
      </c>
      <c r="O510" t="s">
        <v>123</v>
      </c>
      <c r="P510" t="s">
        <v>5042</v>
      </c>
      <c r="Q510" t="s">
        <v>624</v>
      </c>
      <c r="R510" t="s">
        <v>434</v>
      </c>
      <c r="S510" t="s">
        <v>4971</v>
      </c>
      <c r="T510" t="s">
        <v>5025</v>
      </c>
      <c r="U510" t="s">
        <v>27</v>
      </c>
      <c r="Z510" t="str">
        <f>_xlfn.IFNA(VLOOKUP(A510,registrasi!$B$2:$C$4000,2,FALSE),"belum")</f>
        <v>registrasi</v>
      </c>
      <c r="AA510">
        <f>VLOOKUP(D510,[2]Sheet1!$B$2:$D$100,3,FALSE)</f>
        <v>475</v>
      </c>
      <c r="AB510" t="str">
        <f>_xlfn.IFNA(VLOOKUP(A510,nim!$A$2:$B$4000,2,FALSE),"belum")</f>
        <v>diterima</v>
      </c>
    </row>
    <row r="511" spans="1:28" x14ac:dyDescent="0.3">
      <c r="A511" s="2">
        <v>233110040640</v>
      </c>
      <c r="B511">
        <v>2</v>
      </c>
      <c r="C511">
        <v>2021</v>
      </c>
      <c r="D511">
        <v>311008</v>
      </c>
      <c r="E511" t="s">
        <v>149</v>
      </c>
      <c r="F511" t="str">
        <f>VLOOKUP(E511,[1]PRODI_2019!$F$2:$L$72,7,FALSE)</f>
        <v>Pertanian</v>
      </c>
      <c r="G511" t="str">
        <f>VLOOKUP(F511,Sheet1!$H$4:$I$11,2,FALSE)</f>
        <v>4_Pertanian</v>
      </c>
      <c r="H511" t="s">
        <v>1140</v>
      </c>
      <c r="I511" t="s">
        <v>24</v>
      </c>
      <c r="J511" t="str">
        <f>VLOOKUP(D511,[1]PRODI_2019!$C$2:$I$78,7,FALSE)</f>
        <v>S1</v>
      </c>
      <c r="L511" t="s">
        <v>25</v>
      </c>
      <c r="O511" t="s">
        <v>139</v>
      </c>
      <c r="P511" t="s">
        <v>5043</v>
      </c>
      <c r="Q511" t="s">
        <v>624</v>
      </c>
      <c r="R511" t="s">
        <v>435</v>
      </c>
      <c r="S511" t="s">
        <v>37</v>
      </c>
      <c r="T511" t="s">
        <v>5025</v>
      </c>
      <c r="U511" t="s">
        <v>32</v>
      </c>
      <c r="Z511" t="str">
        <f>_xlfn.IFNA(VLOOKUP(A511,registrasi!$B$2:$C$4000,2,FALSE),"belum")</f>
        <v>belum</v>
      </c>
      <c r="AA511">
        <f>VLOOKUP(D511,[2]Sheet1!$B$2:$D$100,3,FALSE)</f>
        <v>337</v>
      </c>
      <c r="AB511" t="str">
        <f>_xlfn.IFNA(VLOOKUP(A511,nim!$A$2:$B$4000,2,FALSE),"belum")</f>
        <v>belum</v>
      </c>
    </row>
    <row r="512" spans="1:28" x14ac:dyDescent="0.3">
      <c r="A512" s="2">
        <v>233110040643</v>
      </c>
      <c r="B512">
        <v>2</v>
      </c>
      <c r="C512">
        <v>2022</v>
      </c>
      <c r="D512">
        <v>311045</v>
      </c>
      <c r="E512" t="s">
        <v>630</v>
      </c>
      <c r="F512" t="str">
        <f>VLOOKUP(E512,[1]PRODI_2019!$F$2:$L$72,7,FALSE)</f>
        <v>FEB</v>
      </c>
      <c r="G512" t="str">
        <f>VLOOKUP(F512,Sheet1!$H$4:$I$11,2,FALSE)</f>
        <v>5_FEB</v>
      </c>
      <c r="H512" t="s">
        <v>1141</v>
      </c>
      <c r="I512" t="s">
        <v>24</v>
      </c>
      <c r="J512" t="str">
        <f>VLOOKUP(D512,[1]PRODI_2019!$C$2:$I$78,7,FALSE)</f>
        <v>D3</v>
      </c>
      <c r="L512" t="s">
        <v>25</v>
      </c>
      <c r="O512" t="s">
        <v>52</v>
      </c>
      <c r="P512" t="s">
        <v>5043</v>
      </c>
      <c r="Q512" t="s">
        <v>624</v>
      </c>
      <c r="R512" t="s">
        <v>435</v>
      </c>
      <c r="S512" t="s">
        <v>4974</v>
      </c>
      <c r="T512" t="s">
        <v>5025</v>
      </c>
      <c r="U512" t="s">
        <v>32</v>
      </c>
      <c r="Z512" t="str">
        <f>_xlfn.IFNA(VLOOKUP(A512,registrasi!$B$2:$C$4000,2,FALSE),"belum")</f>
        <v>registrasi</v>
      </c>
      <c r="AA512">
        <f>VLOOKUP(D512,[2]Sheet1!$B$2:$D$100,3,FALSE)</f>
        <v>99</v>
      </c>
      <c r="AB512" t="str">
        <f>_xlfn.IFNA(VLOOKUP(A512,nim!$A$2:$B$4000,2,FALSE),"belum")</f>
        <v>belum</v>
      </c>
    </row>
    <row r="513" spans="1:28" x14ac:dyDescent="0.3">
      <c r="A513" s="2">
        <v>233110040648</v>
      </c>
      <c r="B513">
        <v>1</v>
      </c>
      <c r="C513">
        <v>2022</v>
      </c>
      <c r="D513">
        <v>311038</v>
      </c>
      <c r="E513" t="s">
        <v>165</v>
      </c>
      <c r="F513" t="str">
        <f>VLOOKUP(E513,[1]PRODI_2019!$F$2:$L$72,7,FALSE)</f>
        <v>FKIP</v>
      </c>
      <c r="G513" t="str">
        <f>VLOOKUP(F513,Sheet1!$H$4:$I$11,2,FALSE)</f>
        <v>2_FKIP</v>
      </c>
      <c r="H513" t="s">
        <v>1142</v>
      </c>
      <c r="I513" t="s">
        <v>24</v>
      </c>
      <c r="J513" t="str">
        <f>VLOOKUP(D513,[1]PRODI_2019!$C$2:$I$78,7,FALSE)</f>
        <v>S1</v>
      </c>
      <c r="L513" t="s">
        <v>25</v>
      </c>
      <c r="O513" t="s">
        <v>99</v>
      </c>
      <c r="P513" t="s">
        <v>5042</v>
      </c>
      <c r="Q513" t="s">
        <v>624</v>
      </c>
      <c r="R513" t="s">
        <v>434</v>
      </c>
      <c r="S513" t="s">
        <v>4974</v>
      </c>
      <c r="T513" t="s">
        <v>5025</v>
      </c>
      <c r="U513" t="s">
        <v>27</v>
      </c>
      <c r="Z513" t="str">
        <f>_xlfn.IFNA(VLOOKUP(A513,registrasi!$B$2:$C$4000,2,FALSE),"belum")</f>
        <v>registrasi</v>
      </c>
      <c r="AA513">
        <f>VLOOKUP(D513,[2]Sheet1!$B$2:$D$100,3,FALSE)</f>
        <v>159</v>
      </c>
      <c r="AB513" t="str">
        <f>_xlfn.IFNA(VLOOKUP(A513,nim!$A$2:$B$4000,2,FALSE),"belum")</f>
        <v>diterima</v>
      </c>
    </row>
    <row r="514" spans="1:28" x14ac:dyDescent="0.3">
      <c r="A514" s="2">
        <v>233110040649</v>
      </c>
      <c r="B514">
        <v>1</v>
      </c>
      <c r="C514">
        <v>2022</v>
      </c>
      <c r="D514">
        <v>311024</v>
      </c>
      <c r="E514" t="s">
        <v>237</v>
      </c>
      <c r="F514" t="str">
        <f>VLOOKUP(E514,[1]PRODI_2019!$F$2:$L$72,7,FALSE)</f>
        <v>Hukum</v>
      </c>
      <c r="G514" t="str">
        <f>VLOOKUP(F514,Sheet1!$H$4:$I$11,2,FALSE)</f>
        <v>1_Hukum</v>
      </c>
      <c r="H514" t="s">
        <v>1143</v>
      </c>
      <c r="I514" t="s">
        <v>31</v>
      </c>
      <c r="J514" t="str">
        <f>VLOOKUP(D514,[1]PRODI_2019!$C$2:$I$78,7,FALSE)</f>
        <v>S1</v>
      </c>
      <c r="L514" t="s">
        <v>25</v>
      </c>
      <c r="O514" t="s">
        <v>83</v>
      </c>
      <c r="P514" t="s">
        <v>5042</v>
      </c>
      <c r="Q514" t="s">
        <v>624</v>
      </c>
      <c r="R514" t="s">
        <v>434</v>
      </c>
      <c r="S514" t="s">
        <v>4974</v>
      </c>
      <c r="T514" t="s">
        <v>5025</v>
      </c>
      <c r="U514" t="s">
        <v>27</v>
      </c>
      <c r="Z514" t="str">
        <f>_xlfn.IFNA(VLOOKUP(A514,registrasi!$B$2:$C$4000,2,FALSE),"belum")</f>
        <v>registrasi</v>
      </c>
      <c r="AA514">
        <f>VLOOKUP(D514,[2]Sheet1!$B$2:$D$100,3,FALSE)</f>
        <v>1092</v>
      </c>
      <c r="AB514" t="str">
        <f>_xlfn.IFNA(VLOOKUP(A514,nim!$A$2:$B$4000,2,FALSE),"belum")</f>
        <v>diterima</v>
      </c>
    </row>
    <row r="515" spans="1:28" x14ac:dyDescent="0.3">
      <c r="A515" s="2">
        <v>233110040659</v>
      </c>
      <c r="B515">
        <v>1</v>
      </c>
      <c r="C515">
        <v>2022</v>
      </c>
      <c r="D515">
        <v>311025</v>
      </c>
      <c r="E515" t="s">
        <v>166</v>
      </c>
      <c r="F515" t="str">
        <f>VLOOKUP(E515,[1]PRODI_2019!$F$2:$L$72,7,FALSE)</f>
        <v>FEB</v>
      </c>
      <c r="G515" t="str">
        <f>VLOOKUP(F515,Sheet1!$H$4:$I$11,2,FALSE)</f>
        <v>5_FEB</v>
      </c>
      <c r="H515" t="s">
        <v>1144</v>
      </c>
      <c r="I515" t="s">
        <v>31</v>
      </c>
      <c r="J515" t="str">
        <f>VLOOKUP(D515,[1]PRODI_2019!$C$2:$I$78,7,FALSE)</f>
        <v>S1</v>
      </c>
      <c r="L515" t="s">
        <v>25</v>
      </c>
      <c r="O515" t="s">
        <v>123</v>
      </c>
      <c r="P515" t="s">
        <v>5042</v>
      </c>
      <c r="Q515" t="s">
        <v>624</v>
      </c>
      <c r="R515" t="s">
        <v>434</v>
      </c>
      <c r="S515" t="s">
        <v>4971</v>
      </c>
      <c r="T515" t="s">
        <v>5025</v>
      </c>
      <c r="U515" t="s">
        <v>27</v>
      </c>
      <c r="Z515" t="str">
        <f>_xlfn.IFNA(VLOOKUP(A515,registrasi!$B$2:$C$4000,2,FALSE),"belum")</f>
        <v>registrasi</v>
      </c>
      <c r="AA515">
        <f>VLOOKUP(D515,[2]Sheet1!$B$2:$D$100,3,FALSE)</f>
        <v>1226</v>
      </c>
      <c r="AB515" t="str">
        <f>_xlfn.IFNA(VLOOKUP(A515,nim!$A$2:$B$4000,2,FALSE),"belum")</f>
        <v>belum</v>
      </c>
    </row>
    <row r="516" spans="1:28" x14ac:dyDescent="0.3">
      <c r="A516" s="2">
        <v>233110040665</v>
      </c>
      <c r="B516">
        <v>1</v>
      </c>
      <c r="C516">
        <v>2022</v>
      </c>
      <c r="D516">
        <v>311028</v>
      </c>
      <c r="E516" t="s">
        <v>168</v>
      </c>
      <c r="F516" t="str">
        <f>VLOOKUP(E516,[1]PRODI_2019!$F$2:$L$72,7,FALSE)</f>
        <v>FISIP</v>
      </c>
      <c r="G516" t="str">
        <f>VLOOKUP(F516,Sheet1!$H$4:$I$11,2,FALSE)</f>
        <v>6_FISIP</v>
      </c>
      <c r="H516" t="s">
        <v>1145</v>
      </c>
      <c r="I516" t="s">
        <v>31</v>
      </c>
      <c r="J516" t="str">
        <f>VLOOKUP(D516,[1]PRODI_2019!$C$2:$I$78,7,FALSE)</f>
        <v>S1</v>
      </c>
      <c r="L516" t="s">
        <v>25</v>
      </c>
      <c r="O516" t="s">
        <v>78</v>
      </c>
      <c r="P516" t="s">
        <v>5042</v>
      </c>
      <c r="Q516" t="s">
        <v>624</v>
      </c>
      <c r="R516" t="s">
        <v>434</v>
      </c>
      <c r="S516" t="s">
        <v>4971</v>
      </c>
      <c r="T516" t="s">
        <v>5025</v>
      </c>
      <c r="U516" t="s">
        <v>27</v>
      </c>
      <c r="Z516" t="str">
        <f>_xlfn.IFNA(VLOOKUP(A516,registrasi!$B$2:$C$4000,2,FALSE),"belum")</f>
        <v>registrasi</v>
      </c>
      <c r="AA516">
        <f>VLOOKUP(D516,[2]Sheet1!$B$2:$D$100,3,FALSE)</f>
        <v>747</v>
      </c>
      <c r="AB516" t="str">
        <f>_xlfn.IFNA(VLOOKUP(A516,nim!$A$2:$B$4000,2,FALSE),"belum")</f>
        <v>diterima</v>
      </c>
    </row>
    <row r="517" spans="1:28" x14ac:dyDescent="0.3">
      <c r="A517" s="2">
        <v>233110040666</v>
      </c>
      <c r="B517">
        <v>1</v>
      </c>
      <c r="C517">
        <v>2021</v>
      </c>
      <c r="D517">
        <v>311026</v>
      </c>
      <c r="E517" t="s">
        <v>148</v>
      </c>
      <c r="F517" t="str">
        <f>VLOOKUP(E517,[1]PRODI_2019!$F$2:$L$72,7,FALSE)</f>
        <v>FEB</v>
      </c>
      <c r="G517" t="str">
        <f>VLOOKUP(F517,Sheet1!$H$4:$I$11,2,FALSE)</f>
        <v>5_FEB</v>
      </c>
      <c r="H517" t="s">
        <v>1146</v>
      </c>
      <c r="I517" t="s">
        <v>31</v>
      </c>
      <c r="J517" t="str">
        <f>VLOOKUP(D517,[1]PRODI_2019!$C$2:$I$78,7,FALSE)</f>
        <v>S1</v>
      </c>
      <c r="L517" t="s">
        <v>25</v>
      </c>
      <c r="O517" t="s">
        <v>76</v>
      </c>
      <c r="P517" t="s">
        <v>5042</v>
      </c>
      <c r="Q517" t="s">
        <v>624</v>
      </c>
      <c r="R517" t="s">
        <v>434</v>
      </c>
      <c r="S517" t="s">
        <v>4971</v>
      </c>
      <c r="T517" t="s">
        <v>5025</v>
      </c>
      <c r="U517" t="s">
        <v>32</v>
      </c>
      <c r="Z517" t="str">
        <f>_xlfn.IFNA(VLOOKUP(A517,registrasi!$B$2:$C$4000,2,FALSE),"belum")</f>
        <v>registrasi</v>
      </c>
      <c r="AA517">
        <f>VLOOKUP(D517,[2]Sheet1!$B$2:$D$100,3,FALSE)</f>
        <v>866</v>
      </c>
      <c r="AB517" t="str">
        <f>_xlfn.IFNA(VLOOKUP(A517,nim!$A$2:$B$4000,2,FALSE),"belum")</f>
        <v>belum</v>
      </c>
    </row>
    <row r="518" spans="1:28" x14ac:dyDescent="0.3">
      <c r="A518" s="2">
        <v>233110040667</v>
      </c>
      <c r="B518">
        <v>1</v>
      </c>
      <c r="C518">
        <v>2022</v>
      </c>
      <c r="D518">
        <v>311006</v>
      </c>
      <c r="E518" t="s">
        <v>167</v>
      </c>
      <c r="F518" t="str">
        <f>VLOOKUP(E518,[1]PRODI_2019!$F$2:$L$72,7,FALSE)</f>
        <v>Teknik</v>
      </c>
      <c r="G518" t="str">
        <f>VLOOKUP(F518,Sheet1!$H$4:$I$11,2,FALSE)</f>
        <v>3_Teknik</v>
      </c>
      <c r="H518" t="s">
        <v>1147</v>
      </c>
      <c r="I518" t="s">
        <v>24</v>
      </c>
      <c r="J518" t="str">
        <f>VLOOKUP(D518,[1]PRODI_2019!$C$2:$I$78,7,FALSE)</f>
        <v>S1</v>
      </c>
      <c r="L518" t="s">
        <v>25</v>
      </c>
      <c r="O518" t="s">
        <v>46</v>
      </c>
      <c r="P518" t="s">
        <v>5042</v>
      </c>
      <c r="Q518" t="s">
        <v>624</v>
      </c>
      <c r="R518" t="s">
        <v>434</v>
      </c>
      <c r="S518" t="s">
        <v>38</v>
      </c>
      <c r="T518" t="s">
        <v>5025</v>
      </c>
      <c r="U518" t="s">
        <v>27</v>
      </c>
      <c r="Z518" t="str">
        <f>_xlfn.IFNA(VLOOKUP(A518,registrasi!$B$2:$C$4000,2,FALSE),"belum")</f>
        <v>registrasi</v>
      </c>
      <c r="AA518">
        <f>VLOOKUP(D518,[2]Sheet1!$B$2:$D$100,3,FALSE)</f>
        <v>475</v>
      </c>
      <c r="AB518" t="str">
        <f>_xlfn.IFNA(VLOOKUP(A518,nim!$A$2:$B$4000,2,FALSE),"belum")</f>
        <v>diterima</v>
      </c>
    </row>
    <row r="519" spans="1:28" x14ac:dyDescent="0.3">
      <c r="A519" s="2">
        <v>233110040671</v>
      </c>
      <c r="B519">
        <v>1</v>
      </c>
      <c r="C519">
        <v>2022</v>
      </c>
      <c r="D519">
        <v>311002</v>
      </c>
      <c r="E519" t="s">
        <v>153</v>
      </c>
      <c r="F519" t="str">
        <f>VLOOKUP(E519,[1]PRODI_2019!$F$2:$L$72,7,FALSE)</f>
        <v>Teknik</v>
      </c>
      <c r="G519" t="str">
        <f>VLOOKUP(F519,Sheet1!$H$4:$I$11,2,FALSE)</f>
        <v>3_Teknik</v>
      </c>
      <c r="H519" t="s">
        <v>1148</v>
      </c>
      <c r="I519" t="s">
        <v>24</v>
      </c>
      <c r="J519" t="str">
        <f>VLOOKUP(D519,[1]PRODI_2019!$C$2:$I$78,7,FALSE)</f>
        <v>S1</v>
      </c>
      <c r="L519" t="s">
        <v>25</v>
      </c>
      <c r="O519" t="s">
        <v>139</v>
      </c>
      <c r="P519" t="s">
        <v>5043</v>
      </c>
      <c r="Q519" t="s">
        <v>624</v>
      </c>
      <c r="R519" t="s">
        <v>435</v>
      </c>
      <c r="S519" t="s">
        <v>37</v>
      </c>
      <c r="T519" t="s">
        <v>5025</v>
      </c>
      <c r="U519" t="s">
        <v>27</v>
      </c>
      <c r="Z519" t="str">
        <f>_xlfn.IFNA(VLOOKUP(A519,registrasi!$B$2:$C$4000,2,FALSE),"belum")</f>
        <v>registrasi</v>
      </c>
      <c r="AA519">
        <f>VLOOKUP(D519,[2]Sheet1!$B$2:$D$100,3,FALSE)</f>
        <v>401</v>
      </c>
      <c r="AB519" t="str">
        <f>_xlfn.IFNA(VLOOKUP(A519,nim!$A$2:$B$4000,2,FALSE),"belum")</f>
        <v>diterima</v>
      </c>
    </row>
    <row r="520" spans="1:28" x14ac:dyDescent="0.3">
      <c r="A520" s="2">
        <v>233110040677</v>
      </c>
      <c r="B520">
        <v>2</v>
      </c>
      <c r="C520">
        <v>2022</v>
      </c>
      <c r="D520">
        <v>311025</v>
      </c>
      <c r="E520" t="s">
        <v>166</v>
      </c>
      <c r="F520" t="str">
        <f>VLOOKUP(E520,[1]PRODI_2019!$F$2:$L$72,7,FALSE)</f>
        <v>FEB</v>
      </c>
      <c r="G520" t="str">
        <f>VLOOKUP(F520,Sheet1!$H$4:$I$11,2,FALSE)</f>
        <v>5_FEB</v>
      </c>
      <c r="H520" t="s">
        <v>1149</v>
      </c>
      <c r="I520" t="s">
        <v>31</v>
      </c>
      <c r="J520" t="str">
        <f>VLOOKUP(D520,[1]PRODI_2019!$C$2:$I$78,7,FALSE)</f>
        <v>S1</v>
      </c>
      <c r="L520" t="s">
        <v>25</v>
      </c>
      <c r="O520" t="s">
        <v>95</v>
      </c>
      <c r="P520" t="s">
        <v>5042</v>
      </c>
      <c r="Q520" t="s">
        <v>624</v>
      </c>
      <c r="R520" t="s">
        <v>434</v>
      </c>
      <c r="S520" t="s">
        <v>34</v>
      </c>
      <c r="T520" t="s">
        <v>5025</v>
      </c>
      <c r="U520" t="s">
        <v>27</v>
      </c>
      <c r="Z520" t="str">
        <f>_xlfn.IFNA(VLOOKUP(A520,registrasi!$B$2:$C$4000,2,FALSE),"belum")</f>
        <v>registrasi</v>
      </c>
      <c r="AA520">
        <f>VLOOKUP(D520,[2]Sheet1!$B$2:$D$100,3,FALSE)</f>
        <v>1226</v>
      </c>
      <c r="AB520" t="str">
        <f>_xlfn.IFNA(VLOOKUP(A520,nim!$A$2:$B$4000,2,FALSE),"belum")</f>
        <v>diterima</v>
      </c>
    </row>
    <row r="521" spans="1:28" x14ac:dyDescent="0.3">
      <c r="A521" s="2">
        <v>233110040678</v>
      </c>
      <c r="B521">
        <v>1</v>
      </c>
      <c r="C521">
        <v>2022</v>
      </c>
      <c r="D521">
        <v>311010</v>
      </c>
      <c r="E521" t="s">
        <v>160</v>
      </c>
      <c r="F521" t="str">
        <f>VLOOKUP(E521,[1]PRODI_2019!$F$2:$L$72,7,FALSE)</f>
        <v>FKIP</v>
      </c>
      <c r="G521" t="str">
        <f>VLOOKUP(F521,Sheet1!$H$4:$I$11,2,FALSE)</f>
        <v>2_FKIP</v>
      </c>
      <c r="H521" t="s">
        <v>1150</v>
      </c>
      <c r="I521" t="s">
        <v>31</v>
      </c>
      <c r="J521" t="str">
        <f>VLOOKUP(D521,[1]PRODI_2019!$C$2:$I$78,7,FALSE)</f>
        <v>S1</v>
      </c>
      <c r="L521" t="s">
        <v>25</v>
      </c>
      <c r="O521" t="s">
        <v>106</v>
      </c>
      <c r="P521" t="s">
        <v>5042</v>
      </c>
      <c r="Q521" t="s">
        <v>624</v>
      </c>
      <c r="R521" t="s">
        <v>434</v>
      </c>
      <c r="S521" t="s">
        <v>4971</v>
      </c>
      <c r="T521" t="s">
        <v>5025</v>
      </c>
      <c r="U521" t="s">
        <v>32</v>
      </c>
      <c r="Z521" t="str">
        <f>_xlfn.IFNA(VLOOKUP(A521,registrasi!$B$2:$C$4000,2,FALSE),"belum")</f>
        <v>registrasi</v>
      </c>
      <c r="AA521">
        <f>VLOOKUP(D521,[2]Sheet1!$B$2:$D$100,3,FALSE)</f>
        <v>197</v>
      </c>
      <c r="AB521" t="str">
        <f>_xlfn.IFNA(VLOOKUP(A521,nim!$A$2:$B$4000,2,FALSE),"belum")</f>
        <v>belum</v>
      </c>
    </row>
    <row r="522" spans="1:28" x14ac:dyDescent="0.3">
      <c r="A522" s="2">
        <v>233110040681</v>
      </c>
      <c r="B522">
        <v>2</v>
      </c>
      <c r="C522">
        <v>2022</v>
      </c>
      <c r="D522">
        <v>311028</v>
      </c>
      <c r="E522" t="s">
        <v>168</v>
      </c>
      <c r="F522" t="str">
        <f>VLOOKUP(E522,[1]PRODI_2019!$F$2:$L$72,7,FALSE)</f>
        <v>FISIP</v>
      </c>
      <c r="G522" t="str">
        <f>VLOOKUP(F522,Sheet1!$H$4:$I$11,2,FALSE)</f>
        <v>6_FISIP</v>
      </c>
      <c r="H522" t="s">
        <v>1151</v>
      </c>
      <c r="I522" t="s">
        <v>31</v>
      </c>
      <c r="J522" t="str">
        <f>VLOOKUP(D522,[1]PRODI_2019!$C$2:$I$78,7,FALSE)</f>
        <v>S1</v>
      </c>
      <c r="L522" t="s">
        <v>25</v>
      </c>
      <c r="O522" t="s">
        <v>284</v>
      </c>
      <c r="P522" t="s">
        <v>5043</v>
      </c>
      <c r="Q522" t="s">
        <v>624</v>
      </c>
      <c r="R522" t="s">
        <v>435</v>
      </c>
      <c r="S522" t="s">
        <v>38</v>
      </c>
      <c r="T522" t="s">
        <v>5025</v>
      </c>
      <c r="U522" t="s">
        <v>27</v>
      </c>
      <c r="Z522" t="str">
        <f>_xlfn.IFNA(VLOOKUP(A522,registrasi!$B$2:$C$4000,2,FALSE),"belum")</f>
        <v>registrasi</v>
      </c>
      <c r="AA522">
        <f>VLOOKUP(D522,[2]Sheet1!$B$2:$D$100,3,FALSE)</f>
        <v>747</v>
      </c>
      <c r="AB522" t="str">
        <f>_xlfn.IFNA(VLOOKUP(A522,nim!$A$2:$B$4000,2,FALSE),"belum")</f>
        <v>diterima</v>
      </c>
    </row>
    <row r="523" spans="1:28" x14ac:dyDescent="0.3">
      <c r="A523" s="2">
        <v>233110040685</v>
      </c>
      <c r="B523">
        <v>1</v>
      </c>
      <c r="C523">
        <v>2022</v>
      </c>
      <c r="D523">
        <v>311024</v>
      </c>
      <c r="E523" t="s">
        <v>237</v>
      </c>
      <c r="F523" t="str">
        <f>VLOOKUP(E523,[1]PRODI_2019!$F$2:$L$72,7,FALSE)</f>
        <v>Hukum</v>
      </c>
      <c r="G523" t="str">
        <f>VLOOKUP(F523,Sheet1!$H$4:$I$11,2,FALSE)</f>
        <v>1_Hukum</v>
      </c>
      <c r="H523" t="s">
        <v>1152</v>
      </c>
      <c r="I523" t="s">
        <v>24</v>
      </c>
      <c r="J523" t="str">
        <f>VLOOKUP(D523,[1]PRODI_2019!$C$2:$I$78,7,FALSE)</f>
        <v>S1</v>
      </c>
      <c r="L523" t="s">
        <v>25</v>
      </c>
      <c r="O523" t="s">
        <v>45</v>
      </c>
      <c r="P523" t="s">
        <v>5042</v>
      </c>
      <c r="Q523" t="s">
        <v>624</v>
      </c>
      <c r="R523" t="s">
        <v>434</v>
      </c>
      <c r="S523" t="s">
        <v>38</v>
      </c>
      <c r="T523" t="s">
        <v>5025</v>
      </c>
      <c r="U523" t="s">
        <v>27</v>
      </c>
      <c r="Z523" t="str">
        <f>_xlfn.IFNA(VLOOKUP(A523,registrasi!$B$2:$C$4000,2,FALSE),"belum")</f>
        <v>registrasi</v>
      </c>
      <c r="AA523">
        <f>VLOOKUP(D523,[2]Sheet1!$B$2:$D$100,3,FALSE)</f>
        <v>1092</v>
      </c>
      <c r="AB523" t="str">
        <f>_xlfn.IFNA(VLOOKUP(A523,nim!$A$2:$B$4000,2,FALSE),"belum")</f>
        <v>belum</v>
      </c>
    </row>
    <row r="524" spans="1:28" x14ac:dyDescent="0.3">
      <c r="A524" s="2">
        <v>233110040691</v>
      </c>
      <c r="B524">
        <v>1</v>
      </c>
      <c r="C524">
        <v>2020</v>
      </c>
      <c r="D524">
        <v>311029</v>
      </c>
      <c r="E524" t="s">
        <v>159</v>
      </c>
      <c r="F524" t="str">
        <f>VLOOKUP(E524,[1]PRODI_2019!$F$2:$L$72,7,FALSE)</f>
        <v>FISIP</v>
      </c>
      <c r="G524" t="str">
        <f>VLOOKUP(F524,Sheet1!$H$4:$I$11,2,FALSE)</f>
        <v>6_FISIP</v>
      </c>
      <c r="H524" t="s">
        <v>1153</v>
      </c>
      <c r="I524" t="s">
        <v>24</v>
      </c>
      <c r="J524" t="str">
        <f>VLOOKUP(D524,[1]PRODI_2019!$C$2:$I$78,7,FALSE)</f>
        <v>S1</v>
      </c>
      <c r="L524" t="s">
        <v>25</v>
      </c>
      <c r="O524" t="s">
        <v>4415</v>
      </c>
      <c r="P524" t="s">
        <v>5046</v>
      </c>
      <c r="Q524" t="s">
        <v>5041</v>
      </c>
      <c r="R524" t="s">
        <v>435</v>
      </c>
      <c r="S524" t="s">
        <v>38</v>
      </c>
      <c r="T524" t="s">
        <v>5025</v>
      </c>
      <c r="U524" t="s">
        <v>32</v>
      </c>
      <c r="Z524" t="str">
        <f>_xlfn.IFNA(VLOOKUP(A524,registrasi!$B$2:$C$4000,2,FALSE),"belum")</f>
        <v>registrasi</v>
      </c>
      <c r="AA524">
        <f>VLOOKUP(D524,[2]Sheet1!$B$2:$D$100,3,FALSE)</f>
        <v>1339</v>
      </c>
      <c r="AB524" t="str">
        <f>_xlfn.IFNA(VLOOKUP(A524,nim!$A$2:$B$4000,2,FALSE),"belum")</f>
        <v>belum</v>
      </c>
    </row>
    <row r="525" spans="1:28" x14ac:dyDescent="0.3">
      <c r="A525" s="2">
        <v>233110040695</v>
      </c>
      <c r="B525">
        <v>2</v>
      </c>
      <c r="C525">
        <v>2022</v>
      </c>
      <c r="D525">
        <v>311045</v>
      </c>
      <c r="E525" t="s">
        <v>630</v>
      </c>
      <c r="F525" t="str">
        <f>VLOOKUP(E525,[1]PRODI_2019!$F$2:$L$72,7,FALSE)</f>
        <v>FEB</v>
      </c>
      <c r="G525" t="str">
        <f>VLOOKUP(F525,Sheet1!$H$4:$I$11,2,FALSE)</f>
        <v>5_FEB</v>
      </c>
      <c r="H525" t="s">
        <v>1154</v>
      </c>
      <c r="I525" t="s">
        <v>31</v>
      </c>
      <c r="J525" t="str">
        <f>VLOOKUP(D525,[1]PRODI_2019!$C$2:$I$78,7,FALSE)</f>
        <v>D3</v>
      </c>
      <c r="L525" t="s">
        <v>25</v>
      </c>
      <c r="O525" t="s">
        <v>82</v>
      </c>
      <c r="P525" t="s">
        <v>5042</v>
      </c>
      <c r="Q525" t="s">
        <v>624</v>
      </c>
      <c r="R525" t="s">
        <v>434</v>
      </c>
      <c r="S525" t="s">
        <v>38</v>
      </c>
      <c r="T525" t="s">
        <v>5025</v>
      </c>
      <c r="U525" t="s">
        <v>27</v>
      </c>
      <c r="Z525" t="str">
        <f>_xlfn.IFNA(VLOOKUP(A525,registrasi!$B$2:$C$4000,2,FALSE),"belum")</f>
        <v>registrasi</v>
      </c>
      <c r="AA525">
        <f>VLOOKUP(D525,[2]Sheet1!$B$2:$D$100,3,FALSE)</f>
        <v>99</v>
      </c>
      <c r="AB525" t="str">
        <f>_xlfn.IFNA(VLOOKUP(A525,nim!$A$2:$B$4000,2,FALSE),"belum")</f>
        <v>belum</v>
      </c>
    </row>
    <row r="526" spans="1:28" x14ac:dyDescent="0.3">
      <c r="A526" s="2">
        <v>233110040699</v>
      </c>
      <c r="B526">
        <v>2</v>
      </c>
      <c r="C526">
        <v>2022</v>
      </c>
      <c r="D526">
        <v>311015</v>
      </c>
      <c r="E526" t="s">
        <v>158</v>
      </c>
      <c r="F526" t="str">
        <f>VLOOKUP(E526,[1]PRODI_2019!$F$2:$L$72,7,FALSE)</f>
        <v>FKIP</v>
      </c>
      <c r="G526" t="str">
        <f>VLOOKUP(F526,Sheet1!$H$4:$I$11,2,FALSE)</f>
        <v>2_FKIP</v>
      </c>
      <c r="H526" t="s">
        <v>1155</v>
      </c>
      <c r="I526" t="s">
        <v>31</v>
      </c>
      <c r="J526" t="str">
        <f>VLOOKUP(D526,[1]PRODI_2019!$C$2:$I$78,7,FALSE)</f>
        <v>S1</v>
      </c>
      <c r="L526" t="s">
        <v>25</v>
      </c>
      <c r="O526" t="s">
        <v>192</v>
      </c>
      <c r="P526" t="s">
        <v>5042</v>
      </c>
      <c r="Q526" t="s">
        <v>624</v>
      </c>
      <c r="R526" t="s">
        <v>434</v>
      </c>
      <c r="S526" t="s">
        <v>4949</v>
      </c>
      <c r="T526" t="s">
        <v>5025</v>
      </c>
      <c r="U526" t="s">
        <v>32</v>
      </c>
      <c r="Z526" t="str">
        <f>_xlfn.IFNA(VLOOKUP(A526,registrasi!$B$2:$C$4000,2,FALSE),"belum")</f>
        <v>registrasi</v>
      </c>
      <c r="AA526">
        <f>VLOOKUP(D526,[2]Sheet1!$B$2:$D$100,3,FALSE)</f>
        <v>90</v>
      </c>
      <c r="AB526" t="str">
        <f>_xlfn.IFNA(VLOOKUP(A526,nim!$A$2:$B$4000,2,FALSE),"belum")</f>
        <v>belum</v>
      </c>
    </row>
    <row r="527" spans="1:28" x14ac:dyDescent="0.3">
      <c r="A527" s="2">
        <v>233110040701</v>
      </c>
      <c r="B527">
        <v>1</v>
      </c>
      <c r="C527">
        <v>2022</v>
      </c>
      <c r="D527">
        <v>311028</v>
      </c>
      <c r="E527" t="s">
        <v>168</v>
      </c>
      <c r="F527" t="str">
        <f>VLOOKUP(E527,[1]PRODI_2019!$F$2:$L$72,7,FALSE)</f>
        <v>FISIP</v>
      </c>
      <c r="G527" t="str">
        <f>VLOOKUP(F527,Sheet1!$H$4:$I$11,2,FALSE)</f>
        <v>6_FISIP</v>
      </c>
      <c r="H527" t="s">
        <v>1156</v>
      </c>
      <c r="I527" t="s">
        <v>31</v>
      </c>
      <c r="J527" t="str">
        <f>VLOOKUP(D527,[1]PRODI_2019!$C$2:$I$78,7,FALSE)</f>
        <v>S1</v>
      </c>
      <c r="L527" t="s">
        <v>25</v>
      </c>
      <c r="O527" t="s">
        <v>100</v>
      </c>
      <c r="P527" t="s">
        <v>5042</v>
      </c>
      <c r="Q527" t="s">
        <v>624</v>
      </c>
      <c r="R527" t="s">
        <v>434</v>
      </c>
      <c r="S527" t="s">
        <v>38</v>
      </c>
      <c r="T527" t="s">
        <v>5025</v>
      </c>
      <c r="U527" t="s">
        <v>27</v>
      </c>
      <c r="Z527" t="str">
        <f>_xlfn.IFNA(VLOOKUP(A527,registrasi!$B$2:$C$4000,2,FALSE),"belum")</f>
        <v>registrasi</v>
      </c>
      <c r="AA527">
        <f>VLOOKUP(D527,[2]Sheet1!$B$2:$D$100,3,FALSE)</f>
        <v>747</v>
      </c>
      <c r="AB527" t="str">
        <f>_xlfn.IFNA(VLOOKUP(A527,nim!$A$2:$B$4000,2,FALSE),"belum")</f>
        <v>belum</v>
      </c>
    </row>
    <row r="528" spans="1:28" x14ac:dyDescent="0.3">
      <c r="A528" s="2">
        <v>233110040702</v>
      </c>
      <c r="B528">
        <v>1</v>
      </c>
      <c r="C528">
        <v>2022</v>
      </c>
      <c r="D528">
        <v>311042</v>
      </c>
      <c r="E528" t="s">
        <v>146</v>
      </c>
      <c r="F528" t="str">
        <f>VLOOKUP(E528,[1]PRODI_2019!$F$2:$L$72,7,FALSE)</f>
        <v>FISIP</v>
      </c>
      <c r="G528" t="str">
        <f>VLOOKUP(F528,Sheet1!$H$4:$I$11,2,FALSE)</f>
        <v>6_FISIP</v>
      </c>
      <c r="H528" t="s">
        <v>1157</v>
      </c>
      <c r="I528" t="s">
        <v>31</v>
      </c>
      <c r="J528" t="str">
        <f>VLOOKUP(D528,[1]PRODI_2019!$C$2:$I$78,7,FALSE)</f>
        <v>S1</v>
      </c>
      <c r="L528" t="s">
        <v>25</v>
      </c>
      <c r="O528" t="s">
        <v>49</v>
      </c>
      <c r="P528" t="s">
        <v>5042</v>
      </c>
      <c r="Q528" t="s">
        <v>624</v>
      </c>
      <c r="R528" t="s">
        <v>434</v>
      </c>
      <c r="S528" t="s">
        <v>38</v>
      </c>
      <c r="T528" t="s">
        <v>5025</v>
      </c>
      <c r="U528" t="s">
        <v>32</v>
      </c>
      <c r="Z528" t="str">
        <f>_xlfn.IFNA(VLOOKUP(A528,registrasi!$B$2:$C$4000,2,FALSE),"belum")</f>
        <v>registrasi</v>
      </c>
      <c r="AA528">
        <f>VLOOKUP(D528,[2]Sheet1!$B$2:$D$100,3,FALSE)</f>
        <v>625</v>
      </c>
      <c r="AB528" t="str">
        <f>_xlfn.IFNA(VLOOKUP(A528,nim!$A$2:$B$4000,2,FALSE),"belum")</f>
        <v>belum</v>
      </c>
    </row>
    <row r="529" spans="1:28" x14ac:dyDescent="0.3">
      <c r="A529" s="2">
        <v>233110040708</v>
      </c>
      <c r="B529">
        <v>2</v>
      </c>
      <c r="C529">
        <v>2022</v>
      </c>
      <c r="D529">
        <v>311007</v>
      </c>
      <c r="E529" t="s">
        <v>162</v>
      </c>
      <c r="F529" t="str">
        <f>VLOOKUP(E529,[1]PRODI_2019!$F$2:$L$72,7,FALSE)</f>
        <v>Pertanian</v>
      </c>
      <c r="G529" t="str">
        <f>VLOOKUP(F529,Sheet1!$H$4:$I$11,2,FALSE)</f>
        <v>4_Pertanian</v>
      </c>
      <c r="H529" t="s">
        <v>1158</v>
      </c>
      <c r="I529" t="s">
        <v>31</v>
      </c>
      <c r="J529" t="str">
        <f>VLOOKUP(D529,[1]PRODI_2019!$C$2:$I$78,7,FALSE)</f>
        <v>S1</v>
      </c>
      <c r="L529" t="s">
        <v>25</v>
      </c>
      <c r="O529" t="s">
        <v>135</v>
      </c>
      <c r="P529" t="s">
        <v>5042</v>
      </c>
      <c r="Q529" t="s">
        <v>624</v>
      </c>
      <c r="R529" t="s">
        <v>434</v>
      </c>
      <c r="S529" t="s">
        <v>37</v>
      </c>
      <c r="T529" t="s">
        <v>5025</v>
      </c>
      <c r="U529" t="s">
        <v>27</v>
      </c>
      <c r="Z529" t="str">
        <f>_xlfn.IFNA(VLOOKUP(A529,registrasi!$B$2:$C$4000,2,FALSE),"belum")</f>
        <v>registrasi</v>
      </c>
      <c r="AA529">
        <f>VLOOKUP(D529,[2]Sheet1!$B$2:$D$100,3,FALSE)</f>
        <v>412</v>
      </c>
      <c r="AB529" t="str">
        <f>_xlfn.IFNA(VLOOKUP(A529,nim!$A$2:$B$4000,2,FALSE),"belum")</f>
        <v>belum</v>
      </c>
    </row>
    <row r="530" spans="1:28" x14ac:dyDescent="0.3">
      <c r="A530" s="2">
        <v>233110040709</v>
      </c>
      <c r="B530">
        <v>2</v>
      </c>
      <c r="C530">
        <v>2021</v>
      </c>
      <c r="D530">
        <v>311045</v>
      </c>
      <c r="E530" t="s">
        <v>630</v>
      </c>
      <c r="F530" t="str">
        <f>VLOOKUP(E530,[1]PRODI_2019!$F$2:$L$72,7,FALSE)</f>
        <v>FEB</v>
      </c>
      <c r="G530" t="str">
        <f>VLOOKUP(F530,Sheet1!$H$4:$I$11,2,FALSE)</f>
        <v>5_FEB</v>
      </c>
      <c r="H530" t="s">
        <v>1159</v>
      </c>
      <c r="I530" t="s">
        <v>24</v>
      </c>
      <c r="J530" t="str">
        <f>VLOOKUP(D530,[1]PRODI_2019!$C$2:$I$78,7,FALSE)</f>
        <v>D3</v>
      </c>
      <c r="L530" t="s">
        <v>25</v>
      </c>
      <c r="O530" t="s">
        <v>135</v>
      </c>
      <c r="P530" t="s">
        <v>5042</v>
      </c>
      <c r="Q530" t="s">
        <v>624</v>
      </c>
      <c r="R530" t="s">
        <v>434</v>
      </c>
      <c r="S530" t="s">
        <v>37</v>
      </c>
      <c r="T530" t="s">
        <v>5025</v>
      </c>
      <c r="U530" t="s">
        <v>27</v>
      </c>
      <c r="Z530" t="str">
        <f>_xlfn.IFNA(VLOOKUP(A530,registrasi!$B$2:$C$4000,2,FALSE),"belum")</f>
        <v>belum</v>
      </c>
      <c r="AA530">
        <f>VLOOKUP(D530,[2]Sheet1!$B$2:$D$100,3,FALSE)</f>
        <v>99</v>
      </c>
      <c r="AB530" t="str">
        <f>_xlfn.IFNA(VLOOKUP(A530,nim!$A$2:$B$4000,2,FALSE),"belum")</f>
        <v>belum</v>
      </c>
    </row>
    <row r="531" spans="1:28" x14ac:dyDescent="0.3">
      <c r="A531" s="2">
        <v>233110040710</v>
      </c>
      <c r="B531">
        <v>2</v>
      </c>
      <c r="C531">
        <v>2022</v>
      </c>
      <c r="D531">
        <v>311010</v>
      </c>
      <c r="E531" t="s">
        <v>160</v>
      </c>
      <c r="F531" t="str">
        <f>VLOOKUP(E531,[1]PRODI_2019!$F$2:$L$72,7,FALSE)</f>
        <v>FKIP</v>
      </c>
      <c r="G531" t="str">
        <f>VLOOKUP(F531,Sheet1!$H$4:$I$11,2,FALSE)</f>
        <v>2_FKIP</v>
      </c>
      <c r="H531" t="s">
        <v>1160</v>
      </c>
      <c r="I531" t="s">
        <v>31</v>
      </c>
      <c r="J531" t="str">
        <f>VLOOKUP(D531,[1]PRODI_2019!$C$2:$I$78,7,FALSE)</f>
        <v>S1</v>
      </c>
      <c r="L531" t="s">
        <v>25</v>
      </c>
      <c r="O531" t="s">
        <v>72</v>
      </c>
      <c r="P531" t="s">
        <v>5042</v>
      </c>
      <c r="Q531" t="s">
        <v>624</v>
      </c>
      <c r="R531" t="s">
        <v>434</v>
      </c>
      <c r="S531" t="s">
        <v>4971</v>
      </c>
      <c r="T531" t="s">
        <v>5025</v>
      </c>
      <c r="U531" t="s">
        <v>27</v>
      </c>
      <c r="Z531" t="str">
        <f>_xlfn.IFNA(VLOOKUP(A531,registrasi!$B$2:$C$4000,2,FALSE),"belum")</f>
        <v>belum</v>
      </c>
      <c r="AA531">
        <f>VLOOKUP(D531,[2]Sheet1!$B$2:$D$100,3,FALSE)</f>
        <v>197</v>
      </c>
      <c r="AB531" t="str">
        <f>_xlfn.IFNA(VLOOKUP(A531,nim!$A$2:$B$4000,2,FALSE),"belum")</f>
        <v>belum</v>
      </c>
    </row>
    <row r="532" spans="1:28" x14ac:dyDescent="0.3">
      <c r="A532" s="2">
        <v>233110040711</v>
      </c>
      <c r="B532">
        <v>1</v>
      </c>
      <c r="C532">
        <v>2022</v>
      </c>
      <c r="D532">
        <v>311032</v>
      </c>
      <c r="E532" t="s">
        <v>156</v>
      </c>
      <c r="F532" t="str">
        <f>VLOOKUP(E532,[1]PRODI_2019!$F$2:$L$72,7,FALSE)</f>
        <v>FKIP</v>
      </c>
      <c r="G532" t="str">
        <f>VLOOKUP(F532,Sheet1!$H$4:$I$11,2,FALSE)</f>
        <v>2_FKIP</v>
      </c>
      <c r="H532" t="s">
        <v>1161</v>
      </c>
      <c r="I532" t="s">
        <v>24</v>
      </c>
      <c r="J532" t="str">
        <f>VLOOKUP(D532,[1]PRODI_2019!$C$2:$I$78,7,FALSE)</f>
        <v>S1</v>
      </c>
      <c r="L532" t="s">
        <v>25</v>
      </c>
      <c r="O532" t="s">
        <v>69</v>
      </c>
      <c r="P532" t="s">
        <v>5042</v>
      </c>
      <c r="Q532" t="s">
        <v>624</v>
      </c>
      <c r="R532" t="s">
        <v>434</v>
      </c>
      <c r="S532" t="s">
        <v>4971</v>
      </c>
      <c r="T532" t="s">
        <v>5025</v>
      </c>
      <c r="U532" t="s">
        <v>27</v>
      </c>
      <c r="Z532" t="str">
        <f>_xlfn.IFNA(VLOOKUP(A532,registrasi!$B$2:$C$4000,2,FALSE),"belum")</f>
        <v>registrasi</v>
      </c>
      <c r="AA532">
        <f>VLOOKUP(D532,[2]Sheet1!$B$2:$D$100,3,FALSE)</f>
        <v>446</v>
      </c>
      <c r="AB532" t="str">
        <f>_xlfn.IFNA(VLOOKUP(A532,nim!$A$2:$B$4000,2,FALSE),"belum")</f>
        <v>belum</v>
      </c>
    </row>
    <row r="533" spans="1:28" x14ac:dyDescent="0.3">
      <c r="A533" s="2">
        <v>233110040715</v>
      </c>
      <c r="B533">
        <v>2</v>
      </c>
      <c r="C533">
        <v>2022</v>
      </c>
      <c r="D533">
        <v>311007</v>
      </c>
      <c r="E533" t="s">
        <v>162</v>
      </c>
      <c r="F533" t="str">
        <f>VLOOKUP(E533,[1]PRODI_2019!$F$2:$L$72,7,FALSE)</f>
        <v>Pertanian</v>
      </c>
      <c r="G533" t="str">
        <f>VLOOKUP(F533,Sheet1!$H$4:$I$11,2,FALSE)</f>
        <v>4_Pertanian</v>
      </c>
      <c r="H533" t="s">
        <v>1162</v>
      </c>
      <c r="I533" t="s">
        <v>31</v>
      </c>
      <c r="J533" t="str">
        <f>VLOOKUP(D533,[1]PRODI_2019!$C$2:$I$78,7,FALSE)</f>
        <v>S1</v>
      </c>
      <c r="L533" t="s">
        <v>25</v>
      </c>
      <c r="O533" t="s">
        <v>45</v>
      </c>
      <c r="P533" t="s">
        <v>5042</v>
      </c>
      <c r="Q533" t="s">
        <v>624</v>
      </c>
      <c r="R533" t="s">
        <v>434</v>
      </c>
      <c r="S533" t="s">
        <v>38</v>
      </c>
      <c r="T533" t="s">
        <v>5025</v>
      </c>
      <c r="U533" t="s">
        <v>27</v>
      </c>
      <c r="Z533" t="str">
        <f>_xlfn.IFNA(VLOOKUP(A533,registrasi!$B$2:$C$4000,2,FALSE),"belum")</f>
        <v>registrasi</v>
      </c>
      <c r="AA533">
        <f>VLOOKUP(D533,[2]Sheet1!$B$2:$D$100,3,FALSE)</f>
        <v>412</v>
      </c>
      <c r="AB533" t="str">
        <f>_xlfn.IFNA(VLOOKUP(A533,nim!$A$2:$B$4000,2,FALSE),"belum")</f>
        <v>belum</v>
      </c>
    </row>
    <row r="534" spans="1:28" x14ac:dyDescent="0.3">
      <c r="A534" s="2">
        <v>233110040719</v>
      </c>
      <c r="B534">
        <v>1</v>
      </c>
      <c r="C534">
        <v>2022</v>
      </c>
      <c r="D534">
        <v>311028</v>
      </c>
      <c r="E534" t="s">
        <v>168</v>
      </c>
      <c r="F534" t="str">
        <f>VLOOKUP(E534,[1]PRODI_2019!$F$2:$L$72,7,FALSE)</f>
        <v>FISIP</v>
      </c>
      <c r="G534" t="str">
        <f>VLOOKUP(F534,Sheet1!$H$4:$I$11,2,FALSE)</f>
        <v>6_FISIP</v>
      </c>
      <c r="H534" t="s">
        <v>1163</v>
      </c>
      <c r="I534" t="s">
        <v>31</v>
      </c>
      <c r="J534" t="str">
        <f>VLOOKUP(D534,[1]PRODI_2019!$C$2:$I$78,7,FALSE)</f>
        <v>S1</v>
      </c>
      <c r="L534" t="s">
        <v>25</v>
      </c>
      <c r="O534" t="s">
        <v>112</v>
      </c>
      <c r="P534" t="s">
        <v>5042</v>
      </c>
      <c r="Q534" t="s">
        <v>624</v>
      </c>
      <c r="R534" t="s">
        <v>434</v>
      </c>
      <c r="S534" t="s">
        <v>4971</v>
      </c>
      <c r="T534" t="s">
        <v>5025</v>
      </c>
      <c r="U534" t="s">
        <v>32</v>
      </c>
      <c r="Z534" t="str">
        <f>_xlfn.IFNA(VLOOKUP(A534,registrasi!$B$2:$C$4000,2,FALSE),"belum")</f>
        <v>registrasi</v>
      </c>
      <c r="AA534">
        <f>VLOOKUP(D534,[2]Sheet1!$B$2:$D$100,3,FALSE)</f>
        <v>747</v>
      </c>
      <c r="AB534" t="str">
        <f>_xlfn.IFNA(VLOOKUP(A534,nim!$A$2:$B$4000,2,FALSE),"belum")</f>
        <v>belum</v>
      </c>
    </row>
    <row r="535" spans="1:28" x14ac:dyDescent="0.3">
      <c r="A535" s="2">
        <v>233110040724</v>
      </c>
      <c r="B535">
        <v>1</v>
      </c>
      <c r="C535">
        <v>2020</v>
      </c>
      <c r="D535">
        <v>311008</v>
      </c>
      <c r="E535" t="s">
        <v>149</v>
      </c>
      <c r="F535" t="str">
        <f>VLOOKUP(E535,[1]PRODI_2019!$F$2:$L$72,7,FALSE)</f>
        <v>Pertanian</v>
      </c>
      <c r="G535" t="str">
        <f>VLOOKUP(F535,Sheet1!$H$4:$I$11,2,FALSE)</f>
        <v>4_Pertanian</v>
      </c>
      <c r="H535" t="s">
        <v>1164</v>
      </c>
      <c r="I535" t="s">
        <v>31</v>
      </c>
      <c r="J535" t="str">
        <f>VLOOKUP(D535,[1]PRODI_2019!$C$2:$I$78,7,FALSE)</f>
        <v>S1</v>
      </c>
      <c r="L535" t="s">
        <v>25</v>
      </c>
      <c r="O535" t="s">
        <v>77</v>
      </c>
      <c r="P535" t="s">
        <v>5042</v>
      </c>
      <c r="Q535" t="s">
        <v>624</v>
      </c>
      <c r="R535" t="s">
        <v>434</v>
      </c>
      <c r="S535" t="s">
        <v>4974</v>
      </c>
      <c r="T535" t="s">
        <v>5025</v>
      </c>
      <c r="U535" t="s">
        <v>32</v>
      </c>
      <c r="Z535" t="str">
        <f>_xlfn.IFNA(VLOOKUP(A535,registrasi!$B$2:$C$4000,2,FALSE),"belum")</f>
        <v>registrasi</v>
      </c>
      <c r="AA535">
        <f>VLOOKUP(D535,[2]Sheet1!$B$2:$D$100,3,FALSE)</f>
        <v>337</v>
      </c>
      <c r="AB535" t="str">
        <f>_xlfn.IFNA(VLOOKUP(A535,nim!$A$2:$B$4000,2,FALSE),"belum")</f>
        <v>belum</v>
      </c>
    </row>
    <row r="536" spans="1:28" x14ac:dyDescent="0.3">
      <c r="A536" s="2">
        <v>233110040730</v>
      </c>
      <c r="B536">
        <v>2</v>
      </c>
      <c r="C536">
        <v>2022</v>
      </c>
      <c r="D536">
        <v>311045</v>
      </c>
      <c r="E536" t="s">
        <v>630</v>
      </c>
      <c r="F536" t="str">
        <f>VLOOKUP(E536,[1]PRODI_2019!$F$2:$L$72,7,FALSE)</f>
        <v>FEB</v>
      </c>
      <c r="G536" t="str">
        <f>VLOOKUP(F536,Sheet1!$H$4:$I$11,2,FALSE)</f>
        <v>5_FEB</v>
      </c>
      <c r="H536" t="s">
        <v>1165</v>
      </c>
      <c r="I536" t="s">
        <v>24</v>
      </c>
      <c r="J536" t="str">
        <f>VLOOKUP(D536,[1]PRODI_2019!$C$2:$I$78,7,FALSE)</f>
        <v>D3</v>
      </c>
      <c r="L536" t="s">
        <v>25</v>
      </c>
      <c r="O536" t="s">
        <v>93</v>
      </c>
      <c r="P536" t="s">
        <v>5042</v>
      </c>
      <c r="Q536" t="s">
        <v>624</v>
      </c>
      <c r="R536" t="s">
        <v>434</v>
      </c>
      <c r="S536" t="s">
        <v>4972</v>
      </c>
      <c r="T536" t="s">
        <v>5025</v>
      </c>
      <c r="U536" t="s">
        <v>27</v>
      </c>
      <c r="Z536" t="str">
        <f>_xlfn.IFNA(VLOOKUP(A536,registrasi!$B$2:$C$4000,2,FALSE),"belum")</f>
        <v>registrasi</v>
      </c>
      <c r="AA536">
        <f>VLOOKUP(D536,[2]Sheet1!$B$2:$D$100,3,FALSE)</f>
        <v>99</v>
      </c>
      <c r="AB536" t="str">
        <f>_xlfn.IFNA(VLOOKUP(A536,nim!$A$2:$B$4000,2,FALSE),"belum")</f>
        <v>diterima</v>
      </c>
    </row>
    <row r="537" spans="1:28" x14ac:dyDescent="0.3">
      <c r="A537" s="2">
        <v>233110040735</v>
      </c>
      <c r="B537">
        <v>1</v>
      </c>
      <c r="C537">
        <v>2022</v>
      </c>
      <c r="D537">
        <v>311003</v>
      </c>
      <c r="E537" t="s">
        <v>145</v>
      </c>
      <c r="F537" t="str">
        <f>VLOOKUP(E537,[1]PRODI_2019!$F$2:$L$72,7,FALSE)</f>
        <v>Teknik</v>
      </c>
      <c r="G537" t="str">
        <f>VLOOKUP(F537,Sheet1!$H$4:$I$11,2,FALSE)</f>
        <v>3_Teknik</v>
      </c>
      <c r="H537" t="s">
        <v>1166</v>
      </c>
      <c r="I537" t="s">
        <v>24</v>
      </c>
      <c r="J537" t="str">
        <f>VLOOKUP(D537,[1]PRODI_2019!$C$2:$I$78,7,FALSE)</f>
        <v>S1</v>
      </c>
      <c r="L537" t="s">
        <v>25</v>
      </c>
      <c r="O537" t="s">
        <v>57</v>
      </c>
      <c r="P537" t="s">
        <v>5042</v>
      </c>
      <c r="Q537" t="s">
        <v>624</v>
      </c>
      <c r="R537" t="s">
        <v>434</v>
      </c>
      <c r="S537" t="s">
        <v>37</v>
      </c>
      <c r="T537" t="s">
        <v>5025</v>
      </c>
      <c r="U537" t="s">
        <v>27</v>
      </c>
      <c r="Z537" t="str">
        <f>_xlfn.IFNA(VLOOKUP(A537,registrasi!$B$2:$C$4000,2,FALSE),"belum")</f>
        <v>registrasi</v>
      </c>
      <c r="AA537">
        <f>VLOOKUP(D537,[2]Sheet1!$B$2:$D$100,3,FALSE)</f>
        <v>769</v>
      </c>
      <c r="AB537" t="str">
        <f>_xlfn.IFNA(VLOOKUP(A537,nim!$A$2:$B$4000,2,FALSE),"belum")</f>
        <v>belum</v>
      </c>
    </row>
    <row r="538" spans="1:28" x14ac:dyDescent="0.3">
      <c r="A538" s="2">
        <v>233110040740</v>
      </c>
      <c r="B538">
        <v>1</v>
      </c>
      <c r="C538">
        <v>2022</v>
      </c>
      <c r="D538">
        <v>311048</v>
      </c>
      <c r="E538" t="s">
        <v>633</v>
      </c>
      <c r="F538" t="str">
        <f>VLOOKUP(E538,[1]PRODI_2019!$F$2:$L$72,7,FALSE)</f>
        <v>FEB</v>
      </c>
      <c r="G538" t="str">
        <f>VLOOKUP(F538,Sheet1!$H$4:$I$11,2,FALSE)</f>
        <v>5_FEB</v>
      </c>
      <c r="H538" t="s">
        <v>1167</v>
      </c>
      <c r="I538" t="s">
        <v>31</v>
      </c>
      <c r="J538" t="str">
        <f>VLOOKUP(D538,[1]PRODI_2019!$C$2:$I$78,7,FALSE)</f>
        <v>D3</v>
      </c>
      <c r="L538" t="s">
        <v>25</v>
      </c>
      <c r="O538" t="s">
        <v>514</v>
      </c>
      <c r="P538" t="s">
        <v>5046</v>
      </c>
      <c r="Q538" t="s">
        <v>5041</v>
      </c>
      <c r="R538" t="s">
        <v>435</v>
      </c>
      <c r="S538" t="s">
        <v>34</v>
      </c>
      <c r="T538" t="s">
        <v>5025</v>
      </c>
      <c r="U538" t="s">
        <v>27</v>
      </c>
      <c r="Z538" t="str">
        <f>_xlfn.IFNA(VLOOKUP(A538,registrasi!$B$2:$C$4000,2,FALSE),"belum")</f>
        <v>registrasi</v>
      </c>
      <c r="AA538">
        <f>VLOOKUP(D538,[2]Sheet1!$B$2:$D$100,3,FALSE)</f>
        <v>141</v>
      </c>
      <c r="AB538" t="str">
        <f>_xlfn.IFNA(VLOOKUP(A538,nim!$A$2:$B$4000,2,FALSE),"belum")</f>
        <v>belum</v>
      </c>
    </row>
    <row r="539" spans="1:28" x14ac:dyDescent="0.3">
      <c r="A539" s="2">
        <v>233110040741</v>
      </c>
      <c r="B539">
        <v>1</v>
      </c>
      <c r="C539">
        <v>2022</v>
      </c>
      <c r="D539">
        <v>311042</v>
      </c>
      <c r="E539" t="s">
        <v>146</v>
      </c>
      <c r="F539" t="str">
        <f>VLOOKUP(E539,[1]PRODI_2019!$F$2:$L$72,7,FALSE)</f>
        <v>FISIP</v>
      </c>
      <c r="G539" t="str">
        <f>VLOOKUP(F539,Sheet1!$H$4:$I$11,2,FALSE)</f>
        <v>6_FISIP</v>
      </c>
      <c r="H539" t="s">
        <v>1168</v>
      </c>
      <c r="I539" t="s">
        <v>31</v>
      </c>
      <c r="J539" t="str">
        <f>VLOOKUP(D539,[1]PRODI_2019!$C$2:$I$78,7,FALSE)</f>
        <v>S1</v>
      </c>
      <c r="L539" t="s">
        <v>25</v>
      </c>
      <c r="O539" t="s">
        <v>45</v>
      </c>
      <c r="P539" t="s">
        <v>5042</v>
      </c>
      <c r="Q539" t="s">
        <v>624</v>
      </c>
      <c r="R539" t="s">
        <v>434</v>
      </c>
      <c r="S539" t="s">
        <v>38</v>
      </c>
      <c r="T539" t="s">
        <v>5025</v>
      </c>
      <c r="U539" t="s">
        <v>27</v>
      </c>
      <c r="Z539" t="str">
        <f>_xlfn.IFNA(VLOOKUP(A539,registrasi!$B$2:$C$4000,2,FALSE),"belum")</f>
        <v>registrasi</v>
      </c>
      <c r="AA539">
        <f>VLOOKUP(D539,[2]Sheet1!$B$2:$D$100,3,FALSE)</f>
        <v>625</v>
      </c>
      <c r="AB539" t="str">
        <f>_xlfn.IFNA(VLOOKUP(A539,nim!$A$2:$B$4000,2,FALSE),"belum")</f>
        <v>belum</v>
      </c>
    </row>
    <row r="540" spans="1:28" x14ac:dyDescent="0.3">
      <c r="A540" s="2">
        <v>233110040746</v>
      </c>
      <c r="B540">
        <v>1</v>
      </c>
      <c r="C540">
        <v>2022</v>
      </c>
      <c r="D540">
        <v>311041</v>
      </c>
      <c r="E540" t="s">
        <v>175</v>
      </c>
      <c r="F540" t="str">
        <f>VLOOKUP(E540,[1]PRODI_2019!$F$2:$L$72,7,FALSE)</f>
        <v>FKIP</v>
      </c>
      <c r="G540" t="str">
        <f>VLOOKUP(F540,Sheet1!$H$4:$I$11,2,FALSE)</f>
        <v>2_FKIP</v>
      </c>
      <c r="H540" t="s">
        <v>1169</v>
      </c>
      <c r="I540" t="s">
        <v>31</v>
      </c>
      <c r="J540" t="str">
        <f>VLOOKUP(D540,[1]PRODI_2019!$C$2:$I$78,7,FALSE)</f>
        <v>S1</v>
      </c>
      <c r="L540" t="s">
        <v>25</v>
      </c>
      <c r="O540" t="s">
        <v>99</v>
      </c>
      <c r="P540" t="s">
        <v>5042</v>
      </c>
      <c r="Q540" t="s">
        <v>624</v>
      </c>
      <c r="R540" t="s">
        <v>434</v>
      </c>
      <c r="S540" t="s">
        <v>4974</v>
      </c>
      <c r="T540" t="s">
        <v>5025</v>
      </c>
      <c r="U540" t="s">
        <v>27</v>
      </c>
      <c r="Z540" t="str">
        <f>_xlfn.IFNA(VLOOKUP(A540,registrasi!$B$2:$C$4000,2,FALSE),"belum")</f>
        <v>registrasi</v>
      </c>
      <c r="AA540">
        <f>VLOOKUP(D540,[2]Sheet1!$B$2:$D$100,3,FALSE)</f>
        <v>102</v>
      </c>
      <c r="AB540" t="str">
        <f>_xlfn.IFNA(VLOOKUP(A540,nim!$A$2:$B$4000,2,FALSE),"belum")</f>
        <v>diterima</v>
      </c>
    </row>
    <row r="541" spans="1:28" x14ac:dyDescent="0.3">
      <c r="A541" s="2">
        <v>233110040763</v>
      </c>
      <c r="B541">
        <v>1</v>
      </c>
      <c r="C541">
        <v>2022</v>
      </c>
      <c r="D541">
        <v>311007</v>
      </c>
      <c r="E541" t="s">
        <v>162</v>
      </c>
      <c r="F541" t="str">
        <f>VLOOKUP(E541,[1]PRODI_2019!$F$2:$L$72,7,FALSE)</f>
        <v>Pertanian</v>
      </c>
      <c r="G541" t="str">
        <f>VLOOKUP(F541,Sheet1!$H$4:$I$11,2,FALSE)</f>
        <v>4_Pertanian</v>
      </c>
      <c r="H541" t="s">
        <v>1170</v>
      </c>
      <c r="I541" t="s">
        <v>31</v>
      </c>
      <c r="J541" t="str">
        <f>VLOOKUP(D541,[1]PRODI_2019!$C$2:$I$78,7,FALSE)</f>
        <v>S1</v>
      </c>
      <c r="L541" t="s">
        <v>25</v>
      </c>
      <c r="O541" t="s">
        <v>4430</v>
      </c>
      <c r="P541" t="s">
        <v>5045</v>
      </c>
      <c r="Q541" t="s">
        <v>624</v>
      </c>
      <c r="R541" t="s">
        <v>625</v>
      </c>
      <c r="S541" t="s">
        <v>4974</v>
      </c>
      <c r="T541" t="s">
        <v>5025</v>
      </c>
      <c r="U541" t="s">
        <v>32</v>
      </c>
      <c r="Z541" t="str">
        <f>_xlfn.IFNA(VLOOKUP(A541,registrasi!$B$2:$C$4000,2,FALSE),"belum")</f>
        <v>registrasi</v>
      </c>
      <c r="AA541">
        <f>VLOOKUP(D541,[2]Sheet1!$B$2:$D$100,3,FALSE)</f>
        <v>412</v>
      </c>
      <c r="AB541" t="str">
        <f>_xlfn.IFNA(VLOOKUP(A541,nim!$A$2:$B$4000,2,FALSE),"belum")</f>
        <v>belum</v>
      </c>
    </row>
    <row r="542" spans="1:28" x14ac:dyDescent="0.3">
      <c r="A542" s="2">
        <v>233110040765</v>
      </c>
      <c r="B542">
        <v>1</v>
      </c>
      <c r="C542">
        <v>2022</v>
      </c>
      <c r="D542">
        <v>311032</v>
      </c>
      <c r="E542" t="s">
        <v>156</v>
      </c>
      <c r="F542" t="str">
        <f>VLOOKUP(E542,[1]PRODI_2019!$F$2:$L$72,7,FALSE)</f>
        <v>FKIP</v>
      </c>
      <c r="G542" t="str">
        <f>VLOOKUP(F542,Sheet1!$H$4:$I$11,2,FALSE)</f>
        <v>2_FKIP</v>
      </c>
      <c r="H542" t="s">
        <v>1171</v>
      </c>
      <c r="I542" t="s">
        <v>31</v>
      </c>
      <c r="J542" t="str">
        <f>VLOOKUP(D542,[1]PRODI_2019!$C$2:$I$78,7,FALSE)</f>
        <v>S1</v>
      </c>
      <c r="L542" t="s">
        <v>25</v>
      </c>
      <c r="O542" t="s">
        <v>100</v>
      </c>
      <c r="P542" t="s">
        <v>5042</v>
      </c>
      <c r="Q542" t="s">
        <v>624</v>
      </c>
      <c r="R542" t="s">
        <v>434</v>
      </c>
      <c r="S542" t="s">
        <v>38</v>
      </c>
      <c r="T542" t="s">
        <v>5025</v>
      </c>
      <c r="U542" t="s">
        <v>27</v>
      </c>
      <c r="Z542" t="str">
        <f>_xlfn.IFNA(VLOOKUP(A542,registrasi!$B$2:$C$4000,2,FALSE),"belum")</f>
        <v>registrasi</v>
      </c>
      <c r="AA542">
        <f>VLOOKUP(D542,[2]Sheet1!$B$2:$D$100,3,FALSE)</f>
        <v>446</v>
      </c>
      <c r="AB542" t="str">
        <f>_xlfn.IFNA(VLOOKUP(A542,nim!$A$2:$B$4000,2,FALSE),"belum")</f>
        <v>diterima</v>
      </c>
    </row>
    <row r="543" spans="1:28" x14ac:dyDescent="0.3">
      <c r="A543" s="2">
        <v>233110040771</v>
      </c>
      <c r="B543">
        <v>2</v>
      </c>
      <c r="C543">
        <v>2022</v>
      </c>
      <c r="D543">
        <v>311005</v>
      </c>
      <c r="E543" t="s">
        <v>171</v>
      </c>
      <c r="F543" t="str">
        <f>VLOOKUP(E543,[1]PRODI_2019!$F$2:$L$72,7,FALSE)</f>
        <v>Teknik</v>
      </c>
      <c r="G543" t="str">
        <f>VLOOKUP(F543,Sheet1!$H$4:$I$11,2,FALSE)</f>
        <v>3_Teknik</v>
      </c>
      <c r="H543" t="s">
        <v>1172</v>
      </c>
      <c r="I543" t="s">
        <v>24</v>
      </c>
      <c r="J543" t="str">
        <f>VLOOKUP(D543,[1]PRODI_2019!$C$2:$I$78,7,FALSE)</f>
        <v>S1</v>
      </c>
      <c r="L543" t="s">
        <v>25</v>
      </c>
      <c r="O543" t="s">
        <v>49</v>
      </c>
      <c r="P543" t="s">
        <v>5042</v>
      </c>
      <c r="Q543" t="s">
        <v>624</v>
      </c>
      <c r="R543" t="s">
        <v>434</v>
      </c>
      <c r="S543" t="s">
        <v>38</v>
      </c>
      <c r="T543" t="s">
        <v>5025</v>
      </c>
      <c r="U543" t="s">
        <v>27</v>
      </c>
      <c r="Z543" t="str">
        <f>_xlfn.IFNA(VLOOKUP(A543,registrasi!$B$2:$C$4000,2,FALSE),"belum")</f>
        <v>registrasi</v>
      </c>
      <c r="AA543">
        <f>VLOOKUP(D543,[2]Sheet1!$B$2:$D$100,3,FALSE)</f>
        <v>321</v>
      </c>
      <c r="AB543" t="str">
        <f>_xlfn.IFNA(VLOOKUP(A543,nim!$A$2:$B$4000,2,FALSE),"belum")</f>
        <v>belum</v>
      </c>
    </row>
    <row r="544" spans="1:28" x14ac:dyDescent="0.3">
      <c r="A544" s="2">
        <v>233110040773</v>
      </c>
      <c r="B544">
        <v>1</v>
      </c>
      <c r="C544">
        <v>2022</v>
      </c>
      <c r="D544">
        <v>311034</v>
      </c>
      <c r="E544" t="s">
        <v>173</v>
      </c>
      <c r="F544" t="str">
        <f>VLOOKUP(E544,[1]PRODI_2019!$F$2:$L$72,7,FALSE)</f>
        <v>FKIP</v>
      </c>
      <c r="G544" t="str">
        <f>VLOOKUP(F544,Sheet1!$H$4:$I$11,2,FALSE)</f>
        <v>2_FKIP</v>
      </c>
      <c r="H544" t="s">
        <v>1173</v>
      </c>
      <c r="I544" t="s">
        <v>24</v>
      </c>
      <c r="J544" t="str">
        <f>VLOOKUP(D544,[1]PRODI_2019!$C$2:$I$78,7,FALSE)</f>
        <v>S1</v>
      </c>
      <c r="L544" t="s">
        <v>25</v>
      </c>
      <c r="O544" t="s">
        <v>122</v>
      </c>
      <c r="P544" t="s">
        <v>5045</v>
      </c>
      <c r="Q544" t="s">
        <v>624</v>
      </c>
      <c r="R544" t="s">
        <v>625</v>
      </c>
      <c r="S544" t="s">
        <v>4974</v>
      </c>
      <c r="T544" t="s">
        <v>5025</v>
      </c>
      <c r="U544" t="s">
        <v>27</v>
      </c>
      <c r="Z544" t="str">
        <f>_xlfn.IFNA(VLOOKUP(A544,registrasi!$B$2:$C$4000,2,FALSE),"belum")</f>
        <v>registrasi</v>
      </c>
      <c r="AA544">
        <f>VLOOKUP(D544,[2]Sheet1!$B$2:$D$100,3,FALSE)</f>
        <v>163</v>
      </c>
      <c r="AB544" t="str">
        <f>_xlfn.IFNA(VLOOKUP(A544,nim!$A$2:$B$4000,2,FALSE),"belum")</f>
        <v>diterima</v>
      </c>
    </row>
    <row r="545" spans="1:28" x14ac:dyDescent="0.3">
      <c r="A545" s="2">
        <v>233110040775</v>
      </c>
      <c r="B545">
        <v>2</v>
      </c>
      <c r="C545">
        <v>2022</v>
      </c>
      <c r="D545">
        <v>311029</v>
      </c>
      <c r="E545" t="s">
        <v>159</v>
      </c>
      <c r="F545" t="str">
        <f>VLOOKUP(E545,[1]PRODI_2019!$F$2:$L$72,7,FALSE)</f>
        <v>FISIP</v>
      </c>
      <c r="G545" t="str">
        <f>VLOOKUP(F545,Sheet1!$H$4:$I$11,2,FALSE)</f>
        <v>6_FISIP</v>
      </c>
      <c r="H545" t="s">
        <v>1174</v>
      </c>
      <c r="I545" t="s">
        <v>31</v>
      </c>
      <c r="J545" t="str">
        <f>VLOOKUP(D545,[1]PRODI_2019!$C$2:$I$78,7,FALSE)</f>
        <v>S1</v>
      </c>
      <c r="L545" t="s">
        <v>182</v>
      </c>
      <c r="O545" t="s">
        <v>292</v>
      </c>
      <c r="P545" t="s">
        <v>5044</v>
      </c>
      <c r="Q545" t="s">
        <v>5041</v>
      </c>
      <c r="R545" t="s">
        <v>434</v>
      </c>
      <c r="S545" t="s">
        <v>38</v>
      </c>
      <c r="T545" t="s">
        <v>5025</v>
      </c>
      <c r="U545" t="s">
        <v>27</v>
      </c>
      <c r="Z545" t="str">
        <f>_xlfn.IFNA(VLOOKUP(A545,registrasi!$B$2:$C$4000,2,FALSE),"belum")</f>
        <v>registrasi</v>
      </c>
      <c r="AA545">
        <f>VLOOKUP(D545,[2]Sheet1!$B$2:$D$100,3,FALSE)</f>
        <v>1339</v>
      </c>
      <c r="AB545" t="str">
        <f>_xlfn.IFNA(VLOOKUP(A545,nim!$A$2:$B$4000,2,FALSE),"belum")</f>
        <v>belum</v>
      </c>
    </row>
    <row r="546" spans="1:28" x14ac:dyDescent="0.3">
      <c r="A546" s="2">
        <v>233110040779</v>
      </c>
      <c r="B546">
        <v>1</v>
      </c>
      <c r="C546">
        <v>2021</v>
      </c>
      <c r="D546">
        <v>311045</v>
      </c>
      <c r="E546" t="s">
        <v>630</v>
      </c>
      <c r="F546" t="str">
        <f>VLOOKUP(E546,[1]PRODI_2019!$F$2:$L$72,7,FALSE)</f>
        <v>FEB</v>
      </c>
      <c r="G546" t="str">
        <f>VLOOKUP(F546,Sheet1!$H$4:$I$11,2,FALSE)</f>
        <v>5_FEB</v>
      </c>
      <c r="H546" t="s">
        <v>1175</v>
      </c>
      <c r="I546" t="s">
        <v>31</v>
      </c>
      <c r="J546" t="str">
        <f>VLOOKUP(D546,[1]PRODI_2019!$C$2:$I$78,7,FALSE)</f>
        <v>D3</v>
      </c>
      <c r="L546" t="s">
        <v>25</v>
      </c>
      <c r="O546" t="s">
        <v>4441</v>
      </c>
      <c r="P546" t="s">
        <v>5046</v>
      </c>
      <c r="Q546" t="s">
        <v>5041</v>
      </c>
      <c r="R546" t="s">
        <v>435</v>
      </c>
      <c r="S546" t="s">
        <v>4971</v>
      </c>
      <c r="T546" t="s">
        <v>5025</v>
      </c>
      <c r="U546" t="s">
        <v>27</v>
      </c>
      <c r="Z546" t="str">
        <f>_xlfn.IFNA(VLOOKUP(A546,registrasi!$B$2:$C$4000,2,FALSE),"belum")</f>
        <v>registrasi</v>
      </c>
      <c r="AA546">
        <f>VLOOKUP(D546,[2]Sheet1!$B$2:$D$100,3,FALSE)</f>
        <v>99</v>
      </c>
      <c r="AB546" t="str">
        <f>_xlfn.IFNA(VLOOKUP(A546,nim!$A$2:$B$4000,2,FALSE),"belum")</f>
        <v>diterima</v>
      </c>
    </row>
    <row r="547" spans="1:28" x14ac:dyDescent="0.3">
      <c r="A547" s="2">
        <v>233110040781</v>
      </c>
      <c r="B547">
        <v>1</v>
      </c>
      <c r="C547">
        <v>2021</v>
      </c>
      <c r="D547">
        <v>311027</v>
      </c>
      <c r="E547" t="s">
        <v>236</v>
      </c>
      <c r="F547" t="str">
        <f>VLOOKUP(E547,[1]PRODI_2019!$F$2:$L$72,7,FALSE)</f>
        <v>FEB</v>
      </c>
      <c r="G547" t="str">
        <f>VLOOKUP(F547,Sheet1!$H$4:$I$11,2,FALSE)</f>
        <v>5_FEB</v>
      </c>
      <c r="H547" t="s">
        <v>1176</v>
      </c>
      <c r="I547" t="s">
        <v>31</v>
      </c>
      <c r="J547" t="str">
        <f>VLOOKUP(D547,[1]PRODI_2019!$C$2:$I$78,7,FALSE)</f>
        <v>S1</v>
      </c>
      <c r="L547" t="s">
        <v>25</v>
      </c>
      <c r="O547" t="s">
        <v>46</v>
      </c>
      <c r="P547" t="s">
        <v>5042</v>
      </c>
      <c r="Q547" t="s">
        <v>624</v>
      </c>
      <c r="R547" t="s">
        <v>434</v>
      </c>
      <c r="S547" t="s">
        <v>38</v>
      </c>
      <c r="T547" t="s">
        <v>5025</v>
      </c>
      <c r="U547" t="s">
        <v>32</v>
      </c>
      <c r="Z547" t="str">
        <f>_xlfn.IFNA(VLOOKUP(A547,registrasi!$B$2:$C$4000,2,FALSE),"belum")</f>
        <v>registrasi</v>
      </c>
      <c r="AA547">
        <f>VLOOKUP(D547,[2]Sheet1!$B$2:$D$100,3,FALSE)</f>
        <v>308</v>
      </c>
      <c r="AB547" t="str">
        <f>_xlfn.IFNA(VLOOKUP(A547,nim!$A$2:$B$4000,2,FALSE),"belum")</f>
        <v>belum</v>
      </c>
    </row>
    <row r="548" spans="1:28" x14ac:dyDescent="0.3">
      <c r="A548" s="2">
        <v>233110040787</v>
      </c>
      <c r="B548">
        <v>1</v>
      </c>
      <c r="C548">
        <v>2022</v>
      </c>
      <c r="D548">
        <v>311024</v>
      </c>
      <c r="E548" t="s">
        <v>237</v>
      </c>
      <c r="F548" t="str">
        <f>VLOOKUP(E548,[1]PRODI_2019!$F$2:$L$72,7,FALSE)</f>
        <v>Hukum</v>
      </c>
      <c r="G548" t="str">
        <f>VLOOKUP(F548,Sheet1!$H$4:$I$11,2,FALSE)</f>
        <v>1_Hukum</v>
      </c>
      <c r="H548" t="s">
        <v>1177</v>
      </c>
      <c r="I548" t="s">
        <v>24</v>
      </c>
      <c r="J548" t="str">
        <f>VLOOKUP(D548,[1]PRODI_2019!$C$2:$I$78,7,FALSE)</f>
        <v>S1</v>
      </c>
      <c r="L548" t="s">
        <v>182</v>
      </c>
      <c r="O548" t="s">
        <v>78</v>
      </c>
      <c r="P548" t="s">
        <v>5042</v>
      </c>
      <c r="Q548" t="s">
        <v>624</v>
      </c>
      <c r="R548" t="s">
        <v>434</v>
      </c>
      <c r="S548" t="s">
        <v>4971</v>
      </c>
      <c r="T548" t="s">
        <v>5025</v>
      </c>
      <c r="U548" t="s">
        <v>27</v>
      </c>
      <c r="Z548" t="str">
        <f>_xlfn.IFNA(VLOOKUP(A548,registrasi!$B$2:$C$4000,2,FALSE),"belum")</f>
        <v>registrasi</v>
      </c>
      <c r="AA548">
        <f>VLOOKUP(D548,[2]Sheet1!$B$2:$D$100,3,FALSE)</f>
        <v>1092</v>
      </c>
      <c r="AB548" t="str">
        <f>_xlfn.IFNA(VLOOKUP(A548,nim!$A$2:$B$4000,2,FALSE),"belum")</f>
        <v>belum</v>
      </c>
    </row>
    <row r="549" spans="1:28" x14ac:dyDescent="0.3">
      <c r="A549" s="2">
        <v>233110040791</v>
      </c>
      <c r="B549">
        <v>2</v>
      </c>
      <c r="C549">
        <v>2022</v>
      </c>
      <c r="D549">
        <v>311032</v>
      </c>
      <c r="E549" t="s">
        <v>156</v>
      </c>
      <c r="F549" t="str">
        <f>VLOOKUP(E549,[1]PRODI_2019!$F$2:$L$72,7,FALSE)</f>
        <v>FKIP</v>
      </c>
      <c r="G549" t="str">
        <f>VLOOKUP(F549,Sheet1!$H$4:$I$11,2,FALSE)</f>
        <v>2_FKIP</v>
      </c>
      <c r="H549" t="s">
        <v>1178</v>
      </c>
      <c r="I549" t="s">
        <v>31</v>
      </c>
      <c r="J549" t="str">
        <f>VLOOKUP(D549,[1]PRODI_2019!$C$2:$I$78,7,FALSE)</f>
        <v>S1</v>
      </c>
      <c r="L549" t="s">
        <v>25</v>
      </c>
      <c r="O549" t="s">
        <v>45</v>
      </c>
      <c r="P549" t="s">
        <v>5042</v>
      </c>
      <c r="Q549" t="s">
        <v>624</v>
      </c>
      <c r="R549" t="s">
        <v>434</v>
      </c>
      <c r="S549" t="s">
        <v>38</v>
      </c>
      <c r="T549" t="s">
        <v>5025</v>
      </c>
      <c r="U549" t="s">
        <v>27</v>
      </c>
      <c r="Z549" t="str">
        <f>_xlfn.IFNA(VLOOKUP(A549,registrasi!$B$2:$C$4000,2,FALSE),"belum")</f>
        <v>registrasi</v>
      </c>
      <c r="AA549">
        <f>VLOOKUP(D549,[2]Sheet1!$B$2:$D$100,3,FALSE)</f>
        <v>446</v>
      </c>
      <c r="AB549" t="str">
        <f>_xlfn.IFNA(VLOOKUP(A549,nim!$A$2:$B$4000,2,FALSE),"belum")</f>
        <v>diterima</v>
      </c>
    </row>
    <row r="550" spans="1:28" x14ac:dyDescent="0.3">
      <c r="A550" s="2">
        <v>233110040794</v>
      </c>
      <c r="B550">
        <v>2</v>
      </c>
      <c r="C550">
        <v>2022</v>
      </c>
      <c r="D550">
        <v>311028</v>
      </c>
      <c r="E550" t="s">
        <v>168</v>
      </c>
      <c r="F550" t="str">
        <f>VLOOKUP(E550,[1]PRODI_2019!$F$2:$L$72,7,FALSE)</f>
        <v>FISIP</v>
      </c>
      <c r="G550" t="str">
        <f>VLOOKUP(F550,Sheet1!$H$4:$I$11,2,FALSE)</f>
        <v>6_FISIP</v>
      </c>
      <c r="H550" t="s">
        <v>1179</v>
      </c>
      <c r="I550" t="s">
        <v>31</v>
      </c>
      <c r="J550" t="str">
        <f>VLOOKUP(D550,[1]PRODI_2019!$C$2:$I$78,7,FALSE)</f>
        <v>S1</v>
      </c>
      <c r="L550" t="s">
        <v>25</v>
      </c>
      <c r="O550" t="s">
        <v>72</v>
      </c>
      <c r="P550" t="s">
        <v>5042</v>
      </c>
      <c r="Q550" t="s">
        <v>624</v>
      </c>
      <c r="R550" t="s">
        <v>434</v>
      </c>
      <c r="S550" t="s">
        <v>4971</v>
      </c>
      <c r="T550" t="s">
        <v>5025</v>
      </c>
      <c r="U550" t="s">
        <v>27</v>
      </c>
      <c r="Z550" t="str">
        <f>_xlfn.IFNA(VLOOKUP(A550,registrasi!$B$2:$C$4000,2,FALSE),"belum")</f>
        <v>registrasi</v>
      </c>
      <c r="AA550">
        <f>VLOOKUP(D550,[2]Sheet1!$B$2:$D$100,3,FALSE)</f>
        <v>747</v>
      </c>
      <c r="AB550" t="str">
        <f>_xlfn.IFNA(VLOOKUP(A550,nim!$A$2:$B$4000,2,FALSE),"belum")</f>
        <v>diterima</v>
      </c>
    </row>
    <row r="551" spans="1:28" x14ac:dyDescent="0.3">
      <c r="A551" s="2">
        <v>233110040797</v>
      </c>
      <c r="B551">
        <v>2</v>
      </c>
      <c r="C551">
        <v>2022</v>
      </c>
      <c r="D551">
        <v>311014</v>
      </c>
      <c r="E551" t="s">
        <v>174</v>
      </c>
      <c r="F551" t="str">
        <f>VLOOKUP(E551,[1]PRODI_2019!$F$2:$L$72,7,FALSE)</f>
        <v>FKIP</v>
      </c>
      <c r="G551" t="str">
        <f>VLOOKUP(F551,Sheet1!$H$4:$I$11,2,FALSE)</f>
        <v>2_FKIP</v>
      </c>
      <c r="H551" t="s">
        <v>1180</v>
      </c>
      <c r="I551" t="s">
        <v>31</v>
      </c>
      <c r="J551" t="str">
        <f>VLOOKUP(D551,[1]PRODI_2019!$C$2:$I$78,7,FALSE)</f>
        <v>S1</v>
      </c>
      <c r="L551" t="s">
        <v>25</v>
      </c>
      <c r="O551" t="s">
        <v>127</v>
      </c>
      <c r="P551" t="s">
        <v>5045</v>
      </c>
      <c r="Q551" t="s">
        <v>624</v>
      </c>
      <c r="R551" t="s">
        <v>625</v>
      </c>
      <c r="S551" t="s">
        <v>38</v>
      </c>
      <c r="T551" t="s">
        <v>5025</v>
      </c>
      <c r="U551" t="s">
        <v>27</v>
      </c>
      <c r="Z551" t="str">
        <f>_xlfn.IFNA(VLOOKUP(A551,registrasi!$B$2:$C$4000,2,FALSE),"belum")</f>
        <v>registrasi</v>
      </c>
      <c r="AA551">
        <f>VLOOKUP(D551,[2]Sheet1!$B$2:$D$100,3,FALSE)</f>
        <v>97</v>
      </c>
      <c r="AB551" t="str">
        <f>_xlfn.IFNA(VLOOKUP(A551,nim!$A$2:$B$4000,2,FALSE),"belum")</f>
        <v>diterima</v>
      </c>
    </row>
    <row r="552" spans="1:28" x14ac:dyDescent="0.3">
      <c r="A552" s="2">
        <v>233110040801</v>
      </c>
      <c r="B552">
        <v>1</v>
      </c>
      <c r="C552">
        <v>2022</v>
      </c>
      <c r="D552">
        <v>311001</v>
      </c>
      <c r="E552" t="s">
        <v>157</v>
      </c>
      <c r="F552" t="str">
        <f>VLOOKUP(E552,[1]PRODI_2019!$F$2:$L$72,7,FALSE)</f>
        <v>Teknik</v>
      </c>
      <c r="G552" t="str">
        <f>VLOOKUP(F552,Sheet1!$H$4:$I$11,2,FALSE)</f>
        <v>3_Teknik</v>
      </c>
      <c r="H552" t="s">
        <v>1181</v>
      </c>
      <c r="I552" t="s">
        <v>24</v>
      </c>
      <c r="J552" t="str">
        <f>VLOOKUP(D552,[1]PRODI_2019!$C$2:$I$78,7,FALSE)</f>
        <v>S1</v>
      </c>
      <c r="L552" t="s">
        <v>25</v>
      </c>
      <c r="O552" t="s">
        <v>57</v>
      </c>
      <c r="P552" t="s">
        <v>5042</v>
      </c>
      <c r="Q552" t="s">
        <v>624</v>
      </c>
      <c r="R552" t="s">
        <v>434</v>
      </c>
      <c r="S552" t="s">
        <v>37</v>
      </c>
      <c r="T552" t="s">
        <v>5025</v>
      </c>
      <c r="U552" t="s">
        <v>27</v>
      </c>
      <c r="Z552" t="str">
        <f>_xlfn.IFNA(VLOOKUP(A552,registrasi!$B$2:$C$4000,2,FALSE),"belum")</f>
        <v>registrasi</v>
      </c>
      <c r="AA552">
        <f>VLOOKUP(D552,[2]Sheet1!$B$2:$D$100,3,FALSE)</f>
        <v>346</v>
      </c>
      <c r="AB552" t="str">
        <f>_xlfn.IFNA(VLOOKUP(A552,nim!$A$2:$B$4000,2,FALSE),"belum")</f>
        <v>diterima</v>
      </c>
    </row>
    <row r="553" spans="1:28" x14ac:dyDescent="0.3">
      <c r="A553" s="2">
        <v>233110040802</v>
      </c>
      <c r="B553">
        <v>2</v>
      </c>
      <c r="C553">
        <v>2022</v>
      </c>
      <c r="D553">
        <v>311010</v>
      </c>
      <c r="E553" t="s">
        <v>160</v>
      </c>
      <c r="F553" t="str">
        <f>VLOOKUP(E553,[1]PRODI_2019!$F$2:$L$72,7,FALSE)</f>
        <v>FKIP</v>
      </c>
      <c r="G553" t="str">
        <f>VLOOKUP(F553,Sheet1!$H$4:$I$11,2,FALSE)</f>
        <v>2_FKIP</v>
      </c>
      <c r="H553" t="s">
        <v>1182</v>
      </c>
      <c r="I553" t="s">
        <v>31</v>
      </c>
      <c r="J553" t="str">
        <f>VLOOKUP(D553,[1]PRODI_2019!$C$2:$I$78,7,FALSE)</f>
        <v>S1</v>
      </c>
      <c r="L553" t="s">
        <v>25</v>
      </c>
      <c r="O553" t="s">
        <v>4442</v>
      </c>
      <c r="P553" t="s">
        <v>5042</v>
      </c>
      <c r="Q553" t="s">
        <v>624</v>
      </c>
      <c r="R553" t="s">
        <v>434</v>
      </c>
      <c r="S553" t="s">
        <v>4971</v>
      </c>
      <c r="T553" t="s">
        <v>5025</v>
      </c>
      <c r="U553" t="s">
        <v>27</v>
      </c>
      <c r="Z553" t="str">
        <f>_xlfn.IFNA(VLOOKUP(A553,registrasi!$B$2:$C$4000,2,FALSE),"belum")</f>
        <v>registrasi</v>
      </c>
      <c r="AA553">
        <f>VLOOKUP(D553,[2]Sheet1!$B$2:$D$100,3,FALSE)</f>
        <v>197</v>
      </c>
      <c r="AB553" t="str">
        <f>_xlfn.IFNA(VLOOKUP(A553,nim!$A$2:$B$4000,2,FALSE),"belum")</f>
        <v>belum</v>
      </c>
    </row>
    <row r="554" spans="1:28" x14ac:dyDescent="0.3">
      <c r="A554" s="2">
        <v>233110040803</v>
      </c>
      <c r="B554">
        <v>2</v>
      </c>
      <c r="C554">
        <v>2022</v>
      </c>
      <c r="D554">
        <v>311010</v>
      </c>
      <c r="E554" t="s">
        <v>160</v>
      </c>
      <c r="F554" t="str">
        <f>VLOOKUP(E554,[1]PRODI_2019!$F$2:$L$72,7,FALSE)</f>
        <v>FKIP</v>
      </c>
      <c r="G554" t="str">
        <f>VLOOKUP(F554,Sheet1!$H$4:$I$11,2,FALSE)</f>
        <v>2_FKIP</v>
      </c>
      <c r="H554" t="s">
        <v>1183</v>
      </c>
      <c r="I554" t="s">
        <v>31</v>
      </c>
      <c r="J554" t="str">
        <f>VLOOKUP(D554,[1]PRODI_2019!$C$2:$I$78,7,FALSE)</f>
        <v>S1</v>
      </c>
      <c r="L554" t="s">
        <v>25</v>
      </c>
      <c r="O554" t="s">
        <v>581</v>
      </c>
      <c r="P554" t="s">
        <v>436</v>
      </c>
      <c r="Q554" t="s">
        <v>5041</v>
      </c>
      <c r="R554" t="s">
        <v>625</v>
      </c>
      <c r="S554" t="s">
        <v>4974</v>
      </c>
      <c r="T554" t="s">
        <v>5025</v>
      </c>
      <c r="U554" t="s">
        <v>32</v>
      </c>
      <c r="Z554" t="str">
        <f>_xlfn.IFNA(VLOOKUP(A554,registrasi!$B$2:$C$4000,2,FALSE),"belum")</f>
        <v>registrasi</v>
      </c>
      <c r="AA554">
        <f>VLOOKUP(D554,[2]Sheet1!$B$2:$D$100,3,FALSE)</f>
        <v>197</v>
      </c>
      <c r="AB554" t="str">
        <f>_xlfn.IFNA(VLOOKUP(A554,nim!$A$2:$B$4000,2,FALSE),"belum")</f>
        <v>belum</v>
      </c>
    </row>
    <row r="555" spans="1:28" x14ac:dyDescent="0.3">
      <c r="A555" s="2">
        <v>233110040804</v>
      </c>
      <c r="B555">
        <v>2</v>
      </c>
      <c r="C555">
        <v>2021</v>
      </c>
      <c r="D555">
        <v>311008</v>
      </c>
      <c r="E555" t="s">
        <v>149</v>
      </c>
      <c r="F555" t="str">
        <f>VLOOKUP(E555,[1]PRODI_2019!$F$2:$L$72,7,FALSE)</f>
        <v>Pertanian</v>
      </c>
      <c r="G555" t="str">
        <f>VLOOKUP(F555,Sheet1!$H$4:$I$11,2,FALSE)</f>
        <v>4_Pertanian</v>
      </c>
      <c r="H555" t="s">
        <v>1184</v>
      </c>
      <c r="I555" t="s">
        <v>24</v>
      </c>
      <c r="J555" t="str">
        <f>VLOOKUP(D555,[1]PRODI_2019!$C$2:$I$78,7,FALSE)</f>
        <v>S1</v>
      </c>
      <c r="L555" t="s">
        <v>25</v>
      </c>
      <c r="O555" t="s">
        <v>139</v>
      </c>
      <c r="P555" t="s">
        <v>5043</v>
      </c>
      <c r="Q555" t="s">
        <v>624</v>
      </c>
      <c r="R555" t="s">
        <v>435</v>
      </c>
      <c r="S555" t="s">
        <v>37</v>
      </c>
      <c r="T555" t="s">
        <v>5025</v>
      </c>
      <c r="U555" t="s">
        <v>32</v>
      </c>
      <c r="Z555" t="str">
        <f>_xlfn.IFNA(VLOOKUP(A555,registrasi!$B$2:$C$4000,2,FALSE),"belum")</f>
        <v>belum</v>
      </c>
      <c r="AA555">
        <f>VLOOKUP(D555,[2]Sheet1!$B$2:$D$100,3,FALSE)</f>
        <v>337</v>
      </c>
      <c r="AB555" t="str">
        <f>_xlfn.IFNA(VLOOKUP(A555,nim!$A$2:$B$4000,2,FALSE),"belum")</f>
        <v>belum</v>
      </c>
    </row>
    <row r="556" spans="1:28" x14ac:dyDescent="0.3">
      <c r="A556" s="2">
        <v>233110040812</v>
      </c>
      <c r="B556">
        <v>1</v>
      </c>
      <c r="C556">
        <v>2021</v>
      </c>
      <c r="D556">
        <v>311031</v>
      </c>
      <c r="E556" t="s">
        <v>468</v>
      </c>
      <c r="F556" t="str">
        <f>VLOOKUP(E556,[1]PRODI_2019!$F$2:$L$72,7,FALSE)</f>
        <v>FKIP</v>
      </c>
      <c r="G556" t="str">
        <f>VLOOKUP(F556,Sheet1!$H$4:$I$11,2,FALSE)</f>
        <v>2_FKIP</v>
      </c>
      <c r="H556" t="s">
        <v>1185</v>
      </c>
      <c r="I556" t="s">
        <v>31</v>
      </c>
      <c r="J556" t="str">
        <f>VLOOKUP(D556,[1]PRODI_2019!$C$2:$I$78,7,FALSE)</f>
        <v>S1</v>
      </c>
      <c r="L556" t="s">
        <v>25</v>
      </c>
      <c r="O556" t="s">
        <v>4443</v>
      </c>
      <c r="P556" t="s">
        <v>5043</v>
      </c>
      <c r="Q556" t="s">
        <v>624</v>
      </c>
      <c r="R556" t="s">
        <v>435</v>
      </c>
      <c r="S556" t="s">
        <v>38</v>
      </c>
      <c r="T556" t="s">
        <v>5025</v>
      </c>
      <c r="U556" t="s">
        <v>27</v>
      </c>
      <c r="Z556" t="str">
        <f>_xlfn.IFNA(VLOOKUP(A556,registrasi!$B$2:$C$4000,2,FALSE),"belum")</f>
        <v>registrasi</v>
      </c>
      <c r="AA556">
        <f>VLOOKUP(D556,[2]Sheet1!$B$2:$D$100,3,FALSE)</f>
        <v>368</v>
      </c>
      <c r="AB556" t="str">
        <f>_xlfn.IFNA(VLOOKUP(A556,nim!$A$2:$B$4000,2,FALSE),"belum")</f>
        <v>diterima</v>
      </c>
    </row>
    <row r="557" spans="1:28" x14ac:dyDescent="0.3">
      <c r="A557" s="2">
        <v>233110040821</v>
      </c>
      <c r="B557">
        <v>2</v>
      </c>
      <c r="C557">
        <v>2022</v>
      </c>
      <c r="D557">
        <v>311026</v>
      </c>
      <c r="E557" t="s">
        <v>148</v>
      </c>
      <c r="F557" t="str">
        <f>VLOOKUP(E557,[1]PRODI_2019!$F$2:$L$72,7,FALSE)</f>
        <v>FEB</v>
      </c>
      <c r="G557" t="str">
        <f>VLOOKUP(F557,Sheet1!$H$4:$I$11,2,FALSE)</f>
        <v>5_FEB</v>
      </c>
      <c r="H557" t="s">
        <v>1186</v>
      </c>
      <c r="I557" t="s">
        <v>31</v>
      </c>
      <c r="J557" t="str">
        <f>VLOOKUP(D557,[1]PRODI_2019!$C$2:$I$78,7,FALSE)</f>
        <v>S1</v>
      </c>
      <c r="L557" t="s">
        <v>25</v>
      </c>
      <c r="O557" t="s">
        <v>127</v>
      </c>
      <c r="P557" t="s">
        <v>5045</v>
      </c>
      <c r="Q557" t="s">
        <v>624</v>
      </c>
      <c r="R557" t="s">
        <v>625</v>
      </c>
      <c r="S557" t="s">
        <v>38</v>
      </c>
      <c r="T557" t="s">
        <v>5025</v>
      </c>
      <c r="U557" t="s">
        <v>27</v>
      </c>
      <c r="Z557" t="str">
        <f>_xlfn.IFNA(VLOOKUP(A557,registrasi!$B$2:$C$4000,2,FALSE),"belum")</f>
        <v>registrasi</v>
      </c>
      <c r="AA557">
        <f>VLOOKUP(D557,[2]Sheet1!$B$2:$D$100,3,FALSE)</f>
        <v>866</v>
      </c>
      <c r="AB557" t="str">
        <f>_xlfn.IFNA(VLOOKUP(A557,nim!$A$2:$B$4000,2,FALSE),"belum")</f>
        <v>diterima</v>
      </c>
    </row>
    <row r="558" spans="1:28" x14ac:dyDescent="0.3">
      <c r="A558" s="2">
        <v>233110040824</v>
      </c>
      <c r="B558">
        <v>1</v>
      </c>
      <c r="C558">
        <v>2022</v>
      </c>
      <c r="D558">
        <v>311005</v>
      </c>
      <c r="E558" t="s">
        <v>171</v>
      </c>
      <c r="F558" t="str">
        <f>VLOOKUP(E558,[1]PRODI_2019!$F$2:$L$72,7,FALSE)</f>
        <v>Teknik</v>
      </c>
      <c r="G558" t="str">
        <f>VLOOKUP(F558,Sheet1!$H$4:$I$11,2,FALSE)</f>
        <v>3_Teknik</v>
      </c>
      <c r="H558" t="s">
        <v>1187</v>
      </c>
      <c r="I558" t="s">
        <v>24</v>
      </c>
      <c r="J558" t="str">
        <f>VLOOKUP(D558,[1]PRODI_2019!$C$2:$I$78,7,FALSE)</f>
        <v>S1</v>
      </c>
      <c r="L558" t="s">
        <v>25</v>
      </c>
      <c r="O558" t="s">
        <v>46</v>
      </c>
      <c r="P558" t="s">
        <v>5042</v>
      </c>
      <c r="Q558" t="s">
        <v>624</v>
      </c>
      <c r="R558" t="s">
        <v>434</v>
      </c>
      <c r="S558" t="s">
        <v>38</v>
      </c>
      <c r="T558" t="s">
        <v>5025</v>
      </c>
      <c r="U558" t="s">
        <v>27</v>
      </c>
      <c r="Z558" t="str">
        <f>_xlfn.IFNA(VLOOKUP(A558,registrasi!$B$2:$C$4000,2,FALSE),"belum")</f>
        <v>registrasi</v>
      </c>
      <c r="AA558">
        <f>VLOOKUP(D558,[2]Sheet1!$B$2:$D$100,3,FALSE)</f>
        <v>321</v>
      </c>
      <c r="AB558" t="str">
        <f>_xlfn.IFNA(VLOOKUP(A558,nim!$A$2:$B$4000,2,FALSE),"belum")</f>
        <v>diterima</v>
      </c>
    </row>
    <row r="559" spans="1:28" x14ac:dyDescent="0.3">
      <c r="A559" s="2">
        <v>233110040828</v>
      </c>
      <c r="B559">
        <v>2</v>
      </c>
      <c r="C559">
        <v>2022</v>
      </c>
      <c r="D559">
        <v>311014</v>
      </c>
      <c r="E559" t="s">
        <v>174</v>
      </c>
      <c r="F559" t="str">
        <f>VLOOKUP(E559,[1]PRODI_2019!$F$2:$L$72,7,FALSE)</f>
        <v>FKIP</v>
      </c>
      <c r="G559" t="str">
        <f>VLOOKUP(F559,Sheet1!$H$4:$I$11,2,FALSE)</f>
        <v>2_FKIP</v>
      </c>
      <c r="H559" t="s">
        <v>1188</v>
      </c>
      <c r="I559" t="s">
        <v>31</v>
      </c>
      <c r="J559" t="str">
        <f>VLOOKUP(D559,[1]PRODI_2019!$C$2:$I$78,7,FALSE)</f>
        <v>S1</v>
      </c>
      <c r="L559" t="s">
        <v>25</v>
      </c>
      <c r="O559" t="s">
        <v>190</v>
      </c>
      <c r="P559" t="s">
        <v>5046</v>
      </c>
      <c r="Q559" t="s">
        <v>5041</v>
      </c>
      <c r="R559" t="s">
        <v>435</v>
      </c>
      <c r="S559" t="s">
        <v>4949</v>
      </c>
      <c r="T559" t="s">
        <v>5025</v>
      </c>
      <c r="U559" t="s">
        <v>27</v>
      </c>
      <c r="Z559" t="str">
        <f>_xlfn.IFNA(VLOOKUP(A559,registrasi!$B$2:$C$4000,2,FALSE),"belum")</f>
        <v>registrasi</v>
      </c>
      <c r="AA559">
        <f>VLOOKUP(D559,[2]Sheet1!$B$2:$D$100,3,FALSE)</f>
        <v>97</v>
      </c>
      <c r="AB559" t="str">
        <f>_xlfn.IFNA(VLOOKUP(A559,nim!$A$2:$B$4000,2,FALSE),"belum")</f>
        <v>belum</v>
      </c>
    </row>
    <row r="560" spans="1:28" x14ac:dyDescent="0.3">
      <c r="A560" s="2">
        <v>233110040837</v>
      </c>
      <c r="B560">
        <v>1</v>
      </c>
      <c r="C560">
        <v>2022</v>
      </c>
      <c r="D560">
        <v>311025</v>
      </c>
      <c r="E560" t="s">
        <v>166</v>
      </c>
      <c r="F560" t="str">
        <f>VLOOKUP(E560,[1]PRODI_2019!$F$2:$L$72,7,FALSE)</f>
        <v>FEB</v>
      </c>
      <c r="G560" t="str">
        <f>VLOOKUP(F560,Sheet1!$H$4:$I$11,2,FALSE)</f>
        <v>5_FEB</v>
      </c>
      <c r="H560" t="s">
        <v>1189</v>
      </c>
      <c r="I560" t="s">
        <v>31</v>
      </c>
      <c r="J560" t="str">
        <f>VLOOKUP(D560,[1]PRODI_2019!$C$2:$I$78,7,FALSE)</f>
        <v>S1</v>
      </c>
      <c r="L560" t="s">
        <v>25</v>
      </c>
      <c r="O560" t="s">
        <v>106</v>
      </c>
      <c r="P560" t="s">
        <v>5042</v>
      </c>
      <c r="Q560" t="s">
        <v>624</v>
      </c>
      <c r="R560" t="s">
        <v>434</v>
      </c>
      <c r="S560" t="s">
        <v>4971</v>
      </c>
      <c r="T560" t="s">
        <v>5025</v>
      </c>
      <c r="U560" t="s">
        <v>27</v>
      </c>
      <c r="Z560" t="str">
        <f>_xlfn.IFNA(VLOOKUP(A560,registrasi!$B$2:$C$4000,2,FALSE),"belum")</f>
        <v>registrasi</v>
      </c>
      <c r="AA560">
        <f>VLOOKUP(D560,[2]Sheet1!$B$2:$D$100,3,FALSE)</f>
        <v>1226</v>
      </c>
      <c r="AB560" t="str">
        <f>_xlfn.IFNA(VLOOKUP(A560,nim!$A$2:$B$4000,2,FALSE),"belum")</f>
        <v>diterima</v>
      </c>
    </row>
    <row r="561" spans="1:28" x14ac:dyDescent="0.3">
      <c r="A561" s="2">
        <v>233110040838</v>
      </c>
      <c r="B561">
        <v>2</v>
      </c>
      <c r="C561">
        <v>2022</v>
      </c>
      <c r="D561">
        <v>311042</v>
      </c>
      <c r="E561" t="s">
        <v>146</v>
      </c>
      <c r="F561" t="str">
        <f>VLOOKUP(E561,[1]PRODI_2019!$F$2:$L$72,7,FALSE)</f>
        <v>FISIP</v>
      </c>
      <c r="G561" t="str">
        <f>VLOOKUP(F561,Sheet1!$H$4:$I$11,2,FALSE)</f>
        <v>6_FISIP</v>
      </c>
      <c r="H561" t="s">
        <v>1190</v>
      </c>
      <c r="I561" t="s">
        <v>31</v>
      </c>
      <c r="J561" t="str">
        <f>VLOOKUP(D561,[1]PRODI_2019!$C$2:$I$78,7,FALSE)</f>
        <v>S1</v>
      </c>
      <c r="L561" t="s">
        <v>25</v>
      </c>
      <c r="O561" t="s">
        <v>82</v>
      </c>
      <c r="P561" t="s">
        <v>5042</v>
      </c>
      <c r="Q561" t="s">
        <v>624</v>
      </c>
      <c r="R561" t="s">
        <v>434</v>
      </c>
      <c r="S561" t="s">
        <v>38</v>
      </c>
      <c r="T561" t="s">
        <v>5025</v>
      </c>
      <c r="U561" t="s">
        <v>27</v>
      </c>
      <c r="Z561" t="str">
        <f>_xlfn.IFNA(VLOOKUP(A561,registrasi!$B$2:$C$4000,2,FALSE),"belum")</f>
        <v>registrasi</v>
      </c>
      <c r="AA561">
        <f>VLOOKUP(D561,[2]Sheet1!$B$2:$D$100,3,FALSE)</f>
        <v>625</v>
      </c>
      <c r="AB561" t="str">
        <f>_xlfn.IFNA(VLOOKUP(A561,nim!$A$2:$B$4000,2,FALSE),"belum")</f>
        <v>belum</v>
      </c>
    </row>
    <row r="562" spans="1:28" x14ac:dyDescent="0.3">
      <c r="A562" s="2">
        <v>233110040842</v>
      </c>
      <c r="B562">
        <v>2</v>
      </c>
      <c r="C562">
        <v>2022</v>
      </c>
      <c r="D562">
        <v>311038</v>
      </c>
      <c r="E562" t="s">
        <v>165</v>
      </c>
      <c r="F562" t="str">
        <f>VLOOKUP(E562,[1]PRODI_2019!$F$2:$L$72,7,FALSE)</f>
        <v>FKIP</v>
      </c>
      <c r="G562" t="str">
        <f>VLOOKUP(F562,Sheet1!$H$4:$I$11,2,FALSE)</f>
        <v>2_FKIP</v>
      </c>
      <c r="H562" t="s">
        <v>1191</v>
      </c>
      <c r="I562" t="s">
        <v>31</v>
      </c>
      <c r="J562" t="str">
        <f>VLOOKUP(D562,[1]PRODI_2019!$C$2:$I$78,7,FALSE)</f>
        <v>S1</v>
      </c>
      <c r="L562" t="s">
        <v>25</v>
      </c>
      <c r="O562" t="s">
        <v>88</v>
      </c>
      <c r="P562" t="s">
        <v>5042</v>
      </c>
      <c r="Q562" t="s">
        <v>624</v>
      </c>
      <c r="R562" t="s">
        <v>434</v>
      </c>
      <c r="S562" t="s">
        <v>37</v>
      </c>
      <c r="T562" t="s">
        <v>5025</v>
      </c>
      <c r="U562" t="s">
        <v>27</v>
      </c>
      <c r="Z562" t="str">
        <f>_xlfn.IFNA(VLOOKUP(A562,registrasi!$B$2:$C$4000,2,FALSE),"belum")</f>
        <v>registrasi</v>
      </c>
      <c r="AA562">
        <f>VLOOKUP(D562,[2]Sheet1!$B$2:$D$100,3,FALSE)</f>
        <v>159</v>
      </c>
      <c r="AB562" t="str">
        <f>_xlfn.IFNA(VLOOKUP(A562,nim!$A$2:$B$4000,2,FALSE),"belum")</f>
        <v>diterima</v>
      </c>
    </row>
    <row r="563" spans="1:28" x14ac:dyDescent="0.3">
      <c r="A563" s="2">
        <v>233110040850</v>
      </c>
      <c r="B563">
        <v>1</v>
      </c>
      <c r="C563">
        <v>2022</v>
      </c>
      <c r="D563">
        <v>311025</v>
      </c>
      <c r="E563" t="s">
        <v>166</v>
      </c>
      <c r="F563" t="str">
        <f>VLOOKUP(E563,[1]PRODI_2019!$F$2:$L$72,7,FALSE)</f>
        <v>FEB</v>
      </c>
      <c r="G563" t="str">
        <f>VLOOKUP(F563,Sheet1!$H$4:$I$11,2,FALSE)</f>
        <v>5_FEB</v>
      </c>
      <c r="H563" t="s">
        <v>1192</v>
      </c>
      <c r="I563" t="s">
        <v>24</v>
      </c>
      <c r="J563" t="str">
        <f>VLOOKUP(D563,[1]PRODI_2019!$C$2:$I$78,7,FALSE)</f>
        <v>S1</v>
      </c>
      <c r="L563" t="s">
        <v>25</v>
      </c>
      <c r="O563" t="s">
        <v>57</v>
      </c>
      <c r="P563" t="s">
        <v>5042</v>
      </c>
      <c r="Q563" t="s">
        <v>624</v>
      </c>
      <c r="R563" t="s">
        <v>434</v>
      </c>
      <c r="S563" t="s">
        <v>37</v>
      </c>
      <c r="T563" t="s">
        <v>5025</v>
      </c>
      <c r="U563" t="s">
        <v>27</v>
      </c>
      <c r="Z563" t="str">
        <f>_xlfn.IFNA(VLOOKUP(A563,registrasi!$B$2:$C$4000,2,FALSE),"belum")</f>
        <v>registrasi</v>
      </c>
      <c r="AA563">
        <f>VLOOKUP(D563,[2]Sheet1!$B$2:$D$100,3,FALSE)</f>
        <v>1226</v>
      </c>
      <c r="AB563" t="str">
        <f>_xlfn.IFNA(VLOOKUP(A563,nim!$A$2:$B$4000,2,FALSE),"belum")</f>
        <v>diterima</v>
      </c>
    </row>
    <row r="564" spans="1:28" x14ac:dyDescent="0.3">
      <c r="A564" s="2">
        <v>233110040851</v>
      </c>
      <c r="B564">
        <v>1</v>
      </c>
      <c r="C564">
        <v>2022</v>
      </c>
      <c r="D564">
        <v>311031</v>
      </c>
      <c r="E564" t="s">
        <v>468</v>
      </c>
      <c r="F564" t="str">
        <f>VLOOKUP(E564,[1]PRODI_2019!$F$2:$L$72,7,FALSE)</f>
        <v>FKIP</v>
      </c>
      <c r="G564" t="str">
        <f>VLOOKUP(F564,Sheet1!$H$4:$I$11,2,FALSE)</f>
        <v>2_FKIP</v>
      </c>
      <c r="H564" t="s">
        <v>1193</v>
      </c>
      <c r="I564" t="s">
        <v>31</v>
      </c>
      <c r="J564" t="str">
        <f>VLOOKUP(D564,[1]PRODI_2019!$C$2:$I$78,7,FALSE)</f>
        <v>S1</v>
      </c>
      <c r="L564" t="s">
        <v>25</v>
      </c>
      <c r="O564" t="s">
        <v>4442</v>
      </c>
      <c r="P564" t="s">
        <v>5042</v>
      </c>
      <c r="Q564" t="s">
        <v>624</v>
      </c>
      <c r="R564" t="s">
        <v>434</v>
      </c>
      <c r="S564" t="s">
        <v>4971</v>
      </c>
      <c r="T564" t="s">
        <v>5025</v>
      </c>
      <c r="U564" t="s">
        <v>27</v>
      </c>
      <c r="Z564" t="str">
        <f>_xlfn.IFNA(VLOOKUP(A564,registrasi!$B$2:$C$4000,2,FALSE),"belum")</f>
        <v>registrasi</v>
      </c>
      <c r="AA564">
        <f>VLOOKUP(D564,[2]Sheet1!$B$2:$D$100,3,FALSE)</f>
        <v>368</v>
      </c>
      <c r="AB564" t="str">
        <f>_xlfn.IFNA(VLOOKUP(A564,nim!$A$2:$B$4000,2,FALSE),"belum")</f>
        <v>diterima</v>
      </c>
    </row>
    <row r="565" spans="1:28" x14ac:dyDescent="0.3">
      <c r="A565" s="2">
        <v>233110040859</v>
      </c>
      <c r="B565">
        <v>2</v>
      </c>
      <c r="C565">
        <v>2022</v>
      </c>
      <c r="D565">
        <v>311044</v>
      </c>
      <c r="E565" t="s">
        <v>148</v>
      </c>
      <c r="F565" t="str">
        <f>VLOOKUP(E565,[1]PRODI_2019!$F$2:$L$72,7,FALSE)</f>
        <v>FEB</v>
      </c>
      <c r="G565" t="str">
        <f>VLOOKUP(F565,Sheet1!$H$4:$I$11,2,FALSE)</f>
        <v>5_FEB</v>
      </c>
      <c r="H565" t="s">
        <v>1194</v>
      </c>
      <c r="I565" t="s">
        <v>31</v>
      </c>
      <c r="J565" t="str">
        <f>VLOOKUP(D565,[1]PRODI_2019!$C$2:$I$78,7,FALSE)</f>
        <v>D3</v>
      </c>
      <c r="L565" t="s">
        <v>25</v>
      </c>
      <c r="O565" t="s">
        <v>69</v>
      </c>
      <c r="P565" t="s">
        <v>5042</v>
      </c>
      <c r="Q565" t="s">
        <v>624</v>
      </c>
      <c r="R565" t="s">
        <v>434</v>
      </c>
      <c r="S565" t="s">
        <v>4971</v>
      </c>
      <c r="T565" t="s">
        <v>5025</v>
      </c>
      <c r="U565" t="s">
        <v>27</v>
      </c>
      <c r="Z565" t="str">
        <f>_xlfn.IFNA(VLOOKUP(A565,registrasi!$B$2:$C$4000,2,FALSE),"belum")</f>
        <v>registrasi</v>
      </c>
      <c r="AA565">
        <f>VLOOKUP(D565,[2]Sheet1!$B$2:$D$100,3,FALSE)</f>
        <v>66</v>
      </c>
      <c r="AB565" t="str">
        <f>_xlfn.IFNA(VLOOKUP(A565,nim!$A$2:$B$4000,2,FALSE),"belum")</f>
        <v>belum</v>
      </c>
    </row>
    <row r="566" spans="1:28" x14ac:dyDescent="0.3">
      <c r="A566" s="2">
        <v>233110040868</v>
      </c>
      <c r="B566">
        <v>1</v>
      </c>
      <c r="C566">
        <v>2022</v>
      </c>
      <c r="D566">
        <v>311011</v>
      </c>
      <c r="E566" t="s">
        <v>176</v>
      </c>
      <c r="F566" t="str">
        <f>VLOOKUP(E566,[1]PRODI_2019!$F$2:$L$72,7,FALSE)</f>
        <v>FKIP</v>
      </c>
      <c r="G566" t="str">
        <f>VLOOKUP(F566,Sheet1!$H$4:$I$11,2,FALSE)</f>
        <v>2_FKIP</v>
      </c>
      <c r="H566" t="s">
        <v>1195</v>
      </c>
      <c r="I566" t="s">
        <v>31</v>
      </c>
      <c r="J566" t="str">
        <f>VLOOKUP(D566,[1]PRODI_2019!$C$2:$I$78,7,FALSE)</f>
        <v>S1</v>
      </c>
      <c r="L566" t="s">
        <v>25</v>
      </c>
      <c r="O566" t="s">
        <v>562</v>
      </c>
      <c r="P566" t="s">
        <v>5042</v>
      </c>
      <c r="Q566" t="s">
        <v>624</v>
      </c>
      <c r="R566" t="s">
        <v>434</v>
      </c>
      <c r="S566" t="s">
        <v>4974</v>
      </c>
      <c r="T566" t="s">
        <v>5025</v>
      </c>
      <c r="U566" t="s">
        <v>27</v>
      </c>
      <c r="Z566" t="str">
        <f>_xlfn.IFNA(VLOOKUP(A566,registrasi!$B$2:$C$4000,2,FALSE),"belum")</f>
        <v>registrasi</v>
      </c>
      <c r="AA566">
        <f>VLOOKUP(D566,[2]Sheet1!$B$2:$D$100,3,FALSE)</f>
        <v>233</v>
      </c>
      <c r="AB566" t="str">
        <f>_xlfn.IFNA(VLOOKUP(A566,nim!$A$2:$B$4000,2,FALSE),"belum")</f>
        <v>diterima</v>
      </c>
    </row>
    <row r="567" spans="1:28" x14ac:dyDescent="0.3">
      <c r="A567" s="2">
        <v>233110040869</v>
      </c>
      <c r="B567">
        <v>2</v>
      </c>
      <c r="C567">
        <v>2022</v>
      </c>
      <c r="D567">
        <v>311030</v>
      </c>
      <c r="E567" t="s">
        <v>147</v>
      </c>
      <c r="F567" t="str">
        <f>VLOOKUP(E567,[1]PRODI_2019!$F$2:$L$72,7,FALSE)</f>
        <v>FKIP</v>
      </c>
      <c r="G567" t="str">
        <f>VLOOKUP(F567,Sheet1!$H$4:$I$11,2,FALSE)</f>
        <v>2_FKIP</v>
      </c>
      <c r="H567" t="s">
        <v>1196</v>
      </c>
      <c r="I567" t="s">
        <v>31</v>
      </c>
      <c r="J567" t="str">
        <f>VLOOKUP(D567,[1]PRODI_2019!$C$2:$I$78,7,FALSE)</f>
        <v>S1</v>
      </c>
      <c r="L567" t="s">
        <v>25</v>
      </c>
      <c r="O567" t="s">
        <v>90</v>
      </c>
      <c r="P567" t="s">
        <v>5042</v>
      </c>
      <c r="Q567" t="s">
        <v>624</v>
      </c>
      <c r="R567" t="s">
        <v>434</v>
      </c>
      <c r="S567" t="s">
        <v>4949</v>
      </c>
      <c r="T567" t="s">
        <v>5025</v>
      </c>
      <c r="U567" t="s">
        <v>27</v>
      </c>
      <c r="Z567" t="str">
        <f>_xlfn.IFNA(VLOOKUP(A567,registrasi!$B$2:$C$4000,2,FALSE),"belum")</f>
        <v>registrasi</v>
      </c>
      <c r="AA567">
        <f>VLOOKUP(D567,[2]Sheet1!$B$2:$D$100,3,FALSE)</f>
        <v>91</v>
      </c>
      <c r="AB567" t="str">
        <f>_xlfn.IFNA(VLOOKUP(A567,nim!$A$2:$B$4000,2,FALSE),"belum")</f>
        <v>diterima</v>
      </c>
    </row>
    <row r="568" spans="1:28" x14ac:dyDescent="0.3">
      <c r="A568" s="2">
        <v>233110040881</v>
      </c>
      <c r="B568">
        <v>2</v>
      </c>
      <c r="C568">
        <v>2022</v>
      </c>
      <c r="D568">
        <v>311034</v>
      </c>
      <c r="E568" t="s">
        <v>173</v>
      </c>
      <c r="F568" t="str">
        <f>VLOOKUP(E568,[1]PRODI_2019!$F$2:$L$72,7,FALSE)</f>
        <v>FKIP</v>
      </c>
      <c r="G568" t="str">
        <f>VLOOKUP(F568,Sheet1!$H$4:$I$11,2,FALSE)</f>
        <v>2_FKIP</v>
      </c>
      <c r="H568" t="s">
        <v>1197</v>
      </c>
      <c r="I568" t="s">
        <v>31</v>
      </c>
      <c r="J568" t="str">
        <f>VLOOKUP(D568,[1]PRODI_2019!$C$2:$I$78,7,FALSE)</f>
        <v>S1</v>
      </c>
      <c r="L568" t="s">
        <v>25</v>
      </c>
      <c r="O568" t="s">
        <v>48</v>
      </c>
      <c r="P568" t="s">
        <v>5045</v>
      </c>
      <c r="Q568" t="s">
        <v>624</v>
      </c>
      <c r="R568" t="s">
        <v>625</v>
      </c>
      <c r="S568" t="s">
        <v>38</v>
      </c>
      <c r="T568" t="s">
        <v>5025</v>
      </c>
      <c r="U568" t="s">
        <v>27</v>
      </c>
      <c r="Z568" t="str">
        <f>_xlfn.IFNA(VLOOKUP(A568,registrasi!$B$2:$C$4000,2,FALSE),"belum")</f>
        <v>registrasi</v>
      </c>
      <c r="AA568">
        <f>VLOOKUP(D568,[2]Sheet1!$B$2:$D$100,3,FALSE)</f>
        <v>163</v>
      </c>
      <c r="AB568" t="str">
        <f>_xlfn.IFNA(VLOOKUP(A568,nim!$A$2:$B$4000,2,FALSE),"belum")</f>
        <v>belum</v>
      </c>
    </row>
    <row r="569" spans="1:28" x14ac:dyDescent="0.3">
      <c r="A569" s="2">
        <v>233110040883</v>
      </c>
      <c r="B569">
        <v>1</v>
      </c>
      <c r="C569">
        <v>2022</v>
      </c>
      <c r="D569">
        <v>311024</v>
      </c>
      <c r="E569" t="s">
        <v>237</v>
      </c>
      <c r="F569" t="str">
        <f>VLOOKUP(E569,[1]PRODI_2019!$F$2:$L$72,7,FALSE)</f>
        <v>Hukum</v>
      </c>
      <c r="G569" t="str">
        <f>VLOOKUP(F569,Sheet1!$H$4:$I$11,2,FALSE)</f>
        <v>1_Hukum</v>
      </c>
      <c r="H569" t="s">
        <v>1198</v>
      </c>
      <c r="I569" t="s">
        <v>31</v>
      </c>
      <c r="J569" t="str">
        <f>VLOOKUP(D569,[1]PRODI_2019!$C$2:$I$78,7,FALSE)</f>
        <v>S1</v>
      </c>
      <c r="L569" t="s">
        <v>25</v>
      </c>
      <c r="O569" t="s">
        <v>100</v>
      </c>
      <c r="P569" t="s">
        <v>5042</v>
      </c>
      <c r="Q569" t="s">
        <v>624</v>
      </c>
      <c r="R569" t="s">
        <v>434</v>
      </c>
      <c r="S569" t="s">
        <v>38</v>
      </c>
      <c r="T569" t="s">
        <v>5025</v>
      </c>
      <c r="U569" t="s">
        <v>27</v>
      </c>
      <c r="Z569" t="str">
        <f>_xlfn.IFNA(VLOOKUP(A569,registrasi!$B$2:$C$4000,2,FALSE),"belum")</f>
        <v>registrasi</v>
      </c>
      <c r="AA569">
        <f>VLOOKUP(D569,[2]Sheet1!$B$2:$D$100,3,FALSE)</f>
        <v>1092</v>
      </c>
      <c r="AB569" t="str">
        <f>_xlfn.IFNA(VLOOKUP(A569,nim!$A$2:$B$4000,2,FALSE),"belum")</f>
        <v>diterima</v>
      </c>
    </row>
    <row r="570" spans="1:28" x14ac:dyDescent="0.3">
      <c r="A570" s="2">
        <v>233110040885</v>
      </c>
      <c r="B570">
        <v>2</v>
      </c>
      <c r="C570">
        <v>2022</v>
      </c>
      <c r="D570">
        <v>311048</v>
      </c>
      <c r="E570" t="s">
        <v>633</v>
      </c>
      <c r="F570" t="str">
        <f>VLOOKUP(E570,[1]PRODI_2019!$F$2:$L$72,7,FALSE)</f>
        <v>FEB</v>
      </c>
      <c r="G570" t="str">
        <f>VLOOKUP(F570,Sheet1!$H$4:$I$11,2,FALSE)</f>
        <v>5_FEB</v>
      </c>
      <c r="H570" t="s">
        <v>1199</v>
      </c>
      <c r="I570" t="s">
        <v>24</v>
      </c>
      <c r="J570" t="str">
        <f>VLOOKUP(D570,[1]PRODI_2019!$C$2:$I$78,7,FALSE)</f>
        <v>D3</v>
      </c>
      <c r="L570" t="s">
        <v>25</v>
      </c>
      <c r="O570" t="s">
        <v>57</v>
      </c>
      <c r="P570" t="s">
        <v>5042</v>
      </c>
      <c r="Q570" t="s">
        <v>624</v>
      </c>
      <c r="R570" t="s">
        <v>434</v>
      </c>
      <c r="S570" t="s">
        <v>37</v>
      </c>
      <c r="T570" t="s">
        <v>5025</v>
      </c>
      <c r="U570" t="s">
        <v>27</v>
      </c>
      <c r="Z570" t="str">
        <f>_xlfn.IFNA(VLOOKUP(A570,registrasi!$B$2:$C$4000,2,FALSE),"belum")</f>
        <v>belum</v>
      </c>
      <c r="AA570">
        <f>VLOOKUP(D570,[2]Sheet1!$B$2:$D$100,3,FALSE)</f>
        <v>141</v>
      </c>
      <c r="AB570" t="str">
        <f>_xlfn.IFNA(VLOOKUP(A570,nim!$A$2:$B$4000,2,FALSE),"belum")</f>
        <v>belum</v>
      </c>
    </row>
    <row r="571" spans="1:28" x14ac:dyDescent="0.3">
      <c r="A571" s="2">
        <v>233110040891</v>
      </c>
      <c r="B571">
        <v>1</v>
      </c>
      <c r="C571">
        <v>2020</v>
      </c>
      <c r="D571">
        <v>311024</v>
      </c>
      <c r="E571" t="s">
        <v>237</v>
      </c>
      <c r="F571" t="str">
        <f>VLOOKUP(E571,[1]PRODI_2019!$F$2:$L$72,7,FALSE)</f>
        <v>Hukum</v>
      </c>
      <c r="G571" t="str">
        <f>VLOOKUP(F571,Sheet1!$H$4:$I$11,2,FALSE)</f>
        <v>1_Hukum</v>
      </c>
      <c r="H571" t="s">
        <v>1200</v>
      </c>
      <c r="I571" t="s">
        <v>31</v>
      </c>
      <c r="J571" t="str">
        <f>VLOOKUP(D571,[1]PRODI_2019!$C$2:$I$78,7,FALSE)</f>
        <v>S1</v>
      </c>
      <c r="L571" t="s">
        <v>25</v>
      </c>
      <c r="O571" t="s">
        <v>77</v>
      </c>
      <c r="P571" t="s">
        <v>5042</v>
      </c>
      <c r="Q571" t="s">
        <v>624</v>
      </c>
      <c r="R571" t="s">
        <v>434</v>
      </c>
      <c r="S571" t="s">
        <v>4974</v>
      </c>
      <c r="T571" t="s">
        <v>5025</v>
      </c>
      <c r="U571" t="s">
        <v>32</v>
      </c>
      <c r="Z571" t="str">
        <f>_xlfn.IFNA(VLOOKUP(A571,registrasi!$B$2:$C$4000,2,FALSE),"belum")</f>
        <v>registrasi</v>
      </c>
      <c r="AA571">
        <f>VLOOKUP(D571,[2]Sheet1!$B$2:$D$100,3,FALSE)</f>
        <v>1092</v>
      </c>
      <c r="AB571" t="str">
        <f>_xlfn.IFNA(VLOOKUP(A571,nim!$A$2:$B$4000,2,FALSE),"belum")</f>
        <v>belum</v>
      </c>
    </row>
    <row r="572" spans="1:28" x14ac:dyDescent="0.3">
      <c r="A572" s="2">
        <v>233110040893</v>
      </c>
      <c r="B572">
        <v>1</v>
      </c>
      <c r="C572">
        <v>2022</v>
      </c>
      <c r="D572">
        <v>311026</v>
      </c>
      <c r="E572" t="s">
        <v>148</v>
      </c>
      <c r="F572" t="str">
        <f>VLOOKUP(E572,[1]PRODI_2019!$F$2:$L$72,7,FALSE)</f>
        <v>FEB</v>
      </c>
      <c r="G572" t="str">
        <f>VLOOKUP(F572,Sheet1!$H$4:$I$11,2,FALSE)</f>
        <v>5_FEB</v>
      </c>
      <c r="H572" t="s">
        <v>1201</v>
      </c>
      <c r="I572" t="s">
        <v>31</v>
      </c>
      <c r="J572" t="str">
        <f>VLOOKUP(D572,[1]PRODI_2019!$C$2:$I$78,7,FALSE)</f>
        <v>S1</v>
      </c>
      <c r="L572" t="s">
        <v>25</v>
      </c>
      <c r="O572" t="s">
        <v>4396</v>
      </c>
      <c r="P572" t="s">
        <v>5046</v>
      </c>
      <c r="Q572" t="s">
        <v>5041</v>
      </c>
      <c r="R572" t="s">
        <v>435</v>
      </c>
      <c r="S572" t="s">
        <v>37</v>
      </c>
      <c r="T572" t="s">
        <v>5025</v>
      </c>
      <c r="U572" t="s">
        <v>32</v>
      </c>
      <c r="Z572" t="str">
        <f>_xlfn.IFNA(VLOOKUP(A572,registrasi!$B$2:$C$4000,2,FALSE),"belum")</f>
        <v>registrasi</v>
      </c>
      <c r="AA572">
        <f>VLOOKUP(D572,[2]Sheet1!$B$2:$D$100,3,FALSE)</f>
        <v>866</v>
      </c>
      <c r="AB572" t="str">
        <f>_xlfn.IFNA(VLOOKUP(A572,nim!$A$2:$B$4000,2,FALSE),"belum")</f>
        <v>belum</v>
      </c>
    </row>
    <row r="573" spans="1:28" x14ac:dyDescent="0.3">
      <c r="A573" s="2">
        <v>233110040897</v>
      </c>
      <c r="B573">
        <v>1</v>
      </c>
      <c r="C573">
        <v>2022</v>
      </c>
      <c r="D573">
        <v>311024</v>
      </c>
      <c r="E573" t="s">
        <v>237</v>
      </c>
      <c r="F573" t="str">
        <f>VLOOKUP(E573,[1]PRODI_2019!$F$2:$L$72,7,FALSE)</f>
        <v>Hukum</v>
      </c>
      <c r="G573" t="str">
        <f>VLOOKUP(F573,Sheet1!$H$4:$I$11,2,FALSE)</f>
        <v>1_Hukum</v>
      </c>
      <c r="H573" t="s">
        <v>1202</v>
      </c>
      <c r="I573" t="s">
        <v>24</v>
      </c>
      <c r="J573" t="str">
        <f>VLOOKUP(D573,[1]PRODI_2019!$C$2:$I$78,7,FALSE)</f>
        <v>S1</v>
      </c>
      <c r="L573" t="s">
        <v>25</v>
      </c>
      <c r="O573" t="s">
        <v>4444</v>
      </c>
      <c r="P573" t="s">
        <v>5042</v>
      </c>
      <c r="Q573" t="s">
        <v>624</v>
      </c>
      <c r="R573" t="s">
        <v>434</v>
      </c>
      <c r="S573" t="s">
        <v>4949</v>
      </c>
      <c r="T573" t="s">
        <v>5025</v>
      </c>
      <c r="U573" t="s">
        <v>32</v>
      </c>
      <c r="Z573" t="str">
        <f>_xlfn.IFNA(VLOOKUP(A573,registrasi!$B$2:$C$4000,2,FALSE),"belum")</f>
        <v>registrasi</v>
      </c>
      <c r="AA573">
        <f>VLOOKUP(D573,[2]Sheet1!$B$2:$D$100,3,FALSE)</f>
        <v>1092</v>
      </c>
      <c r="AB573" t="str">
        <f>_xlfn.IFNA(VLOOKUP(A573,nim!$A$2:$B$4000,2,FALSE),"belum")</f>
        <v>belum</v>
      </c>
    </row>
    <row r="574" spans="1:28" x14ac:dyDescent="0.3">
      <c r="A574" s="2">
        <v>233110040898</v>
      </c>
      <c r="B574">
        <v>1</v>
      </c>
      <c r="C574">
        <v>2022</v>
      </c>
      <c r="D574">
        <v>311028</v>
      </c>
      <c r="E574" t="s">
        <v>168</v>
      </c>
      <c r="F574" t="str">
        <f>VLOOKUP(E574,[1]PRODI_2019!$F$2:$L$72,7,FALSE)</f>
        <v>FISIP</v>
      </c>
      <c r="G574" t="str">
        <f>VLOOKUP(F574,Sheet1!$H$4:$I$11,2,FALSE)</f>
        <v>6_FISIP</v>
      </c>
      <c r="H574" t="s">
        <v>1203</v>
      </c>
      <c r="I574" t="s">
        <v>31</v>
      </c>
      <c r="J574" t="str">
        <f>VLOOKUP(D574,[1]PRODI_2019!$C$2:$I$78,7,FALSE)</f>
        <v>S1</v>
      </c>
      <c r="L574" t="s">
        <v>25</v>
      </c>
      <c r="O574" t="s">
        <v>71</v>
      </c>
      <c r="P574" t="s">
        <v>5042</v>
      </c>
      <c r="Q574" t="s">
        <v>624</v>
      </c>
      <c r="R574" t="s">
        <v>434</v>
      </c>
      <c r="S574" t="s">
        <v>37</v>
      </c>
      <c r="T574" t="s">
        <v>5025</v>
      </c>
      <c r="U574" t="s">
        <v>32</v>
      </c>
      <c r="Z574" t="str">
        <f>_xlfn.IFNA(VLOOKUP(A574,registrasi!$B$2:$C$4000,2,FALSE),"belum")</f>
        <v>registrasi</v>
      </c>
      <c r="AA574">
        <f>VLOOKUP(D574,[2]Sheet1!$B$2:$D$100,3,FALSE)</f>
        <v>747</v>
      </c>
      <c r="AB574" t="str">
        <f>_xlfn.IFNA(VLOOKUP(A574,nim!$A$2:$B$4000,2,FALSE),"belum")</f>
        <v>belum</v>
      </c>
    </row>
    <row r="575" spans="1:28" x14ac:dyDescent="0.3">
      <c r="A575" s="2">
        <v>233110040900</v>
      </c>
      <c r="B575">
        <v>2</v>
      </c>
      <c r="C575">
        <v>2022</v>
      </c>
      <c r="D575">
        <v>311002</v>
      </c>
      <c r="E575" t="s">
        <v>153</v>
      </c>
      <c r="F575" t="str">
        <f>VLOOKUP(E575,[1]PRODI_2019!$F$2:$L$72,7,FALSE)</f>
        <v>Teknik</v>
      </c>
      <c r="G575" t="str">
        <f>VLOOKUP(F575,Sheet1!$H$4:$I$11,2,FALSE)</f>
        <v>3_Teknik</v>
      </c>
      <c r="H575" t="s">
        <v>1204</v>
      </c>
      <c r="I575" t="s">
        <v>24</v>
      </c>
      <c r="J575" t="str">
        <f>VLOOKUP(D575,[1]PRODI_2019!$C$2:$I$78,7,FALSE)</f>
        <v>S1</v>
      </c>
      <c r="L575" t="s">
        <v>25</v>
      </c>
      <c r="O575" t="s">
        <v>4445</v>
      </c>
      <c r="P575" t="s">
        <v>5046</v>
      </c>
      <c r="Q575" t="s">
        <v>5041</v>
      </c>
      <c r="R575" t="s">
        <v>435</v>
      </c>
      <c r="S575" t="s">
        <v>4972</v>
      </c>
      <c r="T575" t="s">
        <v>5025</v>
      </c>
      <c r="U575" t="s">
        <v>27</v>
      </c>
      <c r="Z575" t="str">
        <f>_xlfn.IFNA(VLOOKUP(A575,registrasi!$B$2:$C$4000,2,FALSE),"belum")</f>
        <v>registrasi</v>
      </c>
      <c r="AA575">
        <f>VLOOKUP(D575,[2]Sheet1!$B$2:$D$100,3,FALSE)</f>
        <v>401</v>
      </c>
      <c r="AB575" t="str">
        <f>_xlfn.IFNA(VLOOKUP(A575,nim!$A$2:$B$4000,2,FALSE),"belum")</f>
        <v>diterima</v>
      </c>
    </row>
    <row r="576" spans="1:28" x14ac:dyDescent="0.3">
      <c r="A576" s="2">
        <v>233110040901</v>
      </c>
      <c r="B576">
        <v>2</v>
      </c>
      <c r="C576">
        <v>2022</v>
      </c>
      <c r="D576">
        <v>311044</v>
      </c>
      <c r="E576" t="s">
        <v>148</v>
      </c>
      <c r="F576" t="str">
        <f>VLOOKUP(E576,[1]PRODI_2019!$F$2:$L$72,7,FALSE)</f>
        <v>FEB</v>
      </c>
      <c r="G576" t="str">
        <f>VLOOKUP(F576,Sheet1!$H$4:$I$11,2,FALSE)</f>
        <v>5_FEB</v>
      </c>
      <c r="H576" t="s">
        <v>1205</v>
      </c>
      <c r="I576" t="s">
        <v>24</v>
      </c>
      <c r="J576" t="str">
        <f>VLOOKUP(D576,[1]PRODI_2019!$C$2:$I$78,7,FALSE)</f>
        <v>D3</v>
      </c>
      <c r="L576" t="s">
        <v>182</v>
      </c>
      <c r="O576" t="s">
        <v>106</v>
      </c>
      <c r="P576" t="s">
        <v>5042</v>
      </c>
      <c r="Q576" t="s">
        <v>624</v>
      </c>
      <c r="R576" t="s">
        <v>434</v>
      </c>
      <c r="S576" t="s">
        <v>4971</v>
      </c>
      <c r="T576" t="s">
        <v>5025</v>
      </c>
      <c r="U576" t="s">
        <v>27</v>
      </c>
      <c r="Z576" t="str">
        <f>_xlfn.IFNA(VLOOKUP(A576,registrasi!$B$2:$C$4000,2,FALSE),"belum")</f>
        <v>registrasi</v>
      </c>
      <c r="AA576">
        <f>VLOOKUP(D576,[2]Sheet1!$B$2:$D$100,3,FALSE)</f>
        <v>66</v>
      </c>
      <c r="AB576" t="str">
        <f>_xlfn.IFNA(VLOOKUP(A576,nim!$A$2:$B$4000,2,FALSE),"belum")</f>
        <v>diterima</v>
      </c>
    </row>
    <row r="577" spans="1:28" x14ac:dyDescent="0.3">
      <c r="A577" s="2">
        <v>233110040909</v>
      </c>
      <c r="B577">
        <v>1</v>
      </c>
      <c r="C577">
        <v>2022</v>
      </c>
      <c r="D577">
        <v>311005</v>
      </c>
      <c r="E577" t="s">
        <v>171</v>
      </c>
      <c r="F577" t="str">
        <f>VLOOKUP(E577,[1]PRODI_2019!$F$2:$L$72,7,FALSE)</f>
        <v>Teknik</v>
      </c>
      <c r="G577" t="str">
        <f>VLOOKUP(F577,Sheet1!$H$4:$I$11,2,FALSE)</f>
        <v>3_Teknik</v>
      </c>
      <c r="H577" t="s">
        <v>1206</v>
      </c>
      <c r="I577" t="s">
        <v>24</v>
      </c>
      <c r="J577" t="str">
        <f>VLOOKUP(D577,[1]PRODI_2019!$C$2:$I$78,7,FALSE)</f>
        <v>S1</v>
      </c>
      <c r="L577" t="s">
        <v>25</v>
      </c>
      <c r="O577" t="s">
        <v>255</v>
      </c>
      <c r="P577" t="s">
        <v>5043</v>
      </c>
      <c r="Q577" t="s">
        <v>624</v>
      </c>
      <c r="R577" t="s">
        <v>435</v>
      </c>
      <c r="S577" t="s">
        <v>37</v>
      </c>
      <c r="T577" t="s">
        <v>5025</v>
      </c>
      <c r="U577" t="s">
        <v>27</v>
      </c>
      <c r="Z577" t="str">
        <f>_xlfn.IFNA(VLOOKUP(A577,registrasi!$B$2:$C$4000,2,FALSE),"belum")</f>
        <v>registrasi</v>
      </c>
      <c r="AA577">
        <f>VLOOKUP(D577,[2]Sheet1!$B$2:$D$100,3,FALSE)</f>
        <v>321</v>
      </c>
      <c r="AB577" t="str">
        <f>_xlfn.IFNA(VLOOKUP(A577,nim!$A$2:$B$4000,2,FALSE),"belum")</f>
        <v>belum</v>
      </c>
    </row>
    <row r="578" spans="1:28" x14ac:dyDescent="0.3">
      <c r="A578" s="2">
        <v>233110040921</v>
      </c>
      <c r="B578">
        <v>2</v>
      </c>
      <c r="C578">
        <v>2022</v>
      </c>
      <c r="D578">
        <v>311005</v>
      </c>
      <c r="E578" t="s">
        <v>171</v>
      </c>
      <c r="F578" t="str">
        <f>VLOOKUP(E578,[1]PRODI_2019!$F$2:$L$72,7,FALSE)</f>
        <v>Teknik</v>
      </c>
      <c r="G578" t="str">
        <f>VLOOKUP(F578,Sheet1!$H$4:$I$11,2,FALSE)</f>
        <v>3_Teknik</v>
      </c>
      <c r="H578" t="s">
        <v>1207</v>
      </c>
      <c r="I578" t="s">
        <v>24</v>
      </c>
      <c r="J578" t="str">
        <f>VLOOKUP(D578,[1]PRODI_2019!$C$2:$I$78,7,FALSE)</f>
        <v>S1</v>
      </c>
      <c r="L578" t="s">
        <v>25</v>
      </c>
      <c r="O578" t="s">
        <v>138</v>
      </c>
      <c r="P578" t="s">
        <v>5042</v>
      </c>
      <c r="Q578" t="s">
        <v>624</v>
      </c>
      <c r="R578" t="s">
        <v>434</v>
      </c>
      <c r="S578" t="s">
        <v>4949</v>
      </c>
      <c r="T578" t="s">
        <v>5025</v>
      </c>
      <c r="U578" t="s">
        <v>27</v>
      </c>
      <c r="Z578" t="str">
        <f>_xlfn.IFNA(VLOOKUP(A578,registrasi!$B$2:$C$4000,2,FALSE),"belum")</f>
        <v>registrasi</v>
      </c>
      <c r="AA578">
        <f>VLOOKUP(D578,[2]Sheet1!$B$2:$D$100,3,FALSE)</f>
        <v>321</v>
      </c>
      <c r="AB578" t="str">
        <f>_xlfn.IFNA(VLOOKUP(A578,nim!$A$2:$B$4000,2,FALSE),"belum")</f>
        <v>diterima</v>
      </c>
    </row>
    <row r="579" spans="1:28" x14ac:dyDescent="0.3">
      <c r="A579" s="2">
        <v>233110040924</v>
      </c>
      <c r="B579">
        <v>1</v>
      </c>
      <c r="C579">
        <v>2022</v>
      </c>
      <c r="D579">
        <v>311024</v>
      </c>
      <c r="E579" t="s">
        <v>237</v>
      </c>
      <c r="F579" t="str">
        <f>VLOOKUP(E579,[1]PRODI_2019!$F$2:$L$72,7,FALSE)</f>
        <v>Hukum</v>
      </c>
      <c r="G579" t="str">
        <f>VLOOKUP(F579,Sheet1!$H$4:$I$11,2,FALSE)</f>
        <v>1_Hukum</v>
      </c>
      <c r="H579" t="s">
        <v>1208</v>
      </c>
      <c r="I579" t="s">
        <v>31</v>
      </c>
      <c r="J579" t="str">
        <f>VLOOKUP(D579,[1]PRODI_2019!$C$2:$I$78,7,FALSE)</f>
        <v>S1</v>
      </c>
      <c r="L579" t="s">
        <v>25</v>
      </c>
      <c r="O579" t="s">
        <v>58</v>
      </c>
      <c r="P579" t="s">
        <v>5042</v>
      </c>
      <c r="Q579" t="s">
        <v>624</v>
      </c>
      <c r="R579" t="s">
        <v>434</v>
      </c>
      <c r="S579" t="s">
        <v>37</v>
      </c>
      <c r="T579" t="s">
        <v>5025</v>
      </c>
      <c r="U579" t="s">
        <v>27</v>
      </c>
      <c r="Z579" t="str">
        <f>_xlfn.IFNA(VLOOKUP(A579,registrasi!$B$2:$C$4000,2,FALSE),"belum")</f>
        <v>registrasi</v>
      </c>
      <c r="AA579">
        <f>VLOOKUP(D579,[2]Sheet1!$B$2:$D$100,3,FALSE)</f>
        <v>1092</v>
      </c>
      <c r="AB579" t="str">
        <f>_xlfn.IFNA(VLOOKUP(A579,nim!$A$2:$B$4000,2,FALSE),"belum")</f>
        <v>diterima</v>
      </c>
    </row>
    <row r="580" spans="1:28" x14ac:dyDescent="0.3">
      <c r="A580" s="2">
        <v>233110040925</v>
      </c>
      <c r="B580">
        <v>2</v>
      </c>
      <c r="C580">
        <v>2022</v>
      </c>
      <c r="D580">
        <v>311043</v>
      </c>
      <c r="E580" t="s">
        <v>177</v>
      </c>
      <c r="F580" t="str">
        <f>VLOOKUP(E580,[1]PRODI_2019!$F$2:$L$72,7,FALSE)</f>
        <v>Kedokteran</v>
      </c>
      <c r="G580" t="str">
        <f>VLOOKUP(F580,Sheet1!$H$4:$I$11,2,FALSE)</f>
        <v>8_Kedokteran</v>
      </c>
      <c r="H580" t="s">
        <v>1209</v>
      </c>
      <c r="I580" t="s">
        <v>31</v>
      </c>
      <c r="J580" t="str">
        <f>VLOOKUP(D580,[1]PRODI_2019!$C$2:$I$78,7,FALSE)</f>
        <v>D3</v>
      </c>
      <c r="L580" t="s">
        <v>25</v>
      </c>
      <c r="O580" t="s">
        <v>72</v>
      </c>
      <c r="P580" t="s">
        <v>5042</v>
      </c>
      <c r="Q580" t="s">
        <v>624</v>
      </c>
      <c r="R580" t="s">
        <v>434</v>
      </c>
      <c r="S580" t="s">
        <v>4971</v>
      </c>
      <c r="T580" t="s">
        <v>5025</v>
      </c>
      <c r="U580" t="s">
        <v>27</v>
      </c>
      <c r="Z580" t="str">
        <f>_xlfn.IFNA(VLOOKUP(A580,registrasi!$B$2:$C$4000,2,FALSE),"belum")</f>
        <v>belum</v>
      </c>
      <c r="AA580">
        <f>VLOOKUP(D580,[2]Sheet1!$B$2:$D$100,3,FALSE)</f>
        <v>271</v>
      </c>
      <c r="AB580" t="str">
        <f>_xlfn.IFNA(VLOOKUP(A580,nim!$A$2:$B$4000,2,FALSE),"belum")</f>
        <v>belum</v>
      </c>
    </row>
    <row r="581" spans="1:28" x14ac:dyDescent="0.3">
      <c r="A581" s="2">
        <v>233110040931</v>
      </c>
      <c r="B581">
        <v>2</v>
      </c>
      <c r="C581">
        <v>2022</v>
      </c>
      <c r="D581">
        <v>311038</v>
      </c>
      <c r="E581" t="s">
        <v>165</v>
      </c>
      <c r="F581" t="str">
        <f>VLOOKUP(E581,[1]PRODI_2019!$F$2:$L$72,7,FALSE)</f>
        <v>FKIP</v>
      </c>
      <c r="G581" t="str">
        <f>VLOOKUP(F581,Sheet1!$H$4:$I$11,2,FALSE)</f>
        <v>2_FKIP</v>
      </c>
      <c r="H581" t="s">
        <v>1210</v>
      </c>
      <c r="I581" t="s">
        <v>31</v>
      </c>
      <c r="J581" t="str">
        <f>VLOOKUP(D581,[1]PRODI_2019!$C$2:$I$78,7,FALSE)</f>
        <v>S1</v>
      </c>
      <c r="L581" t="s">
        <v>25</v>
      </c>
      <c r="O581" t="s">
        <v>104</v>
      </c>
      <c r="P581" t="s">
        <v>5042</v>
      </c>
      <c r="Q581" t="s">
        <v>624</v>
      </c>
      <c r="R581" t="s">
        <v>434</v>
      </c>
      <c r="S581" t="s">
        <v>4972</v>
      </c>
      <c r="T581" t="s">
        <v>5025</v>
      </c>
      <c r="U581" t="s">
        <v>32</v>
      </c>
      <c r="Z581" t="str">
        <f>_xlfn.IFNA(VLOOKUP(A581,registrasi!$B$2:$C$4000,2,FALSE),"belum")</f>
        <v>registrasi</v>
      </c>
      <c r="AA581">
        <f>VLOOKUP(D581,[2]Sheet1!$B$2:$D$100,3,FALSE)</f>
        <v>159</v>
      </c>
      <c r="AB581" t="str">
        <f>_xlfn.IFNA(VLOOKUP(A581,nim!$A$2:$B$4000,2,FALSE),"belum")</f>
        <v>belum</v>
      </c>
    </row>
    <row r="582" spans="1:28" x14ac:dyDescent="0.3">
      <c r="A582" s="2">
        <v>233110040934</v>
      </c>
      <c r="B582">
        <v>2</v>
      </c>
      <c r="C582">
        <v>2022</v>
      </c>
      <c r="D582">
        <v>311049</v>
      </c>
      <c r="E582" t="s">
        <v>632</v>
      </c>
      <c r="F582" t="str">
        <f>VLOOKUP(E582,[1]PRODI_2019!$F$2:$L$72,7,FALSE)</f>
        <v>Pertanian</v>
      </c>
      <c r="G582" t="str">
        <f>VLOOKUP(F582,Sheet1!$H$4:$I$11,2,FALSE)</f>
        <v>4_Pertanian</v>
      </c>
      <c r="H582" t="s">
        <v>1211</v>
      </c>
      <c r="I582" t="s">
        <v>31</v>
      </c>
      <c r="J582" t="str">
        <f>VLOOKUP(D582,[1]PRODI_2019!$C$2:$I$78,7,FALSE)</f>
        <v>S2</v>
      </c>
      <c r="L582" t="s">
        <v>25</v>
      </c>
      <c r="O582" t="s">
        <v>46</v>
      </c>
      <c r="P582" t="s">
        <v>5042</v>
      </c>
      <c r="Q582" t="s">
        <v>624</v>
      </c>
      <c r="R582" t="s">
        <v>434</v>
      </c>
      <c r="S582" t="s">
        <v>38</v>
      </c>
      <c r="T582" t="s">
        <v>5025</v>
      </c>
      <c r="U582" t="s">
        <v>27</v>
      </c>
      <c r="Z582" t="str">
        <f>_xlfn.IFNA(VLOOKUP(A582,registrasi!$B$2:$C$4000,2,FALSE),"belum")</f>
        <v>registrasi</v>
      </c>
      <c r="AA582">
        <f>VLOOKUP(D582,[2]Sheet1!$B$2:$D$100,3,FALSE)</f>
        <v>103</v>
      </c>
      <c r="AB582" t="str">
        <f>_xlfn.IFNA(VLOOKUP(A582,nim!$A$2:$B$4000,2,FALSE),"belum")</f>
        <v>diterima</v>
      </c>
    </row>
    <row r="583" spans="1:28" x14ac:dyDescent="0.3">
      <c r="A583" s="2">
        <v>233110040943</v>
      </c>
      <c r="B583">
        <v>2</v>
      </c>
      <c r="C583">
        <v>2022</v>
      </c>
      <c r="D583">
        <v>311003</v>
      </c>
      <c r="E583" t="s">
        <v>145</v>
      </c>
      <c r="F583" t="str">
        <f>VLOOKUP(E583,[1]PRODI_2019!$F$2:$L$72,7,FALSE)</f>
        <v>Teknik</v>
      </c>
      <c r="G583" t="str">
        <f>VLOOKUP(F583,Sheet1!$H$4:$I$11,2,FALSE)</f>
        <v>3_Teknik</v>
      </c>
      <c r="H583" t="s">
        <v>1212</v>
      </c>
      <c r="I583" t="s">
        <v>24</v>
      </c>
      <c r="J583" t="str">
        <f>VLOOKUP(D583,[1]PRODI_2019!$C$2:$I$78,7,FALSE)</f>
        <v>S1</v>
      </c>
      <c r="L583" t="s">
        <v>25</v>
      </c>
      <c r="O583" t="s">
        <v>49</v>
      </c>
      <c r="P583" t="s">
        <v>5042</v>
      </c>
      <c r="Q583" t="s">
        <v>624</v>
      </c>
      <c r="R583" t="s">
        <v>434</v>
      </c>
      <c r="S583" t="s">
        <v>38</v>
      </c>
      <c r="T583" t="s">
        <v>5025</v>
      </c>
      <c r="U583" t="s">
        <v>27</v>
      </c>
      <c r="Z583" t="str">
        <f>_xlfn.IFNA(VLOOKUP(A583,registrasi!$B$2:$C$4000,2,FALSE),"belum")</f>
        <v>registrasi</v>
      </c>
      <c r="AA583">
        <f>VLOOKUP(D583,[2]Sheet1!$B$2:$D$100,3,FALSE)</f>
        <v>769</v>
      </c>
      <c r="AB583" t="str">
        <f>_xlfn.IFNA(VLOOKUP(A583,nim!$A$2:$B$4000,2,FALSE),"belum")</f>
        <v>belum</v>
      </c>
    </row>
    <row r="584" spans="1:28" x14ac:dyDescent="0.3">
      <c r="A584" s="2">
        <v>233110040945</v>
      </c>
      <c r="B584">
        <v>2</v>
      </c>
      <c r="C584">
        <v>2022</v>
      </c>
      <c r="D584">
        <v>311030</v>
      </c>
      <c r="E584" t="s">
        <v>147</v>
      </c>
      <c r="F584" t="str">
        <f>VLOOKUP(E584,[1]PRODI_2019!$F$2:$L$72,7,FALSE)</f>
        <v>FKIP</v>
      </c>
      <c r="G584" t="str">
        <f>VLOOKUP(F584,Sheet1!$H$4:$I$11,2,FALSE)</f>
        <v>2_FKIP</v>
      </c>
      <c r="H584" t="s">
        <v>1213</v>
      </c>
      <c r="I584" t="s">
        <v>31</v>
      </c>
      <c r="J584" t="str">
        <f>VLOOKUP(D584,[1]PRODI_2019!$C$2:$I$78,7,FALSE)</f>
        <v>S1</v>
      </c>
      <c r="L584" t="s">
        <v>25</v>
      </c>
      <c r="O584" t="s">
        <v>72</v>
      </c>
      <c r="P584" t="s">
        <v>5042</v>
      </c>
      <c r="Q584" t="s">
        <v>624</v>
      </c>
      <c r="R584" t="s">
        <v>434</v>
      </c>
      <c r="S584" t="s">
        <v>4971</v>
      </c>
      <c r="T584" t="s">
        <v>5025</v>
      </c>
      <c r="U584" t="s">
        <v>27</v>
      </c>
      <c r="Z584" t="str">
        <f>_xlfn.IFNA(VLOOKUP(A584,registrasi!$B$2:$C$4000,2,FALSE),"belum")</f>
        <v>registrasi</v>
      </c>
      <c r="AA584">
        <f>VLOOKUP(D584,[2]Sheet1!$B$2:$D$100,3,FALSE)</f>
        <v>91</v>
      </c>
      <c r="AB584" t="str">
        <f>_xlfn.IFNA(VLOOKUP(A584,nim!$A$2:$B$4000,2,FALSE),"belum")</f>
        <v>diterima</v>
      </c>
    </row>
    <row r="585" spans="1:28" x14ac:dyDescent="0.3">
      <c r="A585" s="2">
        <v>233110040950</v>
      </c>
      <c r="B585">
        <v>1</v>
      </c>
      <c r="C585">
        <v>2022</v>
      </c>
      <c r="D585">
        <v>311042</v>
      </c>
      <c r="E585" t="s">
        <v>146</v>
      </c>
      <c r="F585" t="str">
        <f>VLOOKUP(E585,[1]PRODI_2019!$F$2:$L$72,7,FALSE)</f>
        <v>FISIP</v>
      </c>
      <c r="G585" t="str">
        <f>VLOOKUP(F585,Sheet1!$H$4:$I$11,2,FALSE)</f>
        <v>6_FISIP</v>
      </c>
      <c r="H585" t="s">
        <v>1214</v>
      </c>
      <c r="I585" t="s">
        <v>24</v>
      </c>
      <c r="J585" t="str">
        <f>VLOOKUP(D585,[1]PRODI_2019!$C$2:$I$78,7,FALSE)</f>
        <v>S1</v>
      </c>
      <c r="L585" t="s">
        <v>25</v>
      </c>
      <c r="O585" t="s">
        <v>82</v>
      </c>
      <c r="P585" t="s">
        <v>5042</v>
      </c>
      <c r="Q585" t="s">
        <v>624</v>
      </c>
      <c r="R585" t="s">
        <v>434</v>
      </c>
      <c r="S585" t="s">
        <v>38</v>
      </c>
      <c r="T585" t="s">
        <v>5025</v>
      </c>
      <c r="U585" t="s">
        <v>27</v>
      </c>
      <c r="Z585" t="str">
        <f>_xlfn.IFNA(VLOOKUP(A585,registrasi!$B$2:$C$4000,2,FALSE),"belum")</f>
        <v>registrasi</v>
      </c>
      <c r="AA585">
        <f>VLOOKUP(D585,[2]Sheet1!$B$2:$D$100,3,FALSE)</f>
        <v>625</v>
      </c>
      <c r="AB585" t="str">
        <f>_xlfn.IFNA(VLOOKUP(A585,nim!$A$2:$B$4000,2,FALSE),"belum")</f>
        <v>diterima</v>
      </c>
    </row>
    <row r="586" spans="1:28" x14ac:dyDescent="0.3">
      <c r="A586" s="2">
        <v>233110040952</v>
      </c>
      <c r="B586">
        <v>2</v>
      </c>
      <c r="C586">
        <v>2022</v>
      </c>
      <c r="D586">
        <v>311042</v>
      </c>
      <c r="E586" t="s">
        <v>146</v>
      </c>
      <c r="F586" t="str">
        <f>VLOOKUP(E586,[1]PRODI_2019!$F$2:$L$72,7,FALSE)</f>
        <v>FISIP</v>
      </c>
      <c r="G586" t="str">
        <f>VLOOKUP(F586,Sheet1!$H$4:$I$11,2,FALSE)</f>
        <v>6_FISIP</v>
      </c>
      <c r="H586" t="s">
        <v>1215</v>
      </c>
      <c r="I586" t="s">
        <v>31</v>
      </c>
      <c r="J586" t="str">
        <f>VLOOKUP(D586,[1]PRODI_2019!$C$2:$I$78,7,FALSE)</f>
        <v>S1</v>
      </c>
      <c r="L586" t="s">
        <v>25</v>
      </c>
      <c r="O586" t="s">
        <v>55</v>
      </c>
      <c r="P586" t="s">
        <v>5042</v>
      </c>
      <c r="Q586" t="s">
        <v>624</v>
      </c>
      <c r="R586" t="s">
        <v>434</v>
      </c>
      <c r="S586" t="s">
        <v>4972</v>
      </c>
      <c r="T586" t="s">
        <v>5025</v>
      </c>
      <c r="U586" t="s">
        <v>27</v>
      </c>
      <c r="Z586" t="str">
        <f>_xlfn.IFNA(VLOOKUP(A586,registrasi!$B$2:$C$4000,2,FALSE),"belum")</f>
        <v>registrasi</v>
      </c>
      <c r="AA586">
        <f>VLOOKUP(D586,[2]Sheet1!$B$2:$D$100,3,FALSE)</f>
        <v>625</v>
      </c>
      <c r="AB586" t="str">
        <f>_xlfn.IFNA(VLOOKUP(A586,nim!$A$2:$B$4000,2,FALSE),"belum")</f>
        <v>diterima</v>
      </c>
    </row>
    <row r="587" spans="1:28" x14ac:dyDescent="0.3">
      <c r="A587" s="2">
        <v>233110040958</v>
      </c>
      <c r="B587">
        <v>1</v>
      </c>
      <c r="C587">
        <v>2022</v>
      </c>
      <c r="D587">
        <v>311031</v>
      </c>
      <c r="E587" t="s">
        <v>468</v>
      </c>
      <c r="F587" t="str">
        <f>VLOOKUP(E587,[1]PRODI_2019!$F$2:$L$72,7,FALSE)</f>
        <v>FKIP</v>
      </c>
      <c r="G587" t="str">
        <f>VLOOKUP(F587,Sheet1!$H$4:$I$11,2,FALSE)</f>
        <v>2_FKIP</v>
      </c>
      <c r="H587" t="s">
        <v>1216</v>
      </c>
      <c r="I587" t="s">
        <v>31</v>
      </c>
      <c r="J587" t="str">
        <f>VLOOKUP(D587,[1]PRODI_2019!$C$2:$I$78,7,FALSE)</f>
        <v>S1</v>
      </c>
      <c r="L587" t="s">
        <v>25</v>
      </c>
      <c r="O587" t="s">
        <v>51</v>
      </c>
      <c r="P587" t="s">
        <v>5042</v>
      </c>
      <c r="Q587" t="s">
        <v>624</v>
      </c>
      <c r="R587" t="s">
        <v>434</v>
      </c>
      <c r="S587" t="s">
        <v>38</v>
      </c>
      <c r="T587" t="s">
        <v>5025</v>
      </c>
      <c r="U587" t="s">
        <v>27</v>
      </c>
      <c r="Z587" t="str">
        <f>_xlfn.IFNA(VLOOKUP(A587,registrasi!$B$2:$C$4000,2,FALSE),"belum")</f>
        <v>registrasi</v>
      </c>
      <c r="AA587">
        <f>VLOOKUP(D587,[2]Sheet1!$B$2:$D$100,3,FALSE)</f>
        <v>368</v>
      </c>
      <c r="AB587" t="str">
        <f>_xlfn.IFNA(VLOOKUP(A587,nim!$A$2:$B$4000,2,FALSE),"belum")</f>
        <v>diterima</v>
      </c>
    </row>
    <row r="588" spans="1:28" x14ac:dyDescent="0.3">
      <c r="A588" s="2">
        <v>233110040959</v>
      </c>
      <c r="B588">
        <v>2</v>
      </c>
      <c r="C588">
        <v>2022</v>
      </c>
      <c r="D588">
        <v>311025</v>
      </c>
      <c r="E588" t="s">
        <v>166</v>
      </c>
      <c r="F588" t="str">
        <f>VLOOKUP(E588,[1]PRODI_2019!$F$2:$L$72,7,FALSE)</f>
        <v>FEB</v>
      </c>
      <c r="G588" t="str">
        <f>VLOOKUP(F588,Sheet1!$H$4:$I$11,2,FALSE)</f>
        <v>5_FEB</v>
      </c>
      <c r="H588" t="s">
        <v>1217</v>
      </c>
      <c r="I588" t="s">
        <v>31</v>
      </c>
      <c r="J588" t="str">
        <f>VLOOKUP(D588,[1]PRODI_2019!$C$2:$I$78,7,FALSE)</f>
        <v>S1</v>
      </c>
      <c r="L588" t="s">
        <v>25</v>
      </c>
      <c r="O588" t="s">
        <v>45</v>
      </c>
      <c r="P588" t="s">
        <v>5042</v>
      </c>
      <c r="Q588" t="s">
        <v>624</v>
      </c>
      <c r="R588" t="s">
        <v>434</v>
      </c>
      <c r="S588" t="s">
        <v>38</v>
      </c>
      <c r="T588" t="s">
        <v>5025</v>
      </c>
      <c r="U588" t="s">
        <v>27</v>
      </c>
      <c r="Z588" t="str">
        <f>_xlfn.IFNA(VLOOKUP(A588,registrasi!$B$2:$C$4000,2,FALSE),"belum")</f>
        <v>registrasi</v>
      </c>
      <c r="AA588">
        <f>VLOOKUP(D588,[2]Sheet1!$B$2:$D$100,3,FALSE)</f>
        <v>1226</v>
      </c>
      <c r="AB588" t="str">
        <f>_xlfn.IFNA(VLOOKUP(A588,nim!$A$2:$B$4000,2,FALSE),"belum")</f>
        <v>diterima</v>
      </c>
    </row>
    <row r="589" spans="1:28" x14ac:dyDescent="0.3">
      <c r="A589" s="2">
        <v>233110040962</v>
      </c>
      <c r="B589">
        <v>2</v>
      </c>
      <c r="C589">
        <v>2021</v>
      </c>
      <c r="D589">
        <v>311001</v>
      </c>
      <c r="E589" t="s">
        <v>157</v>
      </c>
      <c r="F589" t="str">
        <f>VLOOKUP(E589,[1]PRODI_2019!$F$2:$L$72,7,FALSE)</f>
        <v>Teknik</v>
      </c>
      <c r="G589" t="str">
        <f>VLOOKUP(F589,Sheet1!$H$4:$I$11,2,FALSE)</f>
        <v>3_Teknik</v>
      </c>
      <c r="H589" t="s">
        <v>1218</v>
      </c>
      <c r="I589" t="s">
        <v>24</v>
      </c>
      <c r="J589" t="str">
        <f>VLOOKUP(D589,[1]PRODI_2019!$C$2:$I$78,7,FALSE)</f>
        <v>S1</v>
      </c>
      <c r="L589" t="s">
        <v>25</v>
      </c>
      <c r="O589" t="s">
        <v>139</v>
      </c>
      <c r="P589" t="s">
        <v>5043</v>
      </c>
      <c r="Q589" t="s">
        <v>624</v>
      </c>
      <c r="R589" t="s">
        <v>435</v>
      </c>
      <c r="S589" t="s">
        <v>37</v>
      </c>
      <c r="T589" t="s">
        <v>5025</v>
      </c>
      <c r="U589" t="s">
        <v>27</v>
      </c>
      <c r="Z589" t="str">
        <f>_xlfn.IFNA(VLOOKUP(A589,registrasi!$B$2:$C$4000,2,FALSE),"belum")</f>
        <v>registrasi</v>
      </c>
      <c r="AA589">
        <f>VLOOKUP(D589,[2]Sheet1!$B$2:$D$100,3,FALSE)</f>
        <v>346</v>
      </c>
      <c r="AB589" t="str">
        <f>_xlfn.IFNA(VLOOKUP(A589,nim!$A$2:$B$4000,2,FALSE),"belum")</f>
        <v>diterima</v>
      </c>
    </row>
    <row r="590" spans="1:28" x14ac:dyDescent="0.3">
      <c r="A590" s="2">
        <v>233110040964</v>
      </c>
      <c r="B590">
        <v>2</v>
      </c>
      <c r="C590">
        <v>2022</v>
      </c>
      <c r="D590">
        <v>311001</v>
      </c>
      <c r="E590" t="s">
        <v>157</v>
      </c>
      <c r="F590" t="str">
        <f>VLOOKUP(E590,[1]PRODI_2019!$F$2:$L$72,7,FALSE)</f>
        <v>Teknik</v>
      </c>
      <c r="G590" t="str">
        <f>VLOOKUP(F590,Sheet1!$H$4:$I$11,2,FALSE)</f>
        <v>3_Teknik</v>
      </c>
      <c r="H590" t="s">
        <v>1219</v>
      </c>
      <c r="I590" t="s">
        <v>24</v>
      </c>
      <c r="J590" t="str">
        <f>VLOOKUP(D590,[1]PRODI_2019!$C$2:$I$78,7,FALSE)</f>
        <v>S1</v>
      </c>
      <c r="L590" t="s">
        <v>25</v>
      </c>
      <c r="O590" t="s">
        <v>114</v>
      </c>
      <c r="P590" t="s">
        <v>5042</v>
      </c>
      <c r="Q590" t="s">
        <v>624</v>
      </c>
      <c r="R590" t="s">
        <v>434</v>
      </c>
      <c r="S590" t="s">
        <v>4974</v>
      </c>
      <c r="T590" t="s">
        <v>5025</v>
      </c>
      <c r="U590" t="s">
        <v>27</v>
      </c>
      <c r="Z590" t="str">
        <f>_xlfn.IFNA(VLOOKUP(A590,registrasi!$B$2:$C$4000,2,FALSE),"belum")</f>
        <v>registrasi</v>
      </c>
      <c r="AA590">
        <f>VLOOKUP(D590,[2]Sheet1!$B$2:$D$100,3,FALSE)</f>
        <v>346</v>
      </c>
      <c r="AB590" t="str">
        <f>_xlfn.IFNA(VLOOKUP(A590,nim!$A$2:$B$4000,2,FALSE),"belum")</f>
        <v>diterima</v>
      </c>
    </row>
    <row r="591" spans="1:28" x14ac:dyDescent="0.3">
      <c r="A591" s="2">
        <v>233110040965</v>
      </c>
      <c r="B591">
        <v>1</v>
      </c>
      <c r="C591">
        <v>2022</v>
      </c>
      <c r="D591">
        <v>311001</v>
      </c>
      <c r="E591" t="s">
        <v>157</v>
      </c>
      <c r="F591" t="str">
        <f>VLOOKUP(E591,[1]PRODI_2019!$F$2:$L$72,7,FALSE)</f>
        <v>Teknik</v>
      </c>
      <c r="G591" t="str">
        <f>VLOOKUP(F591,Sheet1!$H$4:$I$11,2,FALSE)</f>
        <v>3_Teknik</v>
      </c>
      <c r="H591" t="s">
        <v>1220</v>
      </c>
      <c r="I591" t="s">
        <v>24</v>
      </c>
      <c r="J591" t="str">
        <f>VLOOKUP(D591,[1]PRODI_2019!$C$2:$I$78,7,FALSE)</f>
        <v>S1</v>
      </c>
      <c r="L591" t="s">
        <v>4314</v>
      </c>
      <c r="O591" t="s">
        <v>82</v>
      </c>
      <c r="P591" t="s">
        <v>5042</v>
      </c>
      <c r="Q591" t="s">
        <v>624</v>
      </c>
      <c r="R591" t="s">
        <v>434</v>
      </c>
      <c r="S591" t="s">
        <v>38</v>
      </c>
      <c r="T591" t="s">
        <v>5025</v>
      </c>
      <c r="U591" t="s">
        <v>27</v>
      </c>
      <c r="Z591" t="str">
        <f>_xlfn.IFNA(VLOOKUP(A591,registrasi!$B$2:$C$4000,2,FALSE),"belum")</f>
        <v>registrasi</v>
      </c>
      <c r="AA591">
        <f>VLOOKUP(D591,[2]Sheet1!$B$2:$D$100,3,FALSE)</f>
        <v>346</v>
      </c>
      <c r="AB591" t="str">
        <f>_xlfn.IFNA(VLOOKUP(A591,nim!$A$2:$B$4000,2,FALSE),"belum")</f>
        <v>diterima</v>
      </c>
    </row>
    <row r="592" spans="1:28" x14ac:dyDescent="0.3">
      <c r="A592" s="2">
        <v>233110040967</v>
      </c>
      <c r="B592">
        <v>1</v>
      </c>
      <c r="C592">
        <v>2022</v>
      </c>
      <c r="D592">
        <v>311044</v>
      </c>
      <c r="E592" t="s">
        <v>148</v>
      </c>
      <c r="F592" t="str">
        <f>VLOOKUP(E592,[1]PRODI_2019!$F$2:$L$72,7,FALSE)</f>
        <v>FEB</v>
      </c>
      <c r="G592" t="str">
        <f>VLOOKUP(F592,Sheet1!$H$4:$I$11,2,FALSE)</f>
        <v>5_FEB</v>
      </c>
      <c r="H592" t="s">
        <v>1221</v>
      </c>
      <c r="I592" t="s">
        <v>31</v>
      </c>
      <c r="J592" t="str">
        <f>VLOOKUP(D592,[1]PRODI_2019!$C$2:$I$78,7,FALSE)</f>
        <v>D3</v>
      </c>
      <c r="L592" t="s">
        <v>25</v>
      </c>
      <c r="O592" t="s">
        <v>284</v>
      </c>
      <c r="P592" t="s">
        <v>5043</v>
      </c>
      <c r="Q592" t="s">
        <v>624</v>
      </c>
      <c r="R592" t="s">
        <v>435</v>
      </c>
      <c r="S592" t="s">
        <v>38</v>
      </c>
      <c r="T592" t="s">
        <v>5025</v>
      </c>
      <c r="U592" t="s">
        <v>27</v>
      </c>
      <c r="Z592" t="str">
        <f>_xlfn.IFNA(VLOOKUP(A592,registrasi!$B$2:$C$4000,2,FALSE),"belum")</f>
        <v>registrasi</v>
      </c>
      <c r="AA592">
        <f>VLOOKUP(D592,[2]Sheet1!$B$2:$D$100,3,FALSE)</f>
        <v>66</v>
      </c>
      <c r="AB592" t="str">
        <f>_xlfn.IFNA(VLOOKUP(A592,nim!$A$2:$B$4000,2,FALSE),"belum")</f>
        <v>belum</v>
      </c>
    </row>
    <row r="593" spans="1:28" x14ac:dyDescent="0.3">
      <c r="A593" s="2">
        <v>233110040968</v>
      </c>
      <c r="B593">
        <v>2</v>
      </c>
      <c r="C593">
        <v>2022</v>
      </c>
      <c r="D593">
        <v>311038</v>
      </c>
      <c r="E593" t="s">
        <v>165</v>
      </c>
      <c r="F593" t="str">
        <f>VLOOKUP(E593,[1]PRODI_2019!$F$2:$L$72,7,FALSE)</f>
        <v>FKIP</v>
      </c>
      <c r="G593" t="str">
        <f>VLOOKUP(F593,Sheet1!$H$4:$I$11,2,FALSE)</f>
        <v>2_FKIP</v>
      </c>
      <c r="H593" t="s">
        <v>1222</v>
      </c>
      <c r="I593" t="s">
        <v>31</v>
      </c>
      <c r="J593" t="str">
        <f>VLOOKUP(D593,[1]PRODI_2019!$C$2:$I$78,7,FALSE)</f>
        <v>S1</v>
      </c>
      <c r="L593" t="s">
        <v>25</v>
      </c>
      <c r="O593" t="s">
        <v>251</v>
      </c>
      <c r="P593" t="s">
        <v>5043</v>
      </c>
      <c r="Q593" t="s">
        <v>624</v>
      </c>
      <c r="R593" t="s">
        <v>435</v>
      </c>
      <c r="S593" t="s">
        <v>4972</v>
      </c>
      <c r="T593" t="s">
        <v>5025</v>
      </c>
      <c r="U593" t="s">
        <v>32</v>
      </c>
      <c r="Z593" t="str">
        <f>_xlfn.IFNA(VLOOKUP(A593,registrasi!$B$2:$C$4000,2,FALSE),"belum")</f>
        <v>registrasi</v>
      </c>
      <c r="AA593">
        <f>VLOOKUP(D593,[2]Sheet1!$B$2:$D$100,3,FALSE)</f>
        <v>159</v>
      </c>
      <c r="AB593" t="str">
        <f>_xlfn.IFNA(VLOOKUP(A593,nim!$A$2:$B$4000,2,FALSE),"belum")</f>
        <v>belum</v>
      </c>
    </row>
    <row r="594" spans="1:28" x14ac:dyDescent="0.3">
      <c r="A594" s="2">
        <v>233110050002</v>
      </c>
      <c r="B594">
        <v>2</v>
      </c>
      <c r="C594">
        <v>2022</v>
      </c>
      <c r="D594">
        <v>311031</v>
      </c>
      <c r="E594" t="s">
        <v>468</v>
      </c>
      <c r="F594" t="str">
        <f>VLOOKUP(E594,[1]PRODI_2019!$F$2:$L$72,7,FALSE)</f>
        <v>FKIP</v>
      </c>
      <c r="G594" t="str">
        <f>VLOOKUP(F594,Sheet1!$H$4:$I$11,2,FALSE)</f>
        <v>2_FKIP</v>
      </c>
      <c r="H594" t="s">
        <v>1223</v>
      </c>
      <c r="I594" t="s">
        <v>31</v>
      </c>
      <c r="J594" t="str">
        <f>VLOOKUP(D594,[1]PRODI_2019!$C$2:$I$78,7,FALSE)</f>
        <v>S1</v>
      </c>
      <c r="L594" t="s">
        <v>25</v>
      </c>
      <c r="O594" t="s">
        <v>551</v>
      </c>
      <c r="P594" t="s">
        <v>436</v>
      </c>
      <c r="Q594" t="s">
        <v>5041</v>
      </c>
      <c r="R594" t="s">
        <v>625</v>
      </c>
      <c r="S594" t="s">
        <v>4971</v>
      </c>
      <c r="T594" t="s">
        <v>5025</v>
      </c>
      <c r="U594" t="s">
        <v>32</v>
      </c>
      <c r="Z594" t="str">
        <f>_xlfn.IFNA(VLOOKUP(A594,registrasi!$B$2:$C$4000,2,FALSE),"belum")</f>
        <v>registrasi</v>
      </c>
      <c r="AA594">
        <f>VLOOKUP(D594,[2]Sheet1!$B$2:$D$100,3,FALSE)</f>
        <v>368</v>
      </c>
      <c r="AB594" t="str">
        <f>_xlfn.IFNA(VLOOKUP(A594,nim!$A$2:$B$4000,2,FALSE),"belum")</f>
        <v>belum</v>
      </c>
    </row>
    <row r="595" spans="1:28" x14ac:dyDescent="0.3">
      <c r="A595" s="2">
        <v>233110050003</v>
      </c>
      <c r="B595">
        <v>1</v>
      </c>
      <c r="C595">
        <v>2022</v>
      </c>
      <c r="D595">
        <v>311044</v>
      </c>
      <c r="E595" t="s">
        <v>148</v>
      </c>
      <c r="F595" t="str">
        <f>VLOOKUP(E595,[1]PRODI_2019!$F$2:$L$72,7,FALSE)</f>
        <v>FEB</v>
      </c>
      <c r="G595" t="str">
        <f>VLOOKUP(F595,Sheet1!$H$4:$I$11,2,FALSE)</f>
        <v>5_FEB</v>
      </c>
      <c r="H595" t="s">
        <v>1224</v>
      </c>
      <c r="I595" t="s">
        <v>31</v>
      </c>
      <c r="J595" t="str">
        <f>VLOOKUP(D595,[1]PRODI_2019!$C$2:$I$78,7,FALSE)</f>
        <v>D3</v>
      </c>
      <c r="L595" t="s">
        <v>25</v>
      </c>
      <c r="O595" t="s">
        <v>41</v>
      </c>
      <c r="P595" t="s">
        <v>5042</v>
      </c>
      <c r="Q595" t="s">
        <v>624</v>
      </c>
      <c r="R595" t="s">
        <v>434</v>
      </c>
      <c r="S595" t="s">
        <v>4974</v>
      </c>
      <c r="T595" t="s">
        <v>5025</v>
      </c>
      <c r="U595" t="s">
        <v>27</v>
      </c>
      <c r="Z595" t="str">
        <f>_xlfn.IFNA(VLOOKUP(A595,registrasi!$B$2:$C$4000,2,FALSE),"belum")</f>
        <v>registrasi</v>
      </c>
      <c r="AA595">
        <f>VLOOKUP(D595,[2]Sheet1!$B$2:$D$100,3,FALSE)</f>
        <v>66</v>
      </c>
      <c r="AB595" t="str">
        <f>_xlfn.IFNA(VLOOKUP(A595,nim!$A$2:$B$4000,2,FALSE),"belum")</f>
        <v>belum</v>
      </c>
    </row>
    <row r="596" spans="1:28" x14ac:dyDescent="0.3">
      <c r="A596" s="2">
        <v>233110050006</v>
      </c>
      <c r="B596">
        <v>1</v>
      </c>
      <c r="C596">
        <v>2022</v>
      </c>
      <c r="D596">
        <v>311032</v>
      </c>
      <c r="E596" t="s">
        <v>156</v>
      </c>
      <c r="F596" t="str">
        <f>VLOOKUP(E596,[1]PRODI_2019!$F$2:$L$72,7,FALSE)</f>
        <v>FKIP</v>
      </c>
      <c r="G596" t="str">
        <f>VLOOKUP(F596,Sheet1!$H$4:$I$11,2,FALSE)</f>
        <v>2_FKIP</v>
      </c>
      <c r="H596" t="s">
        <v>1225</v>
      </c>
      <c r="I596" t="s">
        <v>31</v>
      </c>
      <c r="J596" t="str">
        <f>VLOOKUP(D596,[1]PRODI_2019!$C$2:$I$78,7,FALSE)</f>
        <v>S1</v>
      </c>
      <c r="L596" t="s">
        <v>25</v>
      </c>
      <c r="O596" t="s">
        <v>51</v>
      </c>
      <c r="P596" t="s">
        <v>5042</v>
      </c>
      <c r="Q596" t="s">
        <v>624</v>
      </c>
      <c r="R596" t="s">
        <v>434</v>
      </c>
      <c r="S596" t="s">
        <v>38</v>
      </c>
      <c r="T596" t="s">
        <v>5025</v>
      </c>
      <c r="U596" t="s">
        <v>27</v>
      </c>
      <c r="Z596" t="str">
        <f>_xlfn.IFNA(VLOOKUP(A596,registrasi!$B$2:$C$4000,2,FALSE),"belum")</f>
        <v>registrasi</v>
      </c>
      <c r="AA596">
        <f>VLOOKUP(D596,[2]Sheet1!$B$2:$D$100,3,FALSE)</f>
        <v>446</v>
      </c>
      <c r="AB596" t="str">
        <f>_xlfn.IFNA(VLOOKUP(A596,nim!$A$2:$B$4000,2,FALSE),"belum")</f>
        <v>diterima</v>
      </c>
    </row>
    <row r="597" spans="1:28" x14ac:dyDescent="0.3">
      <c r="A597" s="2">
        <v>233110050010</v>
      </c>
      <c r="B597">
        <v>1</v>
      </c>
      <c r="C597">
        <v>2022</v>
      </c>
      <c r="D597">
        <v>311028</v>
      </c>
      <c r="E597" t="s">
        <v>168</v>
      </c>
      <c r="F597" t="str">
        <f>VLOOKUP(E597,[1]PRODI_2019!$F$2:$L$72,7,FALSE)</f>
        <v>FISIP</v>
      </c>
      <c r="G597" t="str">
        <f>VLOOKUP(F597,Sheet1!$H$4:$I$11,2,FALSE)</f>
        <v>6_FISIP</v>
      </c>
      <c r="H597" t="s">
        <v>1226</v>
      </c>
      <c r="I597" t="s">
        <v>31</v>
      </c>
      <c r="J597" t="str">
        <f>VLOOKUP(D597,[1]PRODI_2019!$C$2:$I$78,7,FALSE)</f>
        <v>S1</v>
      </c>
      <c r="L597" t="s">
        <v>25</v>
      </c>
      <c r="O597" t="s">
        <v>4446</v>
      </c>
      <c r="P597" t="s">
        <v>5046</v>
      </c>
      <c r="Q597" t="s">
        <v>5041</v>
      </c>
      <c r="R597" t="s">
        <v>435</v>
      </c>
      <c r="S597" t="s">
        <v>38</v>
      </c>
      <c r="T597" t="s">
        <v>5025</v>
      </c>
      <c r="U597" t="s">
        <v>32</v>
      </c>
      <c r="Z597" t="str">
        <f>_xlfn.IFNA(VLOOKUP(A597,registrasi!$B$2:$C$4000,2,FALSE),"belum")</f>
        <v>registrasi</v>
      </c>
      <c r="AA597">
        <f>VLOOKUP(D597,[2]Sheet1!$B$2:$D$100,3,FALSE)</f>
        <v>747</v>
      </c>
      <c r="AB597" t="str">
        <f>_xlfn.IFNA(VLOOKUP(A597,nim!$A$2:$B$4000,2,FALSE),"belum")</f>
        <v>belum</v>
      </c>
    </row>
    <row r="598" spans="1:28" x14ac:dyDescent="0.3">
      <c r="A598" s="2">
        <v>233110050012</v>
      </c>
      <c r="B598">
        <v>1</v>
      </c>
      <c r="C598">
        <v>2022</v>
      </c>
      <c r="D598">
        <v>311015</v>
      </c>
      <c r="E598" t="s">
        <v>158</v>
      </c>
      <c r="F598" t="str">
        <f>VLOOKUP(E598,[1]PRODI_2019!$F$2:$L$72,7,FALSE)</f>
        <v>FKIP</v>
      </c>
      <c r="G598" t="str">
        <f>VLOOKUP(F598,Sheet1!$H$4:$I$11,2,FALSE)</f>
        <v>2_FKIP</v>
      </c>
      <c r="H598" t="s">
        <v>1227</v>
      </c>
      <c r="I598" t="s">
        <v>31</v>
      </c>
      <c r="J598" t="str">
        <f>VLOOKUP(D598,[1]PRODI_2019!$C$2:$I$78,7,FALSE)</f>
        <v>S1</v>
      </c>
      <c r="L598" t="s">
        <v>25</v>
      </c>
      <c r="O598" t="s">
        <v>368</v>
      </c>
      <c r="P598" t="s">
        <v>436</v>
      </c>
      <c r="Q598" t="s">
        <v>5041</v>
      </c>
      <c r="R598" t="s">
        <v>625</v>
      </c>
      <c r="S598" t="s">
        <v>4972</v>
      </c>
      <c r="T598" t="s">
        <v>5025</v>
      </c>
      <c r="U598" t="s">
        <v>27</v>
      </c>
      <c r="Z598" t="str">
        <f>_xlfn.IFNA(VLOOKUP(A598,registrasi!$B$2:$C$4000,2,FALSE),"belum")</f>
        <v>registrasi</v>
      </c>
      <c r="AA598">
        <f>VLOOKUP(D598,[2]Sheet1!$B$2:$D$100,3,FALSE)</f>
        <v>90</v>
      </c>
      <c r="AB598" t="str">
        <f>_xlfn.IFNA(VLOOKUP(A598,nim!$A$2:$B$4000,2,FALSE),"belum")</f>
        <v>diterima</v>
      </c>
    </row>
    <row r="599" spans="1:28" x14ac:dyDescent="0.3">
      <c r="A599" s="2">
        <v>233110050014</v>
      </c>
      <c r="B599">
        <v>1</v>
      </c>
      <c r="C599">
        <v>2022</v>
      </c>
      <c r="D599">
        <v>311033</v>
      </c>
      <c r="E599" t="s">
        <v>155</v>
      </c>
      <c r="F599" t="str">
        <f>VLOOKUP(E599,[1]PRODI_2019!$F$2:$L$72,7,FALSE)</f>
        <v>FKIP</v>
      </c>
      <c r="G599" t="str">
        <f>VLOOKUP(F599,Sheet1!$H$4:$I$11,2,FALSE)</f>
        <v>2_FKIP</v>
      </c>
      <c r="H599" t="s">
        <v>1228</v>
      </c>
      <c r="I599" t="s">
        <v>31</v>
      </c>
      <c r="J599" t="str">
        <f>VLOOKUP(D599,[1]PRODI_2019!$C$2:$I$78,7,FALSE)</f>
        <v>S1</v>
      </c>
      <c r="L599" t="s">
        <v>25</v>
      </c>
      <c r="O599" t="s">
        <v>89</v>
      </c>
      <c r="P599" t="s">
        <v>5045</v>
      </c>
      <c r="Q599" t="s">
        <v>624</v>
      </c>
      <c r="R599" t="s">
        <v>625</v>
      </c>
      <c r="S599" t="s">
        <v>34</v>
      </c>
      <c r="T599" t="s">
        <v>5025</v>
      </c>
      <c r="U599" t="s">
        <v>27</v>
      </c>
      <c r="Z599" t="str">
        <f>_xlfn.IFNA(VLOOKUP(A599,registrasi!$B$2:$C$4000,2,FALSE),"belum")</f>
        <v>registrasi</v>
      </c>
      <c r="AA599">
        <f>VLOOKUP(D599,[2]Sheet1!$B$2:$D$100,3,FALSE)</f>
        <v>616</v>
      </c>
      <c r="AB599" t="str">
        <f>_xlfn.IFNA(VLOOKUP(A599,nim!$A$2:$B$4000,2,FALSE),"belum")</f>
        <v>diterima</v>
      </c>
    </row>
    <row r="600" spans="1:28" x14ac:dyDescent="0.3">
      <c r="A600" s="2">
        <v>233110050021</v>
      </c>
      <c r="B600">
        <v>1</v>
      </c>
      <c r="C600">
        <v>2022</v>
      </c>
      <c r="D600">
        <v>311023</v>
      </c>
      <c r="E600" t="s">
        <v>631</v>
      </c>
      <c r="F600" t="str">
        <f>VLOOKUP(E600,[1]PRODI_2019!$F$2:$L$72,7,FALSE)</f>
        <v>Pertanian</v>
      </c>
      <c r="G600" t="str">
        <f>VLOOKUP(F600,Sheet1!$H$4:$I$11,2,FALSE)</f>
        <v>4_Pertanian</v>
      </c>
      <c r="H600" t="s">
        <v>1229</v>
      </c>
      <c r="I600" t="s">
        <v>31</v>
      </c>
      <c r="J600" t="str">
        <f>VLOOKUP(D600,[1]PRODI_2019!$C$2:$I$78,7,FALSE)</f>
        <v>S1</v>
      </c>
      <c r="L600" t="s">
        <v>25</v>
      </c>
      <c r="O600" t="s">
        <v>127</v>
      </c>
      <c r="P600" t="s">
        <v>5045</v>
      </c>
      <c r="Q600" t="s">
        <v>624</v>
      </c>
      <c r="R600" t="s">
        <v>625</v>
      </c>
      <c r="S600" t="s">
        <v>38</v>
      </c>
      <c r="T600" t="s">
        <v>5025</v>
      </c>
      <c r="U600" t="s">
        <v>27</v>
      </c>
      <c r="Z600" t="str">
        <f>_xlfn.IFNA(VLOOKUP(A600,registrasi!$B$2:$C$4000,2,FALSE),"belum")</f>
        <v>belum</v>
      </c>
      <c r="AA600">
        <f>VLOOKUP(D600,[2]Sheet1!$B$2:$D$100,3,FALSE)</f>
        <v>163</v>
      </c>
      <c r="AB600" t="str">
        <f>_xlfn.IFNA(VLOOKUP(A600,nim!$A$2:$B$4000,2,FALSE),"belum")</f>
        <v>belum</v>
      </c>
    </row>
    <row r="601" spans="1:28" x14ac:dyDescent="0.3">
      <c r="A601" s="2">
        <v>233110050026</v>
      </c>
      <c r="B601">
        <v>1</v>
      </c>
      <c r="C601">
        <v>2022</v>
      </c>
      <c r="D601">
        <v>311030</v>
      </c>
      <c r="E601" t="s">
        <v>147</v>
      </c>
      <c r="F601" t="str">
        <f>VLOOKUP(E601,[1]PRODI_2019!$F$2:$L$72,7,FALSE)</f>
        <v>FKIP</v>
      </c>
      <c r="G601" t="str">
        <f>VLOOKUP(F601,Sheet1!$H$4:$I$11,2,FALSE)</f>
        <v>2_FKIP</v>
      </c>
      <c r="H601" t="s">
        <v>1230</v>
      </c>
      <c r="I601" t="s">
        <v>31</v>
      </c>
      <c r="J601" t="str">
        <f>VLOOKUP(D601,[1]PRODI_2019!$C$2:$I$78,7,FALSE)</f>
        <v>S1</v>
      </c>
      <c r="L601" t="s">
        <v>25</v>
      </c>
      <c r="O601" t="s">
        <v>55</v>
      </c>
      <c r="P601" t="s">
        <v>5042</v>
      </c>
      <c r="Q601" t="s">
        <v>624</v>
      </c>
      <c r="R601" t="s">
        <v>434</v>
      </c>
      <c r="S601" t="s">
        <v>4972</v>
      </c>
      <c r="T601" t="s">
        <v>5025</v>
      </c>
      <c r="U601" t="s">
        <v>32</v>
      </c>
      <c r="Z601" t="str">
        <f>_xlfn.IFNA(VLOOKUP(A601,registrasi!$B$2:$C$4000,2,FALSE),"belum")</f>
        <v>registrasi</v>
      </c>
      <c r="AA601">
        <f>VLOOKUP(D601,[2]Sheet1!$B$2:$D$100,3,FALSE)</f>
        <v>91</v>
      </c>
      <c r="AB601" t="str">
        <f>_xlfn.IFNA(VLOOKUP(A601,nim!$A$2:$B$4000,2,FALSE),"belum")</f>
        <v>belum</v>
      </c>
    </row>
    <row r="602" spans="1:28" x14ac:dyDescent="0.3">
      <c r="A602" s="2">
        <v>233110050037</v>
      </c>
      <c r="B602">
        <v>1</v>
      </c>
      <c r="C602">
        <v>2022</v>
      </c>
      <c r="D602">
        <v>311013</v>
      </c>
      <c r="E602" t="s">
        <v>161</v>
      </c>
      <c r="F602" t="str">
        <f>VLOOKUP(E602,[1]PRODI_2019!$F$2:$L$72,7,FALSE)</f>
        <v>FKIP</v>
      </c>
      <c r="G602" t="str">
        <f>VLOOKUP(F602,Sheet1!$H$4:$I$11,2,FALSE)</f>
        <v>2_FKIP</v>
      </c>
      <c r="H602" t="s">
        <v>1231</v>
      </c>
      <c r="I602" t="s">
        <v>24</v>
      </c>
      <c r="J602" t="str">
        <f>VLOOKUP(D602,[1]PRODI_2019!$C$2:$I$78,7,FALSE)</f>
        <v>S1</v>
      </c>
      <c r="L602" t="s">
        <v>25</v>
      </c>
      <c r="O602" t="s">
        <v>42</v>
      </c>
      <c r="P602" t="s">
        <v>5043</v>
      </c>
      <c r="Q602" t="s">
        <v>624</v>
      </c>
      <c r="R602" t="s">
        <v>435</v>
      </c>
      <c r="S602" t="s">
        <v>38</v>
      </c>
      <c r="T602" t="s">
        <v>5025</v>
      </c>
      <c r="U602" t="s">
        <v>27</v>
      </c>
      <c r="Z602" t="str">
        <f>_xlfn.IFNA(VLOOKUP(A602,registrasi!$B$2:$C$4000,2,FALSE),"belum")</f>
        <v>registrasi</v>
      </c>
      <c r="AA602">
        <f>VLOOKUP(D602,[2]Sheet1!$B$2:$D$100,3,FALSE)</f>
        <v>69</v>
      </c>
      <c r="AB602" t="str">
        <f>_xlfn.IFNA(VLOOKUP(A602,nim!$A$2:$B$4000,2,FALSE),"belum")</f>
        <v>belum</v>
      </c>
    </row>
    <row r="603" spans="1:28" x14ac:dyDescent="0.3">
      <c r="A603" s="2">
        <v>233110050040</v>
      </c>
      <c r="B603">
        <v>2</v>
      </c>
      <c r="C603">
        <v>2022</v>
      </c>
      <c r="D603">
        <v>311035</v>
      </c>
      <c r="E603" t="s">
        <v>180</v>
      </c>
      <c r="F603" t="str">
        <f>VLOOKUP(E603,[1]PRODI_2019!$F$2:$L$72,7,FALSE)</f>
        <v>FEB</v>
      </c>
      <c r="G603" t="str">
        <f>VLOOKUP(F603,Sheet1!$H$4:$I$11,2,FALSE)</f>
        <v>5_FEB</v>
      </c>
      <c r="H603" t="s">
        <v>1232</v>
      </c>
      <c r="I603" t="s">
        <v>31</v>
      </c>
      <c r="J603" t="str">
        <f>VLOOKUP(D603,[1]PRODI_2019!$C$2:$I$78,7,FALSE)</f>
        <v>S1</v>
      </c>
      <c r="L603" t="s">
        <v>25</v>
      </c>
      <c r="O603" t="s">
        <v>284</v>
      </c>
      <c r="P603" t="s">
        <v>5043</v>
      </c>
      <c r="Q603" t="s">
        <v>624</v>
      </c>
      <c r="R603" t="s">
        <v>435</v>
      </c>
      <c r="S603" t="s">
        <v>38</v>
      </c>
      <c r="T603" t="s">
        <v>5025</v>
      </c>
      <c r="U603" t="s">
        <v>27</v>
      </c>
      <c r="Z603" t="str">
        <f>_xlfn.IFNA(VLOOKUP(A603,registrasi!$B$2:$C$4000,2,FALSE),"belum")</f>
        <v>registrasi</v>
      </c>
      <c r="AA603">
        <f>VLOOKUP(D603,[2]Sheet1!$B$2:$D$100,3,FALSE)</f>
        <v>253</v>
      </c>
      <c r="AB603" t="str">
        <f>_xlfn.IFNA(VLOOKUP(A603,nim!$A$2:$B$4000,2,FALSE),"belum")</f>
        <v>belum</v>
      </c>
    </row>
    <row r="604" spans="1:28" x14ac:dyDescent="0.3">
      <c r="A604" s="2">
        <v>233110050041</v>
      </c>
      <c r="B604">
        <v>2</v>
      </c>
      <c r="C604">
        <v>2022</v>
      </c>
      <c r="D604">
        <v>311005</v>
      </c>
      <c r="E604" t="s">
        <v>171</v>
      </c>
      <c r="F604" t="str">
        <f>VLOOKUP(E604,[1]PRODI_2019!$F$2:$L$72,7,FALSE)</f>
        <v>Teknik</v>
      </c>
      <c r="G604" t="str">
        <f>VLOOKUP(F604,Sheet1!$H$4:$I$11,2,FALSE)</f>
        <v>3_Teknik</v>
      </c>
      <c r="H604" t="s">
        <v>1233</v>
      </c>
      <c r="I604" t="s">
        <v>24</v>
      </c>
      <c r="J604" t="str">
        <f>VLOOKUP(D604,[1]PRODI_2019!$C$2:$I$78,7,FALSE)</f>
        <v>S1</v>
      </c>
      <c r="L604" t="s">
        <v>25</v>
      </c>
      <c r="O604" t="s">
        <v>58</v>
      </c>
      <c r="P604" t="s">
        <v>5042</v>
      </c>
      <c r="Q604" t="s">
        <v>624</v>
      </c>
      <c r="R604" t="s">
        <v>434</v>
      </c>
      <c r="S604" t="s">
        <v>37</v>
      </c>
      <c r="T604" t="s">
        <v>5025</v>
      </c>
      <c r="U604" t="s">
        <v>27</v>
      </c>
      <c r="Z604" t="str">
        <f>_xlfn.IFNA(VLOOKUP(A604,registrasi!$B$2:$C$4000,2,FALSE),"belum")</f>
        <v>registrasi</v>
      </c>
      <c r="AA604">
        <f>VLOOKUP(D604,[2]Sheet1!$B$2:$D$100,3,FALSE)</f>
        <v>321</v>
      </c>
      <c r="AB604" t="str">
        <f>_xlfn.IFNA(VLOOKUP(A604,nim!$A$2:$B$4000,2,FALSE),"belum")</f>
        <v>diterima</v>
      </c>
    </row>
    <row r="605" spans="1:28" x14ac:dyDescent="0.3">
      <c r="A605" s="2">
        <v>233110050045</v>
      </c>
      <c r="B605">
        <v>1</v>
      </c>
      <c r="C605">
        <v>2022</v>
      </c>
      <c r="D605">
        <v>311049</v>
      </c>
      <c r="E605" t="s">
        <v>632</v>
      </c>
      <c r="F605" t="str">
        <f>VLOOKUP(E605,[1]PRODI_2019!$F$2:$L$72,7,FALSE)</f>
        <v>Pertanian</v>
      </c>
      <c r="G605" t="str">
        <f>VLOOKUP(F605,Sheet1!$H$4:$I$11,2,FALSE)</f>
        <v>4_Pertanian</v>
      </c>
      <c r="H605" t="s">
        <v>1234</v>
      </c>
      <c r="I605" t="s">
        <v>24</v>
      </c>
      <c r="J605" t="str">
        <f>VLOOKUP(D605,[1]PRODI_2019!$C$2:$I$78,7,FALSE)</f>
        <v>S2</v>
      </c>
      <c r="L605" t="s">
        <v>25</v>
      </c>
      <c r="O605" t="s">
        <v>100</v>
      </c>
      <c r="P605" t="s">
        <v>5042</v>
      </c>
      <c r="Q605" t="s">
        <v>624</v>
      </c>
      <c r="R605" t="s">
        <v>434</v>
      </c>
      <c r="S605" t="s">
        <v>38</v>
      </c>
      <c r="T605" t="s">
        <v>5025</v>
      </c>
      <c r="U605" t="s">
        <v>27</v>
      </c>
      <c r="Z605" t="str">
        <f>_xlfn.IFNA(VLOOKUP(A605,registrasi!$B$2:$C$4000,2,FALSE),"belum")</f>
        <v>registrasi</v>
      </c>
      <c r="AA605">
        <f>VLOOKUP(D605,[2]Sheet1!$B$2:$D$100,3,FALSE)</f>
        <v>103</v>
      </c>
      <c r="AB605" t="str">
        <f>_xlfn.IFNA(VLOOKUP(A605,nim!$A$2:$B$4000,2,FALSE),"belum")</f>
        <v>diterima</v>
      </c>
    </row>
    <row r="606" spans="1:28" x14ac:dyDescent="0.3">
      <c r="A606" s="2">
        <v>233110050048</v>
      </c>
      <c r="B606">
        <v>2</v>
      </c>
      <c r="C606">
        <v>2021</v>
      </c>
      <c r="D606">
        <v>311041</v>
      </c>
      <c r="E606" t="s">
        <v>175</v>
      </c>
      <c r="F606" t="str">
        <f>VLOOKUP(E606,[1]PRODI_2019!$F$2:$L$72,7,FALSE)</f>
        <v>FKIP</v>
      </c>
      <c r="G606" t="str">
        <f>VLOOKUP(F606,Sheet1!$H$4:$I$11,2,FALSE)</f>
        <v>2_FKIP</v>
      </c>
      <c r="H606" t="s">
        <v>1235</v>
      </c>
      <c r="I606" t="s">
        <v>31</v>
      </c>
      <c r="J606" t="str">
        <f>VLOOKUP(D606,[1]PRODI_2019!$C$2:$I$78,7,FALSE)</f>
        <v>S1</v>
      </c>
      <c r="L606" t="s">
        <v>25</v>
      </c>
      <c r="O606" t="s">
        <v>183</v>
      </c>
      <c r="P606" t="s">
        <v>5042</v>
      </c>
      <c r="Q606" t="s">
        <v>624</v>
      </c>
      <c r="R606" t="s">
        <v>434</v>
      </c>
      <c r="S606" t="s">
        <v>4949</v>
      </c>
      <c r="T606" t="s">
        <v>5025</v>
      </c>
      <c r="U606" t="s">
        <v>32</v>
      </c>
      <c r="Z606" t="str">
        <f>_xlfn.IFNA(VLOOKUP(A606,registrasi!$B$2:$C$4000,2,FALSE),"belum")</f>
        <v>registrasi</v>
      </c>
      <c r="AA606">
        <f>VLOOKUP(D606,[2]Sheet1!$B$2:$D$100,3,FALSE)</f>
        <v>102</v>
      </c>
      <c r="AB606" t="str">
        <f>_xlfn.IFNA(VLOOKUP(A606,nim!$A$2:$B$4000,2,FALSE),"belum")</f>
        <v>belum</v>
      </c>
    </row>
    <row r="607" spans="1:28" x14ac:dyDescent="0.3">
      <c r="A607" s="2">
        <v>233110050049</v>
      </c>
      <c r="B607">
        <v>1</v>
      </c>
      <c r="C607">
        <v>2022</v>
      </c>
      <c r="D607">
        <v>311010</v>
      </c>
      <c r="E607" t="s">
        <v>160</v>
      </c>
      <c r="F607" t="str">
        <f>VLOOKUP(E607,[1]PRODI_2019!$F$2:$L$72,7,FALSE)</f>
        <v>FKIP</v>
      </c>
      <c r="G607" t="str">
        <f>VLOOKUP(F607,Sheet1!$H$4:$I$11,2,FALSE)</f>
        <v>2_FKIP</v>
      </c>
      <c r="H607" t="s">
        <v>1236</v>
      </c>
      <c r="I607" t="s">
        <v>31</v>
      </c>
      <c r="J607" t="str">
        <f>VLOOKUP(D607,[1]PRODI_2019!$C$2:$I$78,7,FALSE)</f>
        <v>S1</v>
      </c>
      <c r="L607" t="s">
        <v>25</v>
      </c>
      <c r="O607" t="s">
        <v>522</v>
      </c>
      <c r="P607" t="s">
        <v>625</v>
      </c>
      <c r="Q607" t="s">
        <v>5041</v>
      </c>
      <c r="R607" t="s">
        <v>625</v>
      </c>
      <c r="S607" t="s">
        <v>4971</v>
      </c>
      <c r="T607" t="s">
        <v>5025</v>
      </c>
      <c r="U607" t="s">
        <v>27</v>
      </c>
      <c r="Z607" t="str">
        <f>_xlfn.IFNA(VLOOKUP(A607,registrasi!$B$2:$C$4000,2,FALSE),"belum")</f>
        <v>registrasi</v>
      </c>
      <c r="AA607">
        <f>VLOOKUP(D607,[2]Sheet1!$B$2:$D$100,3,FALSE)</f>
        <v>197</v>
      </c>
      <c r="AB607" t="str">
        <f>_xlfn.IFNA(VLOOKUP(A607,nim!$A$2:$B$4000,2,FALSE),"belum")</f>
        <v>belum</v>
      </c>
    </row>
    <row r="608" spans="1:28" x14ac:dyDescent="0.3">
      <c r="A608" s="2">
        <v>233110050050</v>
      </c>
      <c r="B608">
        <v>1</v>
      </c>
      <c r="C608">
        <v>2022</v>
      </c>
      <c r="D608">
        <v>311003</v>
      </c>
      <c r="E608" t="s">
        <v>145</v>
      </c>
      <c r="F608" t="str">
        <f>VLOOKUP(E608,[1]PRODI_2019!$F$2:$L$72,7,FALSE)</f>
        <v>Teknik</v>
      </c>
      <c r="G608" t="str">
        <f>VLOOKUP(F608,Sheet1!$H$4:$I$11,2,FALSE)</f>
        <v>3_Teknik</v>
      </c>
      <c r="H608" t="s">
        <v>1237</v>
      </c>
      <c r="I608" t="s">
        <v>24</v>
      </c>
      <c r="J608" t="str">
        <f>VLOOKUP(D608,[1]PRODI_2019!$C$2:$I$78,7,FALSE)</f>
        <v>S1</v>
      </c>
      <c r="L608" t="s">
        <v>25</v>
      </c>
      <c r="O608" t="s">
        <v>57</v>
      </c>
      <c r="P608" t="s">
        <v>5042</v>
      </c>
      <c r="Q608" t="s">
        <v>624</v>
      </c>
      <c r="R608" t="s">
        <v>434</v>
      </c>
      <c r="S608" t="s">
        <v>37</v>
      </c>
      <c r="T608" t="s">
        <v>5025</v>
      </c>
      <c r="U608" t="s">
        <v>32</v>
      </c>
      <c r="Z608" t="str">
        <f>_xlfn.IFNA(VLOOKUP(A608,registrasi!$B$2:$C$4000,2,FALSE),"belum")</f>
        <v>registrasi</v>
      </c>
      <c r="AA608">
        <f>VLOOKUP(D608,[2]Sheet1!$B$2:$D$100,3,FALSE)</f>
        <v>769</v>
      </c>
      <c r="AB608" t="str">
        <f>_xlfn.IFNA(VLOOKUP(A608,nim!$A$2:$B$4000,2,FALSE),"belum")</f>
        <v>belum</v>
      </c>
    </row>
    <row r="609" spans="1:28" x14ac:dyDescent="0.3">
      <c r="A609" s="2">
        <v>233110050057</v>
      </c>
      <c r="B609">
        <v>2</v>
      </c>
      <c r="C609">
        <v>2022</v>
      </c>
      <c r="D609">
        <v>311030</v>
      </c>
      <c r="E609" t="s">
        <v>147</v>
      </c>
      <c r="F609" t="str">
        <f>VLOOKUP(E609,[1]PRODI_2019!$F$2:$L$72,7,FALSE)</f>
        <v>FKIP</v>
      </c>
      <c r="G609" t="str">
        <f>VLOOKUP(F609,Sheet1!$H$4:$I$11,2,FALSE)</f>
        <v>2_FKIP</v>
      </c>
      <c r="H609" t="s">
        <v>1238</v>
      </c>
      <c r="I609" t="s">
        <v>31</v>
      </c>
      <c r="J609" t="str">
        <f>VLOOKUP(D609,[1]PRODI_2019!$C$2:$I$78,7,FALSE)</f>
        <v>S1</v>
      </c>
      <c r="L609" t="s">
        <v>25</v>
      </c>
      <c r="O609" t="s">
        <v>69</v>
      </c>
      <c r="P609" t="s">
        <v>5042</v>
      </c>
      <c r="Q609" t="s">
        <v>624</v>
      </c>
      <c r="R609" t="s">
        <v>434</v>
      </c>
      <c r="S609" t="s">
        <v>4971</v>
      </c>
      <c r="T609" t="s">
        <v>5025</v>
      </c>
      <c r="U609" t="s">
        <v>32</v>
      </c>
      <c r="Z609" t="str">
        <f>_xlfn.IFNA(VLOOKUP(A609,registrasi!$B$2:$C$4000,2,FALSE),"belum")</f>
        <v>registrasi</v>
      </c>
      <c r="AA609">
        <f>VLOOKUP(D609,[2]Sheet1!$B$2:$D$100,3,FALSE)</f>
        <v>91</v>
      </c>
      <c r="AB609" t="str">
        <f>_xlfn.IFNA(VLOOKUP(A609,nim!$A$2:$B$4000,2,FALSE),"belum")</f>
        <v>belum</v>
      </c>
    </row>
    <row r="610" spans="1:28" x14ac:dyDescent="0.3">
      <c r="A610" s="2">
        <v>233110050061</v>
      </c>
      <c r="B610">
        <v>1</v>
      </c>
      <c r="C610">
        <v>2022</v>
      </c>
      <c r="D610">
        <v>311011</v>
      </c>
      <c r="E610" t="s">
        <v>176</v>
      </c>
      <c r="F610" t="str">
        <f>VLOOKUP(E610,[1]PRODI_2019!$F$2:$L$72,7,FALSE)</f>
        <v>FKIP</v>
      </c>
      <c r="G610" t="str">
        <f>VLOOKUP(F610,Sheet1!$H$4:$I$11,2,FALSE)</f>
        <v>2_FKIP</v>
      </c>
      <c r="H610" t="s">
        <v>1239</v>
      </c>
      <c r="I610" t="s">
        <v>31</v>
      </c>
      <c r="J610" t="str">
        <f>VLOOKUP(D610,[1]PRODI_2019!$C$2:$I$78,7,FALSE)</f>
        <v>S1</v>
      </c>
      <c r="L610" t="s">
        <v>25</v>
      </c>
      <c r="O610" t="s">
        <v>45</v>
      </c>
      <c r="P610" t="s">
        <v>5042</v>
      </c>
      <c r="Q610" t="s">
        <v>624</v>
      </c>
      <c r="R610" t="s">
        <v>434</v>
      </c>
      <c r="S610" t="s">
        <v>38</v>
      </c>
      <c r="T610" t="s">
        <v>5025</v>
      </c>
      <c r="U610" t="s">
        <v>27</v>
      </c>
      <c r="Z610" t="str">
        <f>_xlfn.IFNA(VLOOKUP(A610,registrasi!$B$2:$C$4000,2,FALSE),"belum")</f>
        <v>registrasi</v>
      </c>
      <c r="AA610">
        <f>VLOOKUP(D610,[2]Sheet1!$B$2:$D$100,3,FALSE)</f>
        <v>233</v>
      </c>
      <c r="AB610" t="str">
        <f>_xlfn.IFNA(VLOOKUP(A610,nim!$A$2:$B$4000,2,FALSE),"belum")</f>
        <v>diterima</v>
      </c>
    </row>
    <row r="611" spans="1:28" x14ac:dyDescent="0.3">
      <c r="A611" s="2">
        <v>233110050062</v>
      </c>
      <c r="B611">
        <v>2</v>
      </c>
      <c r="C611">
        <v>2022</v>
      </c>
      <c r="D611">
        <v>311031</v>
      </c>
      <c r="E611" t="s">
        <v>468</v>
      </c>
      <c r="F611" t="str">
        <f>VLOOKUP(E611,[1]PRODI_2019!$F$2:$L$72,7,FALSE)</f>
        <v>FKIP</v>
      </c>
      <c r="G611" t="str">
        <f>VLOOKUP(F611,Sheet1!$H$4:$I$11,2,FALSE)</f>
        <v>2_FKIP</v>
      </c>
      <c r="H611" t="s">
        <v>1240</v>
      </c>
      <c r="I611" t="s">
        <v>31</v>
      </c>
      <c r="J611" t="str">
        <f>VLOOKUP(D611,[1]PRODI_2019!$C$2:$I$78,7,FALSE)</f>
        <v>S1</v>
      </c>
      <c r="L611" t="s">
        <v>25</v>
      </c>
      <c r="O611" t="s">
        <v>284</v>
      </c>
      <c r="P611" t="s">
        <v>5043</v>
      </c>
      <c r="Q611" t="s">
        <v>624</v>
      </c>
      <c r="R611" t="s">
        <v>435</v>
      </c>
      <c r="S611" t="s">
        <v>38</v>
      </c>
      <c r="T611" t="s">
        <v>5025</v>
      </c>
      <c r="U611" t="s">
        <v>27</v>
      </c>
      <c r="Z611" t="str">
        <f>_xlfn.IFNA(VLOOKUP(A611,registrasi!$B$2:$C$4000,2,FALSE),"belum")</f>
        <v>registrasi</v>
      </c>
      <c r="AA611">
        <f>VLOOKUP(D611,[2]Sheet1!$B$2:$D$100,3,FALSE)</f>
        <v>368</v>
      </c>
      <c r="AB611" t="str">
        <f>_xlfn.IFNA(VLOOKUP(A611,nim!$A$2:$B$4000,2,FALSE),"belum")</f>
        <v>diterima</v>
      </c>
    </row>
    <row r="612" spans="1:28" x14ac:dyDescent="0.3">
      <c r="A612" s="2">
        <v>233110050063</v>
      </c>
      <c r="B612">
        <v>2</v>
      </c>
      <c r="C612">
        <v>2022</v>
      </c>
      <c r="D612">
        <v>311025</v>
      </c>
      <c r="E612" t="s">
        <v>166</v>
      </c>
      <c r="F612" t="str">
        <f>VLOOKUP(E612,[1]PRODI_2019!$F$2:$L$72,7,FALSE)</f>
        <v>FEB</v>
      </c>
      <c r="G612" t="str">
        <f>VLOOKUP(F612,Sheet1!$H$4:$I$11,2,FALSE)</f>
        <v>5_FEB</v>
      </c>
      <c r="H612" t="s">
        <v>1241</v>
      </c>
      <c r="I612" t="s">
        <v>24</v>
      </c>
      <c r="J612" t="str">
        <f>VLOOKUP(D612,[1]PRODI_2019!$C$2:$I$78,7,FALSE)</f>
        <v>S1</v>
      </c>
      <c r="L612" t="s">
        <v>25</v>
      </c>
      <c r="O612" t="s">
        <v>49</v>
      </c>
      <c r="P612" t="s">
        <v>5042</v>
      </c>
      <c r="Q612" t="s">
        <v>624</v>
      </c>
      <c r="R612" t="s">
        <v>434</v>
      </c>
      <c r="S612" t="s">
        <v>38</v>
      </c>
      <c r="T612" t="s">
        <v>5025</v>
      </c>
      <c r="U612" t="s">
        <v>27</v>
      </c>
      <c r="Z612" t="str">
        <f>_xlfn.IFNA(VLOOKUP(A612,registrasi!$B$2:$C$4000,2,FALSE),"belum")</f>
        <v>registrasi</v>
      </c>
      <c r="AA612">
        <f>VLOOKUP(D612,[2]Sheet1!$B$2:$D$100,3,FALSE)</f>
        <v>1226</v>
      </c>
      <c r="AB612" t="str">
        <f>_xlfn.IFNA(VLOOKUP(A612,nim!$A$2:$B$4000,2,FALSE),"belum")</f>
        <v>belum</v>
      </c>
    </row>
    <row r="613" spans="1:28" x14ac:dyDescent="0.3">
      <c r="A613" s="2">
        <v>233110050071</v>
      </c>
      <c r="B613">
        <v>1</v>
      </c>
      <c r="C613">
        <v>2022</v>
      </c>
      <c r="D613">
        <v>311031</v>
      </c>
      <c r="E613" t="s">
        <v>468</v>
      </c>
      <c r="F613" t="str">
        <f>VLOOKUP(E613,[1]PRODI_2019!$F$2:$L$72,7,FALSE)</f>
        <v>FKIP</v>
      </c>
      <c r="G613" t="str">
        <f>VLOOKUP(F613,Sheet1!$H$4:$I$11,2,FALSE)</f>
        <v>2_FKIP</v>
      </c>
      <c r="H613" t="s">
        <v>1242</v>
      </c>
      <c r="I613" t="s">
        <v>24</v>
      </c>
      <c r="J613" t="str">
        <f>VLOOKUP(D613,[1]PRODI_2019!$C$2:$I$78,7,FALSE)</f>
        <v>S1</v>
      </c>
      <c r="L613" t="s">
        <v>25</v>
      </c>
      <c r="O613" t="s">
        <v>102</v>
      </c>
      <c r="P613" t="s">
        <v>5042</v>
      </c>
      <c r="Q613" t="s">
        <v>624</v>
      </c>
      <c r="R613" t="s">
        <v>434</v>
      </c>
      <c r="S613" t="s">
        <v>4974</v>
      </c>
      <c r="T613" t="s">
        <v>5025</v>
      </c>
      <c r="U613" t="s">
        <v>32</v>
      </c>
      <c r="Z613" t="str">
        <f>_xlfn.IFNA(VLOOKUP(A613,registrasi!$B$2:$C$4000,2,FALSE),"belum")</f>
        <v>registrasi</v>
      </c>
      <c r="AA613">
        <f>VLOOKUP(D613,[2]Sheet1!$B$2:$D$100,3,FALSE)</f>
        <v>368</v>
      </c>
      <c r="AB613" t="str">
        <f>_xlfn.IFNA(VLOOKUP(A613,nim!$A$2:$B$4000,2,FALSE),"belum")</f>
        <v>belum</v>
      </c>
    </row>
    <row r="614" spans="1:28" x14ac:dyDescent="0.3">
      <c r="A614" s="2">
        <v>233110050072</v>
      </c>
      <c r="B614">
        <v>2</v>
      </c>
      <c r="C614">
        <v>2022</v>
      </c>
      <c r="D614">
        <v>311032</v>
      </c>
      <c r="E614" t="s">
        <v>156</v>
      </c>
      <c r="F614" t="str">
        <f>VLOOKUP(E614,[1]PRODI_2019!$F$2:$L$72,7,FALSE)</f>
        <v>FKIP</v>
      </c>
      <c r="G614" t="str">
        <f>VLOOKUP(F614,Sheet1!$H$4:$I$11,2,FALSE)</f>
        <v>2_FKIP</v>
      </c>
      <c r="H614" t="s">
        <v>1243</v>
      </c>
      <c r="I614" t="s">
        <v>24</v>
      </c>
      <c r="J614" t="str">
        <f>VLOOKUP(D614,[1]PRODI_2019!$C$2:$I$78,7,FALSE)</f>
        <v>S1</v>
      </c>
      <c r="L614" t="s">
        <v>25</v>
      </c>
      <c r="O614" t="s">
        <v>572</v>
      </c>
      <c r="P614" t="s">
        <v>5042</v>
      </c>
      <c r="Q614" t="s">
        <v>624</v>
      </c>
      <c r="R614" t="s">
        <v>434</v>
      </c>
      <c r="S614" t="s">
        <v>4979</v>
      </c>
      <c r="T614" t="s">
        <v>5020</v>
      </c>
      <c r="U614" t="s">
        <v>32</v>
      </c>
      <c r="Z614" t="str">
        <f>_xlfn.IFNA(VLOOKUP(A614,registrasi!$B$2:$C$4000,2,FALSE),"belum")</f>
        <v>registrasi</v>
      </c>
      <c r="AA614">
        <f>VLOOKUP(D614,[2]Sheet1!$B$2:$D$100,3,FALSE)</f>
        <v>446</v>
      </c>
      <c r="AB614" t="str">
        <f>_xlfn.IFNA(VLOOKUP(A614,nim!$A$2:$B$4000,2,FALSE),"belum")</f>
        <v>belum</v>
      </c>
    </row>
    <row r="615" spans="1:28" x14ac:dyDescent="0.3">
      <c r="A615" s="2">
        <v>233110050073</v>
      </c>
      <c r="B615">
        <v>2</v>
      </c>
      <c r="C615">
        <v>2022</v>
      </c>
      <c r="D615">
        <v>311048</v>
      </c>
      <c r="E615" t="s">
        <v>633</v>
      </c>
      <c r="F615" t="str">
        <f>VLOOKUP(E615,[1]PRODI_2019!$F$2:$L$72,7,FALSE)</f>
        <v>FEB</v>
      </c>
      <c r="G615" t="str">
        <f>VLOOKUP(F615,Sheet1!$H$4:$I$11,2,FALSE)</f>
        <v>5_FEB</v>
      </c>
      <c r="H615" t="s">
        <v>1244</v>
      </c>
      <c r="I615" t="s">
        <v>24</v>
      </c>
      <c r="J615" t="str">
        <f>VLOOKUP(D615,[1]PRODI_2019!$C$2:$I$78,7,FALSE)</f>
        <v>D3</v>
      </c>
      <c r="L615" t="s">
        <v>25</v>
      </c>
      <c r="O615" t="s">
        <v>49</v>
      </c>
      <c r="P615" t="s">
        <v>5042</v>
      </c>
      <c r="Q615" t="s">
        <v>624</v>
      </c>
      <c r="R615" t="s">
        <v>434</v>
      </c>
      <c r="S615" t="s">
        <v>38</v>
      </c>
      <c r="T615" t="s">
        <v>5025</v>
      </c>
      <c r="U615" t="s">
        <v>27</v>
      </c>
      <c r="Z615" t="str">
        <f>_xlfn.IFNA(VLOOKUP(A615,registrasi!$B$2:$C$4000,2,FALSE),"belum")</f>
        <v>registrasi</v>
      </c>
      <c r="AA615">
        <f>VLOOKUP(D615,[2]Sheet1!$B$2:$D$100,3,FALSE)</f>
        <v>141</v>
      </c>
      <c r="AB615" t="str">
        <f>_xlfn.IFNA(VLOOKUP(A615,nim!$A$2:$B$4000,2,FALSE),"belum")</f>
        <v>diterima</v>
      </c>
    </row>
    <row r="616" spans="1:28" x14ac:dyDescent="0.3">
      <c r="A616" s="2">
        <v>233110050074</v>
      </c>
      <c r="B616">
        <v>2</v>
      </c>
      <c r="C616">
        <v>2022</v>
      </c>
      <c r="D616">
        <v>311037</v>
      </c>
      <c r="E616" t="s">
        <v>163</v>
      </c>
      <c r="F616" t="str">
        <f>VLOOKUP(E616,[1]PRODI_2019!$F$2:$L$72,7,FALSE)</f>
        <v>FKIP</v>
      </c>
      <c r="G616" t="str">
        <f>VLOOKUP(F616,Sheet1!$H$4:$I$11,2,FALSE)</f>
        <v>2_FKIP</v>
      </c>
      <c r="H616" t="s">
        <v>1245</v>
      </c>
      <c r="I616" t="s">
        <v>24</v>
      </c>
      <c r="J616" t="str">
        <f>VLOOKUP(D616,[1]PRODI_2019!$C$2:$I$78,7,FALSE)</f>
        <v>S1</v>
      </c>
      <c r="L616" t="s">
        <v>25</v>
      </c>
      <c r="O616" t="s">
        <v>55</v>
      </c>
      <c r="P616" t="s">
        <v>5042</v>
      </c>
      <c r="Q616" t="s">
        <v>624</v>
      </c>
      <c r="R616" t="s">
        <v>434</v>
      </c>
      <c r="S616" t="s">
        <v>4972</v>
      </c>
      <c r="T616" t="s">
        <v>5025</v>
      </c>
      <c r="U616" t="s">
        <v>27</v>
      </c>
      <c r="Z616" t="str">
        <f>_xlfn.IFNA(VLOOKUP(A616,registrasi!$B$2:$C$4000,2,FALSE),"belum")</f>
        <v>registrasi</v>
      </c>
      <c r="AA616">
        <f>VLOOKUP(D616,[2]Sheet1!$B$2:$D$100,3,FALSE)</f>
        <v>180</v>
      </c>
      <c r="AB616" t="str">
        <f>_xlfn.IFNA(VLOOKUP(A616,nim!$A$2:$B$4000,2,FALSE),"belum")</f>
        <v>belum</v>
      </c>
    </row>
    <row r="617" spans="1:28" x14ac:dyDescent="0.3">
      <c r="A617" s="2">
        <v>233110050077</v>
      </c>
      <c r="B617">
        <v>1</v>
      </c>
      <c r="C617">
        <v>2022</v>
      </c>
      <c r="D617">
        <v>311008</v>
      </c>
      <c r="E617" t="s">
        <v>149</v>
      </c>
      <c r="F617" t="str">
        <f>VLOOKUP(E617,[1]PRODI_2019!$F$2:$L$72,7,FALSE)</f>
        <v>Pertanian</v>
      </c>
      <c r="G617" t="str">
        <f>VLOOKUP(F617,Sheet1!$H$4:$I$11,2,FALSE)</f>
        <v>4_Pertanian</v>
      </c>
      <c r="H617" t="s">
        <v>1246</v>
      </c>
      <c r="I617" t="s">
        <v>31</v>
      </c>
      <c r="J617" t="str">
        <f>VLOOKUP(D617,[1]PRODI_2019!$C$2:$I$78,7,FALSE)</f>
        <v>S1</v>
      </c>
      <c r="L617" t="s">
        <v>25</v>
      </c>
      <c r="O617" t="s">
        <v>78</v>
      </c>
      <c r="P617" t="s">
        <v>5042</v>
      </c>
      <c r="Q617" t="s">
        <v>624</v>
      </c>
      <c r="R617" t="s">
        <v>434</v>
      </c>
      <c r="S617" t="s">
        <v>4971</v>
      </c>
      <c r="T617" t="s">
        <v>5025</v>
      </c>
      <c r="U617" t="s">
        <v>27</v>
      </c>
      <c r="Z617" t="str">
        <f>_xlfn.IFNA(VLOOKUP(A617,registrasi!$B$2:$C$4000,2,FALSE),"belum")</f>
        <v>belum</v>
      </c>
      <c r="AA617">
        <f>VLOOKUP(D617,[2]Sheet1!$B$2:$D$100,3,FALSE)</f>
        <v>337</v>
      </c>
      <c r="AB617" t="str">
        <f>_xlfn.IFNA(VLOOKUP(A617,nim!$A$2:$B$4000,2,FALSE),"belum")</f>
        <v>belum</v>
      </c>
    </row>
    <row r="618" spans="1:28" x14ac:dyDescent="0.3">
      <c r="A618" s="2">
        <v>233110050079</v>
      </c>
      <c r="B618">
        <v>1</v>
      </c>
      <c r="C618">
        <v>2022</v>
      </c>
      <c r="D618">
        <v>311005</v>
      </c>
      <c r="E618" t="s">
        <v>171</v>
      </c>
      <c r="F618" t="str">
        <f>VLOOKUP(E618,[1]PRODI_2019!$F$2:$L$72,7,FALSE)</f>
        <v>Teknik</v>
      </c>
      <c r="G618" t="str">
        <f>VLOOKUP(F618,Sheet1!$H$4:$I$11,2,FALSE)</f>
        <v>3_Teknik</v>
      </c>
      <c r="H618" t="s">
        <v>1247</v>
      </c>
      <c r="I618" t="s">
        <v>31</v>
      </c>
      <c r="J618" t="str">
        <f>VLOOKUP(D618,[1]PRODI_2019!$C$2:$I$78,7,FALSE)</f>
        <v>S1</v>
      </c>
      <c r="L618" t="s">
        <v>25</v>
      </c>
      <c r="O618" t="s">
        <v>255</v>
      </c>
      <c r="P618" t="s">
        <v>5043</v>
      </c>
      <c r="Q618" t="s">
        <v>624</v>
      </c>
      <c r="R618" t="s">
        <v>435</v>
      </c>
      <c r="S618" t="s">
        <v>37</v>
      </c>
      <c r="T618" t="s">
        <v>5025</v>
      </c>
      <c r="U618" t="s">
        <v>27</v>
      </c>
      <c r="Z618" t="str">
        <f>_xlfn.IFNA(VLOOKUP(A618,registrasi!$B$2:$C$4000,2,FALSE),"belum")</f>
        <v>registrasi</v>
      </c>
      <c r="AA618">
        <f>VLOOKUP(D618,[2]Sheet1!$B$2:$D$100,3,FALSE)</f>
        <v>321</v>
      </c>
      <c r="AB618" t="str">
        <f>_xlfn.IFNA(VLOOKUP(A618,nim!$A$2:$B$4000,2,FALSE),"belum")</f>
        <v>belum</v>
      </c>
    </row>
    <row r="619" spans="1:28" x14ac:dyDescent="0.3">
      <c r="A619" s="2">
        <v>233110050084</v>
      </c>
      <c r="B619">
        <v>1</v>
      </c>
      <c r="C619">
        <v>2022</v>
      </c>
      <c r="D619">
        <v>311042</v>
      </c>
      <c r="E619" t="s">
        <v>146</v>
      </c>
      <c r="F619" t="str">
        <f>VLOOKUP(E619,[1]PRODI_2019!$F$2:$L$72,7,FALSE)</f>
        <v>FISIP</v>
      </c>
      <c r="G619" t="str">
        <f>VLOOKUP(F619,Sheet1!$H$4:$I$11,2,FALSE)</f>
        <v>6_FISIP</v>
      </c>
      <c r="H619" t="s">
        <v>1248</v>
      </c>
      <c r="I619" t="s">
        <v>24</v>
      </c>
      <c r="J619" t="str">
        <f>VLOOKUP(D619,[1]PRODI_2019!$C$2:$I$78,7,FALSE)</f>
        <v>S1</v>
      </c>
      <c r="L619" t="s">
        <v>25</v>
      </c>
      <c r="O619" t="s">
        <v>82</v>
      </c>
      <c r="P619" t="s">
        <v>5042</v>
      </c>
      <c r="Q619" t="s">
        <v>624</v>
      </c>
      <c r="R619" t="s">
        <v>434</v>
      </c>
      <c r="S619" t="s">
        <v>38</v>
      </c>
      <c r="T619" t="s">
        <v>5025</v>
      </c>
      <c r="U619" t="s">
        <v>32</v>
      </c>
      <c r="Z619" t="str">
        <f>_xlfn.IFNA(VLOOKUP(A619,registrasi!$B$2:$C$4000,2,FALSE),"belum")</f>
        <v>registrasi</v>
      </c>
      <c r="AA619">
        <f>VLOOKUP(D619,[2]Sheet1!$B$2:$D$100,3,FALSE)</f>
        <v>625</v>
      </c>
      <c r="AB619" t="str">
        <f>_xlfn.IFNA(VLOOKUP(A619,nim!$A$2:$B$4000,2,FALSE),"belum")</f>
        <v>belum</v>
      </c>
    </row>
    <row r="620" spans="1:28" x14ac:dyDescent="0.3">
      <c r="A620" s="2">
        <v>233110050085</v>
      </c>
      <c r="B620">
        <v>1</v>
      </c>
      <c r="C620">
        <v>2022</v>
      </c>
      <c r="D620">
        <v>311030</v>
      </c>
      <c r="E620" t="s">
        <v>147</v>
      </c>
      <c r="F620" t="str">
        <f>VLOOKUP(E620,[1]PRODI_2019!$F$2:$L$72,7,FALSE)</f>
        <v>FKIP</v>
      </c>
      <c r="G620" t="str">
        <f>VLOOKUP(F620,Sheet1!$H$4:$I$11,2,FALSE)</f>
        <v>2_FKIP</v>
      </c>
      <c r="H620" t="s">
        <v>1249</v>
      </c>
      <c r="I620" t="s">
        <v>31</v>
      </c>
      <c r="J620" t="str">
        <f>VLOOKUP(D620,[1]PRODI_2019!$C$2:$I$78,7,FALSE)</f>
        <v>S1</v>
      </c>
      <c r="L620" t="s">
        <v>25</v>
      </c>
      <c r="O620" t="s">
        <v>48</v>
      </c>
      <c r="P620" t="s">
        <v>5045</v>
      </c>
      <c r="Q620" t="s">
        <v>624</v>
      </c>
      <c r="R620" t="s">
        <v>625</v>
      </c>
      <c r="S620" t="s">
        <v>38</v>
      </c>
      <c r="T620" t="s">
        <v>5025</v>
      </c>
      <c r="U620" t="s">
        <v>27</v>
      </c>
      <c r="Z620" t="str">
        <f>_xlfn.IFNA(VLOOKUP(A620,registrasi!$B$2:$C$4000,2,FALSE),"belum")</f>
        <v>registrasi</v>
      </c>
      <c r="AA620">
        <f>VLOOKUP(D620,[2]Sheet1!$B$2:$D$100,3,FALSE)</f>
        <v>91</v>
      </c>
      <c r="AB620" t="str">
        <f>_xlfn.IFNA(VLOOKUP(A620,nim!$A$2:$B$4000,2,FALSE),"belum")</f>
        <v>belum</v>
      </c>
    </row>
    <row r="621" spans="1:28" x14ac:dyDescent="0.3">
      <c r="A621" s="2">
        <v>233110050096</v>
      </c>
      <c r="B621">
        <v>1</v>
      </c>
      <c r="C621">
        <v>2022</v>
      </c>
      <c r="D621">
        <v>311041</v>
      </c>
      <c r="E621" t="s">
        <v>175</v>
      </c>
      <c r="F621" t="str">
        <f>VLOOKUP(E621,[1]PRODI_2019!$F$2:$L$72,7,FALSE)</f>
        <v>FKIP</v>
      </c>
      <c r="G621" t="str">
        <f>VLOOKUP(F621,Sheet1!$H$4:$I$11,2,FALSE)</f>
        <v>2_FKIP</v>
      </c>
      <c r="H621" t="s">
        <v>1250</v>
      </c>
      <c r="I621" t="s">
        <v>24</v>
      </c>
      <c r="J621" t="str">
        <f>VLOOKUP(D621,[1]PRODI_2019!$C$2:$I$78,7,FALSE)</f>
        <v>S1</v>
      </c>
      <c r="L621" t="s">
        <v>25</v>
      </c>
      <c r="O621" t="s">
        <v>4447</v>
      </c>
      <c r="P621" t="s">
        <v>5050</v>
      </c>
      <c r="Q621" t="s">
        <v>5041</v>
      </c>
      <c r="R621" t="s">
        <v>5051</v>
      </c>
      <c r="S621" t="s">
        <v>34</v>
      </c>
      <c r="T621" t="s">
        <v>5025</v>
      </c>
      <c r="U621" t="s">
        <v>27</v>
      </c>
      <c r="Z621" t="str">
        <f>_xlfn.IFNA(VLOOKUP(A621,registrasi!$B$2:$C$4000,2,FALSE),"belum")</f>
        <v>registrasi</v>
      </c>
      <c r="AA621">
        <f>VLOOKUP(D621,[2]Sheet1!$B$2:$D$100,3,FALSE)</f>
        <v>102</v>
      </c>
      <c r="AB621" t="str">
        <f>_xlfn.IFNA(VLOOKUP(A621,nim!$A$2:$B$4000,2,FALSE),"belum")</f>
        <v>diterima</v>
      </c>
    </row>
    <row r="622" spans="1:28" x14ac:dyDescent="0.3">
      <c r="A622" s="2">
        <v>233110050102</v>
      </c>
      <c r="B622">
        <v>1</v>
      </c>
      <c r="C622">
        <v>2020</v>
      </c>
      <c r="D622">
        <v>311041</v>
      </c>
      <c r="E622" t="s">
        <v>175</v>
      </c>
      <c r="F622" t="str">
        <f>VLOOKUP(E622,[1]PRODI_2019!$F$2:$L$72,7,FALSE)</f>
        <v>FKIP</v>
      </c>
      <c r="G622" t="str">
        <f>VLOOKUP(F622,Sheet1!$H$4:$I$11,2,FALSE)</f>
        <v>2_FKIP</v>
      </c>
      <c r="H622" t="s">
        <v>1251</v>
      </c>
      <c r="I622" t="s">
        <v>24</v>
      </c>
      <c r="J622" t="str">
        <f>VLOOKUP(D622,[1]PRODI_2019!$C$2:$I$78,7,FALSE)</f>
        <v>S1</v>
      </c>
      <c r="L622" t="s">
        <v>25</v>
      </c>
      <c r="O622" t="s">
        <v>4448</v>
      </c>
      <c r="P622" t="s">
        <v>5051</v>
      </c>
      <c r="Q622" t="s">
        <v>5041</v>
      </c>
      <c r="R622" t="s">
        <v>5051</v>
      </c>
      <c r="S622" t="s">
        <v>37</v>
      </c>
      <c r="T622" t="s">
        <v>5025</v>
      </c>
      <c r="U622" t="s">
        <v>27</v>
      </c>
      <c r="Z622" t="str">
        <f>_xlfn.IFNA(VLOOKUP(A622,registrasi!$B$2:$C$4000,2,FALSE),"belum")</f>
        <v>registrasi</v>
      </c>
      <c r="AA622">
        <f>VLOOKUP(D622,[2]Sheet1!$B$2:$D$100,3,FALSE)</f>
        <v>102</v>
      </c>
      <c r="AB622" t="str">
        <f>_xlfn.IFNA(VLOOKUP(A622,nim!$A$2:$B$4000,2,FALSE),"belum")</f>
        <v>belum</v>
      </c>
    </row>
    <row r="623" spans="1:28" x14ac:dyDescent="0.3">
      <c r="A623" s="2">
        <v>233110050112</v>
      </c>
      <c r="B623">
        <v>1</v>
      </c>
      <c r="C623">
        <v>2022</v>
      </c>
      <c r="D623">
        <v>311029</v>
      </c>
      <c r="E623" t="s">
        <v>159</v>
      </c>
      <c r="F623" t="str">
        <f>VLOOKUP(E623,[1]PRODI_2019!$F$2:$L$72,7,FALSE)</f>
        <v>FISIP</v>
      </c>
      <c r="G623" t="str">
        <f>VLOOKUP(F623,Sheet1!$H$4:$I$11,2,FALSE)</f>
        <v>6_FISIP</v>
      </c>
      <c r="H623" t="s">
        <v>1252</v>
      </c>
      <c r="I623" t="s">
        <v>24</v>
      </c>
      <c r="J623" t="str">
        <f>VLOOKUP(D623,[1]PRODI_2019!$C$2:$I$78,7,FALSE)</f>
        <v>S1</v>
      </c>
      <c r="L623" t="s">
        <v>25</v>
      </c>
      <c r="O623" t="s">
        <v>4406</v>
      </c>
      <c r="P623" t="s">
        <v>5044</v>
      </c>
      <c r="Q623" t="s">
        <v>5041</v>
      </c>
      <c r="R623" t="s">
        <v>434</v>
      </c>
      <c r="S623" t="s">
        <v>37</v>
      </c>
      <c r="T623" t="s">
        <v>5025</v>
      </c>
      <c r="U623" t="s">
        <v>27</v>
      </c>
      <c r="Z623" t="str">
        <f>_xlfn.IFNA(VLOOKUP(A623,registrasi!$B$2:$C$4000,2,FALSE),"belum")</f>
        <v>registrasi</v>
      </c>
      <c r="AA623">
        <f>VLOOKUP(D623,[2]Sheet1!$B$2:$D$100,3,FALSE)</f>
        <v>1339</v>
      </c>
      <c r="AB623" t="str">
        <f>_xlfn.IFNA(VLOOKUP(A623,nim!$A$2:$B$4000,2,FALSE),"belum")</f>
        <v>diterima</v>
      </c>
    </row>
    <row r="624" spans="1:28" x14ac:dyDescent="0.3">
      <c r="A624" s="2">
        <v>233110050115</v>
      </c>
      <c r="B624">
        <v>2</v>
      </c>
      <c r="C624">
        <v>2022</v>
      </c>
      <c r="D624">
        <v>311044</v>
      </c>
      <c r="E624" t="s">
        <v>148</v>
      </c>
      <c r="F624" t="str">
        <f>VLOOKUP(E624,[1]PRODI_2019!$F$2:$L$72,7,FALSE)</f>
        <v>FEB</v>
      </c>
      <c r="G624" t="str">
        <f>VLOOKUP(F624,Sheet1!$H$4:$I$11,2,FALSE)</f>
        <v>5_FEB</v>
      </c>
      <c r="H624" t="s">
        <v>1253</v>
      </c>
      <c r="I624" t="s">
        <v>31</v>
      </c>
      <c r="J624" t="str">
        <f>VLOOKUP(D624,[1]PRODI_2019!$C$2:$I$78,7,FALSE)</f>
        <v>D3</v>
      </c>
      <c r="L624" t="s">
        <v>182</v>
      </c>
      <c r="O624" t="s">
        <v>59</v>
      </c>
      <c r="P624" t="s">
        <v>5042</v>
      </c>
      <c r="Q624" t="s">
        <v>624</v>
      </c>
      <c r="R624" t="s">
        <v>434</v>
      </c>
      <c r="S624" t="s">
        <v>4971</v>
      </c>
      <c r="T624" t="s">
        <v>5025</v>
      </c>
      <c r="U624" t="s">
        <v>27</v>
      </c>
      <c r="Z624" t="str">
        <f>_xlfn.IFNA(VLOOKUP(A624,registrasi!$B$2:$C$4000,2,FALSE),"belum")</f>
        <v>belum</v>
      </c>
      <c r="AA624">
        <f>VLOOKUP(D624,[2]Sheet1!$B$2:$D$100,3,FALSE)</f>
        <v>66</v>
      </c>
      <c r="AB624" t="str">
        <f>_xlfn.IFNA(VLOOKUP(A624,nim!$A$2:$B$4000,2,FALSE),"belum")</f>
        <v>belum</v>
      </c>
    </row>
    <row r="625" spans="1:28" x14ac:dyDescent="0.3">
      <c r="A625" s="2">
        <v>233110050118</v>
      </c>
      <c r="B625">
        <v>2</v>
      </c>
      <c r="C625">
        <v>2022</v>
      </c>
      <c r="D625">
        <v>311025</v>
      </c>
      <c r="E625" t="s">
        <v>166</v>
      </c>
      <c r="F625" t="str">
        <f>VLOOKUP(E625,[1]PRODI_2019!$F$2:$L$72,7,FALSE)</f>
        <v>FEB</v>
      </c>
      <c r="G625" t="str">
        <f>VLOOKUP(F625,Sheet1!$H$4:$I$11,2,FALSE)</f>
        <v>5_FEB</v>
      </c>
      <c r="H625" t="s">
        <v>1254</v>
      </c>
      <c r="I625" t="s">
        <v>31</v>
      </c>
      <c r="J625" t="str">
        <f>VLOOKUP(D625,[1]PRODI_2019!$C$2:$I$78,7,FALSE)</f>
        <v>S1</v>
      </c>
      <c r="L625" t="s">
        <v>25</v>
      </c>
      <c r="O625" t="s">
        <v>284</v>
      </c>
      <c r="P625" t="s">
        <v>5043</v>
      </c>
      <c r="Q625" t="s">
        <v>624</v>
      </c>
      <c r="R625" t="s">
        <v>435</v>
      </c>
      <c r="S625" t="s">
        <v>38</v>
      </c>
      <c r="T625" t="s">
        <v>5025</v>
      </c>
      <c r="U625" t="s">
        <v>27</v>
      </c>
      <c r="Z625" t="str">
        <f>_xlfn.IFNA(VLOOKUP(A625,registrasi!$B$2:$C$4000,2,FALSE),"belum")</f>
        <v>registrasi</v>
      </c>
      <c r="AA625">
        <f>VLOOKUP(D625,[2]Sheet1!$B$2:$D$100,3,FALSE)</f>
        <v>1226</v>
      </c>
      <c r="AB625" t="str">
        <f>_xlfn.IFNA(VLOOKUP(A625,nim!$A$2:$B$4000,2,FALSE),"belum")</f>
        <v>diterima</v>
      </c>
    </row>
    <row r="626" spans="1:28" x14ac:dyDescent="0.3">
      <c r="A626" s="2">
        <v>233110050120</v>
      </c>
      <c r="B626">
        <v>1</v>
      </c>
      <c r="C626">
        <v>2022</v>
      </c>
      <c r="D626">
        <v>311017</v>
      </c>
      <c r="E626" t="s">
        <v>172</v>
      </c>
      <c r="F626" t="str">
        <f>VLOOKUP(E626,[1]PRODI_2019!$F$2:$L$72,7,FALSE)</f>
        <v>Pertanian</v>
      </c>
      <c r="G626" t="str">
        <f>VLOOKUP(F626,Sheet1!$H$4:$I$11,2,FALSE)</f>
        <v>4_Pertanian</v>
      </c>
      <c r="H626" t="s">
        <v>1255</v>
      </c>
      <c r="I626" t="s">
        <v>24</v>
      </c>
      <c r="J626" t="str">
        <f>VLOOKUP(D626,[1]PRODI_2019!$C$2:$I$78,7,FALSE)</f>
        <v>S1</v>
      </c>
      <c r="L626" t="s">
        <v>25</v>
      </c>
      <c r="O626" t="s">
        <v>78</v>
      </c>
      <c r="P626" t="s">
        <v>5042</v>
      </c>
      <c r="Q626" t="s">
        <v>624</v>
      </c>
      <c r="R626" t="s">
        <v>434</v>
      </c>
      <c r="S626" t="s">
        <v>4971</v>
      </c>
      <c r="T626" t="s">
        <v>5025</v>
      </c>
      <c r="U626" t="s">
        <v>27</v>
      </c>
      <c r="Z626" t="str">
        <f>_xlfn.IFNA(VLOOKUP(A626,registrasi!$B$2:$C$4000,2,FALSE),"belum")</f>
        <v>registrasi</v>
      </c>
      <c r="AA626">
        <f>VLOOKUP(D626,[2]Sheet1!$B$2:$D$100,3,FALSE)</f>
        <v>471</v>
      </c>
      <c r="AB626" t="str">
        <f>_xlfn.IFNA(VLOOKUP(A626,nim!$A$2:$B$4000,2,FALSE),"belum")</f>
        <v>diterima</v>
      </c>
    </row>
    <row r="627" spans="1:28" x14ac:dyDescent="0.3">
      <c r="A627" s="2">
        <v>233110050121</v>
      </c>
      <c r="B627">
        <v>1</v>
      </c>
      <c r="C627">
        <v>2022</v>
      </c>
      <c r="D627">
        <v>311024</v>
      </c>
      <c r="E627" t="s">
        <v>237</v>
      </c>
      <c r="F627" t="str">
        <f>VLOOKUP(E627,[1]PRODI_2019!$F$2:$L$72,7,FALSE)</f>
        <v>Hukum</v>
      </c>
      <c r="G627" t="str">
        <f>VLOOKUP(F627,Sheet1!$H$4:$I$11,2,FALSE)</f>
        <v>1_Hukum</v>
      </c>
      <c r="H627" t="s">
        <v>1256</v>
      </c>
      <c r="I627" t="s">
        <v>24</v>
      </c>
      <c r="J627" t="str">
        <f>VLOOKUP(D627,[1]PRODI_2019!$C$2:$I$78,7,FALSE)</f>
        <v>S1</v>
      </c>
      <c r="L627" t="s">
        <v>25</v>
      </c>
      <c r="O627" t="s">
        <v>121</v>
      </c>
      <c r="P627" t="s">
        <v>5042</v>
      </c>
      <c r="Q627" t="s">
        <v>624</v>
      </c>
      <c r="R627" t="s">
        <v>434</v>
      </c>
      <c r="S627" t="s">
        <v>4972</v>
      </c>
      <c r="T627" t="s">
        <v>5025</v>
      </c>
      <c r="U627" t="s">
        <v>27</v>
      </c>
      <c r="Z627" t="str">
        <f>_xlfn.IFNA(VLOOKUP(A627,registrasi!$B$2:$C$4000,2,FALSE),"belum")</f>
        <v>registrasi</v>
      </c>
      <c r="AA627">
        <f>VLOOKUP(D627,[2]Sheet1!$B$2:$D$100,3,FALSE)</f>
        <v>1092</v>
      </c>
      <c r="AB627" t="str">
        <f>_xlfn.IFNA(VLOOKUP(A627,nim!$A$2:$B$4000,2,FALSE),"belum")</f>
        <v>diterima</v>
      </c>
    </row>
    <row r="628" spans="1:28" x14ac:dyDescent="0.3">
      <c r="A628" s="2">
        <v>233110050124</v>
      </c>
      <c r="B628">
        <v>1</v>
      </c>
      <c r="C628">
        <v>2022</v>
      </c>
      <c r="D628">
        <v>311033</v>
      </c>
      <c r="E628" t="s">
        <v>155</v>
      </c>
      <c r="F628" t="str">
        <f>VLOOKUP(E628,[1]PRODI_2019!$F$2:$L$72,7,FALSE)</f>
        <v>FKIP</v>
      </c>
      <c r="G628" t="str">
        <f>VLOOKUP(F628,Sheet1!$H$4:$I$11,2,FALSE)</f>
        <v>2_FKIP</v>
      </c>
      <c r="H628" t="s">
        <v>1257</v>
      </c>
      <c r="I628" t="s">
        <v>31</v>
      </c>
      <c r="J628" t="str">
        <f>VLOOKUP(D628,[1]PRODI_2019!$C$2:$I$78,7,FALSE)</f>
        <v>S1</v>
      </c>
      <c r="L628" t="s">
        <v>25</v>
      </c>
      <c r="O628" t="s">
        <v>378</v>
      </c>
      <c r="P628" t="s">
        <v>5043</v>
      </c>
      <c r="Q628" t="s">
        <v>624</v>
      </c>
      <c r="R628" t="s">
        <v>435</v>
      </c>
      <c r="S628" t="s">
        <v>38</v>
      </c>
      <c r="T628" t="s">
        <v>5025</v>
      </c>
      <c r="U628" t="s">
        <v>27</v>
      </c>
      <c r="Z628" t="str">
        <f>_xlfn.IFNA(VLOOKUP(A628,registrasi!$B$2:$C$4000,2,FALSE),"belum")</f>
        <v>registrasi</v>
      </c>
      <c r="AA628">
        <f>VLOOKUP(D628,[2]Sheet1!$B$2:$D$100,3,FALSE)</f>
        <v>616</v>
      </c>
      <c r="AB628" t="str">
        <f>_xlfn.IFNA(VLOOKUP(A628,nim!$A$2:$B$4000,2,FALSE),"belum")</f>
        <v>diterima</v>
      </c>
    </row>
    <row r="629" spans="1:28" x14ac:dyDescent="0.3">
      <c r="A629" s="2">
        <v>233110050142</v>
      </c>
      <c r="B629">
        <v>1</v>
      </c>
      <c r="C629">
        <v>2022</v>
      </c>
      <c r="D629">
        <v>311029</v>
      </c>
      <c r="E629" t="s">
        <v>159</v>
      </c>
      <c r="F629" t="str">
        <f>VLOOKUP(E629,[1]PRODI_2019!$F$2:$L$72,7,FALSE)</f>
        <v>FISIP</v>
      </c>
      <c r="G629" t="str">
        <f>VLOOKUP(F629,Sheet1!$H$4:$I$11,2,FALSE)</f>
        <v>6_FISIP</v>
      </c>
      <c r="H629" t="s">
        <v>1258</v>
      </c>
      <c r="I629" t="s">
        <v>24</v>
      </c>
      <c r="J629" t="str">
        <f>VLOOKUP(D629,[1]PRODI_2019!$C$2:$I$78,7,FALSE)</f>
        <v>S1</v>
      </c>
      <c r="L629" t="s">
        <v>25</v>
      </c>
      <c r="O629" t="s">
        <v>4449</v>
      </c>
      <c r="P629" t="s">
        <v>5042</v>
      </c>
      <c r="Q629" t="s">
        <v>624</v>
      </c>
      <c r="R629" t="s">
        <v>434</v>
      </c>
      <c r="S629" t="s">
        <v>4971</v>
      </c>
      <c r="T629" t="s">
        <v>5025</v>
      </c>
      <c r="U629" t="s">
        <v>32</v>
      </c>
      <c r="Z629" t="str">
        <f>_xlfn.IFNA(VLOOKUP(A629,registrasi!$B$2:$C$4000,2,FALSE),"belum")</f>
        <v>registrasi</v>
      </c>
      <c r="AA629">
        <f>VLOOKUP(D629,[2]Sheet1!$B$2:$D$100,3,FALSE)</f>
        <v>1339</v>
      </c>
      <c r="AB629" t="str">
        <f>_xlfn.IFNA(VLOOKUP(A629,nim!$A$2:$B$4000,2,FALSE),"belum")</f>
        <v>belum</v>
      </c>
    </row>
    <row r="630" spans="1:28" x14ac:dyDescent="0.3">
      <c r="A630" s="2">
        <v>233110050148</v>
      </c>
      <c r="B630">
        <v>1</v>
      </c>
      <c r="C630">
        <v>2021</v>
      </c>
      <c r="D630">
        <v>311024</v>
      </c>
      <c r="E630" t="s">
        <v>237</v>
      </c>
      <c r="F630" t="str">
        <f>VLOOKUP(E630,[1]PRODI_2019!$F$2:$L$72,7,FALSE)</f>
        <v>Hukum</v>
      </c>
      <c r="G630" t="str">
        <f>VLOOKUP(F630,Sheet1!$H$4:$I$11,2,FALSE)</f>
        <v>1_Hukum</v>
      </c>
      <c r="H630" t="s">
        <v>1259</v>
      </c>
      <c r="I630" t="s">
        <v>31</v>
      </c>
      <c r="J630" t="str">
        <f>VLOOKUP(D630,[1]PRODI_2019!$C$2:$I$78,7,FALSE)</f>
        <v>S1</v>
      </c>
      <c r="L630" t="s">
        <v>4314</v>
      </c>
      <c r="O630" t="s">
        <v>72</v>
      </c>
      <c r="P630" t="s">
        <v>5042</v>
      </c>
      <c r="Q630" t="s">
        <v>624</v>
      </c>
      <c r="R630" t="s">
        <v>434</v>
      </c>
      <c r="S630" t="s">
        <v>4971</v>
      </c>
      <c r="T630" t="s">
        <v>5025</v>
      </c>
      <c r="U630" t="s">
        <v>27</v>
      </c>
      <c r="Z630" t="str">
        <f>_xlfn.IFNA(VLOOKUP(A630,registrasi!$B$2:$C$4000,2,FALSE),"belum")</f>
        <v>registrasi</v>
      </c>
      <c r="AA630">
        <f>VLOOKUP(D630,[2]Sheet1!$B$2:$D$100,3,FALSE)</f>
        <v>1092</v>
      </c>
      <c r="AB630" t="str">
        <f>_xlfn.IFNA(VLOOKUP(A630,nim!$A$2:$B$4000,2,FALSE),"belum")</f>
        <v>diterima</v>
      </c>
    </row>
    <row r="631" spans="1:28" x14ac:dyDescent="0.3">
      <c r="A631" s="2">
        <v>233110050155</v>
      </c>
      <c r="B631">
        <v>2</v>
      </c>
      <c r="C631">
        <v>2022</v>
      </c>
      <c r="D631">
        <v>311025</v>
      </c>
      <c r="E631" t="s">
        <v>166</v>
      </c>
      <c r="F631" t="str">
        <f>VLOOKUP(E631,[1]PRODI_2019!$F$2:$L$72,7,FALSE)</f>
        <v>FEB</v>
      </c>
      <c r="G631" t="str">
        <f>VLOOKUP(F631,Sheet1!$H$4:$I$11,2,FALSE)</f>
        <v>5_FEB</v>
      </c>
      <c r="H631" t="s">
        <v>1260</v>
      </c>
      <c r="I631" t="s">
        <v>31</v>
      </c>
      <c r="J631" t="str">
        <f>VLOOKUP(D631,[1]PRODI_2019!$C$2:$I$78,7,FALSE)</f>
        <v>S1</v>
      </c>
      <c r="L631" t="s">
        <v>25</v>
      </c>
      <c r="O631" t="s">
        <v>97</v>
      </c>
      <c r="P631" t="s">
        <v>5042</v>
      </c>
      <c r="Q631" t="s">
        <v>624</v>
      </c>
      <c r="R631" t="s">
        <v>434</v>
      </c>
      <c r="S631" t="s">
        <v>4971</v>
      </c>
      <c r="T631" t="s">
        <v>5025</v>
      </c>
      <c r="U631" t="s">
        <v>27</v>
      </c>
      <c r="Z631" t="str">
        <f>_xlfn.IFNA(VLOOKUP(A631,registrasi!$B$2:$C$4000,2,FALSE),"belum")</f>
        <v>registrasi</v>
      </c>
      <c r="AA631">
        <f>VLOOKUP(D631,[2]Sheet1!$B$2:$D$100,3,FALSE)</f>
        <v>1226</v>
      </c>
      <c r="AB631" t="str">
        <f>_xlfn.IFNA(VLOOKUP(A631,nim!$A$2:$B$4000,2,FALSE),"belum")</f>
        <v>belum</v>
      </c>
    </row>
    <row r="632" spans="1:28" x14ac:dyDescent="0.3">
      <c r="A632" s="2">
        <v>233110050165</v>
      </c>
      <c r="B632">
        <v>1</v>
      </c>
      <c r="C632">
        <v>2022</v>
      </c>
      <c r="D632">
        <v>311026</v>
      </c>
      <c r="E632" t="s">
        <v>148</v>
      </c>
      <c r="F632" t="str">
        <f>VLOOKUP(E632,[1]PRODI_2019!$F$2:$L$72,7,FALSE)</f>
        <v>FEB</v>
      </c>
      <c r="G632" t="str">
        <f>VLOOKUP(F632,Sheet1!$H$4:$I$11,2,FALSE)</f>
        <v>5_FEB</v>
      </c>
      <c r="H632" t="s">
        <v>1261</v>
      </c>
      <c r="I632" t="s">
        <v>31</v>
      </c>
      <c r="J632" t="str">
        <f>VLOOKUP(D632,[1]PRODI_2019!$C$2:$I$78,7,FALSE)</f>
        <v>S1</v>
      </c>
      <c r="L632" t="s">
        <v>25</v>
      </c>
      <c r="O632" t="s">
        <v>100</v>
      </c>
      <c r="P632" t="s">
        <v>5042</v>
      </c>
      <c r="Q632" t="s">
        <v>624</v>
      </c>
      <c r="R632" t="s">
        <v>434</v>
      </c>
      <c r="S632" t="s">
        <v>38</v>
      </c>
      <c r="T632" t="s">
        <v>5025</v>
      </c>
      <c r="U632" t="s">
        <v>27</v>
      </c>
      <c r="Z632" t="str">
        <f>_xlfn.IFNA(VLOOKUP(A632,registrasi!$B$2:$C$4000,2,FALSE),"belum")</f>
        <v>registrasi</v>
      </c>
      <c r="AA632">
        <f>VLOOKUP(D632,[2]Sheet1!$B$2:$D$100,3,FALSE)</f>
        <v>866</v>
      </c>
      <c r="AB632" t="str">
        <f>_xlfn.IFNA(VLOOKUP(A632,nim!$A$2:$B$4000,2,FALSE),"belum")</f>
        <v>diterima</v>
      </c>
    </row>
    <row r="633" spans="1:28" x14ac:dyDescent="0.3">
      <c r="A633" s="2">
        <v>233110050174</v>
      </c>
      <c r="B633">
        <v>2</v>
      </c>
      <c r="C633">
        <v>2022</v>
      </c>
      <c r="D633">
        <v>311035</v>
      </c>
      <c r="E633" t="s">
        <v>180</v>
      </c>
      <c r="F633" t="str">
        <f>VLOOKUP(E633,[1]PRODI_2019!$F$2:$L$72,7,FALSE)</f>
        <v>FEB</v>
      </c>
      <c r="G633" t="str">
        <f>VLOOKUP(F633,Sheet1!$H$4:$I$11,2,FALSE)</f>
        <v>5_FEB</v>
      </c>
      <c r="H633" t="s">
        <v>1262</v>
      </c>
      <c r="I633" t="s">
        <v>31</v>
      </c>
      <c r="J633" t="str">
        <f>VLOOKUP(D633,[1]PRODI_2019!$C$2:$I$78,7,FALSE)</f>
        <v>S1</v>
      </c>
      <c r="L633" t="s">
        <v>25</v>
      </c>
      <c r="O633" t="s">
        <v>57</v>
      </c>
      <c r="P633" t="s">
        <v>5042</v>
      </c>
      <c r="Q633" t="s">
        <v>624</v>
      </c>
      <c r="R633" t="s">
        <v>434</v>
      </c>
      <c r="S633" t="s">
        <v>37</v>
      </c>
      <c r="T633" t="s">
        <v>5025</v>
      </c>
      <c r="U633" t="s">
        <v>27</v>
      </c>
      <c r="Z633" t="str">
        <f>_xlfn.IFNA(VLOOKUP(A633,registrasi!$B$2:$C$4000,2,FALSE),"belum")</f>
        <v>registrasi</v>
      </c>
      <c r="AA633">
        <f>VLOOKUP(D633,[2]Sheet1!$B$2:$D$100,3,FALSE)</f>
        <v>253</v>
      </c>
      <c r="AB633" t="str">
        <f>_xlfn.IFNA(VLOOKUP(A633,nim!$A$2:$B$4000,2,FALSE),"belum")</f>
        <v>belum</v>
      </c>
    </row>
    <row r="634" spans="1:28" x14ac:dyDescent="0.3">
      <c r="A634" s="2">
        <v>233110050180</v>
      </c>
      <c r="B634">
        <v>2</v>
      </c>
      <c r="C634">
        <v>2022</v>
      </c>
      <c r="D634">
        <v>311003</v>
      </c>
      <c r="E634" t="s">
        <v>145</v>
      </c>
      <c r="F634" t="str">
        <f>VLOOKUP(E634,[1]PRODI_2019!$F$2:$L$72,7,FALSE)</f>
        <v>Teknik</v>
      </c>
      <c r="G634" t="str">
        <f>VLOOKUP(F634,Sheet1!$H$4:$I$11,2,FALSE)</f>
        <v>3_Teknik</v>
      </c>
      <c r="H634" t="s">
        <v>1263</v>
      </c>
      <c r="I634" t="s">
        <v>24</v>
      </c>
      <c r="J634" t="str">
        <f>VLOOKUP(D634,[1]PRODI_2019!$C$2:$I$78,7,FALSE)</f>
        <v>S1</v>
      </c>
      <c r="L634" t="s">
        <v>25</v>
      </c>
      <c r="O634" t="s">
        <v>100</v>
      </c>
      <c r="P634" t="s">
        <v>5042</v>
      </c>
      <c r="Q634" t="s">
        <v>624</v>
      </c>
      <c r="R634" t="s">
        <v>434</v>
      </c>
      <c r="S634" t="s">
        <v>38</v>
      </c>
      <c r="T634" t="s">
        <v>5025</v>
      </c>
      <c r="U634" t="s">
        <v>27</v>
      </c>
      <c r="Z634" t="str">
        <f>_xlfn.IFNA(VLOOKUP(A634,registrasi!$B$2:$C$4000,2,FALSE),"belum")</f>
        <v>registrasi</v>
      </c>
      <c r="AA634">
        <f>VLOOKUP(D634,[2]Sheet1!$B$2:$D$100,3,FALSE)</f>
        <v>769</v>
      </c>
      <c r="AB634" t="str">
        <f>_xlfn.IFNA(VLOOKUP(A634,nim!$A$2:$B$4000,2,FALSE),"belum")</f>
        <v>diterima</v>
      </c>
    </row>
    <row r="635" spans="1:28" x14ac:dyDescent="0.3">
      <c r="A635" s="2">
        <v>233110050181</v>
      </c>
      <c r="B635">
        <v>1</v>
      </c>
      <c r="C635">
        <v>2022</v>
      </c>
      <c r="D635">
        <v>311007</v>
      </c>
      <c r="E635" t="s">
        <v>162</v>
      </c>
      <c r="F635" t="str">
        <f>VLOOKUP(E635,[1]PRODI_2019!$F$2:$L$72,7,FALSE)</f>
        <v>Pertanian</v>
      </c>
      <c r="G635" t="str">
        <f>VLOOKUP(F635,Sheet1!$H$4:$I$11,2,FALSE)</f>
        <v>4_Pertanian</v>
      </c>
      <c r="H635" t="s">
        <v>1264</v>
      </c>
      <c r="I635" t="s">
        <v>31</v>
      </c>
      <c r="J635" t="str">
        <f>VLOOKUP(D635,[1]PRODI_2019!$C$2:$I$78,7,FALSE)</f>
        <v>S1</v>
      </c>
      <c r="L635" t="s">
        <v>181</v>
      </c>
      <c r="O635" t="s">
        <v>78</v>
      </c>
      <c r="P635" t="s">
        <v>5042</v>
      </c>
      <c r="Q635" t="s">
        <v>624</v>
      </c>
      <c r="R635" t="s">
        <v>434</v>
      </c>
      <c r="S635" t="s">
        <v>4971</v>
      </c>
      <c r="T635" t="s">
        <v>5025</v>
      </c>
      <c r="U635" t="s">
        <v>27</v>
      </c>
      <c r="Z635" t="str">
        <f>_xlfn.IFNA(VLOOKUP(A635,registrasi!$B$2:$C$4000,2,FALSE),"belum")</f>
        <v>registrasi</v>
      </c>
      <c r="AA635">
        <f>VLOOKUP(D635,[2]Sheet1!$B$2:$D$100,3,FALSE)</f>
        <v>412</v>
      </c>
      <c r="AB635" t="str">
        <f>_xlfn.IFNA(VLOOKUP(A635,nim!$A$2:$B$4000,2,FALSE),"belum")</f>
        <v>belum</v>
      </c>
    </row>
    <row r="636" spans="1:28" x14ac:dyDescent="0.3">
      <c r="A636" s="2">
        <v>233110050184</v>
      </c>
      <c r="B636">
        <v>1</v>
      </c>
      <c r="C636">
        <v>2022</v>
      </c>
      <c r="D636">
        <v>311010</v>
      </c>
      <c r="E636" t="s">
        <v>160</v>
      </c>
      <c r="F636" t="str">
        <f>VLOOKUP(E636,[1]PRODI_2019!$F$2:$L$72,7,FALSE)</f>
        <v>FKIP</v>
      </c>
      <c r="G636" t="str">
        <f>VLOOKUP(F636,Sheet1!$H$4:$I$11,2,FALSE)</f>
        <v>2_FKIP</v>
      </c>
      <c r="H636" t="s">
        <v>1265</v>
      </c>
      <c r="I636" t="s">
        <v>31</v>
      </c>
      <c r="J636" t="str">
        <f>VLOOKUP(D636,[1]PRODI_2019!$C$2:$I$78,7,FALSE)</f>
        <v>S1</v>
      </c>
      <c r="L636" t="s">
        <v>25</v>
      </c>
      <c r="O636" t="s">
        <v>69</v>
      </c>
      <c r="P636" t="s">
        <v>5042</v>
      </c>
      <c r="Q636" t="s">
        <v>624</v>
      </c>
      <c r="R636" t="s">
        <v>434</v>
      </c>
      <c r="S636" t="s">
        <v>4971</v>
      </c>
      <c r="T636" t="s">
        <v>5025</v>
      </c>
      <c r="U636" t="s">
        <v>27</v>
      </c>
      <c r="Z636" t="str">
        <f>_xlfn.IFNA(VLOOKUP(A636,registrasi!$B$2:$C$4000,2,FALSE),"belum")</f>
        <v>registrasi</v>
      </c>
      <c r="AA636">
        <f>VLOOKUP(D636,[2]Sheet1!$B$2:$D$100,3,FALSE)</f>
        <v>197</v>
      </c>
      <c r="AB636" t="str">
        <f>_xlfn.IFNA(VLOOKUP(A636,nim!$A$2:$B$4000,2,FALSE),"belum")</f>
        <v>diterima</v>
      </c>
    </row>
    <row r="637" spans="1:28" x14ac:dyDescent="0.3">
      <c r="A637" s="2">
        <v>233110050195</v>
      </c>
      <c r="B637">
        <v>1</v>
      </c>
      <c r="C637">
        <v>2022</v>
      </c>
      <c r="D637">
        <v>311011</v>
      </c>
      <c r="E637" t="s">
        <v>176</v>
      </c>
      <c r="F637" t="str">
        <f>VLOOKUP(E637,[1]PRODI_2019!$F$2:$L$72,7,FALSE)</f>
        <v>FKIP</v>
      </c>
      <c r="G637" t="str">
        <f>VLOOKUP(F637,Sheet1!$H$4:$I$11,2,FALSE)</f>
        <v>2_FKIP</v>
      </c>
      <c r="H637" t="s">
        <v>1266</v>
      </c>
      <c r="I637" t="s">
        <v>31</v>
      </c>
      <c r="J637" t="str">
        <f>VLOOKUP(D637,[1]PRODI_2019!$C$2:$I$78,7,FALSE)</f>
        <v>S1</v>
      </c>
      <c r="L637" t="s">
        <v>25</v>
      </c>
      <c r="O637" t="s">
        <v>111</v>
      </c>
      <c r="P637" t="s">
        <v>5042</v>
      </c>
      <c r="Q637" t="s">
        <v>624</v>
      </c>
      <c r="R637" t="s">
        <v>434</v>
      </c>
      <c r="S637" t="s">
        <v>4971</v>
      </c>
      <c r="T637" t="s">
        <v>5025</v>
      </c>
      <c r="U637" t="s">
        <v>32</v>
      </c>
      <c r="Z637" t="str">
        <f>_xlfn.IFNA(VLOOKUP(A637,registrasi!$B$2:$C$4000,2,FALSE),"belum")</f>
        <v>registrasi</v>
      </c>
      <c r="AA637">
        <f>VLOOKUP(D637,[2]Sheet1!$B$2:$D$100,3,FALSE)</f>
        <v>233</v>
      </c>
      <c r="AB637" t="str">
        <f>_xlfn.IFNA(VLOOKUP(A637,nim!$A$2:$B$4000,2,FALSE),"belum")</f>
        <v>belum</v>
      </c>
    </row>
    <row r="638" spans="1:28" x14ac:dyDescent="0.3">
      <c r="A638" s="2">
        <v>233110050202</v>
      </c>
      <c r="B638">
        <v>1</v>
      </c>
      <c r="C638">
        <v>2021</v>
      </c>
      <c r="D638">
        <v>311025</v>
      </c>
      <c r="E638" t="s">
        <v>166</v>
      </c>
      <c r="F638" t="str">
        <f>VLOOKUP(E638,[1]PRODI_2019!$F$2:$L$72,7,FALSE)</f>
        <v>FEB</v>
      </c>
      <c r="G638" t="str">
        <f>VLOOKUP(F638,Sheet1!$H$4:$I$11,2,FALSE)</f>
        <v>5_FEB</v>
      </c>
      <c r="H638" t="s">
        <v>1267</v>
      </c>
      <c r="I638" t="s">
        <v>31</v>
      </c>
      <c r="J638" t="str">
        <f>VLOOKUP(D638,[1]PRODI_2019!$C$2:$I$78,7,FALSE)</f>
        <v>S1</v>
      </c>
      <c r="L638" t="s">
        <v>25</v>
      </c>
      <c r="O638" t="s">
        <v>59</v>
      </c>
      <c r="P638" t="s">
        <v>5042</v>
      </c>
      <c r="Q638" t="s">
        <v>624</v>
      </c>
      <c r="R638" t="s">
        <v>434</v>
      </c>
      <c r="S638" t="s">
        <v>4971</v>
      </c>
      <c r="T638" t="s">
        <v>5025</v>
      </c>
      <c r="U638" t="s">
        <v>27</v>
      </c>
      <c r="Z638" t="str">
        <f>_xlfn.IFNA(VLOOKUP(A638,registrasi!$B$2:$C$4000,2,FALSE),"belum")</f>
        <v>belum</v>
      </c>
      <c r="AA638">
        <f>VLOOKUP(D638,[2]Sheet1!$B$2:$D$100,3,FALSE)</f>
        <v>1226</v>
      </c>
      <c r="AB638" t="str">
        <f>_xlfn.IFNA(VLOOKUP(A638,nim!$A$2:$B$4000,2,FALSE),"belum")</f>
        <v>belum</v>
      </c>
    </row>
    <row r="639" spans="1:28" x14ac:dyDescent="0.3">
      <c r="A639" s="2">
        <v>233110050206</v>
      </c>
      <c r="B639">
        <v>2</v>
      </c>
      <c r="C639">
        <v>2022</v>
      </c>
      <c r="D639">
        <v>311033</v>
      </c>
      <c r="E639" t="s">
        <v>155</v>
      </c>
      <c r="F639" t="str">
        <f>VLOOKUP(E639,[1]PRODI_2019!$F$2:$L$72,7,FALSE)</f>
        <v>FKIP</v>
      </c>
      <c r="G639" t="str">
        <f>VLOOKUP(F639,Sheet1!$H$4:$I$11,2,FALSE)</f>
        <v>2_FKIP</v>
      </c>
      <c r="H639" t="s">
        <v>1268</v>
      </c>
      <c r="I639" t="s">
        <v>24</v>
      </c>
      <c r="J639" t="str">
        <f>VLOOKUP(D639,[1]PRODI_2019!$C$2:$I$78,7,FALSE)</f>
        <v>S1</v>
      </c>
      <c r="L639" t="s">
        <v>25</v>
      </c>
      <c r="O639" t="s">
        <v>4450</v>
      </c>
      <c r="P639" t="s">
        <v>5044</v>
      </c>
      <c r="Q639" t="s">
        <v>5041</v>
      </c>
      <c r="R639" t="s">
        <v>434</v>
      </c>
      <c r="S639" t="s">
        <v>4949</v>
      </c>
      <c r="T639" t="s">
        <v>5025</v>
      </c>
      <c r="U639" t="s">
        <v>32</v>
      </c>
      <c r="Z639" t="str">
        <f>_xlfn.IFNA(VLOOKUP(A639,registrasi!$B$2:$C$4000,2,FALSE),"belum")</f>
        <v>belum</v>
      </c>
      <c r="AA639">
        <f>VLOOKUP(D639,[2]Sheet1!$B$2:$D$100,3,FALSE)</f>
        <v>616</v>
      </c>
      <c r="AB639" t="str">
        <f>_xlfn.IFNA(VLOOKUP(A639,nim!$A$2:$B$4000,2,FALSE),"belum")</f>
        <v>belum</v>
      </c>
    </row>
    <row r="640" spans="1:28" x14ac:dyDescent="0.3">
      <c r="A640" s="2">
        <v>233110050207</v>
      </c>
      <c r="B640">
        <v>1</v>
      </c>
      <c r="C640">
        <v>2022</v>
      </c>
      <c r="D640">
        <v>311043</v>
      </c>
      <c r="E640" t="s">
        <v>177</v>
      </c>
      <c r="F640" t="str">
        <f>VLOOKUP(E640,[1]PRODI_2019!$F$2:$L$72,7,FALSE)</f>
        <v>Kedokteran</v>
      </c>
      <c r="G640" t="str">
        <f>VLOOKUP(F640,Sheet1!$H$4:$I$11,2,FALSE)</f>
        <v>8_Kedokteran</v>
      </c>
      <c r="H640" t="s">
        <v>1269</v>
      </c>
      <c r="I640" t="s">
        <v>31</v>
      </c>
      <c r="J640" t="str">
        <f>VLOOKUP(D640,[1]PRODI_2019!$C$2:$I$78,7,FALSE)</f>
        <v>D3</v>
      </c>
      <c r="L640" t="s">
        <v>25</v>
      </c>
      <c r="O640" t="s">
        <v>56</v>
      </c>
      <c r="P640" t="s">
        <v>5042</v>
      </c>
      <c r="Q640" t="s">
        <v>624</v>
      </c>
      <c r="R640" t="s">
        <v>434</v>
      </c>
      <c r="S640" t="s">
        <v>4971</v>
      </c>
      <c r="T640" t="s">
        <v>5025</v>
      </c>
      <c r="U640" t="s">
        <v>27</v>
      </c>
      <c r="Z640" t="str">
        <f>_xlfn.IFNA(VLOOKUP(A640,registrasi!$B$2:$C$4000,2,FALSE),"belum")</f>
        <v>registrasi</v>
      </c>
      <c r="AA640">
        <f>VLOOKUP(D640,[2]Sheet1!$B$2:$D$100,3,FALSE)</f>
        <v>271</v>
      </c>
      <c r="AB640" t="str">
        <f>_xlfn.IFNA(VLOOKUP(A640,nim!$A$2:$B$4000,2,FALSE),"belum")</f>
        <v>diterima</v>
      </c>
    </row>
    <row r="641" spans="1:28" x14ac:dyDescent="0.3">
      <c r="A641" s="2">
        <v>233110050209</v>
      </c>
      <c r="B641">
        <v>2</v>
      </c>
      <c r="C641">
        <v>2021</v>
      </c>
      <c r="D641">
        <v>311025</v>
      </c>
      <c r="E641" t="s">
        <v>166</v>
      </c>
      <c r="F641" t="str">
        <f>VLOOKUP(E641,[1]PRODI_2019!$F$2:$L$72,7,FALSE)</f>
        <v>FEB</v>
      </c>
      <c r="G641" t="str">
        <f>VLOOKUP(F641,Sheet1!$H$4:$I$11,2,FALSE)</f>
        <v>5_FEB</v>
      </c>
      <c r="H641" t="s">
        <v>1270</v>
      </c>
      <c r="I641" t="s">
        <v>31</v>
      </c>
      <c r="J641" t="str">
        <f>VLOOKUP(D641,[1]PRODI_2019!$C$2:$I$78,7,FALSE)</f>
        <v>S1</v>
      </c>
      <c r="L641" t="s">
        <v>25</v>
      </c>
      <c r="O641" t="s">
        <v>57</v>
      </c>
      <c r="P641" t="s">
        <v>5042</v>
      </c>
      <c r="Q641" t="s">
        <v>624</v>
      </c>
      <c r="R641" t="s">
        <v>434</v>
      </c>
      <c r="S641" t="s">
        <v>37</v>
      </c>
      <c r="T641" t="s">
        <v>5025</v>
      </c>
      <c r="U641" t="s">
        <v>27</v>
      </c>
      <c r="Z641" t="str">
        <f>_xlfn.IFNA(VLOOKUP(A641,registrasi!$B$2:$C$4000,2,FALSE),"belum")</f>
        <v>registrasi</v>
      </c>
      <c r="AA641">
        <f>VLOOKUP(D641,[2]Sheet1!$B$2:$D$100,3,FALSE)</f>
        <v>1226</v>
      </c>
      <c r="AB641" t="str">
        <f>_xlfn.IFNA(VLOOKUP(A641,nim!$A$2:$B$4000,2,FALSE),"belum")</f>
        <v>diterima</v>
      </c>
    </row>
    <row r="642" spans="1:28" x14ac:dyDescent="0.3">
      <c r="A642" s="2">
        <v>233110050212</v>
      </c>
      <c r="B642">
        <v>1</v>
      </c>
      <c r="C642">
        <v>2022</v>
      </c>
      <c r="D642">
        <v>311010</v>
      </c>
      <c r="E642" t="s">
        <v>160</v>
      </c>
      <c r="F642" t="str">
        <f>VLOOKUP(E642,[1]PRODI_2019!$F$2:$L$72,7,FALSE)</f>
        <v>FKIP</v>
      </c>
      <c r="G642" t="str">
        <f>VLOOKUP(F642,Sheet1!$H$4:$I$11,2,FALSE)</f>
        <v>2_FKIP</v>
      </c>
      <c r="H642" t="s">
        <v>1271</v>
      </c>
      <c r="I642" t="s">
        <v>31</v>
      </c>
      <c r="J642" t="str">
        <f>VLOOKUP(D642,[1]PRODI_2019!$C$2:$I$78,7,FALSE)</f>
        <v>S1</v>
      </c>
      <c r="L642" t="s">
        <v>25</v>
      </c>
      <c r="O642" t="s">
        <v>58</v>
      </c>
      <c r="P642" t="s">
        <v>5042</v>
      </c>
      <c r="Q642" t="s">
        <v>624</v>
      </c>
      <c r="R642" t="s">
        <v>434</v>
      </c>
      <c r="S642" t="s">
        <v>37</v>
      </c>
      <c r="T642" t="s">
        <v>5025</v>
      </c>
      <c r="U642" t="s">
        <v>32</v>
      </c>
      <c r="Z642" t="str">
        <f>_xlfn.IFNA(VLOOKUP(A642,registrasi!$B$2:$C$4000,2,FALSE),"belum")</f>
        <v>registrasi</v>
      </c>
      <c r="AA642">
        <f>VLOOKUP(D642,[2]Sheet1!$B$2:$D$100,3,FALSE)</f>
        <v>197</v>
      </c>
      <c r="AB642" t="str">
        <f>_xlfn.IFNA(VLOOKUP(A642,nim!$A$2:$B$4000,2,FALSE),"belum")</f>
        <v>belum</v>
      </c>
    </row>
    <row r="643" spans="1:28" x14ac:dyDescent="0.3">
      <c r="A643" s="2">
        <v>233110050213</v>
      </c>
      <c r="B643">
        <v>1</v>
      </c>
      <c r="C643">
        <v>2022</v>
      </c>
      <c r="D643">
        <v>311037</v>
      </c>
      <c r="E643" t="s">
        <v>163</v>
      </c>
      <c r="F643" t="str">
        <f>VLOOKUP(E643,[1]PRODI_2019!$F$2:$L$72,7,FALSE)</f>
        <v>FKIP</v>
      </c>
      <c r="G643" t="str">
        <f>VLOOKUP(F643,Sheet1!$H$4:$I$11,2,FALSE)</f>
        <v>2_FKIP</v>
      </c>
      <c r="H643" t="s">
        <v>1272</v>
      </c>
      <c r="I643" t="s">
        <v>24</v>
      </c>
      <c r="J643" t="str">
        <f>VLOOKUP(D643,[1]PRODI_2019!$C$2:$I$78,7,FALSE)</f>
        <v>S1</v>
      </c>
      <c r="L643" t="s">
        <v>25</v>
      </c>
      <c r="O643" t="s">
        <v>89</v>
      </c>
      <c r="P643" t="s">
        <v>5045</v>
      </c>
      <c r="Q643" t="s">
        <v>624</v>
      </c>
      <c r="R643" t="s">
        <v>625</v>
      </c>
      <c r="S643" t="s">
        <v>34</v>
      </c>
      <c r="T643" t="s">
        <v>5025</v>
      </c>
      <c r="U643" t="s">
        <v>27</v>
      </c>
      <c r="Z643" t="str">
        <f>_xlfn.IFNA(VLOOKUP(A643,registrasi!$B$2:$C$4000,2,FALSE),"belum")</f>
        <v>registrasi</v>
      </c>
      <c r="AA643">
        <f>VLOOKUP(D643,[2]Sheet1!$B$2:$D$100,3,FALSE)</f>
        <v>180</v>
      </c>
      <c r="AB643" t="str">
        <f>_xlfn.IFNA(VLOOKUP(A643,nim!$A$2:$B$4000,2,FALSE),"belum")</f>
        <v>belum</v>
      </c>
    </row>
    <row r="644" spans="1:28" x14ac:dyDescent="0.3">
      <c r="A644" s="2">
        <v>233110050215</v>
      </c>
      <c r="B644">
        <v>2</v>
      </c>
      <c r="C644">
        <v>2022</v>
      </c>
      <c r="D644">
        <v>311036</v>
      </c>
      <c r="E644" t="s">
        <v>154</v>
      </c>
      <c r="F644" t="str">
        <f>VLOOKUP(E644,[1]PRODI_2019!$F$2:$L$72,7,FALSE)</f>
        <v>FKIP</v>
      </c>
      <c r="G644" t="str">
        <f>VLOOKUP(F644,Sheet1!$H$4:$I$11,2,FALSE)</f>
        <v>2_FKIP</v>
      </c>
      <c r="H644" t="s">
        <v>1273</v>
      </c>
      <c r="I644" t="s">
        <v>31</v>
      </c>
      <c r="J644" t="str">
        <f>VLOOKUP(D644,[1]PRODI_2019!$C$2:$I$78,7,FALSE)</f>
        <v>S1</v>
      </c>
      <c r="L644" t="s">
        <v>25</v>
      </c>
      <c r="O644" t="s">
        <v>104</v>
      </c>
      <c r="P644" t="s">
        <v>5042</v>
      </c>
      <c r="Q644" t="s">
        <v>624</v>
      </c>
      <c r="R644" t="s">
        <v>434</v>
      </c>
      <c r="S644" t="s">
        <v>4972</v>
      </c>
      <c r="T644" t="s">
        <v>5025</v>
      </c>
      <c r="U644" t="s">
        <v>27</v>
      </c>
      <c r="Z644" t="str">
        <f>_xlfn.IFNA(VLOOKUP(A644,registrasi!$B$2:$C$4000,2,FALSE),"belum")</f>
        <v>registrasi</v>
      </c>
      <c r="AA644">
        <f>VLOOKUP(D644,[2]Sheet1!$B$2:$D$100,3,FALSE)</f>
        <v>202</v>
      </c>
      <c r="AB644" t="str">
        <f>_xlfn.IFNA(VLOOKUP(A644,nim!$A$2:$B$4000,2,FALSE),"belum")</f>
        <v>belum</v>
      </c>
    </row>
    <row r="645" spans="1:28" x14ac:dyDescent="0.3">
      <c r="A645" s="2">
        <v>233110050226</v>
      </c>
      <c r="B645">
        <v>2</v>
      </c>
      <c r="C645">
        <v>2022</v>
      </c>
      <c r="D645">
        <v>311003</v>
      </c>
      <c r="E645" t="s">
        <v>145</v>
      </c>
      <c r="F645" t="str">
        <f>VLOOKUP(E645,[1]PRODI_2019!$F$2:$L$72,7,FALSE)</f>
        <v>Teknik</v>
      </c>
      <c r="G645" t="str">
        <f>VLOOKUP(F645,Sheet1!$H$4:$I$11,2,FALSE)</f>
        <v>3_Teknik</v>
      </c>
      <c r="H645" t="s">
        <v>1274</v>
      </c>
      <c r="I645" t="s">
        <v>24</v>
      </c>
      <c r="J645" t="str">
        <f>VLOOKUP(D645,[1]PRODI_2019!$C$2:$I$78,7,FALSE)</f>
        <v>S1</v>
      </c>
      <c r="L645" t="s">
        <v>25</v>
      </c>
      <c r="O645" t="s">
        <v>258</v>
      </c>
      <c r="P645" t="s">
        <v>5042</v>
      </c>
      <c r="Q645" t="s">
        <v>624</v>
      </c>
      <c r="R645" t="s">
        <v>434</v>
      </c>
      <c r="S645" t="s">
        <v>4972</v>
      </c>
      <c r="T645" t="s">
        <v>5025</v>
      </c>
      <c r="U645" t="s">
        <v>27</v>
      </c>
      <c r="Z645" t="str">
        <f>_xlfn.IFNA(VLOOKUP(A645,registrasi!$B$2:$C$4000,2,FALSE),"belum")</f>
        <v>registrasi</v>
      </c>
      <c r="AA645">
        <f>VLOOKUP(D645,[2]Sheet1!$B$2:$D$100,3,FALSE)</f>
        <v>769</v>
      </c>
      <c r="AB645" t="str">
        <f>_xlfn.IFNA(VLOOKUP(A645,nim!$A$2:$B$4000,2,FALSE),"belum")</f>
        <v>diterima</v>
      </c>
    </row>
    <row r="646" spans="1:28" x14ac:dyDescent="0.3">
      <c r="A646" s="2">
        <v>233110050619</v>
      </c>
      <c r="B646">
        <v>1</v>
      </c>
      <c r="C646">
        <v>2022</v>
      </c>
      <c r="D646">
        <v>311028</v>
      </c>
      <c r="E646" t="s">
        <v>168</v>
      </c>
      <c r="F646" t="str">
        <f>VLOOKUP(E646,[1]PRODI_2019!$F$2:$L$72,7,FALSE)</f>
        <v>FISIP</v>
      </c>
      <c r="G646" t="str">
        <f>VLOOKUP(F646,Sheet1!$H$4:$I$11,2,FALSE)</f>
        <v>6_FISIP</v>
      </c>
      <c r="H646" t="s">
        <v>1275</v>
      </c>
      <c r="I646" t="s">
        <v>31</v>
      </c>
      <c r="J646" t="str">
        <f>VLOOKUP(D646,[1]PRODI_2019!$C$2:$I$78,7,FALSE)</f>
        <v>S1</v>
      </c>
      <c r="L646" t="s">
        <v>25</v>
      </c>
      <c r="O646" t="s">
        <v>51</v>
      </c>
      <c r="P646" t="s">
        <v>5042</v>
      </c>
      <c r="Q646" t="s">
        <v>624</v>
      </c>
      <c r="R646" t="s">
        <v>434</v>
      </c>
      <c r="S646" t="s">
        <v>38</v>
      </c>
      <c r="T646" t="s">
        <v>5025</v>
      </c>
      <c r="U646" t="s">
        <v>27</v>
      </c>
      <c r="Z646" t="str">
        <f>_xlfn.IFNA(VLOOKUP(A646,registrasi!$B$2:$C$4000,2,FALSE),"belum")</f>
        <v>registrasi</v>
      </c>
      <c r="AA646">
        <f>VLOOKUP(D646,[2]Sheet1!$B$2:$D$100,3,FALSE)</f>
        <v>747</v>
      </c>
      <c r="AB646" t="str">
        <f>_xlfn.IFNA(VLOOKUP(A646,nim!$A$2:$B$4000,2,FALSE),"belum")</f>
        <v>diterima</v>
      </c>
    </row>
    <row r="647" spans="1:28" x14ac:dyDescent="0.3">
      <c r="A647" s="2">
        <v>233110050620</v>
      </c>
      <c r="B647">
        <v>2</v>
      </c>
      <c r="C647">
        <v>2022</v>
      </c>
      <c r="D647">
        <v>311029</v>
      </c>
      <c r="E647" t="s">
        <v>159</v>
      </c>
      <c r="F647" t="str">
        <f>VLOOKUP(E647,[1]PRODI_2019!$F$2:$L$72,7,FALSE)</f>
        <v>FISIP</v>
      </c>
      <c r="G647" t="str">
        <f>VLOOKUP(F647,Sheet1!$H$4:$I$11,2,FALSE)</f>
        <v>6_FISIP</v>
      </c>
      <c r="H647" t="s">
        <v>1276</v>
      </c>
      <c r="I647" t="s">
        <v>24</v>
      </c>
      <c r="J647" t="str">
        <f>VLOOKUP(D647,[1]PRODI_2019!$C$2:$I$78,7,FALSE)</f>
        <v>S1</v>
      </c>
      <c r="L647" t="s">
        <v>25</v>
      </c>
      <c r="O647" t="s">
        <v>45</v>
      </c>
      <c r="P647" t="s">
        <v>5042</v>
      </c>
      <c r="Q647" t="s">
        <v>624</v>
      </c>
      <c r="R647" t="s">
        <v>434</v>
      </c>
      <c r="S647" t="s">
        <v>38</v>
      </c>
      <c r="T647" t="s">
        <v>5025</v>
      </c>
      <c r="U647" t="s">
        <v>27</v>
      </c>
      <c r="Z647" t="str">
        <f>_xlfn.IFNA(VLOOKUP(A647,registrasi!$B$2:$C$4000,2,FALSE),"belum")</f>
        <v>registrasi</v>
      </c>
      <c r="AA647">
        <f>VLOOKUP(D647,[2]Sheet1!$B$2:$D$100,3,FALSE)</f>
        <v>1339</v>
      </c>
      <c r="AB647" t="str">
        <f>_xlfn.IFNA(VLOOKUP(A647,nim!$A$2:$B$4000,2,FALSE),"belum")</f>
        <v>diterima</v>
      </c>
    </row>
    <row r="648" spans="1:28" x14ac:dyDescent="0.3">
      <c r="A648" s="2">
        <v>233110050625</v>
      </c>
      <c r="B648">
        <v>1</v>
      </c>
      <c r="C648">
        <v>2022</v>
      </c>
      <c r="D648">
        <v>311032</v>
      </c>
      <c r="E648" t="s">
        <v>156</v>
      </c>
      <c r="F648" t="str">
        <f>VLOOKUP(E648,[1]PRODI_2019!$F$2:$L$72,7,FALSE)</f>
        <v>FKIP</v>
      </c>
      <c r="G648" t="str">
        <f>VLOOKUP(F648,Sheet1!$H$4:$I$11,2,FALSE)</f>
        <v>2_FKIP</v>
      </c>
      <c r="H648" t="s">
        <v>1277</v>
      </c>
      <c r="I648" t="s">
        <v>24</v>
      </c>
      <c r="J648" t="str">
        <f>VLOOKUP(D648,[1]PRODI_2019!$C$2:$I$78,7,FALSE)</f>
        <v>S1</v>
      </c>
      <c r="L648" t="s">
        <v>25</v>
      </c>
      <c r="O648" t="s">
        <v>100</v>
      </c>
      <c r="P648" t="s">
        <v>5042</v>
      </c>
      <c r="Q648" t="s">
        <v>624</v>
      </c>
      <c r="R648" t="s">
        <v>434</v>
      </c>
      <c r="S648" t="s">
        <v>38</v>
      </c>
      <c r="T648" t="s">
        <v>5025</v>
      </c>
      <c r="U648" t="s">
        <v>27</v>
      </c>
      <c r="Z648" t="str">
        <f>_xlfn.IFNA(VLOOKUP(A648,registrasi!$B$2:$C$4000,2,FALSE),"belum")</f>
        <v>registrasi</v>
      </c>
      <c r="AA648">
        <f>VLOOKUP(D648,[2]Sheet1!$B$2:$D$100,3,FALSE)</f>
        <v>446</v>
      </c>
      <c r="AB648" t="str">
        <f>_xlfn.IFNA(VLOOKUP(A648,nim!$A$2:$B$4000,2,FALSE),"belum")</f>
        <v>belum</v>
      </c>
    </row>
    <row r="649" spans="1:28" x14ac:dyDescent="0.3">
      <c r="A649" s="2">
        <v>233110050628</v>
      </c>
      <c r="B649">
        <v>1</v>
      </c>
      <c r="C649">
        <v>2022</v>
      </c>
      <c r="D649">
        <v>311040</v>
      </c>
      <c r="E649" t="s">
        <v>151</v>
      </c>
      <c r="F649" t="str">
        <f>VLOOKUP(E649,[1]PRODI_2019!$F$2:$L$72,7,FALSE)</f>
        <v>FKIP</v>
      </c>
      <c r="G649" t="str">
        <f>VLOOKUP(F649,Sheet1!$H$4:$I$11,2,FALSE)</f>
        <v>2_FKIP</v>
      </c>
      <c r="H649" t="s">
        <v>1278</v>
      </c>
      <c r="I649" t="s">
        <v>31</v>
      </c>
      <c r="J649" t="str">
        <f>VLOOKUP(D649,[1]PRODI_2019!$C$2:$I$78,7,FALSE)</f>
        <v>S1</v>
      </c>
      <c r="L649" t="s">
        <v>25</v>
      </c>
      <c r="O649" t="s">
        <v>100</v>
      </c>
      <c r="P649" t="s">
        <v>5042</v>
      </c>
      <c r="Q649" t="s">
        <v>624</v>
      </c>
      <c r="R649" t="s">
        <v>434</v>
      </c>
      <c r="S649" t="s">
        <v>38</v>
      </c>
      <c r="T649" t="s">
        <v>5025</v>
      </c>
      <c r="U649" t="s">
        <v>32</v>
      </c>
      <c r="Z649" t="str">
        <f>_xlfn.IFNA(VLOOKUP(A649,registrasi!$B$2:$C$4000,2,FALSE),"belum")</f>
        <v>registrasi</v>
      </c>
      <c r="AA649">
        <f>VLOOKUP(D649,[2]Sheet1!$B$2:$D$100,3,FALSE)</f>
        <v>508</v>
      </c>
      <c r="AB649" t="str">
        <f>_xlfn.IFNA(VLOOKUP(A649,nim!$A$2:$B$4000,2,FALSE),"belum")</f>
        <v>belum</v>
      </c>
    </row>
    <row r="650" spans="1:28" x14ac:dyDescent="0.3">
      <c r="A650" s="2">
        <v>233110050629</v>
      </c>
      <c r="B650">
        <v>2</v>
      </c>
      <c r="C650">
        <v>2021</v>
      </c>
      <c r="D650">
        <v>311024</v>
      </c>
      <c r="E650" t="s">
        <v>237</v>
      </c>
      <c r="F650" t="str">
        <f>VLOOKUP(E650,[1]PRODI_2019!$F$2:$L$72,7,FALSE)</f>
        <v>Hukum</v>
      </c>
      <c r="G650" t="str">
        <f>VLOOKUP(F650,Sheet1!$H$4:$I$11,2,FALSE)</f>
        <v>1_Hukum</v>
      </c>
      <c r="H650" t="s">
        <v>1279</v>
      </c>
      <c r="I650" t="s">
        <v>24</v>
      </c>
      <c r="J650" t="str">
        <f>VLOOKUP(D650,[1]PRODI_2019!$C$2:$I$78,7,FALSE)</f>
        <v>S1</v>
      </c>
      <c r="L650" t="s">
        <v>25</v>
      </c>
      <c r="O650" t="s">
        <v>104</v>
      </c>
      <c r="P650" t="s">
        <v>5042</v>
      </c>
      <c r="Q650" t="s">
        <v>624</v>
      </c>
      <c r="R650" t="s">
        <v>434</v>
      </c>
      <c r="S650" t="s">
        <v>4972</v>
      </c>
      <c r="T650" t="s">
        <v>5025</v>
      </c>
      <c r="U650" t="s">
        <v>27</v>
      </c>
      <c r="Z650" t="str">
        <f>_xlfn.IFNA(VLOOKUP(A650,registrasi!$B$2:$C$4000,2,FALSE),"belum")</f>
        <v>registrasi</v>
      </c>
      <c r="AA650">
        <f>VLOOKUP(D650,[2]Sheet1!$B$2:$D$100,3,FALSE)</f>
        <v>1092</v>
      </c>
      <c r="AB650" t="str">
        <f>_xlfn.IFNA(VLOOKUP(A650,nim!$A$2:$B$4000,2,FALSE),"belum")</f>
        <v>diterima</v>
      </c>
    </row>
    <row r="651" spans="1:28" x14ac:dyDescent="0.3">
      <c r="A651" s="2">
        <v>233110050632</v>
      </c>
      <c r="B651">
        <v>2</v>
      </c>
      <c r="C651">
        <v>2022</v>
      </c>
      <c r="D651">
        <v>311003</v>
      </c>
      <c r="E651" t="s">
        <v>145</v>
      </c>
      <c r="F651" t="str">
        <f>VLOOKUP(E651,[1]PRODI_2019!$F$2:$L$72,7,FALSE)</f>
        <v>Teknik</v>
      </c>
      <c r="G651" t="str">
        <f>VLOOKUP(F651,Sheet1!$H$4:$I$11,2,FALSE)</f>
        <v>3_Teknik</v>
      </c>
      <c r="H651" t="s">
        <v>1280</v>
      </c>
      <c r="I651" t="s">
        <v>31</v>
      </c>
      <c r="J651" t="str">
        <f>VLOOKUP(D651,[1]PRODI_2019!$C$2:$I$78,7,FALSE)</f>
        <v>S1</v>
      </c>
      <c r="L651" t="s">
        <v>25</v>
      </c>
      <c r="O651" t="s">
        <v>385</v>
      </c>
      <c r="P651" t="s">
        <v>5044</v>
      </c>
      <c r="Q651" t="s">
        <v>5041</v>
      </c>
      <c r="R651" t="s">
        <v>434</v>
      </c>
      <c r="S651" t="s">
        <v>4949</v>
      </c>
      <c r="T651" t="s">
        <v>5025</v>
      </c>
      <c r="U651" t="s">
        <v>27</v>
      </c>
      <c r="Z651" t="str">
        <f>_xlfn.IFNA(VLOOKUP(A651,registrasi!$B$2:$C$4000,2,FALSE),"belum")</f>
        <v>registrasi</v>
      </c>
      <c r="AA651">
        <f>VLOOKUP(D651,[2]Sheet1!$B$2:$D$100,3,FALSE)</f>
        <v>769</v>
      </c>
      <c r="AB651" t="str">
        <f>_xlfn.IFNA(VLOOKUP(A651,nim!$A$2:$B$4000,2,FALSE),"belum")</f>
        <v>belum</v>
      </c>
    </row>
    <row r="652" spans="1:28" x14ac:dyDescent="0.3">
      <c r="A652" s="2">
        <v>233110050647</v>
      </c>
      <c r="B652">
        <v>2</v>
      </c>
      <c r="C652">
        <v>2022</v>
      </c>
      <c r="D652">
        <v>311049</v>
      </c>
      <c r="E652" t="s">
        <v>632</v>
      </c>
      <c r="F652" t="str">
        <f>VLOOKUP(E652,[1]PRODI_2019!$F$2:$L$72,7,FALSE)</f>
        <v>Pertanian</v>
      </c>
      <c r="G652" t="str">
        <f>VLOOKUP(F652,Sheet1!$H$4:$I$11,2,FALSE)</f>
        <v>4_Pertanian</v>
      </c>
      <c r="H652" t="s">
        <v>1281</v>
      </c>
      <c r="I652" t="s">
        <v>24</v>
      </c>
      <c r="J652" t="str">
        <f>VLOOKUP(D652,[1]PRODI_2019!$C$2:$I$78,7,FALSE)</f>
        <v>S2</v>
      </c>
      <c r="L652" t="s">
        <v>25</v>
      </c>
      <c r="O652" t="s">
        <v>138</v>
      </c>
      <c r="P652" t="s">
        <v>5042</v>
      </c>
      <c r="Q652" t="s">
        <v>624</v>
      </c>
      <c r="R652" t="s">
        <v>434</v>
      </c>
      <c r="S652" t="s">
        <v>4949</v>
      </c>
      <c r="T652" t="s">
        <v>5025</v>
      </c>
      <c r="U652" t="s">
        <v>27</v>
      </c>
      <c r="Z652" t="str">
        <f>_xlfn.IFNA(VLOOKUP(A652,registrasi!$B$2:$C$4000,2,FALSE),"belum")</f>
        <v>registrasi</v>
      </c>
      <c r="AA652">
        <f>VLOOKUP(D652,[2]Sheet1!$B$2:$D$100,3,FALSE)</f>
        <v>103</v>
      </c>
      <c r="AB652" t="str">
        <f>_xlfn.IFNA(VLOOKUP(A652,nim!$A$2:$B$4000,2,FALSE),"belum")</f>
        <v>diterima</v>
      </c>
    </row>
    <row r="653" spans="1:28" x14ac:dyDescent="0.3">
      <c r="A653" s="2">
        <v>233110050648</v>
      </c>
      <c r="B653">
        <v>1</v>
      </c>
      <c r="C653">
        <v>2022</v>
      </c>
      <c r="D653">
        <v>311016</v>
      </c>
      <c r="E653" t="s">
        <v>152</v>
      </c>
      <c r="F653" t="str">
        <f>VLOOKUP(E653,[1]PRODI_2019!$F$2:$L$72,7,FALSE)</f>
        <v>FKIP</v>
      </c>
      <c r="G653" t="str">
        <f>VLOOKUP(F653,Sheet1!$H$4:$I$11,2,FALSE)</f>
        <v>2_FKIP</v>
      </c>
      <c r="H653" t="s">
        <v>1282</v>
      </c>
      <c r="I653" t="s">
        <v>31</v>
      </c>
      <c r="J653" t="str">
        <f>VLOOKUP(D653,[1]PRODI_2019!$C$2:$I$78,7,FALSE)</f>
        <v>S1</v>
      </c>
      <c r="L653" t="s">
        <v>25</v>
      </c>
      <c r="O653" t="s">
        <v>49</v>
      </c>
      <c r="P653" t="s">
        <v>5042</v>
      </c>
      <c r="Q653" t="s">
        <v>624</v>
      </c>
      <c r="R653" t="s">
        <v>434</v>
      </c>
      <c r="S653" t="s">
        <v>38</v>
      </c>
      <c r="T653" t="s">
        <v>5025</v>
      </c>
      <c r="U653" t="s">
        <v>27</v>
      </c>
      <c r="Z653" t="str">
        <f>_xlfn.IFNA(VLOOKUP(A653,registrasi!$B$2:$C$4000,2,FALSE),"belum")</f>
        <v>registrasi</v>
      </c>
      <c r="AA653">
        <f>VLOOKUP(D653,[2]Sheet1!$B$2:$D$100,3,FALSE)</f>
        <v>126</v>
      </c>
      <c r="AB653" t="str">
        <f>_xlfn.IFNA(VLOOKUP(A653,nim!$A$2:$B$4000,2,FALSE),"belum")</f>
        <v>diterima</v>
      </c>
    </row>
    <row r="654" spans="1:28" x14ac:dyDescent="0.3">
      <c r="A654" s="2">
        <v>233110050660</v>
      </c>
      <c r="B654">
        <v>2</v>
      </c>
      <c r="C654">
        <v>2022</v>
      </c>
      <c r="D654">
        <v>311007</v>
      </c>
      <c r="E654" t="s">
        <v>162</v>
      </c>
      <c r="F654" t="str">
        <f>VLOOKUP(E654,[1]PRODI_2019!$F$2:$L$72,7,FALSE)</f>
        <v>Pertanian</v>
      </c>
      <c r="G654" t="str">
        <f>VLOOKUP(F654,Sheet1!$H$4:$I$11,2,FALSE)</f>
        <v>4_Pertanian</v>
      </c>
      <c r="H654" t="s">
        <v>1283</v>
      </c>
      <c r="I654" t="s">
        <v>31</v>
      </c>
      <c r="J654" t="str">
        <f>VLOOKUP(D654,[1]PRODI_2019!$C$2:$I$78,7,FALSE)</f>
        <v>S1</v>
      </c>
      <c r="L654" t="s">
        <v>25</v>
      </c>
      <c r="O654" t="s">
        <v>114</v>
      </c>
      <c r="P654" t="s">
        <v>5042</v>
      </c>
      <c r="Q654" t="s">
        <v>624</v>
      </c>
      <c r="R654" t="s">
        <v>434</v>
      </c>
      <c r="S654" t="s">
        <v>4974</v>
      </c>
      <c r="T654" t="s">
        <v>5025</v>
      </c>
      <c r="U654" t="s">
        <v>27</v>
      </c>
      <c r="Z654" t="str">
        <f>_xlfn.IFNA(VLOOKUP(A654,registrasi!$B$2:$C$4000,2,FALSE),"belum")</f>
        <v>registrasi</v>
      </c>
      <c r="AA654">
        <f>VLOOKUP(D654,[2]Sheet1!$B$2:$D$100,3,FALSE)</f>
        <v>412</v>
      </c>
      <c r="AB654" t="str">
        <f>_xlfn.IFNA(VLOOKUP(A654,nim!$A$2:$B$4000,2,FALSE),"belum")</f>
        <v>diterima</v>
      </c>
    </row>
    <row r="655" spans="1:28" x14ac:dyDescent="0.3">
      <c r="A655" s="2">
        <v>233110050664</v>
      </c>
      <c r="B655">
        <v>2</v>
      </c>
      <c r="C655">
        <v>2022</v>
      </c>
      <c r="D655">
        <v>311012</v>
      </c>
      <c r="E655" t="s">
        <v>164</v>
      </c>
      <c r="F655" t="str">
        <f>VLOOKUP(E655,[1]PRODI_2019!$F$2:$L$72,7,FALSE)</f>
        <v>FKIP</v>
      </c>
      <c r="G655" t="str">
        <f>VLOOKUP(F655,Sheet1!$H$4:$I$11,2,FALSE)</f>
        <v>2_FKIP</v>
      </c>
      <c r="H655" t="s">
        <v>1284</v>
      </c>
      <c r="I655" t="s">
        <v>24</v>
      </c>
      <c r="J655" t="str">
        <f>VLOOKUP(D655,[1]PRODI_2019!$C$2:$I$78,7,FALSE)</f>
        <v>S1</v>
      </c>
      <c r="L655" t="s">
        <v>25</v>
      </c>
      <c r="O655" t="s">
        <v>4439</v>
      </c>
      <c r="P655" t="s">
        <v>5046</v>
      </c>
      <c r="Q655" t="s">
        <v>5041</v>
      </c>
      <c r="R655" t="s">
        <v>435</v>
      </c>
      <c r="S655" t="s">
        <v>38</v>
      </c>
      <c r="T655" t="s">
        <v>5025</v>
      </c>
      <c r="U655" t="s">
        <v>27</v>
      </c>
      <c r="Z655" t="str">
        <f>_xlfn.IFNA(VLOOKUP(A655,registrasi!$B$2:$C$4000,2,FALSE),"belum")</f>
        <v>registrasi</v>
      </c>
      <c r="AA655">
        <f>VLOOKUP(D655,[2]Sheet1!$B$2:$D$100,3,FALSE)</f>
        <v>73</v>
      </c>
      <c r="AB655" t="str">
        <f>_xlfn.IFNA(VLOOKUP(A655,nim!$A$2:$B$4000,2,FALSE),"belum")</f>
        <v>diterima</v>
      </c>
    </row>
    <row r="656" spans="1:28" x14ac:dyDescent="0.3">
      <c r="A656" s="2">
        <v>233110050677</v>
      </c>
      <c r="B656">
        <v>1</v>
      </c>
      <c r="C656">
        <v>2022</v>
      </c>
      <c r="D656">
        <v>311029</v>
      </c>
      <c r="E656" t="s">
        <v>159</v>
      </c>
      <c r="F656" t="str">
        <f>VLOOKUP(E656,[1]PRODI_2019!$F$2:$L$72,7,FALSE)</f>
        <v>FISIP</v>
      </c>
      <c r="G656" t="str">
        <f>VLOOKUP(F656,Sheet1!$H$4:$I$11,2,FALSE)</f>
        <v>6_FISIP</v>
      </c>
      <c r="H656" t="s">
        <v>1285</v>
      </c>
      <c r="I656" t="s">
        <v>31</v>
      </c>
      <c r="J656" t="str">
        <f>VLOOKUP(D656,[1]PRODI_2019!$C$2:$I$78,7,FALSE)</f>
        <v>S1</v>
      </c>
      <c r="L656" t="s">
        <v>25</v>
      </c>
      <c r="O656" t="s">
        <v>57</v>
      </c>
      <c r="P656" t="s">
        <v>5042</v>
      </c>
      <c r="Q656" t="s">
        <v>624</v>
      </c>
      <c r="R656" t="s">
        <v>434</v>
      </c>
      <c r="S656" t="s">
        <v>37</v>
      </c>
      <c r="T656" t="s">
        <v>5025</v>
      </c>
      <c r="U656" t="s">
        <v>27</v>
      </c>
      <c r="Z656" t="str">
        <f>_xlfn.IFNA(VLOOKUP(A656,registrasi!$B$2:$C$4000,2,FALSE),"belum")</f>
        <v>registrasi</v>
      </c>
      <c r="AA656">
        <f>VLOOKUP(D656,[2]Sheet1!$B$2:$D$100,3,FALSE)</f>
        <v>1339</v>
      </c>
      <c r="AB656" t="str">
        <f>_xlfn.IFNA(VLOOKUP(A656,nim!$A$2:$B$4000,2,FALSE),"belum")</f>
        <v>belum</v>
      </c>
    </row>
    <row r="657" spans="1:28" x14ac:dyDescent="0.3">
      <c r="A657" s="2">
        <v>233110050682</v>
      </c>
      <c r="B657">
        <v>1</v>
      </c>
      <c r="C657">
        <v>2022</v>
      </c>
      <c r="D657">
        <v>311009</v>
      </c>
      <c r="E657" t="s">
        <v>144</v>
      </c>
      <c r="F657" t="str">
        <f>VLOOKUP(E657,[1]PRODI_2019!$F$2:$L$72,7,FALSE)</f>
        <v>Pertanian</v>
      </c>
      <c r="G657" t="str">
        <f>VLOOKUP(F657,Sheet1!$H$4:$I$11,2,FALSE)</f>
        <v>4_Pertanian</v>
      </c>
      <c r="H657" t="s">
        <v>1286</v>
      </c>
      <c r="I657" t="s">
        <v>24</v>
      </c>
      <c r="J657" t="str">
        <f>VLOOKUP(D657,[1]PRODI_2019!$C$2:$I$78,7,FALSE)</f>
        <v>S1</v>
      </c>
      <c r="L657" t="s">
        <v>25</v>
      </c>
      <c r="O657" t="s">
        <v>104</v>
      </c>
      <c r="P657" t="s">
        <v>5042</v>
      </c>
      <c r="Q657" t="s">
        <v>624</v>
      </c>
      <c r="R657" t="s">
        <v>434</v>
      </c>
      <c r="S657" t="s">
        <v>4972</v>
      </c>
      <c r="T657" t="s">
        <v>5025</v>
      </c>
      <c r="U657" t="s">
        <v>27</v>
      </c>
      <c r="Z657" t="str">
        <f>_xlfn.IFNA(VLOOKUP(A657,registrasi!$B$2:$C$4000,2,FALSE),"belum")</f>
        <v>registrasi</v>
      </c>
      <c r="AA657">
        <f>VLOOKUP(D657,[2]Sheet1!$B$2:$D$100,3,FALSE)</f>
        <v>240</v>
      </c>
      <c r="AB657" t="str">
        <f>_xlfn.IFNA(VLOOKUP(A657,nim!$A$2:$B$4000,2,FALSE),"belum")</f>
        <v>belum</v>
      </c>
    </row>
    <row r="658" spans="1:28" x14ac:dyDescent="0.3">
      <c r="A658" s="2">
        <v>233110050687</v>
      </c>
      <c r="B658">
        <v>1</v>
      </c>
      <c r="C658">
        <v>2022</v>
      </c>
      <c r="D658">
        <v>311014</v>
      </c>
      <c r="E658" t="s">
        <v>174</v>
      </c>
      <c r="F658" t="str">
        <f>VLOOKUP(E658,[1]PRODI_2019!$F$2:$L$72,7,FALSE)</f>
        <v>FKIP</v>
      </c>
      <c r="G658" t="str">
        <f>VLOOKUP(F658,Sheet1!$H$4:$I$11,2,FALSE)</f>
        <v>2_FKIP</v>
      </c>
      <c r="H658" t="s">
        <v>1287</v>
      </c>
      <c r="I658" t="s">
        <v>24</v>
      </c>
      <c r="J658" t="str">
        <f>VLOOKUP(D658,[1]PRODI_2019!$C$2:$I$78,7,FALSE)</f>
        <v>S1</v>
      </c>
      <c r="L658" t="s">
        <v>25</v>
      </c>
      <c r="O658" t="s">
        <v>609</v>
      </c>
      <c r="P658" t="s">
        <v>5042</v>
      </c>
      <c r="Q658" t="s">
        <v>624</v>
      </c>
      <c r="R658" t="s">
        <v>434</v>
      </c>
      <c r="S658" t="s">
        <v>4971</v>
      </c>
      <c r="T658" t="s">
        <v>5025</v>
      </c>
      <c r="U658" t="s">
        <v>27</v>
      </c>
      <c r="Z658" t="str">
        <f>_xlfn.IFNA(VLOOKUP(A658,registrasi!$B$2:$C$4000,2,FALSE),"belum")</f>
        <v>registrasi</v>
      </c>
      <c r="AA658">
        <f>VLOOKUP(D658,[2]Sheet1!$B$2:$D$100,3,FALSE)</f>
        <v>97</v>
      </c>
      <c r="AB658" t="str">
        <f>_xlfn.IFNA(VLOOKUP(A658,nim!$A$2:$B$4000,2,FALSE),"belum")</f>
        <v>diterima</v>
      </c>
    </row>
    <row r="659" spans="1:28" x14ac:dyDescent="0.3">
      <c r="A659" s="2">
        <v>233110050691</v>
      </c>
      <c r="B659">
        <v>1</v>
      </c>
      <c r="C659">
        <v>2022</v>
      </c>
      <c r="D659">
        <v>311045</v>
      </c>
      <c r="E659" t="s">
        <v>630</v>
      </c>
      <c r="F659" t="str">
        <f>VLOOKUP(E659,[1]PRODI_2019!$F$2:$L$72,7,FALSE)</f>
        <v>FEB</v>
      </c>
      <c r="G659" t="str">
        <f>VLOOKUP(F659,Sheet1!$H$4:$I$11,2,FALSE)</f>
        <v>5_FEB</v>
      </c>
      <c r="H659" t="s">
        <v>1288</v>
      </c>
      <c r="I659" t="s">
        <v>24</v>
      </c>
      <c r="J659" t="str">
        <f>VLOOKUP(D659,[1]PRODI_2019!$C$2:$I$78,7,FALSE)</f>
        <v>D3</v>
      </c>
      <c r="L659" t="s">
        <v>25</v>
      </c>
      <c r="O659" t="s">
        <v>48</v>
      </c>
      <c r="P659" t="s">
        <v>5045</v>
      </c>
      <c r="Q659" t="s">
        <v>624</v>
      </c>
      <c r="R659" t="s">
        <v>625</v>
      </c>
      <c r="S659" t="s">
        <v>38</v>
      </c>
      <c r="T659" t="s">
        <v>5025</v>
      </c>
      <c r="U659" t="s">
        <v>27</v>
      </c>
      <c r="Z659" t="str">
        <f>_xlfn.IFNA(VLOOKUP(A659,registrasi!$B$2:$C$4000,2,FALSE),"belum")</f>
        <v>registrasi</v>
      </c>
      <c r="AA659">
        <f>VLOOKUP(D659,[2]Sheet1!$B$2:$D$100,3,FALSE)</f>
        <v>99</v>
      </c>
      <c r="AB659" t="str">
        <f>_xlfn.IFNA(VLOOKUP(A659,nim!$A$2:$B$4000,2,FALSE),"belum")</f>
        <v>diterima</v>
      </c>
    </row>
    <row r="660" spans="1:28" x14ac:dyDescent="0.3">
      <c r="A660" s="2">
        <v>233110050692</v>
      </c>
      <c r="B660">
        <v>1</v>
      </c>
      <c r="C660">
        <v>2022</v>
      </c>
      <c r="D660">
        <v>311042</v>
      </c>
      <c r="E660" t="s">
        <v>146</v>
      </c>
      <c r="F660" t="str">
        <f>VLOOKUP(E660,[1]PRODI_2019!$F$2:$L$72,7,FALSE)</f>
        <v>FISIP</v>
      </c>
      <c r="G660" t="str">
        <f>VLOOKUP(F660,Sheet1!$H$4:$I$11,2,FALSE)</f>
        <v>6_FISIP</v>
      </c>
      <c r="H660" t="s">
        <v>1289</v>
      </c>
      <c r="I660" t="s">
        <v>24</v>
      </c>
      <c r="J660" t="str">
        <f>VLOOKUP(D660,[1]PRODI_2019!$C$2:$I$78,7,FALSE)</f>
        <v>S1</v>
      </c>
      <c r="L660" t="s">
        <v>25</v>
      </c>
      <c r="O660" t="s">
        <v>58</v>
      </c>
      <c r="P660" t="s">
        <v>5042</v>
      </c>
      <c r="Q660" t="s">
        <v>624</v>
      </c>
      <c r="R660" t="s">
        <v>434</v>
      </c>
      <c r="S660" t="s">
        <v>37</v>
      </c>
      <c r="T660" t="s">
        <v>5025</v>
      </c>
      <c r="U660" t="s">
        <v>27</v>
      </c>
      <c r="Z660" t="str">
        <f>_xlfn.IFNA(VLOOKUP(A660,registrasi!$B$2:$C$4000,2,FALSE),"belum")</f>
        <v>registrasi</v>
      </c>
      <c r="AA660">
        <f>VLOOKUP(D660,[2]Sheet1!$B$2:$D$100,3,FALSE)</f>
        <v>625</v>
      </c>
      <c r="AB660" t="str">
        <f>_xlfn.IFNA(VLOOKUP(A660,nim!$A$2:$B$4000,2,FALSE),"belum")</f>
        <v>belum</v>
      </c>
    </row>
    <row r="661" spans="1:28" x14ac:dyDescent="0.3">
      <c r="A661" s="2">
        <v>233110050696</v>
      </c>
      <c r="B661">
        <v>1</v>
      </c>
      <c r="C661">
        <v>2022</v>
      </c>
      <c r="D661">
        <v>311028</v>
      </c>
      <c r="E661" t="s">
        <v>168</v>
      </c>
      <c r="F661" t="str">
        <f>VLOOKUP(E661,[1]PRODI_2019!$F$2:$L$72,7,FALSE)</f>
        <v>FISIP</v>
      </c>
      <c r="G661" t="str">
        <f>VLOOKUP(F661,Sheet1!$H$4:$I$11,2,FALSE)</f>
        <v>6_FISIP</v>
      </c>
      <c r="H661" t="s">
        <v>1290</v>
      </c>
      <c r="I661" t="s">
        <v>24</v>
      </c>
      <c r="J661" t="str">
        <f>VLOOKUP(D661,[1]PRODI_2019!$C$2:$I$78,7,FALSE)</f>
        <v>S1</v>
      </c>
      <c r="L661" t="s">
        <v>25</v>
      </c>
      <c r="O661" t="s">
        <v>4451</v>
      </c>
      <c r="P661" t="s">
        <v>5046</v>
      </c>
      <c r="Q661" t="s">
        <v>5041</v>
      </c>
      <c r="R661" t="s">
        <v>435</v>
      </c>
      <c r="S661" t="s">
        <v>34</v>
      </c>
      <c r="T661" t="s">
        <v>5025</v>
      </c>
      <c r="U661" t="s">
        <v>27</v>
      </c>
      <c r="Z661" t="str">
        <f>_xlfn.IFNA(VLOOKUP(A661,registrasi!$B$2:$C$4000,2,FALSE),"belum")</f>
        <v>registrasi</v>
      </c>
      <c r="AA661">
        <f>VLOOKUP(D661,[2]Sheet1!$B$2:$D$100,3,FALSE)</f>
        <v>747</v>
      </c>
      <c r="AB661" t="str">
        <f>_xlfn.IFNA(VLOOKUP(A661,nim!$A$2:$B$4000,2,FALSE),"belum")</f>
        <v>diterima</v>
      </c>
    </row>
    <row r="662" spans="1:28" x14ac:dyDescent="0.3">
      <c r="A662" s="2">
        <v>233110050700</v>
      </c>
      <c r="B662">
        <v>2</v>
      </c>
      <c r="C662">
        <v>2022</v>
      </c>
      <c r="D662">
        <v>311021</v>
      </c>
      <c r="E662" t="s">
        <v>169</v>
      </c>
      <c r="F662" t="str">
        <f>VLOOKUP(E662,[1]PRODI_2019!$F$2:$L$72,7,FALSE)</f>
        <v>Teknik</v>
      </c>
      <c r="G662" t="str">
        <f>VLOOKUP(F662,Sheet1!$H$4:$I$11,2,FALSE)</f>
        <v>3_Teknik</v>
      </c>
      <c r="H662" t="s">
        <v>1291</v>
      </c>
      <c r="I662" t="s">
        <v>24</v>
      </c>
      <c r="J662" t="str">
        <f>VLOOKUP(D662,[1]PRODI_2019!$C$2:$I$78,7,FALSE)</f>
        <v>S1</v>
      </c>
      <c r="L662" t="s">
        <v>25</v>
      </c>
      <c r="O662" t="s">
        <v>104</v>
      </c>
      <c r="P662" t="s">
        <v>5042</v>
      </c>
      <c r="Q662" t="s">
        <v>624</v>
      </c>
      <c r="R662" t="s">
        <v>434</v>
      </c>
      <c r="S662" t="s">
        <v>4972</v>
      </c>
      <c r="T662" t="s">
        <v>5025</v>
      </c>
      <c r="U662" t="s">
        <v>27</v>
      </c>
      <c r="Z662" t="str">
        <f>_xlfn.IFNA(VLOOKUP(A662,registrasi!$B$2:$C$4000,2,FALSE),"belum")</f>
        <v>registrasi</v>
      </c>
      <c r="AA662">
        <f>VLOOKUP(D662,[2]Sheet1!$B$2:$D$100,3,FALSE)</f>
        <v>910</v>
      </c>
      <c r="AB662" t="str">
        <f>_xlfn.IFNA(VLOOKUP(A662,nim!$A$2:$B$4000,2,FALSE),"belum")</f>
        <v>belum</v>
      </c>
    </row>
    <row r="663" spans="1:28" x14ac:dyDescent="0.3">
      <c r="A663" s="2">
        <v>233110050709</v>
      </c>
      <c r="B663">
        <v>2</v>
      </c>
      <c r="C663">
        <v>2022</v>
      </c>
      <c r="D663">
        <v>311010</v>
      </c>
      <c r="E663" t="s">
        <v>160</v>
      </c>
      <c r="F663" t="str">
        <f>VLOOKUP(E663,[1]PRODI_2019!$F$2:$L$72,7,FALSE)</f>
        <v>FKIP</v>
      </c>
      <c r="G663" t="str">
        <f>VLOOKUP(F663,Sheet1!$H$4:$I$11,2,FALSE)</f>
        <v>2_FKIP</v>
      </c>
      <c r="H663" t="s">
        <v>1292</v>
      </c>
      <c r="I663" t="s">
        <v>31</v>
      </c>
      <c r="J663" t="str">
        <f>VLOOKUP(D663,[1]PRODI_2019!$C$2:$I$78,7,FALSE)</f>
        <v>S1</v>
      </c>
      <c r="L663" t="s">
        <v>25</v>
      </c>
      <c r="O663" t="s">
        <v>58</v>
      </c>
      <c r="P663" t="s">
        <v>5042</v>
      </c>
      <c r="Q663" t="s">
        <v>624</v>
      </c>
      <c r="R663" t="s">
        <v>434</v>
      </c>
      <c r="S663" t="s">
        <v>37</v>
      </c>
      <c r="T663" t="s">
        <v>5025</v>
      </c>
      <c r="U663" t="s">
        <v>27</v>
      </c>
      <c r="Z663" t="str">
        <f>_xlfn.IFNA(VLOOKUP(A663,registrasi!$B$2:$C$4000,2,FALSE),"belum")</f>
        <v>registrasi</v>
      </c>
      <c r="AA663">
        <f>VLOOKUP(D663,[2]Sheet1!$B$2:$D$100,3,FALSE)</f>
        <v>197</v>
      </c>
      <c r="AB663" t="str">
        <f>_xlfn.IFNA(VLOOKUP(A663,nim!$A$2:$B$4000,2,FALSE),"belum")</f>
        <v>belum</v>
      </c>
    </row>
    <row r="664" spans="1:28" x14ac:dyDescent="0.3">
      <c r="A664" s="2">
        <v>233110050711</v>
      </c>
      <c r="B664">
        <v>1</v>
      </c>
      <c r="C664">
        <v>2022</v>
      </c>
      <c r="D664">
        <v>311026</v>
      </c>
      <c r="E664" t="s">
        <v>148</v>
      </c>
      <c r="F664" t="str">
        <f>VLOOKUP(E664,[1]PRODI_2019!$F$2:$L$72,7,FALSE)</f>
        <v>FEB</v>
      </c>
      <c r="G664" t="str">
        <f>VLOOKUP(F664,Sheet1!$H$4:$I$11,2,FALSE)</f>
        <v>5_FEB</v>
      </c>
      <c r="H664" t="s">
        <v>1293</v>
      </c>
      <c r="I664" t="s">
        <v>31</v>
      </c>
      <c r="J664" t="str">
        <f>VLOOKUP(D664,[1]PRODI_2019!$C$2:$I$78,7,FALSE)</f>
        <v>S1</v>
      </c>
      <c r="L664" t="s">
        <v>25</v>
      </c>
      <c r="O664" t="s">
        <v>4452</v>
      </c>
      <c r="P664" t="s">
        <v>5042</v>
      </c>
      <c r="Q664" t="s">
        <v>624</v>
      </c>
      <c r="R664" t="s">
        <v>434</v>
      </c>
      <c r="S664" t="s">
        <v>4971</v>
      </c>
      <c r="T664" t="s">
        <v>5025</v>
      </c>
      <c r="U664" t="s">
        <v>32</v>
      </c>
      <c r="Z664" t="str">
        <f>_xlfn.IFNA(VLOOKUP(A664,registrasi!$B$2:$C$4000,2,FALSE),"belum")</f>
        <v>registrasi</v>
      </c>
      <c r="AA664">
        <f>VLOOKUP(D664,[2]Sheet1!$B$2:$D$100,3,FALSE)</f>
        <v>866</v>
      </c>
      <c r="AB664" t="str">
        <f>_xlfn.IFNA(VLOOKUP(A664,nim!$A$2:$B$4000,2,FALSE),"belum")</f>
        <v>belum</v>
      </c>
    </row>
    <row r="665" spans="1:28" x14ac:dyDescent="0.3">
      <c r="A665" s="2">
        <v>233110050716</v>
      </c>
      <c r="B665">
        <v>2</v>
      </c>
      <c r="C665">
        <v>2022</v>
      </c>
      <c r="D665">
        <v>311026</v>
      </c>
      <c r="E665" t="s">
        <v>148</v>
      </c>
      <c r="F665" t="str">
        <f>VLOOKUP(E665,[1]PRODI_2019!$F$2:$L$72,7,FALSE)</f>
        <v>FEB</v>
      </c>
      <c r="G665" t="str">
        <f>VLOOKUP(F665,Sheet1!$H$4:$I$11,2,FALSE)</f>
        <v>5_FEB</v>
      </c>
      <c r="H665" t="s">
        <v>1294</v>
      </c>
      <c r="I665" t="s">
        <v>31</v>
      </c>
      <c r="J665" t="str">
        <f>VLOOKUP(D665,[1]PRODI_2019!$C$2:$I$78,7,FALSE)</f>
        <v>S1</v>
      </c>
      <c r="L665" t="s">
        <v>25</v>
      </c>
      <c r="O665" t="s">
        <v>259</v>
      </c>
      <c r="P665" t="s">
        <v>434</v>
      </c>
      <c r="Q665" t="s">
        <v>5041</v>
      </c>
      <c r="R665" t="s">
        <v>434</v>
      </c>
      <c r="S665" t="s">
        <v>37</v>
      </c>
      <c r="T665" t="s">
        <v>5025</v>
      </c>
      <c r="U665" t="s">
        <v>27</v>
      </c>
      <c r="Z665" t="str">
        <f>_xlfn.IFNA(VLOOKUP(A665,registrasi!$B$2:$C$4000,2,FALSE),"belum")</f>
        <v>registrasi</v>
      </c>
      <c r="AA665">
        <f>VLOOKUP(D665,[2]Sheet1!$B$2:$D$100,3,FALSE)</f>
        <v>866</v>
      </c>
      <c r="AB665" t="str">
        <f>_xlfn.IFNA(VLOOKUP(A665,nim!$A$2:$B$4000,2,FALSE),"belum")</f>
        <v>belum</v>
      </c>
    </row>
    <row r="666" spans="1:28" x14ac:dyDescent="0.3">
      <c r="A666" s="2">
        <v>233110050729</v>
      </c>
      <c r="B666">
        <v>1</v>
      </c>
      <c r="C666">
        <v>2022</v>
      </c>
      <c r="D666">
        <v>311010</v>
      </c>
      <c r="E666" t="s">
        <v>160</v>
      </c>
      <c r="F666" t="str">
        <f>VLOOKUP(E666,[1]PRODI_2019!$F$2:$L$72,7,FALSE)</f>
        <v>FKIP</v>
      </c>
      <c r="G666" t="str">
        <f>VLOOKUP(F666,Sheet1!$H$4:$I$11,2,FALSE)</f>
        <v>2_FKIP</v>
      </c>
      <c r="H666" t="s">
        <v>1295</v>
      </c>
      <c r="I666" t="s">
        <v>31</v>
      </c>
      <c r="J666" t="str">
        <f>VLOOKUP(D666,[1]PRODI_2019!$C$2:$I$78,7,FALSE)</f>
        <v>S1</v>
      </c>
      <c r="L666" t="s">
        <v>25</v>
      </c>
      <c r="O666" t="s">
        <v>78</v>
      </c>
      <c r="P666" t="s">
        <v>5042</v>
      </c>
      <c r="Q666" t="s">
        <v>624</v>
      </c>
      <c r="R666" t="s">
        <v>434</v>
      </c>
      <c r="S666" t="s">
        <v>4971</v>
      </c>
      <c r="T666" t="s">
        <v>5025</v>
      </c>
      <c r="U666" t="s">
        <v>27</v>
      </c>
      <c r="Z666" t="str">
        <f>_xlfn.IFNA(VLOOKUP(A666,registrasi!$B$2:$C$4000,2,FALSE),"belum")</f>
        <v>registrasi</v>
      </c>
      <c r="AA666">
        <f>VLOOKUP(D666,[2]Sheet1!$B$2:$D$100,3,FALSE)</f>
        <v>197</v>
      </c>
      <c r="AB666" t="str">
        <f>_xlfn.IFNA(VLOOKUP(A666,nim!$A$2:$B$4000,2,FALSE),"belum")</f>
        <v>belum</v>
      </c>
    </row>
    <row r="667" spans="1:28" x14ac:dyDescent="0.3">
      <c r="A667" s="2">
        <v>233110050730</v>
      </c>
      <c r="B667">
        <v>2</v>
      </c>
      <c r="C667">
        <v>2022</v>
      </c>
      <c r="D667">
        <v>311024</v>
      </c>
      <c r="E667" t="s">
        <v>237</v>
      </c>
      <c r="F667" t="str">
        <f>VLOOKUP(E667,[1]PRODI_2019!$F$2:$L$72,7,FALSE)</f>
        <v>Hukum</v>
      </c>
      <c r="G667" t="str">
        <f>VLOOKUP(F667,Sheet1!$H$4:$I$11,2,FALSE)</f>
        <v>1_Hukum</v>
      </c>
      <c r="H667" t="s">
        <v>1296</v>
      </c>
      <c r="I667" t="s">
        <v>31</v>
      </c>
      <c r="J667" t="str">
        <f>VLOOKUP(D667,[1]PRODI_2019!$C$2:$I$78,7,FALSE)</f>
        <v>S1</v>
      </c>
      <c r="L667" t="s">
        <v>25</v>
      </c>
      <c r="O667" t="s">
        <v>100</v>
      </c>
      <c r="P667" t="s">
        <v>5042</v>
      </c>
      <c r="Q667" t="s">
        <v>624</v>
      </c>
      <c r="R667" t="s">
        <v>434</v>
      </c>
      <c r="S667" t="s">
        <v>38</v>
      </c>
      <c r="T667" t="s">
        <v>5025</v>
      </c>
      <c r="U667" t="s">
        <v>27</v>
      </c>
      <c r="Z667" t="str">
        <f>_xlfn.IFNA(VLOOKUP(A667,registrasi!$B$2:$C$4000,2,FALSE),"belum")</f>
        <v>registrasi</v>
      </c>
      <c r="AA667">
        <f>VLOOKUP(D667,[2]Sheet1!$B$2:$D$100,3,FALSE)</f>
        <v>1092</v>
      </c>
      <c r="AB667" t="str">
        <f>_xlfn.IFNA(VLOOKUP(A667,nim!$A$2:$B$4000,2,FALSE),"belum")</f>
        <v>belum</v>
      </c>
    </row>
    <row r="668" spans="1:28" x14ac:dyDescent="0.3">
      <c r="A668" s="2">
        <v>233110050731</v>
      </c>
      <c r="B668">
        <v>2</v>
      </c>
      <c r="C668">
        <v>2021</v>
      </c>
      <c r="D668">
        <v>311012</v>
      </c>
      <c r="E668" t="s">
        <v>164</v>
      </c>
      <c r="F668" t="str">
        <f>VLOOKUP(E668,[1]PRODI_2019!$F$2:$L$72,7,FALSE)</f>
        <v>FKIP</v>
      </c>
      <c r="G668" t="str">
        <f>VLOOKUP(F668,Sheet1!$H$4:$I$11,2,FALSE)</f>
        <v>2_FKIP</v>
      </c>
      <c r="H668" t="s">
        <v>1297</v>
      </c>
      <c r="I668" t="s">
        <v>31</v>
      </c>
      <c r="J668" t="str">
        <f>VLOOKUP(D668,[1]PRODI_2019!$C$2:$I$78,7,FALSE)</f>
        <v>S1</v>
      </c>
      <c r="L668" t="s">
        <v>25</v>
      </c>
      <c r="O668" t="s">
        <v>68</v>
      </c>
      <c r="P668" t="s">
        <v>5043</v>
      </c>
      <c r="Q668" t="s">
        <v>624</v>
      </c>
      <c r="R668" t="s">
        <v>435</v>
      </c>
      <c r="S668" t="s">
        <v>4949</v>
      </c>
      <c r="T668" t="s">
        <v>5025</v>
      </c>
      <c r="U668" t="s">
        <v>32</v>
      </c>
      <c r="Z668" t="str">
        <f>_xlfn.IFNA(VLOOKUP(A668,registrasi!$B$2:$C$4000,2,FALSE),"belum")</f>
        <v>registrasi</v>
      </c>
      <c r="AA668">
        <f>VLOOKUP(D668,[2]Sheet1!$B$2:$D$100,3,FALSE)</f>
        <v>73</v>
      </c>
      <c r="AB668" t="str">
        <f>_xlfn.IFNA(VLOOKUP(A668,nim!$A$2:$B$4000,2,FALSE),"belum")</f>
        <v>belum</v>
      </c>
    </row>
    <row r="669" spans="1:28" x14ac:dyDescent="0.3">
      <c r="A669" s="2">
        <v>233110050739</v>
      </c>
      <c r="B669">
        <v>1</v>
      </c>
      <c r="C669">
        <v>2021</v>
      </c>
      <c r="D669">
        <v>311028</v>
      </c>
      <c r="E669" t="s">
        <v>168</v>
      </c>
      <c r="F669" t="str">
        <f>VLOOKUP(E669,[1]PRODI_2019!$F$2:$L$72,7,FALSE)</f>
        <v>FISIP</v>
      </c>
      <c r="G669" t="str">
        <f>VLOOKUP(F669,Sheet1!$H$4:$I$11,2,FALSE)</f>
        <v>6_FISIP</v>
      </c>
      <c r="H669" t="s">
        <v>1298</v>
      </c>
      <c r="I669" t="s">
        <v>31</v>
      </c>
      <c r="J669" t="str">
        <f>VLOOKUP(D669,[1]PRODI_2019!$C$2:$I$78,7,FALSE)</f>
        <v>S1</v>
      </c>
      <c r="L669" t="s">
        <v>25</v>
      </c>
      <c r="O669" t="s">
        <v>4453</v>
      </c>
      <c r="P669" t="s">
        <v>5042</v>
      </c>
      <c r="Q669" t="s">
        <v>624</v>
      </c>
      <c r="R669" t="s">
        <v>434</v>
      </c>
      <c r="S669" t="s">
        <v>91</v>
      </c>
      <c r="T669" t="s">
        <v>5033</v>
      </c>
      <c r="U669" t="s">
        <v>27</v>
      </c>
      <c r="Z669" t="str">
        <f>_xlfn.IFNA(VLOOKUP(A669,registrasi!$B$2:$C$4000,2,FALSE),"belum")</f>
        <v>registrasi</v>
      </c>
      <c r="AA669">
        <f>VLOOKUP(D669,[2]Sheet1!$B$2:$D$100,3,FALSE)</f>
        <v>747</v>
      </c>
      <c r="AB669" t="str">
        <f>_xlfn.IFNA(VLOOKUP(A669,nim!$A$2:$B$4000,2,FALSE),"belum")</f>
        <v>belum</v>
      </c>
    </row>
    <row r="670" spans="1:28" x14ac:dyDescent="0.3">
      <c r="A670" s="2">
        <v>233110050748</v>
      </c>
      <c r="B670">
        <v>2</v>
      </c>
      <c r="C670">
        <v>2022</v>
      </c>
      <c r="D670">
        <v>311024</v>
      </c>
      <c r="E670" t="s">
        <v>237</v>
      </c>
      <c r="F670" t="str">
        <f>VLOOKUP(E670,[1]PRODI_2019!$F$2:$L$72,7,FALSE)</f>
        <v>Hukum</v>
      </c>
      <c r="G670" t="str">
        <f>VLOOKUP(F670,Sheet1!$H$4:$I$11,2,FALSE)</f>
        <v>1_Hukum</v>
      </c>
      <c r="H670" t="s">
        <v>1299</v>
      </c>
      <c r="I670" t="s">
        <v>24</v>
      </c>
      <c r="J670" t="str">
        <f>VLOOKUP(D670,[1]PRODI_2019!$C$2:$I$78,7,FALSE)</f>
        <v>S1</v>
      </c>
      <c r="L670" t="s">
        <v>25</v>
      </c>
      <c r="O670" t="s">
        <v>277</v>
      </c>
      <c r="P670" t="s">
        <v>434</v>
      </c>
      <c r="Q670" t="s">
        <v>5041</v>
      </c>
      <c r="R670" t="s">
        <v>434</v>
      </c>
      <c r="S670" t="s">
        <v>4949</v>
      </c>
      <c r="T670" t="s">
        <v>5025</v>
      </c>
      <c r="U670" t="s">
        <v>27</v>
      </c>
      <c r="Z670" t="str">
        <f>_xlfn.IFNA(VLOOKUP(A670,registrasi!$B$2:$C$4000,2,FALSE),"belum")</f>
        <v>registrasi</v>
      </c>
      <c r="AA670">
        <f>VLOOKUP(D670,[2]Sheet1!$B$2:$D$100,3,FALSE)</f>
        <v>1092</v>
      </c>
      <c r="AB670" t="str">
        <f>_xlfn.IFNA(VLOOKUP(A670,nim!$A$2:$B$4000,2,FALSE),"belum")</f>
        <v>diterima</v>
      </c>
    </row>
    <row r="671" spans="1:28" x14ac:dyDescent="0.3">
      <c r="A671" s="2">
        <v>233110050758</v>
      </c>
      <c r="B671">
        <v>1</v>
      </c>
      <c r="C671">
        <v>2022</v>
      </c>
      <c r="D671">
        <v>311024</v>
      </c>
      <c r="E671" t="s">
        <v>237</v>
      </c>
      <c r="F671" t="str">
        <f>VLOOKUP(E671,[1]PRODI_2019!$F$2:$L$72,7,FALSE)</f>
        <v>Hukum</v>
      </c>
      <c r="G671" t="str">
        <f>VLOOKUP(F671,Sheet1!$H$4:$I$11,2,FALSE)</f>
        <v>1_Hukum</v>
      </c>
      <c r="H671" t="s">
        <v>1300</v>
      </c>
      <c r="I671" t="s">
        <v>31</v>
      </c>
      <c r="J671" t="str">
        <f>VLOOKUP(D671,[1]PRODI_2019!$C$2:$I$78,7,FALSE)</f>
        <v>S1</v>
      </c>
      <c r="L671" t="s">
        <v>25</v>
      </c>
      <c r="O671" t="s">
        <v>51</v>
      </c>
      <c r="P671" t="s">
        <v>5042</v>
      </c>
      <c r="Q671" t="s">
        <v>624</v>
      </c>
      <c r="R671" t="s">
        <v>434</v>
      </c>
      <c r="S671" t="s">
        <v>38</v>
      </c>
      <c r="T671" t="s">
        <v>5025</v>
      </c>
      <c r="U671" t="s">
        <v>27</v>
      </c>
      <c r="Z671" t="str">
        <f>_xlfn.IFNA(VLOOKUP(A671,registrasi!$B$2:$C$4000,2,FALSE),"belum")</f>
        <v>registrasi</v>
      </c>
      <c r="AA671">
        <f>VLOOKUP(D671,[2]Sheet1!$B$2:$D$100,3,FALSE)</f>
        <v>1092</v>
      </c>
      <c r="AB671" t="str">
        <f>_xlfn.IFNA(VLOOKUP(A671,nim!$A$2:$B$4000,2,FALSE),"belum")</f>
        <v>diterima</v>
      </c>
    </row>
    <row r="672" spans="1:28" x14ac:dyDescent="0.3">
      <c r="A672" s="2">
        <v>233110050761</v>
      </c>
      <c r="B672">
        <v>1</v>
      </c>
      <c r="C672">
        <v>2022</v>
      </c>
      <c r="D672">
        <v>311007</v>
      </c>
      <c r="E672" t="s">
        <v>162</v>
      </c>
      <c r="F672" t="str">
        <f>VLOOKUP(E672,[1]PRODI_2019!$F$2:$L$72,7,FALSE)</f>
        <v>Pertanian</v>
      </c>
      <c r="G672" t="str">
        <f>VLOOKUP(F672,Sheet1!$H$4:$I$11,2,FALSE)</f>
        <v>4_Pertanian</v>
      </c>
      <c r="H672" t="s">
        <v>1301</v>
      </c>
      <c r="I672" t="s">
        <v>24</v>
      </c>
      <c r="J672" t="str">
        <f>VLOOKUP(D672,[1]PRODI_2019!$C$2:$I$78,7,FALSE)</f>
        <v>S1</v>
      </c>
      <c r="L672" t="s">
        <v>25</v>
      </c>
      <c r="O672" t="s">
        <v>55</v>
      </c>
      <c r="P672" t="s">
        <v>5042</v>
      </c>
      <c r="Q672" t="s">
        <v>624</v>
      </c>
      <c r="R672" t="s">
        <v>434</v>
      </c>
      <c r="S672" t="s">
        <v>4972</v>
      </c>
      <c r="T672" t="s">
        <v>5025</v>
      </c>
      <c r="U672" t="s">
        <v>27</v>
      </c>
      <c r="Z672" t="str">
        <f>_xlfn.IFNA(VLOOKUP(A672,registrasi!$B$2:$C$4000,2,FALSE),"belum")</f>
        <v>registrasi</v>
      </c>
      <c r="AA672">
        <f>VLOOKUP(D672,[2]Sheet1!$B$2:$D$100,3,FALSE)</f>
        <v>412</v>
      </c>
      <c r="AB672" t="str">
        <f>_xlfn.IFNA(VLOOKUP(A672,nim!$A$2:$B$4000,2,FALSE),"belum")</f>
        <v>diterima</v>
      </c>
    </row>
    <row r="673" spans="1:28" x14ac:dyDescent="0.3">
      <c r="A673" s="2">
        <v>233110050768</v>
      </c>
      <c r="B673">
        <v>2</v>
      </c>
      <c r="C673">
        <v>2022</v>
      </c>
      <c r="D673">
        <v>311043</v>
      </c>
      <c r="E673" t="s">
        <v>177</v>
      </c>
      <c r="F673" t="str">
        <f>VLOOKUP(E673,[1]PRODI_2019!$F$2:$L$72,7,FALSE)</f>
        <v>Kedokteran</v>
      </c>
      <c r="G673" t="str">
        <f>VLOOKUP(F673,Sheet1!$H$4:$I$11,2,FALSE)</f>
        <v>8_Kedokteran</v>
      </c>
      <c r="H673" t="s">
        <v>1302</v>
      </c>
      <c r="I673" t="s">
        <v>31</v>
      </c>
      <c r="J673" t="str">
        <f>VLOOKUP(D673,[1]PRODI_2019!$C$2:$I$78,7,FALSE)</f>
        <v>D3</v>
      </c>
      <c r="L673" t="s">
        <v>25</v>
      </c>
      <c r="O673" t="s">
        <v>104</v>
      </c>
      <c r="P673" t="s">
        <v>5042</v>
      </c>
      <c r="Q673" t="s">
        <v>624</v>
      </c>
      <c r="R673" t="s">
        <v>434</v>
      </c>
      <c r="S673" t="s">
        <v>4972</v>
      </c>
      <c r="T673" t="s">
        <v>5025</v>
      </c>
      <c r="U673" t="s">
        <v>27</v>
      </c>
      <c r="Z673" t="str">
        <f>_xlfn.IFNA(VLOOKUP(A673,registrasi!$B$2:$C$4000,2,FALSE),"belum")</f>
        <v>registrasi</v>
      </c>
      <c r="AA673">
        <f>VLOOKUP(D673,[2]Sheet1!$B$2:$D$100,3,FALSE)</f>
        <v>271</v>
      </c>
      <c r="AB673" t="str">
        <f>_xlfn.IFNA(VLOOKUP(A673,nim!$A$2:$B$4000,2,FALSE),"belum")</f>
        <v>belum</v>
      </c>
    </row>
    <row r="674" spans="1:28" x14ac:dyDescent="0.3">
      <c r="A674" s="2">
        <v>233110050773</v>
      </c>
      <c r="B674">
        <v>1</v>
      </c>
      <c r="C674">
        <v>2022</v>
      </c>
      <c r="D674">
        <v>311005</v>
      </c>
      <c r="E674" t="s">
        <v>171</v>
      </c>
      <c r="F674" t="str">
        <f>VLOOKUP(E674,[1]PRODI_2019!$F$2:$L$72,7,FALSE)</f>
        <v>Teknik</v>
      </c>
      <c r="G674" t="str">
        <f>VLOOKUP(F674,Sheet1!$H$4:$I$11,2,FALSE)</f>
        <v>3_Teknik</v>
      </c>
      <c r="H674" t="s">
        <v>1303</v>
      </c>
      <c r="I674" t="s">
        <v>31</v>
      </c>
      <c r="J674" t="str">
        <f>VLOOKUP(D674,[1]PRODI_2019!$C$2:$I$78,7,FALSE)</f>
        <v>S1</v>
      </c>
      <c r="L674" t="s">
        <v>25</v>
      </c>
      <c r="O674" t="s">
        <v>4454</v>
      </c>
      <c r="P674" t="s">
        <v>5044</v>
      </c>
      <c r="Q674" t="s">
        <v>5041</v>
      </c>
      <c r="R674" t="s">
        <v>434</v>
      </c>
      <c r="S674" t="s">
        <v>37</v>
      </c>
      <c r="T674" t="s">
        <v>5025</v>
      </c>
      <c r="U674" t="s">
        <v>27</v>
      </c>
      <c r="Z674" t="str">
        <f>_xlfn.IFNA(VLOOKUP(A674,registrasi!$B$2:$C$4000,2,FALSE),"belum")</f>
        <v>registrasi</v>
      </c>
      <c r="AA674">
        <f>VLOOKUP(D674,[2]Sheet1!$B$2:$D$100,3,FALSE)</f>
        <v>321</v>
      </c>
      <c r="AB674" t="str">
        <f>_xlfn.IFNA(VLOOKUP(A674,nim!$A$2:$B$4000,2,FALSE),"belum")</f>
        <v>diterima</v>
      </c>
    </row>
    <row r="675" spans="1:28" x14ac:dyDescent="0.3">
      <c r="A675" s="2">
        <v>233110050775</v>
      </c>
      <c r="B675">
        <v>1</v>
      </c>
      <c r="C675">
        <v>2022</v>
      </c>
      <c r="D675">
        <v>311033</v>
      </c>
      <c r="E675" t="s">
        <v>155</v>
      </c>
      <c r="F675" t="str">
        <f>VLOOKUP(E675,[1]PRODI_2019!$F$2:$L$72,7,FALSE)</f>
        <v>FKIP</v>
      </c>
      <c r="G675" t="str">
        <f>VLOOKUP(F675,Sheet1!$H$4:$I$11,2,FALSE)</f>
        <v>2_FKIP</v>
      </c>
      <c r="H675" t="s">
        <v>1304</v>
      </c>
      <c r="I675" t="s">
        <v>31</v>
      </c>
      <c r="J675" t="str">
        <f>VLOOKUP(D675,[1]PRODI_2019!$C$2:$I$78,7,FALSE)</f>
        <v>S1</v>
      </c>
      <c r="L675" t="s">
        <v>25</v>
      </c>
      <c r="O675" t="s">
        <v>107</v>
      </c>
      <c r="P675" t="s">
        <v>5045</v>
      </c>
      <c r="Q675" t="s">
        <v>624</v>
      </c>
      <c r="R675" t="s">
        <v>625</v>
      </c>
      <c r="S675" t="s">
        <v>4972</v>
      </c>
      <c r="T675" t="s">
        <v>5025</v>
      </c>
      <c r="U675" t="s">
        <v>27</v>
      </c>
      <c r="Z675" t="str">
        <f>_xlfn.IFNA(VLOOKUP(A675,registrasi!$B$2:$C$4000,2,FALSE),"belum")</f>
        <v>registrasi</v>
      </c>
      <c r="AA675">
        <f>VLOOKUP(D675,[2]Sheet1!$B$2:$D$100,3,FALSE)</f>
        <v>616</v>
      </c>
      <c r="AB675" t="str">
        <f>_xlfn.IFNA(VLOOKUP(A675,nim!$A$2:$B$4000,2,FALSE),"belum")</f>
        <v>belum</v>
      </c>
    </row>
    <row r="676" spans="1:28" x14ac:dyDescent="0.3">
      <c r="A676" s="2">
        <v>233110050785</v>
      </c>
      <c r="B676">
        <v>1</v>
      </c>
      <c r="C676">
        <v>2022</v>
      </c>
      <c r="D676">
        <v>311015</v>
      </c>
      <c r="E676" t="s">
        <v>158</v>
      </c>
      <c r="F676" t="str">
        <f>VLOOKUP(E676,[1]PRODI_2019!$F$2:$L$72,7,FALSE)</f>
        <v>FKIP</v>
      </c>
      <c r="G676" t="str">
        <f>VLOOKUP(F676,Sheet1!$H$4:$I$11,2,FALSE)</f>
        <v>2_FKIP</v>
      </c>
      <c r="H676" t="s">
        <v>1305</v>
      </c>
      <c r="I676" t="s">
        <v>31</v>
      </c>
      <c r="J676" t="str">
        <f>VLOOKUP(D676,[1]PRODI_2019!$C$2:$I$78,7,FALSE)</f>
        <v>S1</v>
      </c>
      <c r="L676" t="s">
        <v>25</v>
      </c>
      <c r="O676" t="s">
        <v>248</v>
      </c>
      <c r="P676" t="s">
        <v>435</v>
      </c>
      <c r="Q676" t="s">
        <v>5041</v>
      </c>
      <c r="R676" t="s">
        <v>435</v>
      </c>
      <c r="S676" t="s">
        <v>4971</v>
      </c>
      <c r="T676" t="s">
        <v>5025</v>
      </c>
      <c r="U676" t="s">
        <v>27</v>
      </c>
      <c r="Z676" t="str">
        <f>_xlfn.IFNA(VLOOKUP(A676,registrasi!$B$2:$C$4000,2,FALSE),"belum")</f>
        <v>registrasi</v>
      </c>
      <c r="AA676">
        <f>VLOOKUP(D676,[2]Sheet1!$B$2:$D$100,3,FALSE)</f>
        <v>90</v>
      </c>
      <c r="AB676" t="str">
        <f>_xlfn.IFNA(VLOOKUP(A676,nim!$A$2:$B$4000,2,FALSE),"belum")</f>
        <v>diterima</v>
      </c>
    </row>
    <row r="677" spans="1:28" x14ac:dyDescent="0.3">
      <c r="A677" s="2">
        <v>233110050786</v>
      </c>
      <c r="B677">
        <v>1</v>
      </c>
      <c r="C677">
        <v>2022</v>
      </c>
      <c r="D677">
        <v>311001</v>
      </c>
      <c r="E677" t="s">
        <v>157</v>
      </c>
      <c r="F677" t="str">
        <f>VLOOKUP(E677,[1]PRODI_2019!$F$2:$L$72,7,FALSE)</f>
        <v>Teknik</v>
      </c>
      <c r="G677" t="str">
        <f>VLOOKUP(F677,Sheet1!$H$4:$I$11,2,FALSE)</f>
        <v>3_Teknik</v>
      </c>
      <c r="H677" t="s">
        <v>1306</v>
      </c>
      <c r="I677" t="s">
        <v>24</v>
      </c>
      <c r="J677" t="str">
        <f>VLOOKUP(D677,[1]PRODI_2019!$C$2:$I$78,7,FALSE)</f>
        <v>S1</v>
      </c>
      <c r="L677" t="s">
        <v>25</v>
      </c>
      <c r="O677" t="s">
        <v>72</v>
      </c>
      <c r="P677" t="s">
        <v>5042</v>
      </c>
      <c r="Q677" t="s">
        <v>624</v>
      </c>
      <c r="R677" t="s">
        <v>434</v>
      </c>
      <c r="S677" t="s">
        <v>4971</v>
      </c>
      <c r="T677" t="s">
        <v>5025</v>
      </c>
      <c r="U677" t="s">
        <v>27</v>
      </c>
      <c r="Z677" t="str">
        <f>_xlfn.IFNA(VLOOKUP(A677,registrasi!$B$2:$C$4000,2,FALSE),"belum")</f>
        <v>registrasi</v>
      </c>
      <c r="AA677">
        <f>VLOOKUP(D677,[2]Sheet1!$B$2:$D$100,3,FALSE)</f>
        <v>346</v>
      </c>
      <c r="AB677" t="str">
        <f>_xlfn.IFNA(VLOOKUP(A677,nim!$A$2:$B$4000,2,FALSE),"belum")</f>
        <v>belum</v>
      </c>
    </row>
    <row r="678" spans="1:28" x14ac:dyDescent="0.3">
      <c r="A678" s="2">
        <v>233110050789</v>
      </c>
      <c r="B678">
        <v>1</v>
      </c>
      <c r="C678">
        <v>2022</v>
      </c>
      <c r="D678">
        <v>311002</v>
      </c>
      <c r="E678" t="s">
        <v>153</v>
      </c>
      <c r="F678" t="str">
        <f>VLOOKUP(E678,[1]PRODI_2019!$F$2:$L$72,7,FALSE)</f>
        <v>Teknik</v>
      </c>
      <c r="G678" t="str">
        <f>VLOOKUP(F678,Sheet1!$H$4:$I$11,2,FALSE)</f>
        <v>3_Teknik</v>
      </c>
      <c r="H678" t="s">
        <v>1307</v>
      </c>
      <c r="I678" t="s">
        <v>24</v>
      </c>
      <c r="J678" t="str">
        <f>VLOOKUP(D678,[1]PRODI_2019!$C$2:$I$78,7,FALSE)</f>
        <v>S1</v>
      </c>
      <c r="L678" t="s">
        <v>25</v>
      </c>
      <c r="O678" t="s">
        <v>72</v>
      </c>
      <c r="P678" t="s">
        <v>5042</v>
      </c>
      <c r="Q678" t="s">
        <v>624</v>
      </c>
      <c r="R678" t="s">
        <v>434</v>
      </c>
      <c r="S678" t="s">
        <v>4971</v>
      </c>
      <c r="T678" t="s">
        <v>5025</v>
      </c>
      <c r="U678" t="s">
        <v>27</v>
      </c>
      <c r="Z678" t="str">
        <f>_xlfn.IFNA(VLOOKUP(A678,registrasi!$B$2:$C$4000,2,FALSE),"belum")</f>
        <v>registrasi</v>
      </c>
      <c r="AA678">
        <f>VLOOKUP(D678,[2]Sheet1!$B$2:$D$100,3,FALSE)</f>
        <v>401</v>
      </c>
      <c r="AB678" t="str">
        <f>_xlfn.IFNA(VLOOKUP(A678,nim!$A$2:$B$4000,2,FALSE),"belum")</f>
        <v>belum</v>
      </c>
    </row>
    <row r="679" spans="1:28" x14ac:dyDescent="0.3">
      <c r="A679" s="2">
        <v>233110050790</v>
      </c>
      <c r="B679">
        <v>1</v>
      </c>
      <c r="C679">
        <v>2022</v>
      </c>
      <c r="D679">
        <v>311030</v>
      </c>
      <c r="E679" t="s">
        <v>147</v>
      </c>
      <c r="F679" t="str">
        <f>VLOOKUP(E679,[1]PRODI_2019!$F$2:$L$72,7,FALSE)</f>
        <v>FKIP</v>
      </c>
      <c r="G679" t="str">
        <f>VLOOKUP(F679,Sheet1!$H$4:$I$11,2,FALSE)</f>
        <v>2_FKIP</v>
      </c>
      <c r="H679" t="s">
        <v>1308</v>
      </c>
      <c r="I679" t="s">
        <v>24</v>
      </c>
      <c r="J679" t="str">
        <f>VLOOKUP(D679,[1]PRODI_2019!$C$2:$I$78,7,FALSE)</f>
        <v>S1</v>
      </c>
      <c r="L679" t="s">
        <v>25</v>
      </c>
      <c r="O679" t="s">
        <v>51</v>
      </c>
      <c r="P679" t="s">
        <v>5042</v>
      </c>
      <c r="Q679" t="s">
        <v>624</v>
      </c>
      <c r="R679" t="s">
        <v>434</v>
      </c>
      <c r="S679" t="s">
        <v>38</v>
      </c>
      <c r="T679" t="s">
        <v>5025</v>
      </c>
      <c r="U679" t="s">
        <v>27</v>
      </c>
      <c r="Z679" t="str">
        <f>_xlfn.IFNA(VLOOKUP(A679,registrasi!$B$2:$C$4000,2,FALSE),"belum")</f>
        <v>registrasi</v>
      </c>
      <c r="AA679">
        <f>VLOOKUP(D679,[2]Sheet1!$B$2:$D$100,3,FALSE)</f>
        <v>91</v>
      </c>
      <c r="AB679" t="str">
        <f>_xlfn.IFNA(VLOOKUP(A679,nim!$A$2:$B$4000,2,FALSE),"belum")</f>
        <v>diterima</v>
      </c>
    </row>
    <row r="680" spans="1:28" x14ac:dyDescent="0.3">
      <c r="A680" s="2">
        <v>233110050791</v>
      </c>
      <c r="B680">
        <v>2</v>
      </c>
      <c r="C680">
        <v>2022</v>
      </c>
      <c r="D680">
        <v>311035</v>
      </c>
      <c r="E680" t="s">
        <v>180</v>
      </c>
      <c r="F680" t="str">
        <f>VLOOKUP(E680,[1]PRODI_2019!$F$2:$L$72,7,FALSE)</f>
        <v>FEB</v>
      </c>
      <c r="G680" t="str">
        <f>VLOOKUP(F680,Sheet1!$H$4:$I$11,2,FALSE)</f>
        <v>5_FEB</v>
      </c>
      <c r="H680" t="s">
        <v>1309</v>
      </c>
      <c r="I680" t="s">
        <v>24</v>
      </c>
      <c r="J680" t="str">
        <f>VLOOKUP(D680,[1]PRODI_2019!$C$2:$I$78,7,FALSE)</f>
        <v>S1</v>
      </c>
      <c r="L680" t="s">
        <v>25</v>
      </c>
      <c r="O680" t="s">
        <v>519</v>
      </c>
      <c r="P680" t="s">
        <v>434</v>
      </c>
      <c r="Q680" t="s">
        <v>5041</v>
      </c>
      <c r="R680" t="s">
        <v>434</v>
      </c>
      <c r="S680" t="s">
        <v>140</v>
      </c>
      <c r="T680" t="s">
        <v>5020</v>
      </c>
      <c r="U680" t="s">
        <v>27</v>
      </c>
      <c r="Z680" t="str">
        <f>_xlfn.IFNA(VLOOKUP(A680,registrasi!$B$2:$C$4000,2,FALSE),"belum")</f>
        <v>registrasi</v>
      </c>
      <c r="AA680">
        <f>VLOOKUP(D680,[2]Sheet1!$B$2:$D$100,3,FALSE)</f>
        <v>253</v>
      </c>
      <c r="AB680" t="str">
        <f>_xlfn.IFNA(VLOOKUP(A680,nim!$A$2:$B$4000,2,FALSE),"belum")</f>
        <v>belum</v>
      </c>
    </row>
    <row r="681" spans="1:28" x14ac:dyDescent="0.3">
      <c r="A681" s="2">
        <v>233110050798</v>
      </c>
      <c r="B681">
        <v>2</v>
      </c>
      <c r="C681">
        <v>2022</v>
      </c>
      <c r="D681">
        <v>311001</v>
      </c>
      <c r="E681" t="s">
        <v>157</v>
      </c>
      <c r="F681" t="str">
        <f>VLOOKUP(E681,[1]PRODI_2019!$F$2:$L$72,7,FALSE)</f>
        <v>Teknik</v>
      </c>
      <c r="G681" t="str">
        <f>VLOOKUP(F681,Sheet1!$H$4:$I$11,2,FALSE)</f>
        <v>3_Teknik</v>
      </c>
      <c r="H681" t="s">
        <v>1310</v>
      </c>
      <c r="I681" t="s">
        <v>24</v>
      </c>
      <c r="J681" t="str">
        <f>VLOOKUP(D681,[1]PRODI_2019!$C$2:$I$78,7,FALSE)</f>
        <v>S1</v>
      </c>
      <c r="L681" t="s">
        <v>25</v>
      </c>
      <c r="O681" t="s">
        <v>139</v>
      </c>
      <c r="P681" t="s">
        <v>5043</v>
      </c>
      <c r="Q681" t="s">
        <v>624</v>
      </c>
      <c r="R681" t="s">
        <v>435</v>
      </c>
      <c r="S681" t="s">
        <v>37</v>
      </c>
      <c r="T681" t="s">
        <v>5025</v>
      </c>
      <c r="U681" t="s">
        <v>27</v>
      </c>
      <c r="Z681" t="str">
        <f>_xlfn.IFNA(VLOOKUP(A681,registrasi!$B$2:$C$4000,2,FALSE),"belum")</f>
        <v>registrasi</v>
      </c>
      <c r="AA681">
        <f>VLOOKUP(D681,[2]Sheet1!$B$2:$D$100,3,FALSE)</f>
        <v>346</v>
      </c>
      <c r="AB681" t="str">
        <f>_xlfn.IFNA(VLOOKUP(A681,nim!$A$2:$B$4000,2,FALSE),"belum")</f>
        <v>diterima</v>
      </c>
    </row>
    <row r="682" spans="1:28" x14ac:dyDescent="0.3">
      <c r="A682" s="2">
        <v>233110050807</v>
      </c>
      <c r="B682">
        <v>1</v>
      </c>
      <c r="C682">
        <v>2022</v>
      </c>
      <c r="D682">
        <v>311007</v>
      </c>
      <c r="E682" t="s">
        <v>162</v>
      </c>
      <c r="F682" t="str">
        <f>VLOOKUP(E682,[1]PRODI_2019!$F$2:$L$72,7,FALSE)</f>
        <v>Pertanian</v>
      </c>
      <c r="G682" t="str">
        <f>VLOOKUP(F682,Sheet1!$H$4:$I$11,2,FALSE)</f>
        <v>4_Pertanian</v>
      </c>
      <c r="H682" t="s">
        <v>1311</v>
      </c>
      <c r="I682" t="s">
        <v>24</v>
      </c>
      <c r="J682" t="str">
        <f>VLOOKUP(D682,[1]PRODI_2019!$C$2:$I$78,7,FALSE)</f>
        <v>S1</v>
      </c>
      <c r="L682" t="s">
        <v>25</v>
      </c>
      <c r="O682" t="s">
        <v>208</v>
      </c>
      <c r="P682" t="s">
        <v>5042</v>
      </c>
      <c r="Q682" t="s">
        <v>624</v>
      </c>
      <c r="R682" t="s">
        <v>434</v>
      </c>
      <c r="S682" t="s">
        <v>4949</v>
      </c>
      <c r="T682" t="s">
        <v>5025</v>
      </c>
      <c r="U682" t="s">
        <v>27</v>
      </c>
      <c r="Z682" t="str">
        <f>_xlfn.IFNA(VLOOKUP(A682,registrasi!$B$2:$C$4000,2,FALSE),"belum")</f>
        <v>registrasi</v>
      </c>
      <c r="AA682">
        <f>VLOOKUP(D682,[2]Sheet1!$B$2:$D$100,3,FALSE)</f>
        <v>412</v>
      </c>
      <c r="AB682" t="str">
        <f>_xlfn.IFNA(VLOOKUP(A682,nim!$A$2:$B$4000,2,FALSE),"belum")</f>
        <v>belum</v>
      </c>
    </row>
    <row r="683" spans="1:28" x14ac:dyDescent="0.3">
      <c r="A683" s="2">
        <v>233110050811</v>
      </c>
      <c r="B683">
        <v>1</v>
      </c>
      <c r="C683">
        <v>2022</v>
      </c>
      <c r="D683">
        <v>311037</v>
      </c>
      <c r="E683" t="s">
        <v>163</v>
      </c>
      <c r="F683" t="str">
        <f>VLOOKUP(E683,[1]PRODI_2019!$F$2:$L$72,7,FALSE)</f>
        <v>FKIP</v>
      </c>
      <c r="G683" t="str">
        <f>VLOOKUP(F683,Sheet1!$H$4:$I$11,2,FALSE)</f>
        <v>2_FKIP</v>
      </c>
      <c r="H683" t="s">
        <v>1312</v>
      </c>
      <c r="I683" t="s">
        <v>31</v>
      </c>
      <c r="J683" t="str">
        <f>VLOOKUP(D683,[1]PRODI_2019!$C$2:$I$78,7,FALSE)</f>
        <v>S1</v>
      </c>
      <c r="L683" t="s">
        <v>25</v>
      </c>
      <c r="O683" t="s">
        <v>72</v>
      </c>
      <c r="P683" t="s">
        <v>5042</v>
      </c>
      <c r="Q683" t="s">
        <v>624</v>
      </c>
      <c r="R683" t="s">
        <v>434</v>
      </c>
      <c r="S683" t="s">
        <v>4971</v>
      </c>
      <c r="T683" t="s">
        <v>5025</v>
      </c>
      <c r="U683" t="s">
        <v>27</v>
      </c>
      <c r="Z683" t="str">
        <f>_xlfn.IFNA(VLOOKUP(A683,registrasi!$B$2:$C$4000,2,FALSE),"belum")</f>
        <v>registrasi</v>
      </c>
      <c r="AA683">
        <f>VLOOKUP(D683,[2]Sheet1!$B$2:$D$100,3,FALSE)</f>
        <v>180</v>
      </c>
      <c r="AB683" t="str">
        <f>_xlfn.IFNA(VLOOKUP(A683,nim!$A$2:$B$4000,2,FALSE),"belum")</f>
        <v>diterima</v>
      </c>
    </row>
    <row r="684" spans="1:28" x14ac:dyDescent="0.3">
      <c r="A684" s="2">
        <v>233110050813</v>
      </c>
      <c r="B684">
        <v>1</v>
      </c>
      <c r="C684">
        <v>2022</v>
      </c>
      <c r="D684">
        <v>311015</v>
      </c>
      <c r="E684" t="s">
        <v>158</v>
      </c>
      <c r="F684" t="str">
        <f>VLOOKUP(E684,[1]PRODI_2019!$F$2:$L$72,7,FALSE)</f>
        <v>FKIP</v>
      </c>
      <c r="G684" t="str">
        <f>VLOOKUP(F684,Sheet1!$H$4:$I$11,2,FALSE)</f>
        <v>2_FKIP</v>
      </c>
      <c r="H684" t="s">
        <v>1313</v>
      </c>
      <c r="I684" t="s">
        <v>24</v>
      </c>
      <c r="J684" t="str">
        <f>VLOOKUP(D684,[1]PRODI_2019!$C$2:$I$78,7,FALSE)</f>
        <v>S1</v>
      </c>
      <c r="L684" t="s">
        <v>25</v>
      </c>
      <c r="O684" t="s">
        <v>102</v>
      </c>
      <c r="P684" t="s">
        <v>5042</v>
      </c>
      <c r="Q684" t="s">
        <v>624</v>
      </c>
      <c r="R684" t="s">
        <v>434</v>
      </c>
      <c r="S684" t="s">
        <v>4974</v>
      </c>
      <c r="T684" t="s">
        <v>5025</v>
      </c>
      <c r="U684" t="s">
        <v>32</v>
      </c>
      <c r="Z684" t="str">
        <f>_xlfn.IFNA(VLOOKUP(A684,registrasi!$B$2:$C$4000,2,FALSE),"belum")</f>
        <v>registrasi</v>
      </c>
      <c r="AA684">
        <f>VLOOKUP(D684,[2]Sheet1!$B$2:$D$100,3,FALSE)</f>
        <v>90</v>
      </c>
      <c r="AB684" t="str">
        <f>_xlfn.IFNA(VLOOKUP(A684,nim!$A$2:$B$4000,2,FALSE),"belum")</f>
        <v>belum</v>
      </c>
    </row>
    <row r="685" spans="1:28" x14ac:dyDescent="0.3">
      <c r="A685" s="2">
        <v>233110050814</v>
      </c>
      <c r="B685">
        <v>1</v>
      </c>
      <c r="C685">
        <v>2022</v>
      </c>
      <c r="D685">
        <v>311007</v>
      </c>
      <c r="E685" t="s">
        <v>162</v>
      </c>
      <c r="F685" t="str">
        <f>VLOOKUP(E685,[1]PRODI_2019!$F$2:$L$72,7,FALSE)</f>
        <v>Pertanian</v>
      </c>
      <c r="G685" t="str">
        <f>VLOOKUP(F685,Sheet1!$H$4:$I$11,2,FALSE)</f>
        <v>4_Pertanian</v>
      </c>
      <c r="H685" t="s">
        <v>1314</v>
      </c>
      <c r="I685" t="s">
        <v>31</v>
      </c>
      <c r="J685" t="str">
        <f>VLOOKUP(D685,[1]PRODI_2019!$C$2:$I$78,7,FALSE)</f>
        <v>S1</v>
      </c>
      <c r="L685" t="s">
        <v>25</v>
      </c>
      <c r="O685" t="s">
        <v>59</v>
      </c>
      <c r="P685" t="s">
        <v>5042</v>
      </c>
      <c r="Q685" t="s">
        <v>624</v>
      </c>
      <c r="R685" t="s">
        <v>434</v>
      </c>
      <c r="S685" t="s">
        <v>4971</v>
      </c>
      <c r="T685" t="s">
        <v>5025</v>
      </c>
      <c r="U685" t="s">
        <v>27</v>
      </c>
      <c r="Z685" t="str">
        <f>_xlfn.IFNA(VLOOKUP(A685,registrasi!$B$2:$C$4000,2,FALSE),"belum")</f>
        <v>registrasi</v>
      </c>
      <c r="AA685">
        <f>VLOOKUP(D685,[2]Sheet1!$B$2:$D$100,3,FALSE)</f>
        <v>412</v>
      </c>
      <c r="AB685" t="str">
        <f>_xlfn.IFNA(VLOOKUP(A685,nim!$A$2:$B$4000,2,FALSE),"belum")</f>
        <v>belum</v>
      </c>
    </row>
    <row r="686" spans="1:28" x14ac:dyDescent="0.3">
      <c r="A686" s="2">
        <v>233110050816</v>
      </c>
      <c r="B686">
        <v>2</v>
      </c>
      <c r="C686">
        <v>2022</v>
      </c>
      <c r="D686">
        <v>311031</v>
      </c>
      <c r="E686" t="s">
        <v>468</v>
      </c>
      <c r="F686" t="str">
        <f>VLOOKUP(E686,[1]PRODI_2019!$F$2:$L$72,7,FALSE)</f>
        <v>FKIP</v>
      </c>
      <c r="G686" t="str">
        <f>VLOOKUP(F686,Sheet1!$H$4:$I$11,2,FALSE)</f>
        <v>2_FKIP</v>
      </c>
      <c r="H686" t="s">
        <v>1315</v>
      </c>
      <c r="I686" t="s">
        <v>31</v>
      </c>
      <c r="J686" t="str">
        <f>VLOOKUP(D686,[1]PRODI_2019!$C$2:$I$78,7,FALSE)</f>
        <v>S1</v>
      </c>
      <c r="L686" t="s">
        <v>25</v>
      </c>
      <c r="O686" t="s">
        <v>97</v>
      </c>
      <c r="P686" t="s">
        <v>5042</v>
      </c>
      <c r="Q686" t="s">
        <v>624</v>
      </c>
      <c r="R686" t="s">
        <v>434</v>
      </c>
      <c r="S686" t="s">
        <v>4971</v>
      </c>
      <c r="T686" t="s">
        <v>5025</v>
      </c>
      <c r="U686" t="s">
        <v>27</v>
      </c>
      <c r="Z686" t="str">
        <f>_xlfn.IFNA(VLOOKUP(A686,registrasi!$B$2:$C$4000,2,FALSE),"belum")</f>
        <v>registrasi</v>
      </c>
      <c r="AA686">
        <f>VLOOKUP(D686,[2]Sheet1!$B$2:$D$100,3,FALSE)</f>
        <v>368</v>
      </c>
      <c r="AB686" t="str">
        <f>_xlfn.IFNA(VLOOKUP(A686,nim!$A$2:$B$4000,2,FALSE),"belum")</f>
        <v>diterima</v>
      </c>
    </row>
    <row r="687" spans="1:28" x14ac:dyDescent="0.3">
      <c r="A687" s="2">
        <v>233110050819</v>
      </c>
      <c r="B687">
        <v>1</v>
      </c>
      <c r="C687">
        <v>2022</v>
      </c>
      <c r="D687">
        <v>311044</v>
      </c>
      <c r="E687" t="s">
        <v>148</v>
      </c>
      <c r="F687" t="str">
        <f>VLOOKUP(E687,[1]PRODI_2019!$F$2:$L$72,7,FALSE)</f>
        <v>FEB</v>
      </c>
      <c r="G687" t="str">
        <f>VLOOKUP(F687,Sheet1!$H$4:$I$11,2,FALSE)</f>
        <v>5_FEB</v>
      </c>
      <c r="H687" t="s">
        <v>1316</v>
      </c>
      <c r="I687" t="s">
        <v>31</v>
      </c>
      <c r="J687" t="str">
        <f>VLOOKUP(D687,[1]PRODI_2019!$C$2:$I$78,7,FALSE)</f>
        <v>D3</v>
      </c>
      <c r="L687" t="s">
        <v>25</v>
      </c>
      <c r="O687" t="s">
        <v>113</v>
      </c>
      <c r="P687" t="s">
        <v>5042</v>
      </c>
      <c r="Q687" t="s">
        <v>624</v>
      </c>
      <c r="R687" t="s">
        <v>434</v>
      </c>
      <c r="S687" t="s">
        <v>38</v>
      </c>
      <c r="T687" t="s">
        <v>5025</v>
      </c>
      <c r="U687" t="s">
        <v>27</v>
      </c>
      <c r="Z687" t="str">
        <f>_xlfn.IFNA(VLOOKUP(A687,registrasi!$B$2:$C$4000,2,FALSE),"belum")</f>
        <v>registrasi</v>
      </c>
      <c r="AA687">
        <f>VLOOKUP(D687,[2]Sheet1!$B$2:$D$100,3,FALSE)</f>
        <v>66</v>
      </c>
      <c r="AB687" t="str">
        <f>_xlfn.IFNA(VLOOKUP(A687,nim!$A$2:$B$4000,2,FALSE),"belum")</f>
        <v>diterima</v>
      </c>
    </row>
    <row r="688" spans="1:28" x14ac:dyDescent="0.3">
      <c r="A688" s="2">
        <v>233110050820</v>
      </c>
      <c r="B688">
        <v>1</v>
      </c>
      <c r="C688">
        <v>2022</v>
      </c>
      <c r="D688">
        <v>311027</v>
      </c>
      <c r="E688" t="s">
        <v>236</v>
      </c>
      <c r="F688" t="str">
        <f>VLOOKUP(E688,[1]PRODI_2019!$F$2:$L$72,7,FALSE)</f>
        <v>FEB</v>
      </c>
      <c r="G688" t="str">
        <f>VLOOKUP(F688,Sheet1!$H$4:$I$11,2,FALSE)</f>
        <v>5_FEB</v>
      </c>
      <c r="H688" t="s">
        <v>1317</v>
      </c>
      <c r="I688" t="s">
        <v>24</v>
      </c>
      <c r="J688" t="str">
        <f>VLOOKUP(D688,[1]PRODI_2019!$C$2:$I$78,7,FALSE)</f>
        <v>S1</v>
      </c>
      <c r="L688" t="s">
        <v>25</v>
      </c>
      <c r="O688" t="s">
        <v>107</v>
      </c>
      <c r="P688" t="s">
        <v>5045</v>
      </c>
      <c r="Q688" t="s">
        <v>624</v>
      </c>
      <c r="R688" t="s">
        <v>625</v>
      </c>
      <c r="S688" t="s">
        <v>4972</v>
      </c>
      <c r="T688" t="s">
        <v>5025</v>
      </c>
      <c r="U688" t="s">
        <v>27</v>
      </c>
      <c r="Z688" t="str">
        <f>_xlfn.IFNA(VLOOKUP(A688,registrasi!$B$2:$C$4000,2,FALSE),"belum")</f>
        <v>registrasi</v>
      </c>
      <c r="AA688">
        <f>VLOOKUP(D688,[2]Sheet1!$B$2:$D$100,3,FALSE)</f>
        <v>308</v>
      </c>
      <c r="AB688" t="str">
        <f>_xlfn.IFNA(VLOOKUP(A688,nim!$A$2:$B$4000,2,FALSE),"belum")</f>
        <v>belum</v>
      </c>
    </row>
    <row r="689" spans="1:28" x14ac:dyDescent="0.3">
      <c r="A689" s="2">
        <v>233110050824</v>
      </c>
      <c r="B689">
        <v>1</v>
      </c>
      <c r="C689">
        <v>2022</v>
      </c>
      <c r="D689">
        <v>311005</v>
      </c>
      <c r="E689" t="s">
        <v>171</v>
      </c>
      <c r="F689" t="str">
        <f>VLOOKUP(E689,[1]PRODI_2019!$F$2:$L$72,7,FALSE)</f>
        <v>Teknik</v>
      </c>
      <c r="G689" t="str">
        <f>VLOOKUP(F689,Sheet1!$H$4:$I$11,2,FALSE)</f>
        <v>3_Teknik</v>
      </c>
      <c r="H689" t="s">
        <v>1318</v>
      </c>
      <c r="I689" t="s">
        <v>24</v>
      </c>
      <c r="J689" t="str">
        <f>VLOOKUP(D689,[1]PRODI_2019!$C$2:$I$78,7,FALSE)</f>
        <v>S1</v>
      </c>
      <c r="L689" t="s">
        <v>25</v>
      </c>
      <c r="O689" t="s">
        <v>72</v>
      </c>
      <c r="P689" t="s">
        <v>5042</v>
      </c>
      <c r="Q689" t="s">
        <v>624</v>
      </c>
      <c r="R689" t="s">
        <v>434</v>
      </c>
      <c r="S689" t="s">
        <v>4971</v>
      </c>
      <c r="T689" t="s">
        <v>5025</v>
      </c>
      <c r="U689" t="s">
        <v>27</v>
      </c>
      <c r="Z689" t="str">
        <f>_xlfn.IFNA(VLOOKUP(A689,registrasi!$B$2:$C$4000,2,FALSE),"belum")</f>
        <v>registrasi</v>
      </c>
      <c r="AA689">
        <f>VLOOKUP(D689,[2]Sheet1!$B$2:$D$100,3,FALSE)</f>
        <v>321</v>
      </c>
      <c r="AB689" t="str">
        <f>_xlfn.IFNA(VLOOKUP(A689,nim!$A$2:$B$4000,2,FALSE),"belum")</f>
        <v>belum</v>
      </c>
    </row>
    <row r="690" spans="1:28" x14ac:dyDescent="0.3">
      <c r="A690" s="2">
        <v>233110050833</v>
      </c>
      <c r="B690">
        <v>1</v>
      </c>
      <c r="C690">
        <v>2022</v>
      </c>
      <c r="D690">
        <v>311018</v>
      </c>
      <c r="E690" t="s">
        <v>178</v>
      </c>
      <c r="F690" t="str">
        <f>VLOOKUP(E690,[1]PRODI_2019!$F$2:$L$72,7,FALSE)</f>
        <v>Kedokteran</v>
      </c>
      <c r="G690" t="str">
        <f>VLOOKUP(F690,Sheet1!$H$4:$I$11,2,FALSE)</f>
        <v>8_Kedokteran</v>
      </c>
      <c r="H690" t="s">
        <v>1319</v>
      </c>
      <c r="I690" t="s">
        <v>31</v>
      </c>
      <c r="J690" t="str">
        <f>VLOOKUP(D690,[1]PRODI_2019!$C$2:$I$78,7,FALSE)</f>
        <v>S1</v>
      </c>
      <c r="L690" t="s">
        <v>25</v>
      </c>
      <c r="O690" t="s">
        <v>55</v>
      </c>
      <c r="P690" t="s">
        <v>5042</v>
      </c>
      <c r="Q690" t="s">
        <v>624</v>
      </c>
      <c r="R690" t="s">
        <v>434</v>
      </c>
      <c r="S690" t="s">
        <v>4972</v>
      </c>
      <c r="T690" t="s">
        <v>5025</v>
      </c>
      <c r="U690" t="s">
        <v>27</v>
      </c>
      <c r="Z690" t="str">
        <f>_xlfn.IFNA(VLOOKUP(A690,registrasi!$B$2:$C$4000,2,FALSE),"belum")</f>
        <v>registrasi</v>
      </c>
      <c r="AA690">
        <f>VLOOKUP(D690,[2]Sheet1!$B$2:$D$100,3,FALSE)</f>
        <v>82</v>
      </c>
      <c r="AB690" t="str">
        <f>_xlfn.IFNA(VLOOKUP(A690,nim!$A$2:$B$4000,2,FALSE),"belum")</f>
        <v>belum</v>
      </c>
    </row>
    <row r="691" spans="1:28" x14ac:dyDescent="0.3">
      <c r="A691" s="2">
        <v>233110050839</v>
      </c>
      <c r="B691">
        <v>1</v>
      </c>
      <c r="C691">
        <v>2022</v>
      </c>
      <c r="D691">
        <v>311011</v>
      </c>
      <c r="E691" t="s">
        <v>176</v>
      </c>
      <c r="F691" t="str">
        <f>VLOOKUP(E691,[1]PRODI_2019!$F$2:$L$72,7,FALSE)</f>
        <v>FKIP</v>
      </c>
      <c r="G691" t="str">
        <f>VLOOKUP(F691,Sheet1!$H$4:$I$11,2,FALSE)</f>
        <v>2_FKIP</v>
      </c>
      <c r="H691" t="s">
        <v>1320</v>
      </c>
      <c r="I691" t="s">
        <v>31</v>
      </c>
      <c r="J691" t="str">
        <f>VLOOKUP(D691,[1]PRODI_2019!$C$2:$I$78,7,FALSE)</f>
        <v>S1</v>
      </c>
      <c r="L691" t="s">
        <v>25</v>
      </c>
      <c r="O691" t="s">
        <v>99</v>
      </c>
      <c r="P691" t="s">
        <v>5042</v>
      </c>
      <c r="Q691" t="s">
        <v>624</v>
      </c>
      <c r="R691" t="s">
        <v>434</v>
      </c>
      <c r="S691" t="s">
        <v>4974</v>
      </c>
      <c r="T691" t="s">
        <v>5025</v>
      </c>
      <c r="U691" t="s">
        <v>27</v>
      </c>
      <c r="Z691" t="str">
        <f>_xlfn.IFNA(VLOOKUP(A691,registrasi!$B$2:$C$4000,2,FALSE),"belum")</f>
        <v>registrasi</v>
      </c>
      <c r="AA691">
        <f>VLOOKUP(D691,[2]Sheet1!$B$2:$D$100,3,FALSE)</f>
        <v>233</v>
      </c>
      <c r="AB691" t="str">
        <f>_xlfn.IFNA(VLOOKUP(A691,nim!$A$2:$B$4000,2,FALSE),"belum")</f>
        <v>diterima</v>
      </c>
    </row>
    <row r="692" spans="1:28" x14ac:dyDescent="0.3">
      <c r="A692" s="2">
        <v>233110050844</v>
      </c>
      <c r="B692">
        <v>1</v>
      </c>
      <c r="C692">
        <v>2022</v>
      </c>
      <c r="D692">
        <v>311026</v>
      </c>
      <c r="E692" t="s">
        <v>148</v>
      </c>
      <c r="F692" t="str">
        <f>VLOOKUP(E692,[1]PRODI_2019!$F$2:$L$72,7,FALSE)</f>
        <v>FEB</v>
      </c>
      <c r="G692" t="str">
        <f>VLOOKUP(F692,Sheet1!$H$4:$I$11,2,FALSE)</f>
        <v>5_FEB</v>
      </c>
      <c r="H692" t="s">
        <v>1321</v>
      </c>
      <c r="I692" t="s">
        <v>31</v>
      </c>
      <c r="J692" t="str">
        <f>VLOOKUP(D692,[1]PRODI_2019!$C$2:$I$78,7,FALSE)</f>
        <v>S1</v>
      </c>
      <c r="L692" t="s">
        <v>25</v>
      </c>
      <c r="O692" t="s">
        <v>4455</v>
      </c>
      <c r="P692" t="s">
        <v>5044</v>
      </c>
      <c r="Q692" t="s">
        <v>5041</v>
      </c>
      <c r="R692" t="s">
        <v>434</v>
      </c>
      <c r="S692" t="s">
        <v>116</v>
      </c>
      <c r="T692" t="s">
        <v>5020</v>
      </c>
      <c r="U692" t="s">
        <v>27</v>
      </c>
      <c r="Z692" t="str">
        <f>_xlfn.IFNA(VLOOKUP(A692,registrasi!$B$2:$C$4000,2,FALSE),"belum")</f>
        <v>registrasi</v>
      </c>
      <c r="AA692">
        <f>VLOOKUP(D692,[2]Sheet1!$B$2:$D$100,3,FALSE)</f>
        <v>866</v>
      </c>
      <c r="AB692" t="str">
        <f>_xlfn.IFNA(VLOOKUP(A692,nim!$A$2:$B$4000,2,FALSE),"belum")</f>
        <v>diterima</v>
      </c>
    </row>
    <row r="693" spans="1:28" x14ac:dyDescent="0.3">
      <c r="A693" s="2">
        <v>233110050851</v>
      </c>
      <c r="B693">
        <v>1</v>
      </c>
      <c r="C693">
        <v>2022</v>
      </c>
      <c r="D693">
        <v>311009</v>
      </c>
      <c r="E693" t="s">
        <v>144</v>
      </c>
      <c r="F693" t="str">
        <f>VLOOKUP(E693,[1]PRODI_2019!$F$2:$L$72,7,FALSE)</f>
        <v>Pertanian</v>
      </c>
      <c r="G693" t="str">
        <f>VLOOKUP(F693,Sheet1!$H$4:$I$11,2,FALSE)</f>
        <v>4_Pertanian</v>
      </c>
      <c r="H693" t="s">
        <v>1322</v>
      </c>
      <c r="I693" t="s">
        <v>31</v>
      </c>
      <c r="J693" t="str">
        <f>VLOOKUP(D693,[1]PRODI_2019!$C$2:$I$78,7,FALSE)</f>
        <v>S1</v>
      </c>
      <c r="L693" t="s">
        <v>25</v>
      </c>
      <c r="O693" t="s">
        <v>51</v>
      </c>
      <c r="P693" t="s">
        <v>5042</v>
      </c>
      <c r="Q693" t="s">
        <v>624</v>
      </c>
      <c r="R693" t="s">
        <v>434</v>
      </c>
      <c r="S693" t="s">
        <v>38</v>
      </c>
      <c r="T693" t="s">
        <v>5025</v>
      </c>
      <c r="U693" t="s">
        <v>32</v>
      </c>
      <c r="Z693" t="str">
        <f>_xlfn.IFNA(VLOOKUP(A693,registrasi!$B$2:$C$4000,2,FALSE),"belum")</f>
        <v>registrasi</v>
      </c>
      <c r="AA693">
        <f>VLOOKUP(D693,[2]Sheet1!$B$2:$D$100,3,FALSE)</f>
        <v>240</v>
      </c>
      <c r="AB693" t="str">
        <f>_xlfn.IFNA(VLOOKUP(A693,nim!$A$2:$B$4000,2,FALSE),"belum")</f>
        <v>belum</v>
      </c>
    </row>
    <row r="694" spans="1:28" x14ac:dyDescent="0.3">
      <c r="A694" s="2">
        <v>233110050858</v>
      </c>
      <c r="B694">
        <v>2</v>
      </c>
      <c r="C694">
        <v>2022</v>
      </c>
      <c r="D694">
        <v>311015</v>
      </c>
      <c r="E694" t="s">
        <v>158</v>
      </c>
      <c r="F694" t="str">
        <f>VLOOKUP(E694,[1]PRODI_2019!$F$2:$L$72,7,FALSE)</f>
        <v>FKIP</v>
      </c>
      <c r="G694" t="str">
        <f>VLOOKUP(F694,Sheet1!$H$4:$I$11,2,FALSE)</f>
        <v>2_FKIP</v>
      </c>
      <c r="H694" t="s">
        <v>1323</v>
      </c>
      <c r="I694" t="s">
        <v>31</v>
      </c>
      <c r="J694" t="str">
        <f>VLOOKUP(D694,[1]PRODI_2019!$C$2:$I$78,7,FALSE)</f>
        <v>S1</v>
      </c>
      <c r="L694" t="s">
        <v>25</v>
      </c>
      <c r="O694" t="s">
        <v>45</v>
      </c>
      <c r="P694" t="s">
        <v>5042</v>
      </c>
      <c r="Q694" t="s">
        <v>624</v>
      </c>
      <c r="R694" t="s">
        <v>434</v>
      </c>
      <c r="S694" t="s">
        <v>38</v>
      </c>
      <c r="T694" t="s">
        <v>5025</v>
      </c>
      <c r="U694" t="s">
        <v>27</v>
      </c>
      <c r="Z694" t="str">
        <f>_xlfn.IFNA(VLOOKUP(A694,registrasi!$B$2:$C$4000,2,FALSE),"belum")</f>
        <v>registrasi</v>
      </c>
      <c r="AA694">
        <f>VLOOKUP(D694,[2]Sheet1!$B$2:$D$100,3,FALSE)</f>
        <v>90</v>
      </c>
      <c r="AB694" t="str">
        <f>_xlfn.IFNA(VLOOKUP(A694,nim!$A$2:$B$4000,2,FALSE),"belum")</f>
        <v>belum</v>
      </c>
    </row>
    <row r="695" spans="1:28" x14ac:dyDescent="0.3">
      <c r="A695" s="2">
        <v>233110050869</v>
      </c>
      <c r="B695">
        <v>1</v>
      </c>
      <c r="C695">
        <v>2022</v>
      </c>
      <c r="D695">
        <v>311010</v>
      </c>
      <c r="E695" t="s">
        <v>160</v>
      </c>
      <c r="F695" t="str">
        <f>VLOOKUP(E695,[1]PRODI_2019!$F$2:$L$72,7,FALSE)</f>
        <v>FKIP</v>
      </c>
      <c r="G695" t="str">
        <f>VLOOKUP(F695,Sheet1!$H$4:$I$11,2,FALSE)</f>
        <v>2_FKIP</v>
      </c>
      <c r="H695" t="s">
        <v>1324</v>
      </c>
      <c r="I695" t="s">
        <v>31</v>
      </c>
      <c r="J695" t="str">
        <f>VLOOKUP(D695,[1]PRODI_2019!$C$2:$I$78,7,FALSE)</f>
        <v>S1</v>
      </c>
      <c r="L695" t="s">
        <v>25</v>
      </c>
      <c r="O695" t="s">
        <v>57</v>
      </c>
      <c r="P695" t="s">
        <v>5042</v>
      </c>
      <c r="Q695" t="s">
        <v>624</v>
      </c>
      <c r="R695" t="s">
        <v>434</v>
      </c>
      <c r="S695" t="s">
        <v>37</v>
      </c>
      <c r="T695" t="s">
        <v>5025</v>
      </c>
      <c r="U695" t="s">
        <v>27</v>
      </c>
      <c r="Z695" t="str">
        <f>_xlfn.IFNA(VLOOKUP(A695,registrasi!$B$2:$C$4000,2,FALSE),"belum")</f>
        <v>belum</v>
      </c>
      <c r="AA695">
        <f>VLOOKUP(D695,[2]Sheet1!$B$2:$D$100,3,FALSE)</f>
        <v>197</v>
      </c>
      <c r="AB695" t="str">
        <f>_xlfn.IFNA(VLOOKUP(A695,nim!$A$2:$B$4000,2,FALSE),"belum")</f>
        <v>belum</v>
      </c>
    </row>
    <row r="696" spans="1:28" x14ac:dyDescent="0.3">
      <c r="A696" s="2">
        <v>233110050872</v>
      </c>
      <c r="B696">
        <v>1</v>
      </c>
      <c r="C696">
        <v>2022</v>
      </c>
      <c r="D696">
        <v>311024</v>
      </c>
      <c r="E696" t="s">
        <v>237</v>
      </c>
      <c r="F696" t="str">
        <f>VLOOKUP(E696,[1]PRODI_2019!$F$2:$L$72,7,FALSE)</f>
        <v>Hukum</v>
      </c>
      <c r="G696" t="str">
        <f>VLOOKUP(F696,Sheet1!$H$4:$I$11,2,FALSE)</f>
        <v>1_Hukum</v>
      </c>
      <c r="H696" t="s">
        <v>1325</v>
      </c>
      <c r="I696" t="s">
        <v>24</v>
      </c>
      <c r="J696" t="str">
        <f>VLOOKUP(D696,[1]PRODI_2019!$C$2:$I$78,7,FALSE)</f>
        <v>S1</v>
      </c>
      <c r="L696" t="s">
        <v>25</v>
      </c>
      <c r="O696" t="s">
        <v>100</v>
      </c>
      <c r="P696" t="s">
        <v>5042</v>
      </c>
      <c r="Q696" t="s">
        <v>624</v>
      </c>
      <c r="R696" t="s">
        <v>434</v>
      </c>
      <c r="S696" t="s">
        <v>38</v>
      </c>
      <c r="T696" t="s">
        <v>5025</v>
      </c>
      <c r="U696" t="s">
        <v>27</v>
      </c>
      <c r="Z696" t="str">
        <f>_xlfn.IFNA(VLOOKUP(A696,registrasi!$B$2:$C$4000,2,FALSE),"belum")</f>
        <v>registrasi</v>
      </c>
      <c r="AA696">
        <f>VLOOKUP(D696,[2]Sheet1!$B$2:$D$100,3,FALSE)</f>
        <v>1092</v>
      </c>
      <c r="AB696" t="str">
        <f>_xlfn.IFNA(VLOOKUP(A696,nim!$A$2:$B$4000,2,FALSE),"belum")</f>
        <v>belum</v>
      </c>
    </row>
    <row r="697" spans="1:28" x14ac:dyDescent="0.3">
      <c r="A697" s="2">
        <v>233110050879</v>
      </c>
      <c r="B697">
        <v>1</v>
      </c>
      <c r="C697">
        <v>2022</v>
      </c>
      <c r="D697">
        <v>311013</v>
      </c>
      <c r="E697" t="s">
        <v>161</v>
      </c>
      <c r="F697" t="str">
        <f>VLOOKUP(E697,[1]PRODI_2019!$F$2:$L$72,7,FALSE)</f>
        <v>FKIP</v>
      </c>
      <c r="G697" t="str">
        <f>VLOOKUP(F697,Sheet1!$H$4:$I$11,2,FALSE)</f>
        <v>2_FKIP</v>
      </c>
      <c r="H697" t="s">
        <v>1326</v>
      </c>
      <c r="I697" t="s">
        <v>24</v>
      </c>
      <c r="J697" t="str">
        <f>VLOOKUP(D697,[1]PRODI_2019!$C$2:$I$78,7,FALSE)</f>
        <v>S1</v>
      </c>
      <c r="L697" t="s">
        <v>25</v>
      </c>
      <c r="O697" t="s">
        <v>312</v>
      </c>
      <c r="P697" t="s">
        <v>5043</v>
      </c>
      <c r="Q697" t="s">
        <v>624</v>
      </c>
      <c r="R697" t="s">
        <v>435</v>
      </c>
      <c r="S697" t="s">
        <v>425</v>
      </c>
      <c r="T697" t="s">
        <v>5033</v>
      </c>
      <c r="U697" t="s">
        <v>27</v>
      </c>
      <c r="Z697" t="str">
        <f>_xlfn.IFNA(VLOOKUP(A697,registrasi!$B$2:$C$4000,2,FALSE),"belum")</f>
        <v>belum</v>
      </c>
      <c r="AA697">
        <f>VLOOKUP(D697,[2]Sheet1!$B$2:$D$100,3,FALSE)</f>
        <v>69</v>
      </c>
      <c r="AB697" t="str">
        <f>_xlfn.IFNA(VLOOKUP(A697,nim!$A$2:$B$4000,2,FALSE),"belum")</f>
        <v>belum</v>
      </c>
    </row>
    <row r="698" spans="1:28" x14ac:dyDescent="0.3">
      <c r="A698" s="2">
        <v>233110050883</v>
      </c>
      <c r="B698">
        <v>1</v>
      </c>
      <c r="C698">
        <v>2022</v>
      </c>
      <c r="D698">
        <v>311003</v>
      </c>
      <c r="E698" t="s">
        <v>145</v>
      </c>
      <c r="F698" t="str">
        <f>VLOOKUP(E698,[1]PRODI_2019!$F$2:$L$72,7,FALSE)</f>
        <v>Teknik</v>
      </c>
      <c r="G698" t="str">
        <f>VLOOKUP(F698,Sheet1!$H$4:$I$11,2,FALSE)</f>
        <v>3_Teknik</v>
      </c>
      <c r="H698" t="s">
        <v>1327</v>
      </c>
      <c r="I698" t="s">
        <v>31</v>
      </c>
      <c r="J698" t="str">
        <f>VLOOKUP(D698,[1]PRODI_2019!$C$2:$I$78,7,FALSE)</f>
        <v>S1</v>
      </c>
      <c r="L698" t="s">
        <v>25</v>
      </c>
      <c r="O698" t="s">
        <v>58</v>
      </c>
      <c r="P698" t="s">
        <v>5042</v>
      </c>
      <c r="Q698" t="s">
        <v>624</v>
      </c>
      <c r="R698" t="s">
        <v>434</v>
      </c>
      <c r="S698" t="s">
        <v>37</v>
      </c>
      <c r="T698" t="s">
        <v>5025</v>
      </c>
      <c r="U698" t="s">
        <v>27</v>
      </c>
      <c r="Z698" t="str">
        <f>_xlfn.IFNA(VLOOKUP(A698,registrasi!$B$2:$C$4000,2,FALSE),"belum")</f>
        <v>registrasi</v>
      </c>
      <c r="AA698">
        <f>VLOOKUP(D698,[2]Sheet1!$B$2:$D$100,3,FALSE)</f>
        <v>769</v>
      </c>
      <c r="AB698" t="str">
        <f>_xlfn.IFNA(VLOOKUP(A698,nim!$A$2:$B$4000,2,FALSE),"belum")</f>
        <v>diterima</v>
      </c>
    </row>
    <row r="699" spans="1:28" x14ac:dyDescent="0.3">
      <c r="A699" s="2">
        <v>233110050886</v>
      </c>
      <c r="B699">
        <v>2</v>
      </c>
      <c r="C699">
        <v>2022</v>
      </c>
      <c r="D699">
        <v>311024</v>
      </c>
      <c r="E699" t="s">
        <v>237</v>
      </c>
      <c r="F699" t="str">
        <f>VLOOKUP(E699,[1]PRODI_2019!$F$2:$L$72,7,FALSE)</f>
        <v>Hukum</v>
      </c>
      <c r="G699" t="str">
        <f>VLOOKUP(F699,Sheet1!$H$4:$I$11,2,FALSE)</f>
        <v>1_Hukum</v>
      </c>
      <c r="H699" t="s">
        <v>1328</v>
      </c>
      <c r="I699" t="s">
        <v>31</v>
      </c>
      <c r="J699" t="str">
        <f>VLOOKUP(D699,[1]PRODI_2019!$C$2:$I$78,7,FALSE)</f>
        <v>S1</v>
      </c>
      <c r="L699" t="s">
        <v>25</v>
      </c>
      <c r="O699" t="s">
        <v>45</v>
      </c>
      <c r="P699" t="s">
        <v>5042</v>
      </c>
      <c r="Q699" t="s">
        <v>624</v>
      </c>
      <c r="R699" t="s">
        <v>434</v>
      </c>
      <c r="S699" t="s">
        <v>38</v>
      </c>
      <c r="T699" t="s">
        <v>5025</v>
      </c>
      <c r="U699" t="s">
        <v>27</v>
      </c>
      <c r="Z699" t="str">
        <f>_xlfn.IFNA(VLOOKUP(A699,registrasi!$B$2:$C$4000,2,FALSE),"belum")</f>
        <v>registrasi</v>
      </c>
      <c r="AA699">
        <f>VLOOKUP(D699,[2]Sheet1!$B$2:$D$100,3,FALSE)</f>
        <v>1092</v>
      </c>
      <c r="AB699" t="str">
        <f>_xlfn.IFNA(VLOOKUP(A699,nim!$A$2:$B$4000,2,FALSE),"belum")</f>
        <v>belum</v>
      </c>
    </row>
    <row r="700" spans="1:28" x14ac:dyDescent="0.3">
      <c r="A700" s="2">
        <v>233110050887</v>
      </c>
      <c r="B700">
        <v>2</v>
      </c>
      <c r="C700">
        <v>2022</v>
      </c>
      <c r="D700">
        <v>311024</v>
      </c>
      <c r="E700" t="s">
        <v>237</v>
      </c>
      <c r="F700" t="str">
        <f>VLOOKUP(E700,[1]PRODI_2019!$F$2:$L$72,7,FALSE)</f>
        <v>Hukum</v>
      </c>
      <c r="G700" t="str">
        <f>VLOOKUP(F700,Sheet1!$H$4:$I$11,2,FALSE)</f>
        <v>1_Hukum</v>
      </c>
      <c r="H700" t="s">
        <v>1329</v>
      </c>
      <c r="I700" t="s">
        <v>24</v>
      </c>
      <c r="J700" t="str">
        <f>VLOOKUP(D700,[1]PRODI_2019!$C$2:$I$78,7,FALSE)</f>
        <v>S1</v>
      </c>
      <c r="L700" t="s">
        <v>182</v>
      </c>
      <c r="O700" t="s">
        <v>72</v>
      </c>
      <c r="P700" t="s">
        <v>5042</v>
      </c>
      <c r="Q700" t="s">
        <v>624</v>
      </c>
      <c r="R700" t="s">
        <v>434</v>
      </c>
      <c r="S700" t="s">
        <v>4971</v>
      </c>
      <c r="T700" t="s">
        <v>5025</v>
      </c>
      <c r="U700" t="s">
        <v>27</v>
      </c>
      <c r="Z700" t="str">
        <f>_xlfn.IFNA(VLOOKUP(A700,registrasi!$B$2:$C$4000,2,FALSE),"belum")</f>
        <v>registrasi</v>
      </c>
      <c r="AA700">
        <f>VLOOKUP(D700,[2]Sheet1!$B$2:$D$100,3,FALSE)</f>
        <v>1092</v>
      </c>
      <c r="AB700" t="str">
        <f>_xlfn.IFNA(VLOOKUP(A700,nim!$A$2:$B$4000,2,FALSE),"belum")</f>
        <v>belum</v>
      </c>
    </row>
    <row r="701" spans="1:28" x14ac:dyDescent="0.3">
      <c r="A701" s="2">
        <v>233110050890</v>
      </c>
      <c r="B701">
        <v>1</v>
      </c>
      <c r="C701">
        <v>2022</v>
      </c>
      <c r="D701">
        <v>311023</v>
      </c>
      <c r="E701" t="s">
        <v>631</v>
      </c>
      <c r="F701" t="str">
        <f>VLOOKUP(E701,[1]PRODI_2019!$F$2:$L$72,7,FALSE)</f>
        <v>Pertanian</v>
      </c>
      <c r="G701" t="str">
        <f>VLOOKUP(F701,Sheet1!$H$4:$I$11,2,FALSE)</f>
        <v>4_Pertanian</v>
      </c>
      <c r="H701" t="s">
        <v>1330</v>
      </c>
      <c r="I701" t="s">
        <v>31</v>
      </c>
      <c r="J701" t="str">
        <f>VLOOKUP(D701,[1]PRODI_2019!$C$2:$I$78,7,FALSE)</f>
        <v>S1</v>
      </c>
      <c r="L701" t="s">
        <v>182</v>
      </c>
      <c r="O701" t="s">
        <v>55</v>
      </c>
      <c r="P701" t="s">
        <v>5042</v>
      </c>
      <c r="Q701" t="s">
        <v>624</v>
      </c>
      <c r="R701" t="s">
        <v>434</v>
      </c>
      <c r="S701" t="s">
        <v>4972</v>
      </c>
      <c r="T701" t="s">
        <v>5025</v>
      </c>
      <c r="U701" t="s">
        <v>27</v>
      </c>
      <c r="Z701" t="str">
        <f>_xlfn.IFNA(VLOOKUP(A701,registrasi!$B$2:$C$4000,2,FALSE),"belum")</f>
        <v>registrasi</v>
      </c>
      <c r="AA701">
        <f>VLOOKUP(D701,[2]Sheet1!$B$2:$D$100,3,FALSE)</f>
        <v>163</v>
      </c>
      <c r="AB701" t="str">
        <f>_xlfn.IFNA(VLOOKUP(A701,nim!$A$2:$B$4000,2,FALSE),"belum")</f>
        <v>belum</v>
      </c>
    </row>
    <row r="702" spans="1:28" x14ac:dyDescent="0.3">
      <c r="A702" s="2">
        <v>233110050898</v>
      </c>
      <c r="B702">
        <v>2</v>
      </c>
      <c r="C702">
        <v>2022</v>
      </c>
      <c r="D702">
        <v>311025</v>
      </c>
      <c r="E702" t="s">
        <v>166</v>
      </c>
      <c r="F702" t="str">
        <f>VLOOKUP(E702,[1]PRODI_2019!$F$2:$L$72,7,FALSE)</f>
        <v>FEB</v>
      </c>
      <c r="G702" t="str">
        <f>VLOOKUP(F702,Sheet1!$H$4:$I$11,2,FALSE)</f>
        <v>5_FEB</v>
      </c>
      <c r="H702" t="s">
        <v>1331</v>
      </c>
      <c r="I702" t="s">
        <v>24</v>
      </c>
      <c r="J702" t="str">
        <f>VLOOKUP(D702,[1]PRODI_2019!$C$2:$I$78,7,FALSE)</f>
        <v>S1</v>
      </c>
      <c r="L702" t="s">
        <v>25</v>
      </c>
      <c r="O702" t="s">
        <v>82</v>
      </c>
      <c r="P702" t="s">
        <v>5042</v>
      </c>
      <c r="Q702" t="s">
        <v>624</v>
      </c>
      <c r="R702" t="s">
        <v>434</v>
      </c>
      <c r="S702" t="s">
        <v>38</v>
      </c>
      <c r="T702" t="s">
        <v>5025</v>
      </c>
      <c r="U702" t="s">
        <v>27</v>
      </c>
      <c r="Z702" t="str">
        <f>_xlfn.IFNA(VLOOKUP(A702,registrasi!$B$2:$C$4000,2,FALSE),"belum")</f>
        <v>registrasi</v>
      </c>
      <c r="AA702">
        <f>VLOOKUP(D702,[2]Sheet1!$B$2:$D$100,3,FALSE)</f>
        <v>1226</v>
      </c>
      <c r="AB702" t="str">
        <f>_xlfn.IFNA(VLOOKUP(A702,nim!$A$2:$B$4000,2,FALSE),"belum")</f>
        <v>belum</v>
      </c>
    </row>
    <row r="703" spans="1:28" x14ac:dyDescent="0.3">
      <c r="A703" s="2">
        <v>233110050899</v>
      </c>
      <c r="B703">
        <v>1</v>
      </c>
      <c r="C703">
        <v>2022</v>
      </c>
      <c r="D703">
        <v>311024</v>
      </c>
      <c r="E703" t="s">
        <v>237</v>
      </c>
      <c r="F703" t="str">
        <f>VLOOKUP(E703,[1]PRODI_2019!$F$2:$L$72,7,FALSE)</f>
        <v>Hukum</v>
      </c>
      <c r="G703" t="str">
        <f>VLOOKUP(F703,Sheet1!$H$4:$I$11,2,FALSE)</f>
        <v>1_Hukum</v>
      </c>
      <c r="H703" t="s">
        <v>1332</v>
      </c>
      <c r="I703" t="s">
        <v>31</v>
      </c>
      <c r="J703" t="str">
        <f>VLOOKUP(D703,[1]PRODI_2019!$C$2:$I$78,7,FALSE)</f>
        <v>S1</v>
      </c>
      <c r="L703" t="s">
        <v>25</v>
      </c>
      <c r="O703" t="s">
        <v>49</v>
      </c>
      <c r="P703" t="s">
        <v>5042</v>
      </c>
      <c r="Q703" t="s">
        <v>624</v>
      </c>
      <c r="R703" t="s">
        <v>434</v>
      </c>
      <c r="S703" t="s">
        <v>38</v>
      </c>
      <c r="T703" t="s">
        <v>5025</v>
      </c>
      <c r="U703" t="s">
        <v>27</v>
      </c>
      <c r="Z703" t="str">
        <f>_xlfn.IFNA(VLOOKUP(A703,registrasi!$B$2:$C$4000,2,FALSE),"belum")</f>
        <v>registrasi</v>
      </c>
      <c r="AA703">
        <f>VLOOKUP(D703,[2]Sheet1!$B$2:$D$100,3,FALSE)</f>
        <v>1092</v>
      </c>
      <c r="AB703" t="str">
        <f>_xlfn.IFNA(VLOOKUP(A703,nim!$A$2:$B$4000,2,FALSE),"belum")</f>
        <v>diterima</v>
      </c>
    </row>
    <row r="704" spans="1:28" x14ac:dyDescent="0.3">
      <c r="A704" s="2">
        <v>233110050901</v>
      </c>
      <c r="B704">
        <v>1</v>
      </c>
      <c r="C704">
        <v>2022</v>
      </c>
      <c r="D704">
        <v>311024</v>
      </c>
      <c r="E704" t="s">
        <v>237</v>
      </c>
      <c r="F704" t="str">
        <f>VLOOKUP(E704,[1]PRODI_2019!$F$2:$L$72,7,FALSE)</f>
        <v>Hukum</v>
      </c>
      <c r="G704" t="str">
        <f>VLOOKUP(F704,Sheet1!$H$4:$I$11,2,FALSE)</f>
        <v>1_Hukum</v>
      </c>
      <c r="H704" t="s">
        <v>1333</v>
      </c>
      <c r="I704" t="s">
        <v>31</v>
      </c>
      <c r="J704" t="str">
        <f>VLOOKUP(D704,[1]PRODI_2019!$C$2:$I$78,7,FALSE)</f>
        <v>S1</v>
      </c>
      <c r="L704" t="s">
        <v>25</v>
      </c>
      <c r="O704" t="s">
        <v>49</v>
      </c>
      <c r="P704" t="s">
        <v>5042</v>
      </c>
      <c r="Q704" t="s">
        <v>624</v>
      </c>
      <c r="R704" t="s">
        <v>434</v>
      </c>
      <c r="S704" t="s">
        <v>38</v>
      </c>
      <c r="T704" t="s">
        <v>5025</v>
      </c>
      <c r="U704" t="s">
        <v>27</v>
      </c>
      <c r="Z704" t="str">
        <f>_xlfn.IFNA(VLOOKUP(A704,registrasi!$B$2:$C$4000,2,FALSE),"belum")</f>
        <v>registrasi</v>
      </c>
      <c r="AA704">
        <f>VLOOKUP(D704,[2]Sheet1!$B$2:$D$100,3,FALSE)</f>
        <v>1092</v>
      </c>
      <c r="AB704" t="str">
        <f>_xlfn.IFNA(VLOOKUP(A704,nim!$A$2:$B$4000,2,FALSE),"belum")</f>
        <v>belum</v>
      </c>
    </row>
    <row r="705" spans="1:28" x14ac:dyDescent="0.3">
      <c r="A705" s="2">
        <v>233110050910</v>
      </c>
      <c r="B705">
        <v>2</v>
      </c>
      <c r="C705">
        <v>2022</v>
      </c>
      <c r="D705">
        <v>311024</v>
      </c>
      <c r="E705" t="s">
        <v>237</v>
      </c>
      <c r="F705" t="str">
        <f>VLOOKUP(E705,[1]PRODI_2019!$F$2:$L$72,7,FALSE)</f>
        <v>Hukum</v>
      </c>
      <c r="G705" t="str">
        <f>VLOOKUP(F705,Sheet1!$H$4:$I$11,2,FALSE)</f>
        <v>1_Hukum</v>
      </c>
      <c r="H705" t="s">
        <v>1334</v>
      </c>
      <c r="I705" t="s">
        <v>31</v>
      </c>
      <c r="J705" t="str">
        <f>VLOOKUP(D705,[1]PRODI_2019!$C$2:$I$78,7,FALSE)</f>
        <v>S1</v>
      </c>
      <c r="L705" t="s">
        <v>25</v>
      </c>
      <c r="O705" t="s">
        <v>45</v>
      </c>
      <c r="P705" t="s">
        <v>5042</v>
      </c>
      <c r="Q705" t="s">
        <v>624</v>
      </c>
      <c r="R705" t="s">
        <v>434</v>
      </c>
      <c r="S705" t="s">
        <v>38</v>
      </c>
      <c r="T705" t="s">
        <v>5025</v>
      </c>
      <c r="U705" t="s">
        <v>27</v>
      </c>
      <c r="Z705" t="str">
        <f>_xlfn.IFNA(VLOOKUP(A705,registrasi!$B$2:$C$4000,2,FALSE),"belum")</f>
        <v>registrasi</v>
      </c>
      <c r="AA705">
        <f>VLOOKUP(D705,[2]Sheet1!$B$2:$D$100,3,FALSE)</f>
        <v>1092</v>
      </c>
      <c r="AB705" t="str">
        <f>_xlfn.IFNA(VLOOKUP(A705,nim!$A$2:$B$4000,2,FALSE),"belum")</f>
        <v>diterima</v>
      </c>
    </row>
    <row r="706" spans="1:28" x14ac:dyDescent="0.3">
      <c r="A706" s="2">
        <v>233110050926</v>
      </c>
      <c r="B706">
        <v>1</v>
      </c>
      <c r="C706">
        <v>2022</v>
      </c>
      <c r="D706">
        <v>311029</v>
      </c>
      <c r="E706" t="s">
        <v>159</v>
      </c>
      <c r="F706" t="str">
        <f>VLOOKUP(E706,[1]PRODI_2019!$F$2:$L$72,7,FALSE)</f>
        <v>FISIP</v>
      </c>
      <c r="G706" t="str">
        <f>VLOOKUP(F706,Sheet1!$H$4:$I$11,2,FALSE)</f>
        <v>6_FISIP</v>
      </c>
      <c r="H706" t="s">
        <v>1335</v>
      </c>
      <c r="I706" t="s">
        <v>31</v>
      </c>
      <c r="J706" t="str">
        <f>VLOOKUP(D706,[1]PRODI_2019!$C$2:$I$78,7,FALSE)</f>
        <v>S1</v>
      </c>
      <c r="L706" t="s">
        <v>4314</v>
      </c>
      <c r="O706" t="s">
        <v>46</v>
      </c>
      <c r="P706" t="s">
        <v>5042</v>
      </c>
      <c r="Q706" t="s">
        <v>624</v>
      </c>
      <c r="R706" t="s">
        <v>434</v>
      </c>
      <c r="S706" t="s">
        <v>38</v>
      </c>
      <c r="T706" t="s">
        <v>5025</v>
      </c>
      <c r="U706" t="s">
        <v>27</v>
      </c>
      <c r="Z706" t="str">
        <f>_xlfn.IFNA(VLOOKUP(A706,registrasi!$B$2:$C$4000,2,FALSE),"belum")</f>
        <v>registrasi</v>
      </c>
      <c r="AA706">
        <f>VLOOKUP(D706,[2]Sheet1!$B$2:$D$100,3,FALSE)</f>
        <v>1339</v>
      </c>
      <c r="AB706" t="str">
        <f>_xlfn.IFNA(VLOOKUP(A706,nim!$A$2:$B$4000,2,FALSE),"belum")</f>
        <v>belum</v>
      </c>
    </row>
    <row r="707" spans="1:28" x14ac:dyDescent="0.3">
      <c r="A707" s="2">
        <v>233110050931</v>
      </c>
      <c r="B707">
        <v>1</v>
      </c>
      <c r="C707">
        <v>2022</v>
      </c>
      <c r="D707">
        <v>311014</v>
      </c>
      <c r="E707" t="s">
        <v>174</v>
      </c>
      <c r="F707" t="str">
        <f>VLOOKUP(E707,[1]PRODI_2019!$F$2:$L$72,7,FALSE)</f>
        <v>FKIP</v>
      </c>
      <c r="G707" t="str">
        <f>VLOOKUP(F707,Sheet1!$H$4:$I$11,2,FALSE)</f>
        <v>2_FKIP</v>
      </c>
      <c r="H707" t="s">
        <v>1336</v>
      </c>
      <c r="I707" t="s">
        <v>31</v>
      </c>
      <c r="J707" t="str">
        <f>VLOOKUP(D707,[1]PRODI_2019!$C$2:$I$78,7,FALSE)</f>
        <v>S1</v>
      </c>
      <c r="L707" t="s">
        <v>25</v>
      </c>
      <c r="O707" t="s">
        <v>4452</v>
      </c>
      <c r="P707" t="s">
        <v>5042</v>
      </c>
      <c r="Q707" t="s">
        <v>624</v>
      </c>
      <c r="R707" t="s">
        <v>434</v>
      </c>
      <c r="S707" t="s">
        <v>4971</v>
      </c>
      <c r="T707" t="s">
        <v>5025</v>
      </c>
      <c r="U707" t="s">
        <v>27</v>
      </c>
      <c r="Z707" t="str">
        <f>_xlfn.IFNA(VLOOKUP(A707,registrasi!$B$2:$C$4000,2,FALSE),"belum")</f>
        <v>registrasi</v>
      </c>
      <c r="AA707">
        <f>VLOOKUP(D707,[2]Sheet1!$B$2:$D$100,3,FALSE)</f>
        <v>97</v>
      </c>
      <c r="AB707" t="str">
        <f>_xlfn.IFNA(VLOOKUP(A707,nim!$A$2:$B$4000,2,FALSE),"belum")</f>
        <v>belum</v>
      </c>
    </row>
    <row r="708" spans="1:28" x14ac:dyDescent="0.3">
      <c r="A708" s="2">
        <v>233110050940</v>
      </c>
      <c r="B708">
        <v>1</v>
      </c>
      <c r="C708">
        <v>2022</v>
      </c>
      <c r="D708">
        <v>311028</v>
      </c>
      <c r="E708" t="s">
        <v>168</v>
      </c>
      <c r="F708" t="str">
        <f>VLOOKUP(E708,[1]PRODI_2019!$F$2:$L$72,7,FALSE)</f>
        <v>FISIP</v>
      </c>
      <c r="G708" t="str">
        <f>VLOOKUP(F708,Sheet1!$H$4:$I$11,2,FALSE)</f>
        <v>6_FISIP</v>
      </c>
      <c r="H708" t="s">
        <v>1337</v>
      </c>
      <c r="I708" t="s">
        <v>24</v>
      </c>
      <c r="J708" t="str">
        <f>VLOOKUP(D708,[1]PRODI_2019!$C$2:$I$78,7,FALSE)</f>
        <v>S1</v>
      </c>
      <c r="L708" t="s">
        <v>25</v>
      </c>
      <c r="O708" t="s">
        <v>115</v>
      </c>
      <c r="P708" t="s">
        <v>5043</v>
      </c>
      <c r="Q708" t="s">
        <v>624</v>
      </c>
      <c r="R708" t="s">
        <v>435</v>
      </c>
      <c r="S708" t="s">
        <v>4972</v>
      </c>
      <c r="T708" t="s">
        <v>5025</v>
      </c>
      <c r="U708" t="s">
        <v>32</v>
      </c>
      <c r="Z708" t="str">
        <f>_xlfn.IFNA(VLOOKUP(A708,registrasi!$B$2:$C$4000,2,FALSE),"belum")</f>
        <v>registrasi</v>
      </c>
      <c r="AA708">
        <f>VLOOKUP(D708,[2]Sheet1!$B$2:$D$100,3,FALSE)</f>
        <v>747</v>
      </c>
      <c r="AB708" t="str">
        <f>_xlfn.IFNA(VLOOKUP(A708,nim!$A$2:$B$4000,2,FALSE),"belum")</f>
        <v>belum</v>
      </c>
    </row>
    <row r="709" spans="1:28" x14ac:dyDescent="0.3">
      <c r="A709" s="2">
        <v>233110050941</v>
      </c>
      <c r="B709">
        <v>2</v>
      </c>
      <c r="C709">
        <v>2022</v>
      </c>
      <c r="D709">
        <v>311015</v>
      </c>
      <c r="E709" t="s">
        <v>158</v>
      </c>
      <c r="F709" t="str">
        <f>VLOOKUP(E709,[1]PRODI_2019!$F$2:$L$72,7,FALSE)</f>
        <v>FKIP</v>
      </c>
      <c r="G709" t="str">
        <f>VLOOKUP(F709,Sheet1!$H$4:$I$11,2,FALSE)</f>
        <v>2_FKIP</v>
      </c>
      <c r="H709" t="s">
        <v>1338</v>
      </c>
      <c r="I709" t="s">
        <v>24</v>
      </c>
      <c r="J709" t="str">
        <f>VLOOKUP(D709,[1]PRODI_2019!$C$2:$I$78,7,FALSE)</f>
        <v>S1</v>
      </c>
      <c r="L709" t="s">
        <v>25</v>
      </c>
      <c r="O709" t="s">
        <v>41</v>
      </c>
      <c r="P709" t="s">
        <v>5042</v>
      </c>
      <c r="Q709" t="s">
        <v>624</v>
      </c>
      <c r="R709" t="s">
        <v>434</v>
      </c>
      <c r="S709" t="s">
        <v>4974</v>
      </c>
      <c r="T709" t="s">
        <v>5025</v>
      </c>
      <c r="U709" t="s">
        <v>27</v>
      </c>
      <c r="Z709" t="str">
        <f>_xlfn.IFNA(VLOOKUP(A709,registrasi!$B$2:$C$4000,2,FALSE),"belum")</f>
        <v>registrasi</v>
      </c>
      <c r="AA709">
        <f>VLOOKUP(D709,[2]Sheet1!$B$2:$D$100,3,FALSE)</f>
        <v>90</v>
      </c>
      <c r="AB709" t="str">
        <f>_xlfn.IFNA(VLOOKUP(A709,nim!$A$2:$B$4000,2,FALSE),"belum")</f>
        <v>diterima</v>
      </c>
    </row>
    <row r="710" spans="1:28" x14ac:dyDescent="0.3">
      <c r="A710" s="2">
        <v>233110050948</v>
      </c>
      <c r="B710">
        <v>2</v>
      </c>
      <c r="C710">
        <v>2021</v>
      </c>
      <c r="D710">
        <v>311009</v>
      </c>
      <c r="E710" t="s">
        <v>144</v>
      </c>
      <c r="F710" t="str">
        <f>VLOOKUP(E710,[1]PRODI_2019!$F$2:$L$72,7,FALSE)</f>
        <v>Pertanian</v>
      </c>
      <c r="G710" t="str">
        <f>VLOOKUP(F710,Sheet1!$H$4:$I$11,2,FALSE)</f>
        <v>4_Pertanian</v>
      </c>
      <c r="H710" t="s">
        <v>1339</v>
      </c>
      <c r="I710" t="s">
        <v>24</v>
      </c>
      <c r="J710" t="str">
        <f>VLOOKUP(D710,[1]PRODI_2019!$C$2:$I$78,7,FALSE)</f>
        <v>S1</v>
      </c>
      <c r="L710" t="s">
        <v>25</v>
      </c>
      <c r="O710" t="s">
        <v>4456</v>
      </c>
      <c r="P710" t="s">
        <v>5042</v>
      </c>
      <c r="Q710" t="s">
        <v>624</v>
      </c>
      <c r="R710" t="s">
        <v>434</v>
      </c>
      <c r="S710" t="s">
        <v>4974</v>
      </c>
      <c r="T710" t="s">
        <v>5025</v>
      </c>
      <c r="U710" t="s">
        <v>32</v>
      </c>
      <c r="Z710" t="str">
        <f>_xlfn.IFNA(VLOOKUP(A710,registrasi!$B$2:$C$4000,2,FALSE),"belum")</f>
        <v>registrasi</v>
      </c>
      <c r="AA710">
        <f>VLOOKUP(D710,[2]Sheet1!$B$2:$D$100,3,FALSE)</f>
        <v>240</v>
      </c>
      <c r="AB710" t="str">
        <f>_xlfn.IFNA(VLOOKUP(A710,nim!$A$2:$B$4000,2,FALSE),"belum")</f>
        <v>belum</v>
      </c>
    </row>
    <row r="711" spans="1:28" x14ac:dyDescent="0.3">
      <c r="A711" s="2">
        <v>233110050949</v>
      </c>
      <c r="B711">
        <v>2</v>
      </c>
      <c r="C711">
        <v>2021</v>
      </c>
      <c r="D711">
        <v>311029</v>
      </c>
      <c r="E711" t="s">
        <v>159</v>
      </c>
      <c r="F711" t="str">
        <f>VLOOKUP(E711,[1]PRODI_2019!$F$2:$L$72,7,FALSE)</f>
        <v>FISIP</v>
      </c>
      <c r="G711" t="str">
        <f>VLOOKUP(F711,Sheet1!$H$4:$I$11,2,FALSE)</f>
        <v>6_FISIP</v>
      </c>
      <c r="H711" t="s">
        <v>1340</v>
      </c>
      <c r="I711" t="s">
        <v>31</v>
      </c>
      <c r="J711" t="str">
        <f>VLOOKUP(D711,[1]PRODI_2019!$C$2:$I$78,7,FALSE)</f>
        <v>S1</v>
      </c>
      <c r="L711" t="s">
        <v>25</v>
      </c>
      <c r="O711" t="s">
        <v>82</v>
      </c>
      <c r="P711" t="s">
        <v>5042</v>
      </c>
      <c r="Q711" t="s">
        <v>624</v>
      </c>
      <c r="R711" t="s">
        <v>434</v>
      </c>
      <c r="S711" t="s">
        <v>38</v>
      </c>
      <c r="T711" t="s">
        <v>5025</v>
      </c>
      <c r="U711" t="s">
        <v>27</v>
      </c>
      <c r="Z711" t="str">
        <f>_xlfn.IFNA(VLOOKUP(A711,registrasi!$B$2:$C$4000,2,FALSE),"belum")</f>
        <v>registrasi</v>
      </c>
      <c r="AA711">
        <f>VLOOKUP(D711,[2]Sheet1!$B$2:$D$100,3,FALSE)</f>
        <v>1339</v>
      </c>
      <c r="AB711" t="str">
        <f>_xlfn.IFNA(VLOOKUP(A711,nim!$A$2:$B$4000,2,FALSE),"belum")</f>
        <v>belum</v>
      </c>
    </row>
    <row r="712" spans="1:28" x14ac:dyDescent="0.3">
      <c r="A712" s="2">
        <v>233110050953</v>
      </c>
      <c r="B712">
        <v>2</v>
      </c>
      <c r="C712">
        <v>2022</v>
      </c>
      <c r="D712">
        <v>311029</v>
      </c>
      <c r="E712" t="s">
        <v>159</v>
      </c>
      <c r="F712" t="str">
        <f>VLOOKUP(E712,[1]PRODI_2019!$F$2:$L$72,7,FALSE)</f>
        <v>FISIP</v>
      </c>
      <c r="G712" t="str">
        <f>VLOOKUP(F712,Sheet1!$H$4:$I$11,2,FALSE)</f>
        <v>6_FISIP</v>
      </c>
      <c r="H712" t="s">
        <v>1341</v>
      </c>
      <c r="I712" t="s">
        <v>31</v>
      </c>
      <c r="J712" t="str">
        <f>VLOOKUP(D712,[1]PRODI_2019!$C$2:$I$78,7,FALSE)</f>
        <v>S1</v>
      </c>
      <c r="L712" t="s">
        <v>25</v>
      </c>
      <c r="O712" t="s">
        <v>55</v>
      </c>
      <c r="P712" t="s">
        <v>5042</v>
      </c>
      <c r="Q712" t="s">
        <v>624</v>
      </c>
      <c r="R712" t="s">
        <v>434</v>
      </c>
      <c r="S712" t="s">
        <v>4972</v>
      </c>
      <c r="T712" t="s">
        <v>5025</v>
      </c>
      <c r="U712" t="s">
        <v>27</v>
      </c>
      <c r="Z712" t="str">
        <f>_xlfn.IFNA(VLOOKUP(A712,registrasi!$B$2:$C$4000,2,FALSE),"belum")</f>
        <v>registrasi</v>
      </c>
      <c r="AA712">
        <f>VLOOKUP(D712,[2]Sheet1!$B$2:$D$100,3,FALSE)</f>
        <v>1339</v>
      </c>
      <c r="AB712" t="str">
        <f>_xlfn.IFNA(VLOOKUP(A712,nim!$A$2:$B$4000,2,FALSE),"belum")</f>
        <v>belum</v>
      </c>
    </row>
    <row r="713" spans="1:28" x14ac:dyDescent="0.3">
      <c r="A713" s="2">
        <v>233110050961</v>
      </c>
      <c r="B713">
        <v>1</v>
      </c>
      <c r="C713">
        <v>2022</v>
      </c>
      <c r="D713">
        <v>311027</v>
      </c>
      <c r="E713" t="s">
        <v>236</v>
      </c>
      <c r="F713" t="str">
        <f>VLOOKUP(E713,[1]PRODI_2019!$F$2:$L$72,7,FALSE)</f>
        <v>FEB</v>
      </c>
      <c r="G713" t="str">
        <f>VLOOKUP(F713,Sheet1!$H$4:$I$11,2,FALSE)</f>
        <v>5_FEB</v>
      </c>
      <c r="H713" t="s">
        <v>1342</v>
      </c>
      <c r="I713" t="s">
        <v>31</v>
      </c>
      <c r="J713" t="str">
        <f>VLOOKUP(D713,[1]PRODI_2019!$C$2:$I$78,7,FALSE)</f>
        <v>S1</v>
      </c>
      <c r="L713" t="s">
        <v>25</v>
      </c>
      <c r="O713" t="s">
        <v>88</v>
      </c>
      <c r="P713" t="s">
        <v>5042</v>
      </c>
      <c r="Q713" t="s">
        <v>624</v>
      </c>
      <c r="R713" t="s">
        <v>434</v>
      </c>
      <c r="S713" t="s">
        <v>37</v>
      </c>
      <c r="T713" t="s">
        <v>5025</v>
      </c>
      <c r="U713" t="s">
        <v>27</v>
      </c>
      <c r="Z713" t="str">
        <f>_xlfn.IFNA(VLOOKUP(A713,registrasi!$B$2:$C$4000,2,FALSE),"belum")</f>
        <v>registrasi</v>
      </c>
      <c r="AA713">
        <f>VLOOKUP(D713,[2]Sheet1!$B$2:$D$100,3,FALSE)</f>
        <v>308</v>
      </c>
      <c r="AB713" t="str">
        <f>_xlfn.IFNA(VLOOKUP(A713,nim!$A$2:$B$4000,2,FALSE),"belum")</f>
        <v>belum</v>
      </c>
    </row>
    <row r="714" spans="1:28" x14ac:dyDescent="0.3">
      <c r="A714" s="2">
        <v>233110050963</v>
      </c>
      <c r="B714">
        <v>1</v>
      </c>
      <c r="C714">
        <v>2022</v>
      </c>
      <c r="D714">
        <v>311025</v>
      </c>
      <c r="E714" t="s">
        <v>166</v>
      </c>
      <c r="F714" t="str">
        <f>VLOOKUP(E714,[1]PRODI_2019!$F$2:$L$72,7,FALSE)</f>
        <v>FEB</v>
      </c>
      <c r="G714" t="str">
        <f>VLOOKUP(F714,Sheet1!$H$4:$I$11,2,FALSE)</f>
        <v>5_FEB</v>
      </c>
      <c r="H714" t="s">
        <v>1343</v>
      </c>
      <c r="I714" t="s">
        <v>31</v>
      </c>
      <c r="J714" t="str">
        <f>VLOOKUP(D714,[1]PRODI_2019!$C$2:$I$78,7,FALSE)</f>
        <v>S1</v>
      </c>
      <c r="L714" t="s">
        <v>25</v>
      </c>
      <c r="O714" t="s">
        <v>57</v>
      </c>
      <c r="P714" t="s">
        <v>5042</v>
      </c>
      <c r="Q714" t="s">
        <v>624</v>
      </c>
      <c r="R714" t="s">
        <v>434</v>
      </c>
      <c r="S714" t="s">
        <v>37</v>
      </c>
      <c r="T714" t="s">
        <v>5025</v>
      </c>
      <c r="U714" t="s">
        <v>27</v>
      </c>
      <c r="Z714" t="str">
        <f>_xlfn.IFNA(VLOOKUP(A714,registrasi!$B$2:$C$4000,2,FALSE),"belum")</f>
        <v>registrasi</v>
      </c>
      <c r="AA714">
        <f>VLOOKUP(D714,[2]Sheet1!$B$2:$D$100,3,FALSE)</f>
        <v>1226</v>
      </c>
      <c r="AB714" t="str">
        <f>_xlfn.IFNA(VLOOKUP(A714,nim!$A$2:$B$4000,2,FALSE),"belum")</f>
        <v>belum</v>
      </c>
    </row>
    <row r="715" spans="1:28" x14ac:dyDescent="0.3">
      <c r="A715" s="2">
        <v>233110050966</v>
      </c>
      <c r="B715">
        <v>1</v>
      </c>
      <c r="C715">
        <v>2022</v>
      </c>
      <c r="D715">
        <v>311038</v>
      </c>
      <c r="E715" t="s">
        <v>165</v>
      </c>
      <c r="F715" t="str">
        <f>VLOOKUP(E715,[1]PRODI_2019!$F$2:$L$72,7,FALSE)</f>
        <v>FKIP</v>
      </c>
      <c r="G715" t="str">
        <f>VLOOKUP(F715,Sheet1!$H$4:$I$11,2,FALSE)</f>
        <v>2_FKIP</v>
      </c>
      <c r="H715" t="s">
        <v>1344</v>
      </c>
      <c r="I715" t="s">
        <v>24</v>
      </c>
      <c r="J715" t="str">
        <f>VLOOKUP(D715,[1]PRODI_2019!$C$2:$I$78,7,FALSE)</f>
        <v>S1</v>
      </c>
      <c r="L715" t="s">
        <v>25</v>
      </c>
      <c r="O715" t="s">
        <v>4417</v>
      </c>
      <c r="P715" t="s">
        <v>5043</v>
      </c>
      <c r="Q715" t="s">
        <v>624</v>
      </c>
      <c r="R715" t="s">
        <v>435</v>
      </c>
      <c r="S715" t="s">
        <v>38</v>
      </c>
      <c r="T715" t="s">
        <v>5025</v>
      </c>
      <c r="U715" t="s">
        <v>27</v>
      </c>
      <c r="Z715" t="str">
        <f>_xlfn.IFNA(VLOOKUP(A715,registrasi!$B$2:$C$4000,2,FALSE),"belum")</f>
        <v>registrasi</v>
      </c>
      <c r="AA715">
        <f>VLOOKUP(D715,[2]Sheet1!$B$2:$D$100,3,FALSE)</f>
        <v>159</v>
      </c>
      <c r="AB715" t="str">
        <f>_xlfn.IFNA(VLOOKUP(A715,nim!$A$2:$B$4000,2,FALSE),"belum")</f>
        <v>belum</v>
      </c>
    </row>
    <row r="716" spans="1:28" x14ac:dyDescent="0.3">
      <c r="A716" s="2">
        <v>233110060007</v>
      </c>
      <c r="B716">
        <v>1</v>
      </c>
      <c r="C716">
        <v>2022</v>
      </c>
      <c r="D716">
        <v>311024</v>
      </c>
      <c r="E716" t="s">
        <v>237</v>
      </c>
      <c r="F716" t="str">
        <f>VLOOKUP(E716,[1]PRODI_2019!$F$2:$L$72,7,FALSE)</f>
        <v>Hukum</v>
      </c>
      <c r="G716" t="str">
        <f>VLOOKUP(F716,Sheet1!$H$4:$I$11,2,FALSE)</f>
        <v>1_Hukum</v>
      </c>
      <c r="H716" t="s">
        <v>1345</v>
      </c>
      <c r="I716" t="s">
        <v>31</v>
      </c>
      <c r="J716" t="str">
        <f>VLOOKUP(D716,[1]PRODI_2019!$C$2:$I$78,7,FALSE)</f>
        <v>S1</v>
      </c>
      <c r="L716" t="s">
        <v>25</v>
      </c>
      <c r="O716" t="s">
        <v>49</v>
      </c>
      <c r="P716" t="s">
        <v>5042</v>
      </c>
      <c r="Q716" t="s">
        <v>624</v>
      </c>
      <c r="R716" t="s">
        <v>434</v>
      </c>
      <c r="S716" t="s">
        <v>38</v>
      </c>
      <c r="T716" t="s">
        <v>5025</v>
      </c>
      <c r="U716" t="s">
        <v>27</v>
      </c>
      <c r="Z716" t="str">
        <f>_xlfn.IFNA(VLOOKUP(A716,registrasi!$B$2:$C$4000,2,FALSE),"belum")</f>
        <v>registrasi</v>
      </c>
      <c r="AA716">
        <f>VLOOKUP(D716,[2]Sheet1!$B$2:$D$100,3,FALSE)</f>
        <v>1092</v>
      </c>
      <c r="AB716" t="str">
        <f>_xlfn.IFNA(VLOOKUP(A716,nim!$A$2:$B$4000,2,FALSE),"belum")</f>
        <v>diterima</v>
      </c>
    </row>
    <row r="717" spans="1:28" x14ac:dyDescent="0.3">
      <c r="A717" s="2">
        <v>233110060012</v>
      </c>
      <c r="B717">
        <v>2</v>
      </c>
      <c r="C717">
        <v>2021</v>
      </c>
      <c r="D717">
        <v>311021</v>
      </c>
      <c r="E717" t="s">
        <v>169</v>
      </c>
      <c r="F717" t="str">
        <f>VLOOKUP(E717,[1]PRODI_2019!$F$2:$L$72,7,FALSE)</f>
        <v>Teknik</v>
      </c>
      <c r="G717" t="str">
        <f>VLOOKUP(F717,Sheet1!$H$4:$I$11,2,FALSE)</f>
        <v>3_Teknik</v>
      </c>
      <c r="H717" t="s">
        <v>1346</v>
      </c>
      <c r="I717" t="s">
        <v>31</v>
      </c>
      <c r="J717" t="str">
        <f>VLOOKUP(D717,[1]PRODI_2019!$C$2:$I$78,7,FALSE)</f>
        <v>S1</v>
      </c>
      <c r="L717" t="s">
        <v>25</v>
      </c>
      <c r="O717" t="s">
        <v>141</v>
      </c>
      <c r="P717" t="s">
        <v>5042</v>
      </c>
      <c r="Q717" t="s">
        <v>624</v>
      </c>
      <c r="R717" t="s">
        <v>434</v>
      </c>
      <c r="S717" t="s">
        <v>4949</v>
      </c>
      <c r="T717" t="s">
        <v>5025</v>
      </c>
      <c r="U717" t="s">
        <v>32</v>
      </c>
      <c r="Z717" t="str">
        <f>_xlfn.IFNA(VLOOKUP(A717,registrasi!$B$2:$C$4000,2,FALSE),"belum")</f>
        <v>registrasi</v>
      </c>
      <c r="AA717">
        <f>VLOOKUP(D717,[2]Sheet1!$B$2:$D$100,3,FALSE)</f>
        <v>910</v>
      </c>
      <c r="AB717" t="str">
        <f>_xlfn.IFNA(VLOOKUP(A717,nim!$A$2:$B$4000,2,FALSE),"belum")</f>
        <v>diterima</v>
      </c>
    </row>
    <row r="718" spans="1:28" x14ac:dyDescent="0.3">
      <c r="A718" s="2">
        <v>233110060014</v>
      </c>
      <c r="B718">
        <v>2</v>
      </c>
      <c r="C718">
        <v>2022</v>
      </c>
      <c r="D718">
        <v>311027</v>
      </c>
      <c r="E718" t="s">
        <v>236</v>
      </c>
      <c r="F718" t="str">
        <f>VLOOKUP(E718,[1]PRODI_2019!$F$2:$L$72,7,FALSE)</f>
        <v>FEB</v>
      </c>
      <c r="G718" t="str">
        <f>VLOOKUP(F718,Sheet1!$H$4:$I$11,2,FALSE)</f>
        <v>5_FEB</v>
      </c>
      <c r="H718" t="s">
        <v>1347</v>
      </c>
      <c r="I718" t="s">
        <v>31</v>
      </c>
      <c r="J718" t="str">
        <f>VLOOKUP(D718,[1]PRODI_2019!$C$2:$I$78,7,FALSE)</f>
        <v>S1</v>
      </c>
      <c r="L718" t="s">
        <v>25</v>
      </c>
      <c r="O718" t="s">
        <v>71</v>
      </c>
      <c r="P718" t="s">
        <v>5042</v>
      </c>
      <c r="Q718" t="s">
        <v>624</v>
      </c>
      <c r="R718" t="s">
        <v>434</v>
      </c>
      <c r="S718" t="s">
        <v>37</v>
      </c>
      <c r="T718" t="s">
        <v>5025</v>
      </c>
      <c r="U718" t="s">
        <v>32</v>
      </c>
      <c r="Z718" t="str">
        <f>_xlfn.IFNA(VLOOKUP(A718,registrasi!$B$2:$C$4000,2,FALSE),"belum")</f>
        <v>belum</v>
      </c>
      <c r="AA718">
        <f>VLOOKUP(D718,[2]Sheet1!$B$2:$D$100,3,FALSE)</f>
        <v>308</v>
      </c>
      <c r="AB718" t="str">
        <f>_xlfn.IFNA(VLOOKUP(A718,nim!$A$2:$B$4000,2,FALSE),"belum")</f>
        <v>belum</v>
      </c>
    </row>
    <row r="719" spans="1:28" x14ac:dyDescent="0.3">
      <c r="A719" s="2">
        <v>233110060028</v>
      </c>
      <c r="B719">
        <v>1</v>
      </c>
      <c r="C719">
        <v>2022</v>
      </c>
      <c r="D719">
        <v>311007</v>
      </c>
      <c r="E719" t="s">
        <v>162</v>
      </c>
      <c r="F719" t="str">
        <f>VLOOKUP(E719,[1]PRODI_2019!$F$2:$L$72,7,FALSE)</f>
        <v>Pertanian</v>
      </c>
      <c r="G719" t="str">
        <f>VLOOKUP(F719,Sheet1!$H$4:$I$11,2,FALSE)</f>
        <v>4_Pertanian</v>
      </c>
      <c r="H719" t="s">
        <v>1348</v>
      </c>
      <c r="I719" t="s">
        <v>31</v>
      </c>
      <c r="J719" t="str">
        <f>VLOOKUP(D719,[1]PRODI_2019!$C$2:$I$78,7,FALSE)</f>
        <v>S1</v>
      </c>
      <c r="L719" t="s">
        <v>25</v>
      </c>
      <c r="O719" t="s">
        <v>284</v>
      </c>
      <c r="P719" t="s">
        <v>5043</v>
      </c>
      <c r="Q719" t="s">
        <v>624</v>
      </c>
      <c r="R719" t="s">
        <v>435</v>
      </c>
      <c r="S719" t="s">
        <v>38</v>
      </c>
      <c r="T719" t="s">
        <v>5025</v>
      </c>
      <c r="U719" t="s">
        <v>32</v>
      </c>
      <c r="Z719" t="str">
        <f>_xlfn.IFNA(VLOOKUP(A719,registrasi!$B$2:$C$4000,2,FALSE),"belum")</f>
        <v>registrasi</v>
      </c>
      <c r="AA719">
        <f>VLOOKUP(D719,[2]Sheet1!$B$2:$D$100,3,FALSE)</f>
        <v>412</v>
      </c>
      <c r="AB719" t="str">
        <f>_xlfn.IFNA(VLOOKUP(A719,nim!$A$2:$B$4000,2,FALSE),"belum")</f>
        <v>belum</v>
      </c>
    </row>
    <row r="720" spans="1:28" x14ac:dyDescent="0.3">
      <c r="A720" s="2">
        <v>233110060030</v>
      </c>
      <c r="B720">
        <v>1</v>
      </c>
      <c r="C720">
        <v>2022</v>
      </c>
      <c r="D720">
        <v>311024</v>
      </c>
      <c r="E720" t="s">
        <v>237</v>
      </c>
      <c r="F720" t="str">
        <f>VLOOKUP(E720,[1]PRODI_2019!$F$2:$L$72,7,FALSE)</f>
        <v>Hukum</v>
      </c>
      <c r="G720" t="str">
        <f>VLOOKUP(F720,Sheet1!$H$4:$I$11,2,FALSE)</f>
        <v>1_Hukum</v>
      </c>
      <c r="H720" t="s">
        <v>1349</v>
      </c>
      <c r="I720" t="s">
        <v>31</v>
      </c>
      <c r="J720" t="str">
        <f>VLOOKUP(D720,[1]PRODI_2019!$C$2:$I$78,7,FALSE)</f>
        <v>S1</v>
      </c>
      <c r="L720" t="s">
        <v>25</v>
      </c>
      <c r="O720" t="s">
        <v>49</v>
      </c>
      <c r="P720" t="s">
        <v>5042</v>
      </c>
      <c r="Q720" t="s">
        <v>624</v>
      </c>
      <c r="R720" t="s">
        <v>434</v>
      </c>
      <c r="S720" t="s">
        <v>38</v>
      </c>
      <c r="T720" t="s">
        <v>5025</v>
      </c>
      <c r="U720" t="s">
        <v>32</v>
      </c>
      <c r="Z720" t="str">
        <f>_xlfn.IFNA(VLOOKUP(A720,registrasi!$B$2:$C$4000,2,FALSE),"belum")</f>
        <v>registrasi</v>
      </c>
      <c r="AA720">
        <f>VLOOKUP(D720,[2]Sheet1!$B$2:$D$100,3,FALSE)</f>
        <v>1092</v>
      </c>
      <c r="AB720" t="str">
        <f>_xlfn.IFNA(VLOOKUP(A720,nim!$A$2:$B$4000,2,FALSE),"belum")</f>
        <v>belum</v>
      </c>
    </row>
    <row r="721" spans="1:28" x14ac:dyDescent="0.3">
      <c r="A721" s="2">
        <v>233110060035</v>
      </c>
      <c r="B721">
        <v>2</v>
      </c>
      <c r="C721">
        <v>2022</v>
      </c>
      <c r="D721">
        <v>311009</v>
      </c>
      <c r="E721" t="s">
        <v>144</v>
      </c>
      <c r="F721" t="str">
        <f>VLOOKUP(E721,[1]PRODI_2019!$F$2:$L$72,7,FALSE)</f>
        <v>Pertanian</v>
      </c>
      <c r="G721" t="str">
        <f>VLOOKUP(F721,Sheet1!$H$4:$I$11,2,FALSE)</f>
        <v>4_Pertanian</v>
      </c>
      <c r="H721" t="s">
        <v>1350</v>
      </c>
      <c r="I721" t="s">
        <v>31</v>
      </c>
      <c r="J721" t="str">
        <f>VLOOKUP(D721,[1]PRODI_2019!$C$2:$I$78,7,FALSE)</f>
        <v>S1</v>
      </c>
      <c r="L721" t="s">
        <v>25</v>
      </c>
      <c r="O721" t="s">
        <v>136</v>
      </c>
      <c r="P721" t="s">
        <v>5042</v>
      </c>
      <c r="Q721" t="s">
        <v>624</v>
      </c>
      <c r="R721" t="s">
        <v>434</v>
      </c>
      <c r="S721" t="s">
        <v>4971</v>
      </c>
      <c r="T721" t="s">
        <v>5025</v>
      </c>
      <c r="U721" t="s">
        <v>27</v>
      </c>
      <c r="Z721" t="str">
        <f>_xlfn.IFNA(VLOOKUP(A721,registrasi!$B$2:$C$4000,2,FALSE),"belum")</f>
        <v>registrasi</v>
      </c>
      <c r="AA721">
        <f>VLOOKUP(D721,[2]Sheet1!$B$2:$D$100,3,FALSE)</f>
        <v>240</v>
      </c>
      <c r="AB721" t="str">
        <f>_xlfn.IFNA(VLOOKUP(A721,nim!$A$2:$B$4000,2,FALSE),"belum")</f>
        <v>belum</v>
      </c>
    </row>
    <row r="722" spans="1:28" x14ac:dyDescent="0.3">
      <c r="A722" s="2">
        <v>233110060037</v>
      </c>
      <c r="B722">
        <v>1</v>
      </c>
      <c r="C722">
        <v>2022</v>
      </c>
      <c r="D722">
        <v>311033</v>
      </c>
      <c r="E722" t="s">
        <v>155</v>
      </c>
      <c r="F722" t="str">
        <f>VLOOKUP(E722,[1]PRODI_2019!$F$2:$L$72,7,FALSE)</f>
        <v>FKIP</v>
      </c>
      <c r="G722" t="str">
        <f>VLOOKUP(F722,Sheet1!$H$4:$I$11,2,FALSE)</f>
        <v>2_FKIP</v>
      </c>
      <c r="H722" t="s">
        <v>1351</v>
      </c>
      <c r="I722" t="s">
        <v>31</v>
      </c>
      <c r="J722" t="str">
        <f>VLOOKUP(D722,[1]PRODI_2019!$C$2:$I$78,7,FALSE)</f>
        <v>S1</v>
      </c>
      <c r="L722" t="s">
        <v>25</v>
      </c>
      <c r="O722" t="s">
        <v>135</v>
      </c>
      <c r="P722" t="s">
        <v>5042</v>
      </c>
      <c r="Q722" t="s">
        <v>624</v>
      </c>
      <c r="R722" t="s">
        <v>434</v>
      </c>
      <c r="S722" t="s">
        <v>37</v>
      </c>
      <c r="T722" t="s">
        <v>5025</v>
      </c>
      <c r="U722" t="s">
        <v>27</v>
      </c>
      <c r="Z722" t="str">
        <f>_xlfn.IFNA(VLOOKUP(A722,registrasi!$B$2:$C$4000,2,FALSE),"belum")</f>
        <v>registrasi</v>
      </c>
      <c r="AA722">
        <f>VLOOKUP(D722,[2]Sheet1!$B$2:$D$100,3,FALSE)</f>
        <v>616</v>
      </c>
      <c r="AB722" t="str">
        <f>_xlfn.IFNA(VLOOKUP(A722,nim!$A$2:$B$4000,2,FALSE),"belum")</f>
        <v>belum</v>
      </c>
    </row>
    <row r="723" spans="1:28" x14ac:dyDescent="0.3">
      <c r="A723" s="2">
        <v>233110060043</v>
      </c>
      <c r="B723">
        <v>1</v>
      </c>
      <c r="C723">
        <v>2022</v>
      </c>
      <c r="D723">
        <v>311032</v>
      </c>
      <c r="E723" t="s">
        <v>156</v>
      </c>
      <c r="F723" t="str">
        <f>VLOOKUP(E723,[1]PRODI_2019!$F$2:$L$72,7,FALSE)</f>
        <v>FKIP</v>
      </c>
      <c r="G723" t="str">
        <f>VLOOKUP(F723,Sheet1!$H$4:$I$11,2,FALSE)</f>
        <v>2_FKIP</v>
      </c>
      <c r="H723" t="s">
        <v>1352</v>
      </c>
      <c r="I723" t="s">
        <v>31</v>
      </c>
      <c r="J723" t="str">
        <f>VLOOKUP(D723,[1]PRODI_2019!$C$2:$I$78,7,FALSE)</f>
        <v>S1</v>
      </c>
      <c r="L723" t="s">
        <v>25</v>
      </c>
      <c r="O723" t="s">
        <v>259</v>
      </c>
      <c r="P723" t="s">
        <v>434</v>
      </c>
      <c r="Q723" t="s">
        <v>5041</v>
      </c>
      <c r="R723" t="s">
        <v>434</v>
      </c>
      <c r="S723" t="s">
        <v>37</v>
      </c>
      <c r="T723" t="s">
        <v>5025</v>
      </c>
      <c r="U723" t="s">
        <v>27</v>
      </c>
      <c r="Z723" t="str">
        <f>_xlfn.IFNA(VLOOKUP(A723,registrasi!$B$2:$C$4000,2,FALSE),"belum")</f>
        <v>registrasi</v>
      </c>
      <c r="AA723">
        <f>VLOOKUP(D723,[2]Sheet1!$B$2:$D$100,3,FALSE)</f>
        <v>446</v>
      </c>
      <c r="AB723" t="str">
        <f>_xlfn.IFNA(VLOOKUP(A723,nim!$A$2:$B$4000,2,FALSE),"belum")</f>
        <v>diterima</v>
      </c>
    </row>
    <row r="724" spans="1:28" x14ac:dyDescent="0.3">
      <c r="A724" s="2">
        <v>233110060046</v>
      </c>
      <c r="B724">
        <v>1</v>
      </c>
      <c r="C724">
        <v>2022</v>
      </c>
      <c r="D724">
        <v>311004</v>
      </c>
      <c r="E724" t="s">
        <v>170</v>
      </c>
      <c r="F724" t="str">
        <f>VLOOKUP(E724,[1]PRODI_2019!$F$2:$L$72,7,FALSE)</f>
        <v>Teknik</v>
      </c>
      <c r="G724" t="str">
        <f>VLOOKUP(F724,Sheet1!$H$4:$I$11,2,FALSE)</f>
        <v>3_Teknik</v>
      </c>
      <c r="H724" t="s">
        <v>1353</v>
      </c>
      <c r="I724" t="s">
        <v>24</v>
      </c>
      <c r="J724" t="str">
        <f>VLOOKUP(D724,[1]PRODI_2019!$C$2:$I$78,7,FALSE)</f>
        <v>S1</v>
      </c>
      <c r="L724" t="s">
        <v>25</v>
      </c>
      <c r="O724" t="s">
        <v>49</v>
      </c>
      <c r="P724" t="s">
        <v>5042</v>
      </c>
      <c r="Q724" t="s">
        <v>624</v>
      </c>
      <c r="R724" t="s">
        <v>434</v>
      </c>
      <c r="S724" t="s">
        <v>38</v>
      </c>
      <c r="T724" t="s">
        <v>5025</v>
      </c>
      <c r="U724" t="s">
        <v>27</v>
      </c>
      <c r="Z724" t="str">
        <f>_xlfn.IFNA(VLOOKUP(A724,registrasi!$B$2:$C$4000,2,FALSE),"belum")</f>
        <v>registrasi</v>
      </c>
      <c r="AA724">
        <f>VLOOKUP(D724,[2]Sheet1!$B$2:$D$100,3,FALSE)</f>
        <v>406</v>
      </c>
      <c r="AB724" t="str">
        <f>_xlfn.IFNA(VLOOKUP(A724,nim!$A$2:$B$4000,2,FALSE),"belum")</f>
        <v>belum</v>
      </c>
    </row>
    <row r="725" spans="1:28" x14ac:dyDescent="0.3">
      <c r="A725" s="2">
        <v>233110060055</v>
      </c>
      <c r="B725">
        <v>2</v>
      </c>
      <c r="C725">
        <v>2022</v>
      </c>
      <c r="D725">
        <v>311024</v>
      </c>
      <c r="E725" t="s">
        <v>237</v>
      </c>
      <c r="F725" t="str">
        <f>VLOOKUP(E725,[1]PRODI_2019!$F$2:$L$72,7,FALSE)</f>
        <v>Hukum</v>
      </c>
      <c r="G725" t="str">
        <f>VLOOKUP(F725,Sheet1!$H$4:$I$11,2,FALSE)</f>
        <v>1_Hukum</v>
      </c>
      <c r="H725" t="s">
        <v>1354</v>
      </c>
      <c r="I725" t="s">
        <v>31</v>
      </c>
      <c r="J725" t="str">
        <f>VLOOKUP(D725,[1]PRODI_2019!$C$2:$I$78,7,FALSE)</f>
        <v>S1</v>
      </c>
      <c r="L725" t="s">
        <v>25</v>
      </c>
      <c r="O725" t="s">
        <v>80</v>
      </c>
      <c r="P725" t="s">
        <v>5042</v>
      </c>
      <c r="Q725" t="s">
        <v>624</v>
      </c>
      <c r="R725" t="s">
        <v>434</v>
      </c>
      <c r="S725" t="s">
        <v>4949</v>
      </c>
      <c r="T725" t="s">
        <v>5025</v>
      </c>
      <c r="U725" t="s">
        <v>27</v>
      </c>
      <c r="Z725" t="str">
        <f>_xlfn.IFNA(VLOOKUP(A725,registrasi!$B$2:$C$4000,2,FALSE),"belum")</f>
        <v>registrasi</v>
      </c>
      <c r="AA725">
        <f>VLOOKUP(D725,[2]Sheet1!$B$2:$D$100,3,FALSE)</f>
        <v>1092</v>
      </c>
      <c r="AB725" t="str">
        <f>_xlfn.IFNA(VLOOKUP(A725,nim!$A$2:$B$4000,2,FALSE),"belum")</f>
        <v>belum</v>
      </c>
    </row>
    <row r="726" spans="1:28" x14ac:dyDescent="0.3">
      <c r="A726" s="2">
        <v>233110060059</v>
      </c>
      <c r="B726">
        <v>2</v>
      </c>
      <c r="C726">
        <v>2022</v>
      </c>
      <c r="D726">
        <v>311042</v>
      </c>
      <c r="E726" t="s">
        <v>146</v>
      </c>
      <c r="F726" t="str">
        <f>VLOOKUP(E726,[1]PRODI_2019!$F$2:$L$72,7,FALSE)</f>
        <v>FISIP</v>
      </c>
      <c r="G726" t="str">
        <f>VLOOKUP(F726,Sheet1!$H$4:$I$11,2,FALSE)</f>
        <v>6_FISIP</v>
      </c>
      <c r="H726" t="s">
        <v>1355</v>
      </c>
      <c r="I726" t="s">
        <v>31</v>
      </c>
      <c r="J726" t="str">
        <f>VLOOKUP(D726,[1]PRODI_2019!$C$2:$I$78,7,FALSE)</f>
        <v>S1</v>
      </c>
      <c r="L726" t="s">
        <v>25</v>
      </c>
      <c r="O726" t="s">
        <v>75</v>
      </c>
      <c r="P726" t="s">
        <v>5042</v>
      </c>
      <c r="Q726" t="s">
        <v>624</v>
      </c>
      <c r="R726" t="s">
        <v>434</v>
      </c>
      <c r="S726" t="s">
        <v>4949</v>
      </c>
      <c r="T726" t="s">
        <v>5025</v>
      </c>
      <c r="U726" t="s">
        <v>27</v>
      </c>
      <c r="Z726" t="str">
        <f>_xlfn.IFNA(VLOOKUP(A726,registrasi!$B$2:$C$4000,2,FALSE),"belum")</f>
        <v>registrasi</v>
      </c>
      <c r="AA726">
        <f>VLOOKUP(D726,[2]Sheet1!$B$2:$D$100,3,FALSE)</f>
        <v>625</v>
      </c>
      <c r="AB726" t="str">
        <f>_xlfn.IFNA(VLOOKUP(A726,nim!$A$2:$B$4000,2,FALSE),"belum")</f>
        <v>belum</v>
      </c>
    </row>
    <row r="727" spans="1:28" x14ac:dyDescent="0.3">
      <c r="A727" s="2">
        <v>233110060060</v>
      </c>
      <c r="B727">
        <v>1</v>
      </c>
      <c r="C727">
        <v>2022</v>
      </c>
      <c r="D727">
        <v>311023</v>
      </c>
      <c r="E727" t="s">
        <v>631</v>
      </c>
      <c r="F727" t="str">
        <f>VLOOKUP(E727,[1]PRODI_2019!$F$2:$L$72,7,FALSE)</f>
        <v>Pertanian</v>
      </c>
      <c r="G727" t="str">
        <f>VLOOKUP(F727,Sheet1!$H$4:$I$11,2,FALSE)</f>
        <v>4_Pertanian</v>
      </c>
      <c r="H727" t="s">
        <v>1356</v>
      </c>
      <c r="I727" t="s">
        <v>31</v>
      </c>
      <c r="J727" t="str">
        <f>VLOOKUP(D727,[1]PRODI_2019!$C$2:$I$78,7,FALSE)</f>
        <v>S1</v>
      </c>
      <c r="L727" t="s">
        <v>25</v>
      </c>
      <c r="O727" t="s">
        <v>72</v>
      </c>
      <c r="P727" t="s">
        <v>5042</v>
      </c>
      <c r="Q727" t="s">
        <v>624</v>
      </c>
      <c r="R727" t="s">
        <v>434</v>
      </c>
      <c r="S727" t="s">
        <v>4971</v>
      </c>
      <c r="T727" t="s">
        <v>5025</v>
      </c>
      <c r="U727" t="s">
        <v>27</v>
      </c>
      <c r="Z727" t="str">
        <f>_xlfn.IFNA(VLOOKUP(A727,registrasi!$B$2:$C$4000,2,FALSE),"belum")</f>
        <v>registrasi</v>
      </c>
      <c r="AA727">
        <f>VLOOKUP(D727,[2]Sheet1!$B$2:$D$100,3,FALSE)</f>
        <v>163</v>
      </c>
      <c r="AB727" t="str">
        <f>_xlfn.IFNA(VLOOKUP(A727,nim!$A$2:$B$4000,2,FALSE),"belum")</f>
        <v>belum</v>
      </c>
    </row>
    <row r="728" spans="1:28" x14ac:dyDescent="0.3">
      <c r="A728" s="2">
        <v>233110060061</v>
      </c>
      <c r="B728">
        <v>2</v>
      </c>
      <c r="C728">
        <v>2022</v>
      </c>
      <c r="D728">
        <v>311036</v>
      </c>
      <c r="E728" t="s">
        <v>154</v>
      </c>
      <c r="F728" t="str">
        <f>VLOOKUP(E728,[1]PRODI_2019!$F$2:$L$72,7,FALSE)</f>
        <v>FKIP</v>
      </c>
      <c r="G728" t="str">
        <f>VLOOKUP(F728,Sheet1!$H$4:$I$11,2,FALSE)</f>
        <v>2_FKIP</v>
      </c>
      <c r="H728" t="s">
        <v>1357</v>
      </c>
      <c r="I728" t="s">
        <v>31</v>
      </c>
      <c r="J728" t="str">
        <f>VLOOKUP(D728,[1]PRODI_2019!$C$2:$I$78,7,FALSE)</f>
        <v>S1</v>
      </c>
      <c r="L728" t="s">
        <v>25</v>
      </c>
      <c r="O728" t="s">
        <v>138</v>
      </c>
      <c r="P728" t="s">
        <v>5042</v>
      </c>
      <c r="Q728" t="s">
        <v>624</v>
      </c>
      <c r="R728" t="s">
        <v>434</v>
      </c>
      <c r="S728" t="s">
        <v>4949</v>
      </c>
      <c r="T728" t="s">
        <v>5025</v>
      </c>
      <c r="U728" t="s">
        <v>27</v>
      </c>
      <c r="Z728" t="str">
        <f>_xlfn.IFNA(VLOOKUP(A728,registrasi!$B$2:$C$4000,2,FALSE),"belum")</f>
        <v>registrasi</v>
      </c>
      <c r="AA728">
        <f>VLOOKUP(D728,[2]Sheet1!$B$2:$D$100,3,FALSE)</f>
        <v>202</v>
      </c>
      <c r="AB728" t="str">
        <f>_xlfn.IFNA(VLOOKUP(A728,nim!$A$2:$B$4000,2,FALSE),"belum")</f>
        <v>belum</v>
      </c>
    </row>
    <row r="729" spans="1:28" x14ac:dyDescent="0.3">
      <c r="A729" s="2">
        <v>233110060065</v>
      </c>
      <c r="B729">
        <v>1</v>
      </c>
      <c r="C729">
        <v>2022</v>
      </c>
      <c r="D729">
        <v>311017</v>
      </c>
      <c r="E729" t="s">
        <v>172</v>
      </c>
      <c r="F729" t="str">
        <f>VLOOKUP(E729,[1]PRODI_2019!$F$2:$L$72,7,FALSE)</f>
        <v>Pertanian</v>
      </c>
      <c r="G729" t="str">
        <f>VLOOKUP(F729,Sheet1!$H$4:$I$11,2,FALSE)</f>
        <v>4_Pertanian</v>
      </c>
      <c r="H729" t="s">
        <v>1358</v>
      </c>
      <c r="I729" t="s">
        <v>31</v>
      </c>
      <c r="J729" t="str">
        <f>VLOOKUP(D729,[1]PRODI_2019!$C$2:$I$78,7,FALSE)</f>
        <v>S1</v>
      </c>
      <c r="L729" t="s">
        <v>25</v>
      </c>
      <c r="O729" t="s">
        <v>136</v>
      </c>
      <c r="P729" t="s">
        <v>5042</v>
      </c>
      <c r="Q729" t="s">
        <v>624</v>
      </c>
      <c r="R729" t="s">
        <v>434</v>
      </c>
      <c r="S729" t="s">
        <v>4971</v>
      </c>
      <c r="T729" t="s">
        <v>5025</v>
      </c>
      <c r="U729" t="s">
        <v>32</v>
      </c>
      <c r="Z729" t="str">
        <f>_xlfn.IFNA(VLOOKUP(A729,registrasi!$B$2:$C$4000,2,FALSE),"belum")</f>
        <v>registrasi</v>
      </c>
      <c r="AA729">
        <f>VLOOKUP(D729,[2]Sheet1!$B$2:$D$100,3,FALSE)</f>
        <v>471</v>
      </c>
      <c r="AB729" t="str">
        <f>_xlfn.IFNA(VLOOKUP(A729,nim!$A$2:$B$4000,2,FALSE),"belum")</f>
        <v>belum</v>
      </c>
    </row>
    <row r="730" spans="1:28" x14ac:dyDescent="0.3">
      <c r="A730" s="2">
        <v>233110060069</v>
      </c>
      <c r="B730">
        <v>1</v>
      </c>
      <c r="C730">
        <v>2022</v>
      </c>
      <c r="D730">
        <v>311002</v>
      </c>
      <c r="E730" t="s">
        <v>153</v>
      </c>
      <c r="F730" t="str">
        <f>VLOOKUP(E730,[1]PRODI_2019!$F$2:$L$72,7,FALSE)</f>
        <v>Teknik</v>
      </c>
      <c r="G730" t="str">
        <f>VLOOKUP(F730,Sheet1!$H$4:$I$11,2,FALSE)</f>
        <v>3_Teknik</v>
      </c>
      <c r="H730" t="s">
        <v>1359</v>
      </c>
      <c r="I730" t="s">
        <v>24</v>
      </c>
      <c r="J730" t="str">
        <f>VLOOKUP(D730,[1]PRODI_2019!$C$2:$I$78,7,FALSE)</f>
        <v>S1</v>
      </c>
      <c r="L730" t="s">
        <v>25</v>
      </c>
      <c r="O730" t="s">
        <v>139</v>
      </c>
      <c r="P730" t="s">
        <v>5043</v>
      </c>
      <c r="Q730" t="s">
        <v>624</v>
      </c>
      <c r="R730" t="s">
        <v>435</v>
      </c>
      <c r="S730" t="s">
        <v>37</v>
      </c>
      <c r="T730" t="s">
        <v>5025</v>
      </c>
      <c r="U730" t="s">
        <v>27</v>
      </c>
      <c r="Z730" t="str">
        <f>_xlfn.IFNA(VLOOKUP(A730,registrasi!$B$2:$C$4000,2,FALSE),"belum")</f>
        <v>registrasi</v>
      </c>
      <c r="AA730">
        <f>VLOOKUP(D730,[2]Sheet1!$B$2:$D$100,3,FALSE)</f>
        <v>401</v>
      </c>
      <c r="AB730" t="str">
        <f>_xlfn.IFNA(VLOOKUP(A730,nim!$A$2:$B$4000,2,FALSE),"belum")</f>
        <v>diterima</v>
      </c>
    </row>
    <row r="731" spans="1:28" x14ac:dyDescent="0.3">
      <c r="A731" s="2">
        <v>233110060070</v>
      </c>
      <c r="B731">
        <v>1</v>
      </c>
      <c r="C731">
        <v>2022</v>
      </c>
      <c r="D731">
        <v>311005</v>
      </c>
      <c r="E731" t="s">
        <v>171</v>
      </c>
      <c r="F731" t="str">
        <f>VLOOKUP(E731,[1]PRODI_2019!$F$2:$L$72,7,FALSE)</f>
        <v>Teknik</v>
      </c>
      <c r="G731" t="str">
        <f>VLOOKUP(F731,Sheet1!$H$4:$I$11,2,FALSE)</f>
        <v>3_Teknik</v>
      </c>
      <c r="H731" t="s">
        <v>1360</v>
      </c>
      <c r="I731" t="s">
        <v>31</v>
      </c>
      <c r="J731" t="str">
        <f>VLOOKUP(D731,[1]PRODI_2019!$C$2:$I$78,7,FALSE)</f>
        <v>S1</v>
      </c>
      <c r="L731" t="s">
        <v>25</v>
      </c>
      <c r="O731" t="s">
        <v>71</v>
      </c>
      <c r="P731" t="s">
        <v>5042</v>
      </c>
      <c r="Q731" t="s">
        <v>624</v>
      </c>
      <c r="R731" t="s">
        <v>434</v>
      </c>
      <c r="S731" t="s">
        <v>37</v>
      </c>
      <c r="T731" t="s">
        <v>5025</v>
      </c>
      <c r="U731" t="s">
        <v>27</v>
      </c>
      <c r="Z731" t="str">
        <f>_xlfn.IFNA(VLOOKUP(A731,registrasi!$B$2:$C$4000,2,FALSE),"belum")</f>
        <v>registrasi</v>
      </c>
      <c r="AA731">
        <f>VLOOKUP(D731,[2]Sheet1!$B$2:$D$100,3,FALSE)</f>
        <v>321</v>
      </c>
      <c r="AB731" t="str">
        <f>_xlfn.IFNA(VLOOKUP(A731,nim!$A$2:$B$4000,2,FALSE),"belum")</f>
        <v>belum</v>
      </c>
    </row>
    <row r="732" spans="1:28" x14ac:dyDescent="0.3">
      <c r="A732" s="2">
        <v>233110060073</v>
      </c>
      <c r="B732">
        <v>1</v>
      </c>
      <c r="C732">
        <v>2022</v>
      </c>
      <c r="D732">
        <v>311027</v>
      </c>
      <c r="E732" t="s">
        <v>236</v>
      </c>
      <c r="F732" t="str">
        <f>VLOOKUP(E732,[1]PRODI_2019!$F$2:$L$72,7,FALSE)</f>
        <v>FEB</v>
      </c>
      <c r="G732" t="str">
        <f>VLOOKUP(F732,Sheet1!$H$4:$I$11,2,FALSE)</f>
        <v>5_FEB</v>
      </c>
      <c r="H732" t="s">
        <v>1361</v>
      </c>
      <c r="I732" t="s">
        <v>31</v>
      </c>
      <c r="J732" t="str">
        <f>VLOOKUP(D732,[1]PRODI_2019!$C$2:$I$78,7,FALSE)</f>
        <v>S1</v>
      </c>
      <c r="L732" t="s">
        <v>25</v>
      </c>
      <c r="O732" t="s">
        <v>284</v>
      </c>
      <c r="P732" t="s">
        <v>5043</v>
      </c>
      <c r="Q732" t="s">
        <v>624</v>
      </c>
      <c r="R732" t="s">
        <v>435</v>
      </c>
      <c r="S732" t="s">
        <v>38</v>
      </c>
      <c r="T732" t="s">
        <v>5025</v>
      </c>
      <c r="U732" t="s">
        <v>32</v>
      </c>
      <c r="Z732" t="str">
        <f>_xlfn.IFNA(VLOOKUP(A732,registrasi!$B$2:$C$4000,2,FALSE),"belum")</f>
        <v>registrasi</v>
      </c>
      <c r="AA732">
        <f>VLOOKUP(D732,[2]Sheet1!$B$2:$D$100,3,FALSE)</f>
        <v>308</v>
      </c>
      <c r="AB732" t="str">
        <f>_xlfn.IFNA(VLOOKUP(A732,nim!$A$2:$B$4000,2,FALSE),"belum")</f>
        <v>belum</v>
      </c>
    </row>
    <row r="733" spans="1:28" x14ac:dyDescent="0.3">
      <c r="A733" s="2">
        <v>233110060075</v>
      </c>
      <c r="B733">
        <v>1</v>
      </c>
      <c r="C733">
        <v>2022</v>
      </c>
      <c r="D733">
        <v>311029</v>
      </c>
      <c r="E733" t="s">
        <v>159</v>
      </c>
      <c r="F733" t="str">
        <f>VLOOKUP(E733,[1]PRODI_2019!$F$2:$L$72,7,FALSE)</f>
        <v>FISIP</v>
      </c>
      <c r="G733" t="str">
        <f>VLOOKUP(F733,Sheet1!$H$4:$I$11,2,FALSE)</f>
        <v>6_FISIP</v>
      </c>
      <c r="H733" t="s">
        <v>1362</v>
      </c>
      <c r="I733" t="s">
        <v>31</v>
      </c>
      <c r="J733" t="str">
        <f>VLOOKUP(D733,[1]PRODI_2019!$C$2:$I$78,7,FALSE)</f>
        <v>S1</v>
      </c>
      <c r="L733" t="s">
        <v>182</v>
      </c>
      <c r="O733" t="s">
        <v>300</v>
      </c>
      <c r="P733" t="s">
        <v>5044</v>
      </c>
      <c r="Q733" t="s">
        <v>5041</v>
      </c>
      <c r="R733" t="s">
        <v>434</v>
      </c>
      <c r="S733" t="s">
        <v>4949</v>
      </c>
      <c r="T733" t="s">
        <v>5025</v>
      </c>
      <c r="U733" t="s">
        <v>32</v>
      </c>
      <c r="Z733" t="str">
        <f>_xlfn.IFNA(VLOOKUP(A733,registrasi!$B$2:$C$4000,2,FALSE),"belum")</f>
        <v>registrasi</v>
      </c>
      <c r="AA733">
        <f>VLOOKUP(D733,[2]Sheet1!$B$2:$D$100,3,FALSE)</f>
        <v>1339</v>
      </c>
      <c r="AB733" t="str">
        <f>_xlfn.IFNA(VLOOKUP(A733,nim!$A$2:$B$4000,2,FALSE),"belum")</f>
        <v>diterima</v>
      </c>
    </row>
    <row r="734" spans="1:28" x14ac:dyDescent="0.3">
      <c r="A734" s="2">
        <v>233110060078</v>
      </c>
      <c r="B734">
        <v>1</v>
      </c>
      <c r="C734">
        <v>2022</v>
      </c>
      <c r="D734">
        <v>311033</v>
      </c>
      <c r="E734" t="s">
        <v>155</v>
      </c>
      <c r="F734" t="str">
        <f>VLOOKUP(E734,[1]PRODI_2019!$F$2:$L$72,7,FALSE)</f>
        <v>FKIP</v>
      </c>
      <c r="G734" t="str">
        <f>VLOOKUP(F734,Sheet1!$H$4:$I$11,2,FALSE)</f>
        <v>2_FKIP</v>
      </c>
      <c r="H734" t="s">
        <v>1363</v>
      </c>
      <c r="I734" t="s">
        <v>31</v>
      </c>
      <c r="J734" t="str">
        <f>VLOOKUP(D734,[1]PRODI_2019!$C$2:$I$78,7,FALSE)</f>
        <v>S1</v>
      </c>
      <c r="L734" t="s">
        <v>25</v>
      </c>
      <c r="O734" t="s">
        <v>260</v>
      </c>
      <c r="P734" t="s">
        <v>436</v>
      </c>
      <c r="Q734" t="s">
        <v>5041</v>
      </c>
      <c r="R734" t="s">
        <v>625</v>
      </c>
      <c r="S734" t="s">
        <v>38</v>
      </c>
      <c r="T734" t="s">
        <v>5025</v>
      </c>
      <c r="U734" t="s">
        <v>27</v>
      </c>
      <c r="Z734" t="str">
        <f>_xlfn.IFNA(VLOOKUP(A734,registrasi!$B$2:$C$4000,2,FALSE),"belum")</f>
        <v>registrasi</v>
      </c>
      <c r="AA734">
        <f>VLOOKUP(D734,[2]Sheet1!$B$2:$D$100,3,FALSE)</f>
        <v>616</v>
      </c>
      <c r="AB734" t="str">
        <f>_xlfn.IFNA(VLOOKUP(A734,nim!$A$2:$B$4000,2,FALSE),"belum")</f>
        <v>belum</v>
      </c>
    </row>
    <row r="735" spans="1:28" x14ac:dyDescent="0.3">
      <c r="A735" s="2">
        <v>233110060079</v>
      </c>
      <c r="B735">
        <v>1</v>
      </c>
      <c r="C735">
        <v>2022</v>
      </c>
      <c r="D735">
        <v>311039</v>
      </c>
      <c r="E735" t="s">
        <v>143</v>
      </c>
      <c r="F735" t="str">
        <f>VLOOKUP(E735,[1]PRODI_2019!$F$2:$L$72,7,FALSE)</f>
        <v>FKIP</v>
      </c>
      <c r="G735" t="str">
        <f>VLOOKUP(F735,Sheet1!$H$4:$I$11,2,FALSE)</f>
        <v>2_FKIP</v>
      </c>
      <c r="H735" t="s">
        <v>1364</v>
      </c>
      <c r="I735" t="s">
        <v>24</v>
      </c>
      <c r="J735" t="str">
        <f>VLOOKUP(D735,[1]PRODI_2019!$C$2:$I$78,7,FALSE)</f>
        <v>S1</v>
      </c>
      <c r="L735" t="s">
        <v>25</v>
      </c>
      <c r="O735" t="s">
        <v>605</v>
      </c>
      <c r="P735" t="s">
        <v>5043</v>
      </c>
      <c r="Q735" t="s">
        <v>624</v>
      </c>
      <c r="R735" t="s">
        <v>435</v>
      </c>
      <c r="S735" t="s">
        <v>38</v>
      </c>
      <c r="T735" t="s">
        <v>5025</v>
      </c>
      <c r="U735" t="s">
        <v>32</v>
      </c>
      <c r="Z735" t="str">
        <f>_xlfn.IFNA(VLOOKUP(A735,registrasi!$B$2:$C$4000,2,FALSE),"belum")</f>
        <v>registrasi</v>
      </c>
      <c r="AA735">
        <f>VLOOKUP(D735,[2]Sheet1!$B$2:$D$100,3,FALSE)</f>
        <v>36</v>
      </c>
      <c r="AB735" t="str">
        <f>_xlfn.IFNA(VLOOKUP(A735,nim!$A$2:$B$4000,2,FALSE),"belum")</f>
        <v>belum</v>
      </c>
    </row>
    <row r="736" spans="1:28" x14ac:dyDescent="0.3">
      <c r="A736" s="2">
        <v>233110060089</v>
      </c>
      <c r="B736">
        <v>1</v>
      </c>
      <c r="C736">
        <v>2022</v>
      </c>
      <c r="D736">
        <v>311019</v>
      </c>
      <c r="E736" t="s">
        <v>150</v>
      </c>
      <c r="F736" t="str">
        <f>VLOOKUP(E736,[1]PRODI_2019!$F$2:$L$72,7,FALSE)</f>
        <v>Kedokteran</v>
      </c>
      <c r="G736" t="str">
        <f>VLOOKUP(F736,Sheet1!$H$4:$I$11,2,FALSE)</f>
        <v>8_Kedokteran</v>
      </c>
      <c r="H736" t="s">
        <v>1365</v>
      </c>
      <c r="I736" t="s">
        <v>31</v>
      </c>
      <c r="J736" t="str">
        <f>VLOOKUP(D736,[1]PRODI_2019!$C$2:$I$78,7,FALSE)</f>
        <v>S1</v>
      </c>
      <c r="L736" t="s">
        <v>25</v>
      </c>
      <c r="O736" t="s">
        <v>45</v>
      </c>
      <c r="P736" t="s">
        <v>5042</v>
      </c>
      <c r="Q736" t="s">
        <v>624</v>
      </c>
      <c r="R736" t="s">
        <v>434</v>
      </c>
      <c r="S736" t="s">
        <v>38</v>
      </c>
      <c r="T736" t="s">
        <v>5025</v>
      </c>
      <c r="U736" t="s">
        <v>32</v>
      </c>
      <c r="Z736" t="str">
        <f>_xlfn.IFNA(VLOOKUP(A736,registrasi!$B$2:$C$4000,2,FALSE),"belum")</f>
        <v>registrasi</v>
      </c>
      <c r="AA736">
        <f>VLOOKUP(D736,[2]Sheet1!$B$2:$D$100,3,FALSE)</f>
        <v>527</v>
      </c>
      <c r="AB736" t="str">
        <f>_xlfn.IFNA(VLOOKUP(A736,nim!$A$2:$B$4000,2,FALSE),"belum")</f>
        <v>belum</v>
      </c>
    </row>
    <row r="737" spans="1:28" x14ac:dyDescent="0.3">
      <c r="A737" s="2">
        <v>233110060109</v>
      </c>
      <c r="B737">
        <v>2</v>
      </c>
      <c r="C737">
        <v>2022</v>
      </c>
      <c r="D737">
        <v>311045</v>
      </c>
      <c r="E737" t="s">
        <v>630</v>
      </c>
      <c r="F737" t="str">
        <f>VLOOKUP(E737,[1]PRODI_2019!$F$2:$L$72,7,FALSE)</f>
        <v>FEB</v>
      </c>
      <c r="G737" t="str">
        <f>VLOOKUP(F737,Sheet1!$H$4:$I$11,2,FALSE)</f>
        <v>5_FEB</v>
      </c>
      <c r="H737" t="s">
        <v>1366</v>
      </c>
      <c r="I737" t="s">
        <v>31</v>
      </c>
      <c r="J737" t="str">
        <f>VLOOKUP(D737,[1]PRODI_2019!$C$2:$I$78,7,FALSE)</f>
        <v>D3</v>
      </c>
      <c r="L737" t="s">
        <v>25</v>
      </c>
      <c r="O737" t="s">
        <v>248</v>
      </c>
      <c r="P737" t="s">
        <v>435</v>
      </c>
      <c r="Q737" t="s">
        <v>5041</v>
      </c>
      <c r="R737" t="s">
        <v>435</v>
      </c>
      <c r="S737" t="s">
        <v>4971</v>
      </c>
      <c r="T737" t="s">
        <v>5025</v>
      </c>
      <c r="U737" t="s">
        <v>27</v>
      </c>
      <c r="Z737" t="str">
        <f>_xlfn.IFNA(VLOOKUP(A737,registrasi!$B$2:$C$4000,2,FALSE),"belum")</f>
        <v>registrasi</v>
      </c>
      <c r="AA737">
        <f>VLOOKUP(D737,[2]Sheet1!$B$2:$D$100,3,FALSE)</f>
        <v>99</v>
      </c>
      <c r="AB737" t="str">
        <f>_xlfn.IFNA(VLOOKUP(A737,nim!$A$2:$B$4000,2,FALSE),"belum")</f>
        <v>belum</v>
      </c>
    </row>
    <row r="738" spans="1:28" x14ac:dyDescent="0.3">
      <c r="A738" s="2">
        <v>233110060118</v>
      </c>
      <c r="B738">
        <v>2</v>
      </c>
      <c r="C738">
        <v>2022</v>
      </c>
      <c r="D738">
        <v>311021</v>
      </c>
      <c r="E738" t="s">
        <v>169</v>
      </c>
      <c r="F738" t="str">
        <f>VLOOKUP(E738,[1]PRODI_2019!$F$2:$L$72,7,FALSE)</f>
        <v>Teknik</v>
      </c>
      <c r="G738" t="str">
        <f>VLOOKUP(F738,Sheet1!$H$4:$I$11,2,FALSE)</f>
        <v>3_Teknik</v>
      </c>
      <c r="H738" t="s">
        <v>1367</v>
      </c>
      <c r="I738" t="s">
        <v>24</v>
      </c>
      <c r="J738" t="str">
        <f>VLOOKUP(D738,[1]PRODI_2019!$C$2:$I$78,7,FALSE)</f>
        <v>S1</v>
      </c>
      <c r="L738" t="s">
        <v>25</v>
      </c>
      <c r="O738" t="s">
        <v>58</v>
      </c>
      <c r="P738" t="s">
        <v>5042</v>
      </c>
      <c r="Q738" t="s">
        <v>624</v>
      </c>
      <c r="R738" t="s">
        <v>434</v>
      </c>
      <c r="S738" t="s">
        <v>37</v>
      </c>
      <c r="T738" t="s">
        <v>5025</v>
      </c>
      <c r="U738" t="s">
        <v>27</v>
      </c>
      <c r="Z738" t="str">
        <f>_xlfn.IFNA(VLOOKUP(A738,registrasi!$B$2:$C$4000,2,FALSE),"belum")</f>
        <v>belum</v>
      </c>
      <c r="AA738">
        <f>VLOOKUP(D738,[2]Sheet1!$B$2:$D$100,3,FALSE)</f>
        <v>910</v>
      </c>
      <c r="AB738" t="str">
        <f>_xlfn.IFNA(VLOOKUP(A738,nim!$A$2:$B$4000,2,FALSE),"belum")</f>
        <v>belum</v>
      </c>
    </row>
    <row r="739" spans="1:28" x14ac:dyDescent="0.3">
      <c r="A739" s="2">
        <v>233110060121</v>
      </c>
      <c r="B739">
        <v>2</v>
      </c>
      <c r="C739">
        <v>2022</v>
      </c>
      <c r="D739">
        <v>311015</v>
      </c>
      <c r="E739" t="s">
        <v>158</v>
      </c>
      <c r="F739" t="str">
        <f>VLOOKUP(E739,[1]PRODI_2019!$F$2:$L$72,7,FALSE)</f>
        <v>FKIP</v>
      </c>
      <c r="G739" t="str">
        <f>VLOOKUP(F739,Sheet1!$H$4:$I$11,2,FALSE)</f>
        <v>2_FKIP</v>
      </c>
      <c r="H739" t="s">
        <v>1368</v>
      </c>
      <c r="I739" t="s">
        <v>31</v>
      </c>
      <c r="J739" t="str">
        <f>VLOOKUP(D739,[1]PRODI_2019!$C$2:$I$78,7,FALSE)</f>
        <v>S1</v>
      </c>
      <c r="L739" t="s">
        <v>25</v>
      </c>
      <c r="O739" t="s">
        <v>56</v>
      </c>
      <c r="P739" t="s">
        <v>5042</v>
      </c>
      <c r="Q739" t="s">
        <v>624</v>
      </c>
      <c r="R739" t="s">
        <v>434</v>
      </c>
      <c r="S739" t="s">
        <v>4971</v>
      </c>
      <c r="T739" t="s">
        <v>5025</v>
      </c>
      <c r="U739" t="s">
        <v>27</v>
      </c>
      <c r="Z739" t="str">
        <f>_xlfn.IFNA(VLOOKUP(A739,registrasi!$B$2:$C$4000,2,FALSE),"belum")</f>
        <v>registrasi</v>
      </c>
      <c r="AA739">
        <f>VLOOKUP(D739,[2]Sheet1!$B$2:$D$100,3,FALSE)</f>
        <v>90</v>
      </c>
      <c r="AB739" t="str">
        <f>_xlfn.IFNA(VLOOKUP(A739,nim!$A$2:$B$4000,2,FALSE),"belum")</f>
        <v>belum</v>
      </c>
    </row>
    <row r="740" spans="1:28" x14ac:dyDescent="0.3">
      <c r="A740" s="2">
        <v>233110060123</v>
      </c>
      <c r="B740">
        <v>2</v>
      </c>
      <c r="C740">
        <v>2022</v>
      </c>
      <c r="D740">
        <v>311040</v>
      </c>
      <c r="E740" t="s">
        <v>151</v>
      </c>
      <c r="F740" t="str">
        <f>VLOOKUP(E740,[1]PRODI_2019!$F$2:$L$72,7,FALSE)</f>
        <v>FKIP</v>
      </c>
      <c r="G740" t="str">
        <f>VLOOKUP(F740,Sheet1!$H$4:$I$11,2,FALSE)</f>
        <v>2_FKIP</v>
      </c>
      <c r="H740" t="s">
        <v>1369</v>
      </c>
      <c r="I740" t="s">
        <v>24</v>
      </c>
      <c r="J740" t="str">
        <f>VLOOKUP(D740,[1]PRODI_2019!$C$2:$I$78,7,FALSE)</f>
        <v>S1</v>
      </c>
      <c r="L740" t="s">
        <v>25</v>
      </c>
      <c r="O740" t="s">
        <v>55</v>
      </c>
      <c r="P740" t="s">
        <v>5042</v>
      </c>
      <c r="Q740" t="s">
        <v>624</v>
      </c>
      <c r="R740" t="s">
        <v>434</v>
      </c>
      <c r="S740" t="s">
        <v>4972</v>
      </c>
      <c r="T740" t="s">
        <v>5025</v>
      </c>
      <c r="U740" t="s">
        <v>27</v>
      </c>
      <c r="Z740" t="str">
        <f>_xlfn.IFNA(VLOOKUP(A740,registrasi!$B$2:$C$4000,2,FALSE),"belum")</f>
        <v>registrasi</v>
      </c>
      <c r="AA740">
        <f>VLOOKUP(D740,[2]Sheet1!$B$2:$D$100,3,FALSE)</f>
        <v>508</v>
      </c>
      <c r="AB740" t="str">
        <f>_xlfn.IFNA(VLOOKUP(A740,nim!$A$2:$B$4000,2,FALSE),"belum")</f>
        <v>diterima</v>
      </c>
    </row>
    <row r="741" spans="1:28" x14ac:dyDescent="0.3">
      <c r="A741" s="2">
        <v>233110060125</v>
      </c>
      <c r="B741">
        <v>2</v>
      </c>
      <c r="C741">
        <v>2022</v>
      </c>
      <c r="D741">
        <v>311034</v>
      </c>
      <c r="E741" t="s">
        <v>173</v>
      </c>
      <c r="F741" t="str">
        <f>VLOOKUP(E741,[1]PRODI_2019!$F$2:$L$72,7,FALSE)</f>
        <v>FKIP</v>
      </c>
      <c r="G741" t="str">
        <f>VLOOKUP(F741,Sheet1!$H$4:$I$11,2,FALSE)</f>
        <v>2_FKIP</v>
      </c>
      <c r="H741" t="s">
        <v>1370</v>
      </c>
      <c r="I741" t="s">
        <v>31</v>
      </c>
      <c r="J741" t="str">
        <f>VLOOKUP(D741,[1]PRODI_2019!$C$2:$I$78,7,FALSE)</f>
        <v>S1</v>
      </c>
      <c r="L741" t="s">
        <v>25</v>
      </c>
      <c r="O741" t="s">
        <v>121</v>
      </c>
      <c r="P741" t="s">
        <v>5042</v>
      </c>
      <c r="Q741" t="s">
        <v>624</v>
      </c>
      <c r="R741" t="s">
        <v>434</v>
      </c>
      <c r="S741" t="s">
        <v>4972</v>
      </c>
      <c r="T741" t="s">
        <v>5025</v>
      </c>
      <c r="U741" t="s">
        <v>27</v>
      </c>
      <c r="Z741" t="str">
        <f>_xlfn.IFNA(VLOOKUP(A741,registrasi!$B$2:$C$4000,2,FALSE),"belum")</f>
        <v>registrasi</v>
      </c>
      <c r="AA741">
        <f>VLOOKUP(D741,[2]Sheet1!$B$2:$D$100,3,FALSE)</f>
        <v>163</v>
      </c>
      <c r="AB741" t="str">
        <f>_xlfn.IFNA(VLOOKUP(A741,nim!$A$2:$B$4000,2,FALSE),"belum")</f>
        <v>belum</v>
      </c>
    </row>
    <row r="742" spans="1:28" x14ac:dyDescent="0.3">
      <c r="A742" s="2">
        <v>233110060126</v>
      </c>
      <c r="B742">
        <v>1</v>
      </c>
      <c r="C742">
        <v>2022</v>
      </c>
      <c r="D742">
        <v>311011</v>
      </c>
      <c r="E742" t="s">
        <v>176</v>
      </c>
      <c r="F742" t="str">
        <f>VLOOKUP(E742,[1]PRODI_2019!$F$2:$L$72,7,FALSE)</f>
        <v>FKIP</v>
      </c>
      <c r="G742" t="str">
        <f>VLOOKUP(F742,Sheet1!$H$4:$I$11,2,FALSE)</f>
        <v>2_FKIP</v>
      </c>
      <c r="H742" t="s">
        <v>1371</v>
      </c>
      <c r="I742" t="s">
        <v>24</v>
      </c>
      <c r="J742" t="str">
        <f>VLOOKUP(D742,[1]PRODI_2019!$C$2:$I$78,7,FALSE)</f>
        <v>S1</v>
      </c>
      <c r="L742" t="s">
        <v>25</v>
      </c>
      <c r="O742" t="s">
        <v>579</v>
      </c>
      <c r="P742" t="s">
        <v>5042</v>
      </c>
      <c r="Q742" t="s">
        <v>624</v>
      </c>
      <c r="R742" t="s">
        <v>434</v>
      </c>
      <c r="S742" t="s">
        <v>4974</v>
      </c>
      <c r="T742" t="s">
        <v>5025</v>
      </c>
      <c r="U742" t="s">
        <v>27</v>
      </c>
      <c r="Z742" t="str">
        <f>_xlfn.IFNA(VLOOKUP(A742,registrasi!$B$2:$C$4000,2,FALSE),"belum")</f>
        <v>registrasi</v>
      </c>
      <c r="AA742">
        <f>VLOOKUP(D742,[2]Sheet1!$B$2:$D$100,3,FALSE)</f>
        <v>233</v>
      </c>
      <c r="AB742" t="str">
        <f>_xlfn.IFNA(VLOOKUP(A742,nim!$A$2:$B$4000,2,FALSE),"belum")</f>
        <v>diterima</v>
      </c>
    </row>
    <row r="743" spans="1:28" x14ac:dyDescent="0.3">
      <c r="A743" s="2">
        <v>233110060135</v>
      </c>
      <c r="B743">
        <v>2</v>
      </c>
      <c r="C743">
        <v>2022</v>
      </c>
      <c r="D743">
        <v>311038</v>
      </c>
      <c r="E743" t="s">
        <v>165</v>
      </c>
      <c r="F743" t="str">
        <f>VLOOKUP(E743,[1]PRODI_2019!$F$2:$L$72,7,FALSE)</f>
        <v>FKIP</v>
      </c>
      <c r="G743" t="str">
        <f>VLOOKUP(F743,Sheet1!$H$4:$I$11,2,FALSE)</f>
        <v>2_FKIP</v>
      </c>
      <c r="H743" t="s">
        <v>1372</v>
      </c>
      <c r="I743" t="s">
        <v>31</v>
      </c>
      <c r="J743" t="str">
        <f>VLOOKUP(D743,[1]PRODI_2019!$C$2:$I$78,7,FALSE)</f>
        <v>S1</v>
      </c>
      <c r="L743" t="s">
        <v>25</v>
      </c>
      <c r="O743" t="s">
        <v>4457</v>
      </c>
      <c r="P743" t="s">
        <v>5044</v>
      </c>
      <c r="Q743" t="s">
        <v>5041</v>
      </c>
      <c r="R743" t="s">
        <v>434</v>
      </c>
      <c r="S743" t="s">
        <v>4980</v>
      </c>
      <c r="T743" t="s">
        <v>5020</v>
      </c>
      <c r="U743" t="s">
        <v>27</v>
      </c>
      <c r="Z743" t="str">
        <f>_xlfn.IFNA(VLOOKUP(A743,registrasi!$B$2:$C$4000,2,FALSE),"belum")</f>
        <v>belum</v>
      </c>
      <c r="AA743">
        <f>VLOOKUP(D743,[2]Sheet1!$B$2:$D$100,3,FALSE)</f>
        <v>159</v>
      </c>
      <c r="AB743" t="str">
        <f>_xlfn.IFNA(VLOOKUP(A743,nim!$A$2:$B$4000,2,FALSE),"belum")</f>
        <v>belum</v>
      </c>
    </row>
    <row r="744" spans="1:28" x14ac:dyDescent="0.3">
      <c r="A744" s="2">
        <v>233110060145</v>
      </c>
      <c r="B744">
        <v>1</v>
      </c>
      <c r="C744">
        <v>2022</v>
      </c>
      <c r="D744">
        <v>311002</v>
      </c>
      <c r="E744" t="s">
        <v>153</v>
      </c>
      <c r="F744" t="str">
        <f>VLOOKUP(E744,[1]PRODI_2019!$F$2:$L$72,7,FALSE)</f>
        <v>Teknik</v>
      </c>
      <c r="G744" t="str">
        <f>VLOOKUP(F744,Sheet1!$H$4:$I$11,2,FALSE)</f>
        <v>3_Teknik</v>
      </c>
      <c r="H744" t="s">
        <v>1373</v>
      </c>
      <c r="I744" t="s">
        <v>31</v>
      </c>
      <c r="J744" t="str">
        <f>VLOOKUP(D744,[1]PRODI_2019!$C$2:$I$78,7,FALSE)</f>
        <v>S1</v>
      </c>
      <c r="L744" t="s">
        <v>25</v>
      </c>
      <c r="O744" t="s">
        <v>71</v>
      </c>
      <c r="P744" t="s">
        <v>5042</v>
      </c>
      <c r="Q744" t="s">
        <v>624</v>
      </c>
      <c r="R744" t="s">
        <v>434</v>
      </c>
      <c r="S744" t="s">
        <v>37</v>
      </c>
      <c r="T744" t="s">
        <v>5025</v>
      </c>
      <c r="U744" t="s">
        <v>27</v>
      </c>
      <c r="Z744" t="str">
        <f>_xlfn.IFNA(VLOOKUP(A744,registrasi!$B$2:$C$4000,2,FALSE),"belum")</f>
        <v>registrasi</v>
      </c>
      <c r="AA744">
        <f>VLOOKUP(D744,[2]Sheet1!$B$2:$D$100,3,FALSE)</f>
        <v>401</v>
      </c>
      <c r="AB744" t="str">
        <f>_xlfn.IFNA(VLOOKUP(A744,nim!$A$2:$B$4000,2,FALSE),"belum")</f>
        <v>belum</v>
      </c>
    </row>
    <row r="745" spans="1:28" x14ac:dyDescent="0.3">
      <c r="A745" s="2">
        <v>233110060147</v>
      </c>
      <c r="B745">
        <v>2</v>
      </c>
      <c r="C745">
        <v>2022</v>
      </c>
      <c r="D745">
        <v>311003</v>
      </c>
      <c r="E745" t="s">
        <v>145</v>
      </c>
      <c r="F745" t="str">
        <f>VLOOKUP(E745,[1]PRODI_2019!$F$2:$L$72,7,FALSE)</f>
        <v>Teknik</v>
      </c>
      <c r="G745" t="str">
        <f>VLOOKUP(F745,Sheet1!$H$4:$I$11,2,FALSE)</f>
        <v>3_Teknik</v>
      </c>
      <c r="H745" t="s">
        <v>1374</v>
      </c>
      <c r="I745" t="s">
        <v>31</v>
      </c>
      <c r="J745" t="str">
        <f>VLOOKUP(D745,[1]PRODI_2019!$C$2:$I$78,7,FALSE)</f>
        <v>S1</v>
      </c>
      <c r="L745" t="s">
        <v>25</v>
      </c>
      <c r="O745" t="s">
        <v>139</v>
      </c>
      <c r="P745" t="s">
        <v>5043</v>
      </c>
      <c r="Q745" t="s">
        <v>624</v>
      </c>
      <c r="R745" t="s">
        <v>435</v>
      </c>
      <c r="S745" t="s">
        <v>37</v>
      </c>
      <c r="T745" t="s">
        <v>5025</v>
      </c>
      <c r="U745" t="s">
        <v>27</v>
      </c>
      <c r="Z745" t="str">
        <f>_xlfn.IFNA(VLOOKUP(A745,registrasi!$B$2:$C$4000,2,FALSE),"belum")</f>
        <v>registrasi</v>
      </c>
      <c r="AA745">
        <f>VLOOKUP(D745,[2]Sheet1!$B$2:$D$100,3,FALSE)</f>
        <v>769</v>
      </c>
      <c r="AB745" t="str">
        <f>_xlfn.IFNA(VLOOKUP(A745,nim!$A$2:$B$4000,2,FALSE),"belum")</f>
        <v>diterima</v>
      </c>
    </row>
    <row r="746" spans="1:28" x14ac:dyDescent="0.3">
      <c r="A746" s="2">
        <v>233110060173</v>
      </c>
      <c r="B746">
        <v>2</v>
      </c>
      <c r="C746">
        <v>2022</v>
      </c>
      <c r="D746">
        <v>311042</v>
      </c>
      <c r="E746" t="s">
        <v>146</v>
      </c>
      <c r="F746" t="str">
        <f>VLOOKUP(E746,[1]PRODI_2019!$F$2:$L$72,7,FALSE)</f>
        <v>FISIP</v>
      </c>
      <c r="G746" t="str">
        <f>VLOOKUP(F746,Sheet1!$H$4:$I$11,2,FALSE)</f>
        <v>6_FISIP</v>
      </c>
      <c r="H746" t="s">
        <v>1375</v>
      </c>
      <c r="I746" t="s">
        <v>31</v>
      </c>
      <c r="J746" t="str">
        <f>VLOOKUP(D746,[1]PRODI_2019!$C$2:$I$78,7,FALSE)</f>
        <v>S1</v>
      </c>
      <c r="L746" t="s">
        <v>25</v>
      </c>
      <c r="O746" t="s">
        <v>49</v>
      </c>
      <c r="P746" t="s">
        <v>5042</v>
      </c>
      <c r="Q746" t="s">
        <v>624</v>
      </c>
      <c r="R746" t="s">
        <v>434</v>
      </c>
      <c r="S746" t="s">
        <v>38</v>
      </c>
      <c r="T746" t="s">
        <v>5025</v>
      </c>
      <c r="U746" t="s">
        <v>27</v>
      </c>
      <c r="Z746" t="str">
        <f>_xlfn.IFNA(VLOOKUP(A746,registrasi!$B$2:$C$4000,2,FALSE),"belum")</f>
        <v>registrasi</v>
      </c>
      <c r="AA746">
        <f>VLOOKUP(D746,[2]Sheet1!$B$2:$D$100,3,FALSE)</f>
        <v>625</v>
      </c>
      <c r="AB746" t="str">
        <f>_xlfn.IFNA(VLOOKUP(A746,nim!$A$2:$B$4000,2,FALSE),"belum")</f>
        <v>belum</v>
      </c>
    </row>
    <row r="747" spans="1:28" x14ac:dyDescent="0.3">
      <c r="A747" s="2">
        <v>233110060184</v>
      </c>
      <c r="B747">
        <v>2</v>
      </c>
      <c r="C747">
        <v>2022</v>
      </c>
      <c r="D747">
        <v>311015</v>
      </c>
      <c r="E747" t="s">
        <v>158</v>
      </c>
      <c r="F747" t="str">
        <f>VLOOKUP(E747,[1]PRODI_2019!$F$2:$L$72,7,FALSE)</f>
        <v>FKIP</v>
      </c>
      <c r="G747" t="str">
        <f>VLOOKUP(F747,Sheet1!$H$4:$I$11,2,FALSE)</f>
        <v>2_FKIP</v>
      </c>
      <c r="H747" t="s">
        <v>1376</v>
      </c>
      <c r="I747" t="s">
        <v>31</v>
      </c>
      <c r="J747" t="str">
        <f>VLOOKUP(D747,[1]PRODI_2019!$C$2:$I$78,7,FALSE)</f>
        <v>S1</v>
      </c>
      <c r="L747" t="s">
        <v>25</v>
      </c>
      <c r="O747" t="s">
        <v>248</v>
      </c>
      <c r="P747" t="s">
        <v>435</v>
      </c>
      <c r="Q747" t="s">
        <v>5041</v>
      </c>
      <c r="R747" t="s">
        <v>435</v>
      </c>
      <c r="S747" t="s">
        <v>4971</v>
      </c>
      <c r="T747" t="s">
        <v>5025</v>
      </c>
      <c r="U747" t="s">
        <v>27</v>
      </c>
      <c r="Z747" t="str">
        <f>_xlfn.IFNA(VLOOKUP(A747,registrasi!$B$2:$C$4000,2,FALSE),"belum")</f>
        <v>registrasi</v>
      </c>
      <c r="AA747">
        <f>VLOOKUP(D747,[2]Sheet1!$B$2:$D$100,3,FALSE)</f>
        <v>90</v>
      </c>
      <c r="AB747" t="str">
        <f>_xlfn.IFNA(VLOOKUP(A747,nim!$A$2:$B$4000,2,FALSE),"belum")</f>
        <v>diterima</v>
      </c>
    </row>
    <row r="748" spans="1:28" x14ac:dyDescent="0.3">
      <c r="A748" s="2">
        <v>233110060188</v>
      </c>
      <c r="B748">
        <v>1</v>
      </c>
      <c r="C748">
        <v>2022</v>
      </c>
      <c r="D748">
        <v>311012</v>
      </c>
      <c r="E748" t="s">
        <v>164</v>
      </c>
      <c r="F748" t="str">
        <f>VLOOKUP(E748,[1]PRODI_2019!$F$2:$L$72,7,FALSE)</f>
        <v>FKIP</v>
      </c>
      <c r="G748" t="str">
        <f>VLOOKUP(F748,Sheet1!$H$4:$I$11,2,FALSE)</f>
        <v>2_FKIP</v>
      </c>
      <c r="H748" t="s">
        <v>1377</v>
      </c>
      <c r="I748" t="s">
        <v>24</v>
      </c>
      <c r="J748" t="str">
        <f>VLOOKUP(D748,[1]PRODI_2019!$C$2:$I$78,7,FALSE)</f>
        <v>S1</v>
      </c>
      <c r="L748" t="s">
        <v>25</v>
      </c>
      <c r="O748" t="s">
        <v>139</v>
      </c>
      <c r="P748" t="s">
        <v>5043</v>
      </c>
      <c r="Q748" t="s">
        <v>624</v>
      </c>
      <c r="R748" t="s">
        <v>435</v>
      </c>
      <c r="S748" t="s">
        <v>37</v>
      </c>
      <c r="T748" t="s">
        <v>5025</v>
      </c>
      <c r="U748" t="s">
        <v>27</v>
      </c>
      <c r="Z748" t="str">
        <f>_xlfn.IFNA(VLOOKUP(A748,registrasi!$B$2:$C$4000,2,FALSE),"belum")</f>
        <v>registrasi</v>
      </c>
      <c r="AA748">
        <f>VLOOKUP(D748,[2]Sheet1!$B$2:$D$100,3,FALSE)</f>
        <v>73</v>
      </c>
      <c r="AB748" t="str">
        <f>_xlfn.IFNA(VLOOKUP(A748,nim!$A$2:$B$4000,2,FALSE),"belum")</f>
        <v>diterima</v>
      </c>
    </row>
    <row r="749" spans="1:28" x14ac:dyDescent="0.3">
      <c r="A749" s="2">
        <v>233110060193</v>
      </c>
      <c r="B749">
        <v>2</v>
      </c>
      <c r="C749">
        <v>2022</v>
      </c>
      <c r="D749">
        <v>311031</v>
      </c>
      <c r="E749" t="s">
        <v>468</v>
      </c>
      <c r="F749" t="str">
        <f>VLOOKUP(E749,[1]PRODI_2019!$F$2:$L$72,7,FALSE)</f>
        <v>FKIP</v>
      </c>
      <c r="G749" t="str">
        <f>VLOOKUP(F749,Sheet1!$H$4:$I$11,2,FALSE)</f>
        <v>2_FKIP</v>
      </c>
      <c r="H749" t="s">
        <v>1378</v>
      </c>
      <c r="I749" t="s">
        <v>31</v>
      </c>
      <c r="J749" t="str">
        <f>VLOOKUP(D749,[1]PRODI_2019!$C$2:$I$78,7,FALSE)</f>
        <v>S1</v>
      </c>
      <c r="L749" t="s">
        <v>25</v>
      </c>
      <c r="O749" t="s">
        <v>51</v>
      </c>
      <c r="P749" t="s">
        <v>5042</v>
      </c>
      <c r="Q749" t="s">
        <v>624</v>
      </c>
      <c r="R749" t="s">
        <v>434</v>
      </c>
      <c r="S749" t="s">
        <v>38</v>
      </c>
      <c r="T749" t="s">
        <v>5025</v>
      </c>
      <c r="U749" t="s">
        <v>27</v>
      </c>
      <c r="Z749" t="str">
        <f>_xlfn.IFNA(VLOOKUP(A749,registrasi!$B$2:$C$4000,2,FALSE),"belum")</f>
        <v>registrasi</v>
      </c>
      <c r="AA749">
        <f>VLOOKUP(D749,[2]Sheet1!$B$2:$D$100,3,FALSE)</f>
        <v>368</v>
      </c>
      <c r="AB749" t="str">
        <f>_xlfn.IFNA(VLOOKUP(A749,nim!$A$2:$B$4000,2,FALSE),"belum")</f>
        <v>diterima</v>
      </c>
    </row>
    <row r="750" spans="1:28" x14ac:dyDescent="0.3">
      <c r="A750" s="2">
        <v>233110060206</v>
      </c>
      <c r="B750">
        <v>1</v>
      </c>
      <c r="C750">
        <v>2022</v>
      </c>
      <c r="D750">
        <v>311011</v>
      </c>
      <c r="E750" t="s">
        <v>176</v>
      </c>
      <c r="F750" t="str">
        <f>VLOOKUP(E750,[1]PRODI_2019!$F$2:$L$72,7,FALSE)</f>
        <v>FKIP</v>
      </c>
      <c r="G750" t="str">
        <f>VLOOKUP(F750,Sheet1!$H$4:$I$11,2,FALSE)</f>
        <v>2_FKIP</v>
      </c>
      <c r="H750" t="s">
        <v>1379</v>
      </c>
      <c r="I750" t="s">
        <v>31</v>
      </c>
      <c r="J750" t="str">
        <f>VLOOKUP(D750,[1]PRODI_2019!$C$2:$I$78,7,FALSE)</f>
        <v>S1</v>
      </c>
      <c r="L750" t="s">
        <v>25</v>
      </c>
      <c r="O750" t="s">
        <v>4458</v>
      </c>
      <c r="P750" t="s">
        <v>435</v>
      </c>
      <c r="Q750" t="s">
        <v>5041</v>
      </c>
      <c r="R750" t="s">
        <v>435</v>
      </c>
      <c r="S750" t="s">
        <v>4971</v>
      </c>
      <c r="T750" t="s">
        <v>5025</v>
      </c>
      <c r="U750" t="s">
        <v>32</v>
      </c>
      <c r="Z750" t="str">
        <f>_xlfn.IFNA(VLOOKUP(A750,registrasi!$B$2:$C$4000,2,FALSE),"belum")</f>
        <v>registrasi</v>
      </c>
      <c r="AA750">
        <f>VLOOKUP(D750,[2]Sheet1!$B$2:$D$100,3,FALSE)</f>
        <v>233</v>
      </c>
      <c r="AB750" t="str">
        <f>_xlfn.IFNA(VLOOKUP(A750,nim!$A$2:$B$4000,2,FALSE),"belum")</f>
        <v>belum</v>
      </c>
    </row>
    <row r="751" spans="1:28" x14ac:dyDescent="0.3">
      <c r="A751" s="2">
        <v>233110060207</v>
      </c>
      <c r="B751">
        <v>1</v>
      </c>
      <c r="C751">
        <v>2022</v>
      </c>
      <c r="D751">
        <v>311009</v>
      </c>
      <c r="E751" t="s">
        <v>144</v>
      </c>
      <c r="F751" t="str">
        <f>VLOOKUP(E751,[1]PRODI_2019!$F$2:$L$72,7,FALSE)</f>
        <v>Pertanian</v>
      </c>
      <c r="G751" t="str">
        <f>VLOOKUP(F751,Sheet1!$H$4:$I$11,2,FALSE)</f>
        <v>4_Pertanian</v>
      </c>
      <c r="H751" t="s">
        <v>1380</v>
      </c>
      <c r="I751" t="s">
        <v>31</v>
      </c>
      <c r="J751" t="str">
        <f>VLOOKUP(D751,[1]PRODI_2019!$C$2:$I$78,7,FALSE)</f>
        <v>S1</v>
      </c>
      <c r="L751" t="s">
        <v>25</v>
      </c>
      <c r="O751" t="s">
        <v>78</v>
      </c>
      <c r="P751" t="s">
        <v>5042</v>
      </c>
      <c r="Q751" t="s">
        <v>624</v>
      </c>
      <c r="R751" t="s">
        <v>434</v>
      </c>
      <c r="S751" t="s">
        <v>4971</v>
      </c>
      <c r="T751" t="s">
        <v>5025</v>
      </c>
      <c r="U751" t="s">
        <v>27</v>
      </c>
      <c r="Z751" t="str">
        <f>_xlfn.IFNA(VLOOKUP(A751,registrasi!$B$2:$C$4000,2,FALSE),"belum")</f>
        <v>registrasi</v>
      </c>
      <c r="AA751">
        <f>VLOOKUP(D751,[2]Sheet1!$B$2:$D$100,3,FALSE)</f>
        <v>240</v>
      </c>
      <c r="AB751" t="str">
        <f>_xlfn.IFNA(VLOOKUP(A751,nim!$A$2:$B$4000,2,FALSE),"belum")</f>
        <v>diterima</v>
      </c>
    </row>
    <row r="752" spans="1:28" x14ac:dyDescent="0.3">
      <c r="A752" s="2">
        <v>233110060218</v>
      </c>
      <c r="B752">
        <v>2</v>
      </c>
      <c r="C752">
        <v>2022</v>
      </c>
      <c r="D752">
        <v>311042</v>
      </c>
      <c r="E752" t="s">
        <v>146</v>
      </c>
      <c r="F752" t="str">
        <f>VLOOKUP(E752,[1]PRODI_2019!$F$2:$L$72,7,FALSE)</f>
        <v>FISIP</v>
      </c>
      <c r="G752" t="str">
        <f>VLOOKUP(F752,Sheet1!$H$4:$I$11,2,FALSE)</f>
        <v>6_FISIP</v>
      </c>
      <c r="H752" t="s">
        <v>1381</v>
      </c>
      <c r="I752" t="s">
        <v>31</v>
      </c>
      <c r="J752" t="str">
        <f>VLOOKUP(D752,[1]PRODI_2019!$C$2:$I$78,7,FALSE)</f>
        <v>S1</v>
      </c>
      <c r="L752" t="s">
        <v>25</v>
      </c>
      <c r="O752" t="s">
        <v>57</v>
      </c>
      <c r="P752" t="s">
        <v>5042</v>
      </c>
      <c r="Q752" t="s">
        <v>624</v>
      </c>
      <c r="R752" t="s">
        <v>434</v>
      </c>
      <c r="S752" t="s">
        <v>37</v>
      </c>
      <c r="T752" t="s">
        <v>5025</v>
      </c>
      <c r="U752" t="s">
        <v>32</v>
      </c>
      <c r="Z752" t="str">
        <f>_xlfn.IFNA(VLOOKUP(A752,registrasi!$B$2:$C$4000,2,FALSE),"belum")</f>
        <v>registrasi</v>
      </c>
      <c r="AA752">
        <f>VLOOKUP(D752,[2]Sheet1!$B$2:$D$100,3,FALSE)</f>
        <v>625</v>
      </c>
      <c r="AB752" t="str">
        <f>_xlfn.IFNA(VLOOKUP(A752,nim!$A$2:$B$4000,2,FALSE),"belum")</f>
        <v>belum</v>
      </c>
    </row>
    <row r="753" spans="1:28" x14ac:dyDescent="0.3">
      <c r="A753" s="2">
        <v>233110060226</v>
      </c>
      <c r="B753">
        <v>1</v>
      </c>
      <c r="C753">
        <v>2022</v>
      </c>
      <c r="D753">
        <v>311011</v>
      </c>
      <c r="E753" t="s">
        <v>176</v>
      </c>
      <c r="F753" t="str">
        <f>VLOOKUP(E753,[1]PRODI_2019!$F$2:$L$72,7,FALSE)</f>
        <v>FKIP</v>
      </c>
      <c r="G753" t="str">
        <f>VLOOKUP(F753,Sheet1!$H$4:$I$11,2,FALSE)</f>
        <v>2_FKIP</v>
      </c>
      <c r="H753" t="s">
        <v>1382</v>
      </c>
      <c r="I753" t="s">
        <v>31</v>
      </c>
      <c r="J753" t="str">
        <f>VLOOKUP(D753,[1]PRODI_2019!$C$2:$I$78,7,FALSE)</f>
        <v>S1</v>
      </c>
      <c r="L753" t="s">
        <v>25</v>
      </c>
      <c r="O753" t="s">
        <v>72</v>
      </c>
      <c r="P753" t="s">
        <v>5042</v>
      </c>
      <c r="Q753" t="s">
        <v>624</v>
      </c>
      <c r="R753" t="s">
        <v>434</v>
      </c>
      <c r="S753" t="s">
        <v>4971</v>
      </c>
      <c r="T753" t="s">
        <v>5025</v>
      </c>
      <c r="U753" t="s">
        <v>32</v>
      </c>
      <c r="Z753" t="str">
        <f>_xlfn.IFNA(VLOOKUP(A753,registrasi!$B$2:$C$4000,2,FALSE),"belum")</f>
        <v>registrasi</v>
      </c>
      <c r="AA753">
        <f>VLOOKUP(D753,[2]Sheet1!$B$2:$D$100,3,FALSE)</f>
        <v>233</v>
      </c>
      <c r="AB753" t="str">
        <f>_xlfn.IFNA(VLOOKUP(A753,nim!$A$2:$B$4000,2,FALSE),"belum")</f>
        <v>belum</v>
      </c>
    </row>
    <row r="754" spans="1:28" x14ac:dyDescent="0.3">
      <c r="A754" s="2">
        <v>233110060229</v>
      </c>
      <c r="B754">
        <v>2</v>
      </c>
      <c r="C754">
        <v>2022</v>
      </c>
      <c r="D754">
        <v>311007</v>
      </c>
      <c r="E754" t="s">
        <v>162</v>
      </c>
      <c r="F754" t="str">
        <f>VLOOKUP(E754,[1]PRODI_2019!$F$2:$L$72,7,FALSE)</f>
        <v>Pertanian</v>
      </c>
      <c r="G754" t="str">
        <f>VLOOKUP(F754,Sheet1!$H$4:$I$11,2,FALSE)</f>
        <v>4_Pertanian</v>
      </c>
      <c r="H754" t="s">
        <v>1383</v>
      </c>
      <c r="I754" t="s">
        <v>31</v>
      </c>
      <c r="J754" t="str">
        <f>VLOOKUP(D754,[1]PRODI_2019!$C$2:$I$78,7,FALSE)</f>
        <v>S1</v>
      </c>
      <c r="L754" t="s">
        <v>25</v>
      </c>
      <c r="O754" t="s">
        <v>113</v>
      </c>
      <c r="P754" t="s">
        <v>5042</v>
      </c>
      <c r="Q754" t="s">
        <v>624</v>
      </c>
      <c r="R754" t="s">
        <v>434</v>
      </c>
      <c r="S754" t="s">
        <v>38</v>
      </c>
      <c r="T754" t="s">
        <v>5025</v>
      </c>
      <c r="U754" t="s">
        <v>27</v>
      </c>
      <c r="Z754" t="str">
        <f>_xlfn.IFNA(VLOOKUP(A754,registrasi!$B$2:$C$4000,2,FALSE),"belum")</f>
        <v>registrasi</v>
      </c>
      <c r="AA754">
        <f>VLOOKUP(D754,[2]Sheet1!$B$2:$D$100,3,FALSE)</f>
        <v>412</v>
      </c>
      <c r="AB754" t="str">
        <f>_xlfn.IFNA(VLOOKUP(A754,nim!$A$2:$B$4000,2,FALSE),"belum")</f>
        <v>diterima</v>
      </c>
    </row>
    <row r="755" spans="1:28" x14ac:dyDescent="0.3">
      <c r="A755" s="2">
        <v>233110060616</v>
      </c>
      <c r="B755">
        <v>2</v>
      </c>
      <c r="C755">
        <v>2022</v>
      </c>
      <c r="D755">
        <v>311007</v>
      </c>
      <c r="E755" t="s">
        <v>162</v>
      </c>
      <c r="F755" t="str">
        <f>VLOOKUP(E755,[1]PRODI_2019!$F$2:$L$72,7,FALSE)</f>
        <v>Pertanian</v>
      </c>
      <c r="G755" t="str">
        <f>VLOOKUP(F755,Sheet1!$H$4:$I$11,2,FALSE)</f>
        <v>4_Pertanian</v>
      </c>
      <c r="H755" t="s">
        <v>1384</v>
      </c>
      <c r="I755" t="s">
        <v>24</v>
      </c>
      <c r="J755" t="str">
        <f>VLOOKUP(D755,[1]PRODI_2019!$C$2:$I$78,7,FALSE)</f>
        <v>S1</v>
      </c>
      <c r="L755" t="s">
        <v>25</v>
      </c>
      <c r="O755" t="s">
        <v>100</v>
      </c>
      <c r="P755" t="s">
        <v>5042</v>
      </c>
      <c r="Q755" t="s">
        <v>624</v>
      </c>
      <c r="R755" t="s">
        <v>434</v>
      </c>
      <c r="S755" t="s">
        <v>38</v>
      </c>
      <c r="T755" t="s">
        <v>5025</v>
      </c>
      <c r="U755" t="s">
        <v>27</v>
      </c>
      <c r="Z755" t="str">
        <f>_xlfn.IFNA(VLOOKUP(A755,registrasi!$B$2:$C$4000,2,FALSE),"belum")</f>
        <v>registrasi</v>
      </c>
      <c r="AA755">
        <f>VLOOKUP(D755,[2]Sheet1!$B$2:$D$100,3,FALSE)</f>
        <v>412</v>
      </c>
      <c r="AB755" t="str">
        <f>_xlfn.IFNA(VLOOKUP(A755,nim!$A$2:$B$4000,2,FALSE),"belum")</f>
        <v>belum</v>
      </c>
    </row>
    <row r="756" spans="1:28" x14ac:dyDescent="0.3">
      <c r="A756" s="2">
        <v>233110060634</v>
      </c>
      <c r="B756">
        <v>2</v>
      </c>
      <c r="C756">
        <v>2022</v>
      </c>
      <c r="D756">
        <v>311012</v>
      </c>
      <c r="E756" t="s">
        <v>164</v>
      </c>
      <c r="F756" t="str">
        <f>VLOOKUP(E756,[1]PRODI_2019!$F$2:$L$72,7,FALSE)</f>
        <v>FKIP</v>
      </c>
      <c r="G756" t="str">
        <f>VLOOKUP(F756,Sheet1!$H$4:$I$11,2,FALSE)</f>
        <v>2_FKIP</v>
      </c>
      <c r="H756" t="s">
        <v>1385</v>
      </c>
      <c r="I756" t="s">
        <v>24</v>
      </c>
      <c r="J756" t="str">
        <f>VLOOKUP(D756,[1]PRODI_2019!$C$2:$I$78,7,FALSE)</f>
        <v>S1</v>
      </c>
      <c r="L756" t="s">
        <v>25</v>
      </c>
      <c r="O756" t="s">
        <v>81</v>
      </c>
      <c r="P756" t="s">
        <v>5042</v>
      </c>
      <c r="Q756" t="s">
        <v>624</v>
      </c>
      <c r="R756" t="s">
        <v>434</v>
      </c>
      <c r="S756" t="s">
        <v>4971</v>
      </c>
      <c r="T756" t="s">
        <v>5025</v>
      </c>
      <c r="U756" t="s">
        <v>32</v>
      </c>
      <c r="Z756" t="str">
        <f>_xlfn.IFNA(VLOOKUP(A756,registrasi!$B$2:$C$4000,2,FALSE),"belum")</f>
        <v>registrasi</v>
      </c>
      <c r="AA756">
        <f>VLOOKUP(D756,[2]Sheet1!$B$2:$D$100,3,FALSE)</f>
        <v>73</v>
      </c>
      <c r="AB756" t="str">
        <f>_xlfn.IFNA(VLOOKUP(A756,nim!$A$2:$B$4000,2,FALSE),"belum")</f>
        <v>belum</v>
      </c>
    </row>
    <row r="757" spans="1:28" x14ac:dyDescent="0.3">
      <c r="A757" s="2">
        <v>233110060635</v>
      </c>
      <c r="B757">
        <v>1</v>
      </c>
      <c r="C757">
        <v>2022</v>
      </c>
      <c r="D757">
        <v>311019</v>
      </c>
      <c r="E757" t="s">
        <v>150</v>
      </c>
      <c r="F757" t="str">
        <f>VLOOKUP(E757,[1]PRODI_2019!$F$2:$L$72,7,FALSE)</f>
        <v>Kedokteran</v>
      </c>
      <c r="G757" t="str">
        <f>VLOOKUP(F757,Sheet1!$H$4:$I$11,2,FALSE)</f>
        <v>8_Kedokteran</v>
      </c>
      <c r="H757" t="s">
        <v>1386</v>
      </c>
      <c r="I757" t="s">
        <v>31</v>
      </c>
      <c r="J757" t="str">
        <f>VLOOKUP(D757,[1]PRODI_2019!$C$2:$I$78,7,FALSE)</f>
        <v>S1</v>
      </c>
      <c r="L757" t="s">
        <v>25</v>
      </c>
      <c r="O757" t="s">
        <v>49</v>
      </c>
      <c r="P757" t="s">
        <v>5042</v>
      </c>
      <c r="Q757" t="s">
        <v>624</v>
      </c>
      <c r="R757" t="s">
        <v>434</v>
      </c>
      <c r="S757" t="s">
        <v>38</v>
      </c>
      <c r="T757" t="s">
        <v>5025</v>
      </c>
      <c r="U757" t="s">
        <v>27</v>
      </c>
      <c r="Z757" t="str">
        <f>_xlfn.IFNA(VLOOKUP(A757,registrasi!$B$2:$C$4000,2,FALSE),"belum")</f>
        <v>registrasi</v>
      </c>
      <c r="AA757">
        <f>VLOOKUP(D757,[2]Sheet1!$B$2:$D$100,3,FALSE)</f>
        <v>527</v>
      </c>
      <c r="AB757" t="str">
        <f>_xlfn.IFNA(VLOOKUP(A757,nim!$A$2:$B$4000,2,FALSE),"belum")</f>
        <v>diterima</v>
      </c>
    </row>
    <row r="758" spans="1:28" x14ac:dyDescent="0.3">
      <c r="A758" s="2">
        <v>233110060638</v>
      </c>
      <c r="B758">
        <v>2</v>
      </c>
      <c r="C758">
        <v>2022</v>
      </c>
      <c r="D758">
        <v>311017</v>
      </c>
      <c r="E758" t="s">
        <v>172</v>
      </c>
      <c r="F758" t="str">
        <f>VLOOKUP(E758,[1]PRODI_2019!$F$2:$L$72,7,FALSE)</f>
        <v>Pertanian</v>
      </c>
      <c r="G758" t="str">
        <f>VLOOKUP(F758,Sheet1!$H$4:$I$11,2,FALSE)</f>
        <v>4_Pertanian</v>
      </c>
      <c r="H758" t="s">
        <v>1387</v>
      </c>
      <c r="I758" t="s">
        <v>31</v>
      </c>
      <c r="J758" t="str">
        <f>VLOOKUP(D758,[1]PRODI_2019!$C$2:$I$78,7,FALSE)</f>
        <v>S1</v>
      </c>
      <c r="L758" t="s">
        <v>25</v>
      </c>
      <c r="O758" t="s">
        <v>55</v>
      </c>
      <c r="P758" t="s">
        <v>5042</v>
      </c>
      <c r="Q758" t="s">
        <v>624</v>
      </c>
      <c r="R758" t="s">
        <v>434</v>
      </c>
      <c r="S758" t="s">
        <v>4972</v>
      </c>
      <c r="T758" t="s">
        <v>5025</v>
      </c>
      <c r="U758" t="s">
        <v>27</v>
      </c>
      <c r="Z758" t="str">
        <f>_xlfn.IFNA(VLOOKUP(A758,registrasi!$B$2:$C$4000,2,FALSE),"belum")</f>
        <v>registrasi</v>
      </c>
      <c r="AA758">
        <f>VLOOKUP(D758,[2]Sheet1!$B$2:$D$100,3,FALSE)</f>
        <v>471</v>
      </c>
      <c r="AB758" t="str">
        <f>_xlfn.IFNA(VLOOKUP(A758,nim!$A$2:$B$4000,2,FALSE),"belum")</f>
        <v>diterima</v>
      </c>
    </row>
    <row r="759" spans="1:28" x14ac:dyDescent="0.3">
      <c r="A759" s="2">
        <v>233110060639</v>
      </c>
      <c r="B759">
        <v>1</v>
      </c>
      <c r="C759">
        <v>2022</v>
      </c>
      <c r="D759">
        <v>311040</v>
      </c>
      <c r="E759" t="s">
        <v>151</v>
      </c>
      <c r="F759" t="str">
        <f>VLOOKUP(E759,[1]PRODI_2019!$F$2:$L$72,7,FALSE)</f>
        <v>FKIP</v>
      </c>
      <c r="G759" t="str">
        <f>VLOOKUP(F759,Sheet1!$H$4:$I$11,2,FALSE)</f>
        <v>2_FKIP</v>
      </c>
      <c r="H759" t="s">
        <v>1388</v>
      </c>
      <c r="I759" t="s">
        <v>31</v>
      </c>
      <c r="J759" t="str">
        <f>VLOOKUP(D759,[1]PRODI_2019!$C$2:$I$78,7,FALSE)</f>
        <v>S1</v>
      </c>
      <c r="L759" t="s">
        <v>25</v>
      </c>
      <c r="O759" t="s">
        <v>99</v>
      </c>
      <c r="P759" t="s">
        <v>5042</v>
      </c>
      <c r="Q759" t="s">
        <v>624</v>
      </c>
      <c r="R759" t="s">
        <v>434</v>
      </c>
      <c r="S759" t="s">
        <v>4974</v>
      </c>
      <c r="T759" t="s">
        <v>5025</v>
      </c>
      <c r="U759" t="s">
        <v>32</v>
      </c>
      <c r="Z759" t="str">
        <f>_xlfn.IFNA(VLOOKUP(A759,registrasi!$B$2:$C$4000,2,FALSE),"belum")</f>
        <v>registrasi</v>
      </c>
      <c r="AA759">
        <f>VLOOKUP(D759,[2]Sheet1!$B$2:$D$100,3,FALSE)</f>
        <v>508</v>
      </c>
      <c r="AB759" t="str">
        <f>_xlfn.IFNA(VLOOKUP(A759,nim!$A$2:$B$4000,2,FALSE),"belum")</f>
        <v>belum</v>
      </c>
    </row>
    <row r="760" spans="1:28" x14ac:dyDescent="0.3">
      <c r="A760" s="2">
        <v>233110060643</v>
      </c>
      <c r="B760">
        <v>1</v>
      </c>
      <c r="C760">
        <v>2022</v>
      </c>
      <c r="D760">
        <v>311005</v>
      </c>
      <c r="E760" t="s">
        <v>171</v>
      </c>
      <c r="F760" t="str">
        <f>VLOOKUP(E760,[1]PRODI_2019!$F$2:$L$72,7,FALSE)</f>
        <v>Teknik</v>
      </c>
      <c r="G760" t="str">
        <f>VLOOKUP(F760,Sheet1!$H$4:$I$11,2,FALSE)</f>
        <v>3_Teknik</v>
      </c>
      <c r="H760" t="s">
        <v>1389</v>
      </c>
      <c r="I760" t="s">
        <v>31</v>
      </c>
      <c r="J760" t="str">
        <f>VLOOKUP(D760,[1]PRODI_2019!$C$2:$I$78,7,FALSE)</f>
        <v>S1</v>
      </c>
      <c r="L760" t="s">
        <v>25</v>
      </c>
      <c r="O760" t="s">
        <v>255</v>
      </c>
      <c r="P760" t="s">
        <v>5043</v>
      </c>
      <c r="Q760" t="s">
        <v>624</v>
      </c>
      <c r="R760" t="s">
        <v>435</v>
      </c>
      <c r="S760" t="s">
        <v>37</v>
      </c>
      <c r="T760" t="s">
        <v>5025</v>
      </c>
      <c r="U760" t="s">
        <v>32</v>
      </c>
      <c r="Z760" t="str">
        <f>_xlfn.IFNA(VLOOKUP(A760,registrasi!$B$2:$C$4000,2,FALSE),"belum")</f>
        <v>registrasi</v>
      </c>
      <c r="AA760">
        <f>VLOOKUP(D760,[2]Sheet1!$B$2:$D$100,3,FALSE)</f>
        <v>321</v>
      </c>
      <c r="AB760" t="str">
        <f>_xlfn.IFNA(VLOOKUP(A760,nim!$A$2:$B$4000,2,FALSE),"belum")</f>
        <v>belum</v>
      </c>
    </row>
    <row r="761" spans="1:28" x14ac:dyDescent="0.3">
      <c r="A761" s="2">
        <v>233110060644</v>
      </c>
      <c r="B761">
        <v>2</v>
      </c>
      <c r="C761">
        <v>2022</v>
      </c>
      <c r="D761">
        <v>311030</v>
      </c>
      <c r="E761" t="s">
        <v>147</v>
      </c>
      <c r="F761" t="str">
        <f>VLOOKUP(E761,[1]PRODI_2019!$F$2:$L$72,7,FALSE)</f>
        <v>FKIP</v>
      </c>
      <c r="G761" t="str">
        <f>VLOOKUP(F761,Sheet1!$H$4:$I$11,2,FALSE)</f>
        <v>2_FKIP</v>
      </c>
      <c r="H761" t="s">
        <v>1390</v>
      </c>
      <c r="I761" t="s">
        <v>31</v>
      </c>
      <c r="J761" t="str">
        <f>VLOOKUP(D761,[1]PRODI_2019!$C$2:$I$78,7,FALSE)</f>
        <v>S1</v>
      </c>
      <c r="L761" t="s">
        <v>25</v>
      </c>
      <c r="O761" t="s">
        <v>55</v>
      </c>
      <c r="P761" t="s">
        <v>5042</v>
      </c>
      <c r="Q761" t="s">
        <v>624</v>
      </c>
      <c r="R761" t="s">
        <v>434</v>
      </c>
      <c r="S761" t="s">
        <v>4972</v>
      </c>
      <c r="T761" t="s">
        <v>5025</v>
      </c>
      <c r="U761" t="s">
        <v>27</v>
      </c>
      <c r="Z761" t="str">
        <f>_xlfn.IFNA(VLOOKUP(A761,registrasi!$B$2:$C$4000,2,FALSE),"belum")</f>
        <v>registrasi</v>
      </c>
      <c r="AA761">
        <f>VLOOKUP(D761,[2]Sheet1!$B$2:$D$100,3,FALSE)</f>
        <v>91</v>
      </c>
      <c r="AB761" t="str">
        <f>_xlfn.IFNA(VLOOKUP(A761,nim!$A$2:$B$4000,2,FALSE),"belum")</f>
        <v>diterima</v>
      </c>
    </row>
    <row r="762" spans="1:28" x14ac:dyDescent="0.3">
      <c r="A762" s="2">
        <v>233110060647</v>
      </c>
      <c r="B762">
        <v>1</v>
      </c>
      <c r="C762">
        <v>2022</v>
      </c>
      <c r="D762">
        <v>311007</v>
      </c>
      <c r="E762" t="s">
        <v>162</v>
      </c>
      <c r="F762" t="str">
        <f>VLOOKUP(E762,[1]PRODI_2019!$F$2:$L$72,7,FALSE)</f>
        <v>Pertanian</v>
      </c>
      <c r="G762" t="str">
        <f>VLOOKUP(F762,Sheet1!$H$4:$I$11,2,FALSE)</f>
        <v>4_Pertanian</v>
      </c>
      <c r="H762" t="s">
        <v>1391</v>
      </c>
      <c r="I762" t="s">
        <v>31</v>
      </c>
      <c r="J762" t="str">
        <f>VLOOKUP(D762,[1]PRODI_2019!$C$2:$I$78,7,FALSE)</f>
        <v>S1</v>
      </c>
      <c r="L762" t="s">
        <v>25</v>
      </c>
      <c r="O762" t="s">
        <v>58</v>
      </c>
      <c r="P762" t="s">
        <v>5042</v>
      </c>
      <c r="Q762" t="s">
        <v>624</v>
      </c>
      <c r="R762" t="s">
        <v>434</v>
      </c>
      <c r="S762" t="s">
        <v>37</v>
      </c>
      <c r="T762" t="s">
        <v>5025</v>
      </c>
      <c r="U762" t="s">
        <v>32</v>
      </c>
      <c r="Z762" t="str">
        <f>_xlfn.IFNA(VLOOKUP(A762,registrasi!$B$2:$C$4000,2,FALSE),"belum")</f>
        <v>registrasi</v>
      </c>
      <c r="AA762">
        <f>VLOOKUP(D762,[2]Sheet1!$B$2:$D$100,3,FALSE)</f>
        <v>412</v>
      </c>
      <c r="AB762" t="str">
        <f>_xlfn.IFNA(VLOOKUP(A762,nim!$A$2:$B$4000,2,FALSE),"belum")</f>
        <v>diterima</v>
      </c>
    </row>
    <row r="763" spans="1:28" x14ac:dyDescent="0.3">
      <c r="A763" s="2">
        <v>233110060651</v>
      </c>
      <c r="B763">
        <v>2</v>
      </c>
      <c r="C763">
        <v>2022</v>
      </c>
      <c r="D763">
        <v>311007</v>
      </c>
      <c r="E763" t="s">
        <v>162</v>
      </c>
      <c r="F763" t="str">
        <f>VLOOKUP(E763,[1]PRODI_2019!$F$2:$L$72,7,FALSE)</f>
        <v>Pertanian</v>
      </c>
      <c r="G763" t="str">
        <f>VLOOKUP(F763,Sheet1!$H$4:$I$11,2,FALSE)</f>
        <v>4_Pertanian</v>
      </c>
      <c r="H763" t="s">
        <v>1392</v>
      </c>
      <c r="I763" t="s">
        <v>31</v>
      </c>
      <c r="J763" t="str">
        <f>VLOOKUP(D763,[1]PRODI_2019!$C$2:$I$78,7,FALSE)</f>
        <v>S1</v>
      </c>
      <c r="L763" t="s">
        <v>25</v>
      </c>
      <c r="O763" t="s">
        <v>83</v>
      </c>
      <c r="P763" t="s">
        <v>5042</v>
      </c>
      <c r="Q763" t="s">
        <v>624</v>
      </c>
      <c r="R763" t="s">
        <v>434</v>
      </c>
      <c r="S763" t="s">
        <v>4974</v>
      </c>
      <c r="T763" t="s">
        <v>5025</v>
      </c>
      <c r="U763" t="s">
        <v>27</v>
      </c>
      <c r="Z763" t="str">
        <f>_xlfn.IFNA(VLOOKUP(A763,registrasi!$B$2:$C$4000,2,FALSE),"belum")</f>
        <v>belum</v>
      </c>
      <c r="AA763">
        <f>VLOOKUP(D763,[2]Sheet1!$B$2:$D$100,3,FALSE)</f>
        <v>412</v>
      </c>
      <c r="AB763" t="str">
        <f>_xlfn.IFNA(VLOOKUP(A763,nim!$A$2:$B$4000,2,FALSE),"belum")</f>
        <v>belum</v>
      </c>
    </row>
    <row r="764" spans="1:28" x14ac:dyDescent="0.3">
      <c r="A764" s="2">
        <v>233110060654</v>
      </c>
      <c r="B764">
        <v>2</v>
      </c>
      <c r="C764">
        <v>2022</v>
      </c>
      <c r="D764">
        <v>311008</v>
      </c>
      <c r="E764" t="s">
        <v>149</v>
      </c>
      <c r="F764" t="str">
        <f>VLOOKUP(E764,[1]PRODI_2019!$F$2:$L$72,7,FALSE)</f>
        <v>Pertanian</v>
      </c>
      <c r="G764" t="str">
        <f>VLOOKUP(F764,Sheet1!$H$4:$I$11,2,FALSE)</f>
        <v>4_Pertanian</v>
      </c>
      <c r="H764" t="s">
        <v>1393</v>
      </c>
      <c r="I764" t="s">
        <v>31</v>
      </c>
      <c r="J764" t="str">
        <f>VLOOKUP(D764,[1]PRODI_2019!$C$2:$I$78,7,FALSE)</f>
        <v>S1</v>
      </c>
      <c r="L764" t="s">
        <v>25</v>
      </c>
      <c r="O764" t="s">
        <v>46</v>
      </c>
      <c r="P764" t="s">
        <v>5042</v>
      </c>
      <c r="Q764" t="s">
        <v>624</v>
      </c>
      <c r="R764" t="s">
        <v>434</v>
      </c>
      <c r="S764" t="s">
        <v>38</v>
      </c>
      <c r="T764" t="s">
        <v>5025</v>
      </c>
      <c r="U764" t="s">
        <v>32</v>
      </c>
      <c r="Z764" t="str">
        <f>_xlfn.IFNA(VLOOKUP(A764,registrasi!$B$2:$C$4000,2,FALSE),"belum")</f>
        <v>registrasi</v>
      </c>
      <c r="AA764">
        <f>VLOOKUP(D764,[2]Sheet1!$B$2:$D$100,3,FALSE)</f>
        <v>337</v>
      </c>
      <c r="AB764" t="str">
        <f>_xlfn.IFNA(VLOOKUP(A764,nim!$A$2:$B$4000,2,FALSE),"belum")</f>
        <v>belum</v>
      </c>
    </row>
    <row r="765" spans="1:28" x14ac:dyDescent="0.3">
      <c r="A765" s="2">
        <v>233110060655</v>
      </c>
      <c r="B765">
        <v>1</v>
      </c>
      <c r="C765">
        <v>2022</v>
      </c>
      <c r="D765">
        <v>311011</v>
      </c>
      <c r="E765" t="s">
        <v>176</v>
      </c>
      <c r="F765" t="str">
        <f>VLOOKUP(E765,[1]PRODI_2019!$F$2:$L$72,7,FALSE)</f>
        <v>FKIP</v>
      </c>
      <c r="G765" t="str">
        <f>VLOOKUP(F765,Sheet1!$H$4:$I$11,2,FALSE)</f>
        <v>2_FKIP</v>
      </c>
      <c r="H765" t="s">
        <v>1394</v>
      </c>
      <c r="I765" t="s">
        <v>31</v>
      </c>
      <c r="J765" t="str">
        <f>VLOOKUP(D765,[1]PRODI_2019!$C$2:$I$78,7,FALSE)</f>
        <v>S1</v>
      </c>
      <c r="L765" t="s">
        <v>25</v>
      </c>
      <c r="O765" t="s">
        <v>512</v>
      </c>
      <c r="P765" t="s">
        <v>434</v>
      </c>
      <c r="Q765" t="s">
        <v>5041</v>
      </c>
      <c r="R765" t="s">
        <v>434</v>
      </c>
      <c r="S765" t="s">
        <v>4949</v>
      </c>
      <c r="T765" t="s">
        <v>5025</v>
      </c>
      <c r="U765" t="s">
        <v>27</v>
      </c>
      <c r="Z765" t="str">
        <f>_xlfn.IFNA(VLOOKUP(A765,registrasi!$B$2:$C$4000,2,FALSE),"belum")</f>
        <v>registrasi</v>
      </c>
      <c r="AA765">
        <f>VLOOKUP(D765,[2]Sheet1!$B$2:$D$100,3,FALSE)</f>
        <v>233</v>
      </c>
      <c r="AB765" t="str">
        <f>_xlfn.IFNA(VLOOKUP(A765,nim!$A$2:$B$4000,2,FALSE),"belum")</f>
        <v>diterima</v>
      </c>
    </row>
    <row r="766" spans="1:28" x14ac:dyDescent="0.3">
      <c r="A766" s="2">
        <v>233110060662</v>
      </c>
      <c r="B766">
        <v>2</v>
      </c>
      <c r="C766">
        <v>2022</v>
      </c>
      <c r="D766">
        <v>311001</v>
      </c>
      <c r="E766" t="s">
        <v>157</v>
      </c>
      <c r="F766" t="str">
        <f>VLOOKUP(E766,[1]PRODI_2019!$F$2:$L$72,7,FALSE)</f>
        <v>Teknik</v>
      </c>
      <c r="G766" t="str">
        <f>VLOOKUP(F766,Sheet1!$H$4:$I$11,2,FALSE)</f>
        <v>3_Teknik</v>
      </c>
      <c r="H766" t="s">
        <v>1395</v>
      </c>
      <c r="I766" t="s">
        <v>24</v>
      </c>
      <c r="J766" t="str">
        <f>VLOOKUP(D766,[1]PRODI_2019!$C$2:$I$78,7,FALSE)</f>
        <v>S1</v>
      </c>
      <c r="L766" t="s">
        <v>25</v>
      </c>
      <c r="O766" t="s">
        <v>42</v>
      </c>
      <c r="P766" t="s">
        <v>5043</v>
      </c>
      <c r="Q766" t="s">
        <v>624</v>
      </c>
      <c r="R766" t="s">
        <v>435</v>
      </c>
      <c r="S766" t="s">
        <v>38</v>
      </c>
      <c r="T766" t="s">
        <v>5025</v>
      </c>
      <c r="U766" t="s">
        <v>27</v>
      </c>
      <c r="Z766" t="str">
        <f>_xlfn.IFNA(VLOOKUP(A766,registrasi!$B$2:$C$4000,2,FALSE),"belum")</f>
        <v>belum</v>
      </c>
      <c r="AA766">
        <f>VLOOKUP(D766,[2]Sheet1!$B$2:$D$100,3,FALSE)</f>
        <v>346</v>
      </c>
      <c r="AB766" t="str">
        <f>_xlfn.IFNA(VLOOKUP(A766,nim!$A$2:$B$4000,2,FALSE),"belum")</f>
        <v>belum</v>
      </c>
    </row>
    <row r="767" spans="1:28" x14ac:dyDescent="0.3">
      <c r="A767" s="2">
        <v>233110060665</v>
      </c>
      <c r="B767">
        <v>2</v>
      </c>
      <c r="C767">
        <v>2022</v>
      </c>
      <c r="D767">
        <v>311024</v>
      </c>
      <c r="E767" t="s">
        <v>237</v>
      </c>
      <c r="F767" t="str">
        <f>VLOOKUP(E767,[1]PRODI_2019!$F$2:$L$72,7,FALSE)</f>
        <v>Hukum</v>
      </c>
      <c r="G767" t="str">
        <f>VLOOKUP(F767,Sheet1!$H$4:$I$11,2,FALSE)</f>
        <v>1_Hukum</v>
      </c>
      <c r="H767" t="s">
        <v>1396</v>
      </c>
      <c r="I767" t="s">
        <v>31</v>
      </c>
      <c r="J767" t="str">
        <f>VLOOKUP(D767,[1]PRODI_2019!$C$2:$I$78,7,FALSE)</f>
        <v>S1</v>
      </c>
      <c r="L767" t="s">
        <v>25</v>
      </c>
      <c r="O767" t="s">
        <v>46</v>
      </c>
      <c r="P767" t="s">
        <v>5042</v>
      </c>
      <c r="Q767" t="s">
        <v>624</v>
      </c>
      <c r="R767" t="s">
        <v>434</v>
      </c>
      <c r="S767" t="s">
        <v>38</v>
      </c>
      <c r="T767" t="s">
        <v>5025</v>
      </c>
      <c r="U767" t="s">
        <v>27</v>
      </c>
      <c r="Z767" t="str">
        <f>_xlfn.IFNA(VLOOKUP(A767,registrasi!$B$2:$C$4000,2,FALSE),"belum")</f>
        <v>registrasi</v>
      </c>
      <c r="AA767">
        <f>VLOOKUP(D767,[2]Sheet1!$B$2:$D$100,3,FALSE)</f>
        <v>1092</v>
      </c>
      <c r="AB767" t="str">
        <f>_xlfn.IFNA(VLOOKUP(A767,nim!$A$2:$B$4000,2,FALSE),"belum")</f>
        <v>diterima</v>
      </c>
    </row>
    <row r="768" spans="1:28" x14ac:dyDescent="0.3">
      <c r="A768" s="2">
        <v>233110060669</v>
      </c>
      <c r="B768">
        <v>1</v>
      </c>
      <c r="C768">
        <v>2022</v>
      </c>
      <c r="D768">
        <v>311028</v>
      </c>
      <c r="E768" t="s">
        <v>168</v>
      </c>
      <c r="F768" t="str">
        <f>VLOOKUP(E768,[1]PRODI_2019!$F$2:$L$72,7,FALSE)</f>
        <v>FISIP</v>
      </c>
      <c r="G768" t="str">
        <f>VLOOKUP(F768,Sheet1!$H$4:$I$11,2,FALSE)</f>
        <v>6_FISIP</v>
      </c>
      <c r="H768" t="s">
        <v>1397</v>
      </c>
      <c r="I768" t="s">
        <v>31</v>
      </c>
      <c r="J768" t="str">
        <f>VLOOKUP(D768,[1]PRODI_2019!$C$2:$I$78,7,FALSE)</f>
        <v>S1</v>
      </c>
      <c r="L768" t="s">
        <v>25</v>
      </c>
      <c r="O768" t="s">
        <v>4459</v>
      </c>
      <c r="P768" t="s">
        <v>5046</v>
      </c>
      <c r="Q768" t="s">
        <v>5041</v>
      </c>
      <c r="R768" t="s">
        <v>435</v>
      </c>
      <c r="S768" t="s">
        <v>4971</v>
      </c>
      <c r="T768" t="s">
        <v>5025</v>
      </c>
      <c r="U768" t="s">
        <v>27</v>
      </c>
      <c r="Z768" t="str">
        <f>_xlfn.IFNA(VLOOKUP(A768,registrasi!$B$2:$C$4000,2,FALSE),"belum")</f>
        <v>registrasi</v>
      </c>
      <c r="AA768">
        <f>VLOOKUP(D768,[2]Sheet1!$B$2:$D$100,3,FALSE)</f>
        <v>747</v>
      </c>
      <c r="AB768" t="str">
        <f>_xlfn.IFNA(VLOOKUP(A768,nim!$A$2:$B$4000,2,FALSE),"belum")</f>
        <v>diterima</v>
      </c>
    </row>
    <row r="769" spans="1:28" x14ac:dyDescent="0.3">
      <c r="A769" s="2">
        <v>233110060686</v>
      </c>
      <c r="B769">
        <v>2</v>
      </c>
      <c r="C769">
        <v>2022</v>
      </c>
      <c r="D769">
        <v>311007</v>
      </c>
      <c r="E769" t="s">
        <v>162</v>
      </c>
      <c r="F769" t="str">
        <f>VLOOKUP(E769,[1]PRODI_2019!$F$2:$L$72,7,FALSE)</f>
        <v>Pertanian</v>
      </c>
      <c r="G769" t="str">
        <f>VLOOKUP(F769,Sheet1!$H$4:$I$11,2,FALSE)</f>
        <v>4_Pertanian</v>
      </c>
      <c r="H769" t="s">
        <v>1398</v>
      </c>
      <c r="I769" t="s">
        <v>31</v>
      </c>
      <c r="J769" t="str">
        <f>VLOOKUP(D769,[1]PRODI_2019!$C$2:$I$78,7,FALSE)</f>
        <v>S1</v>
      </c>
      <c r="L769" t="s">
        <v>25</v>
      </c>
      <c r="O769" t="s">
        <v>58</v>
      </c>
      <c r="P769" t="s">
        <v>5042</v>
      </c>
      <c r="Q769" t="s">
        <v>624</v>
      </c>
      <c r="R769" t="s">
        <v>434</v>
      </c>
      <c r="S769" t="s">
        <v>37</v>
      </c>
      <c r="T769" t="s">
        <v>5025</v>
      </c>
      <c r="U769" t="s">
        <v>27</v>
      </c>
      <c r="Z769" t="str">
        <f>_xlfn.IFNA(VLOOKUP(A769,registrasi!$B$2:$C$4000,2,FALSE),"belum")</f>
        <v>registrasi</v>
      </c>
      <c r="AA769">
        <f>VLOOKUP(D769,[2]Sheet1!$B$2:$D$100,3,FALSE)</f>
        <v>412</v>
      </c>
      <c r="AB769" t="str">
        <f>_xlfn.IFNA(VLOOKUP(A769,nim!$A$2:$B$4000,2,FALSE),"belum")</f>
        <v>belum</v>
      </c>
    </row>
    <row r="770" spans="1:28" x14ac:dyDescent="0.3">
      <c r="A770" s="2">
        <v>233110060689</v>
      </c>
      <c r="B770">
        <v>1</v>
      </c>
      <c r="C770">
        <v>2022</v>
      </c>
      <c r="D770">
        <v>311042</v>
      </c>
      <c r="E770" t="s">
        <v>146</v>
      </c>
      <c r="F770" t="str">
        <f>VLOOKUP(E770,[1]PRODI_2019!$F$2:$L$72,7,FALSE)</f>
        <v>FISIP</v>
      </c>
      <c r="G770" t="str">
        <f>VLOOKUP(F770,Sheet1!$H$4:$I$11,2,FALSE)</f>
        <v>6_FISIP</v>
      </c>
      <c r="H770" t="s">
        <v>1399</v>
      </c>
      <c r="I770" t="s">
        <v>31</v>
      </c>
      <c r="J770" t="str">
        <f>VLOOKUP(D770,[1]PRODI_2019!$C$2:$I$78,7,FALSE)</f>
        <v>S1</v>
      </c>
      <c r="L770" t="s">
        <v>25</v>
      </c>
      <c r="O770" t="s">
        <v>46</v>
      </c>
      <c r="P770" t="s">
        <v>5042</v>
      </c>
      <c r="Q770" t="s">
        <v>624</v>
      </c>
      <c r="R770" t="s">
        <v>434</v>
      </c>
      <c r="S770" t="s">
        <v>38</v>
      </c>
      <c r="T770" t="s">
        <v>5025</v>
      </c>
      <c r="U770" t="s">
        <v>27</v>
      </c>
      <c r="Z770" t="str">
        <f>_xlfn.IFNA(VLOOKUP(A770,registrasi!$B$2:$C$4000,2,FALSE),"belum")</f>
        <v>registrasi</v>
      </c>
      <c r="AA770">
        <f>VLOOKUP(D770,[2]Sheet1!$B$2:$D$100,3,FALSE)</f>
        <v>625</v>
      </c>
      <c r="AB770" t="str">
        <f>_xlfn.IFNA(VLOOKUP(A770,nim!$A$2:$B$4000,2,FALSE),"belum")</f>
        <v>belum</v>
      </c>
    </row>
    <row r="771" spans="1:28" x14ac:dyDescent="0.3">
      <c r="A771" s="2">
        <v>233110060690</v>
      </c>
      <c r="B771">
        <v>2</v>
      </c>
      <c r="C771">
        <v>2022</v>
      </c>
      <c r="D771">
        <v>311009</v>
      </c>
      <c r="E771" t="s">
        <v>144</v>
      </c>
      <c r="F771" t="str">
        <f>VLOOKUP(E771,[1]PRODI_2019!$F$2:$L$72,7,FALSE)</f>
        <v>Pertanian</v>
      </c>
      <c r="G771" t="str">
        <f>VLOOKUP(F771,Sheet1!$H$4:$I$11,2,FALSE)</f>
        <v>4_Pertanian</v>
      </c>
      <c r="H771" t="s">
        <v>1400</v>
      </c>
      <c r="I771" t="s">
        <v>24</v>
      </c>
      <c r="J771" t="str">
        <f>VLOOKUP(D771,[1]PRODI_2019!$C$2:$I$78,7,FALSE)</f>
        <v>S1</v>
      </c>
      <c r="L771" t="s">
        <v>4314</v>
      </c>
      <c r="O771" t="s">
        <v>82</v>
      </c>
      <c r="P771" t="s">
        <v>5042</v>
      </c>
      <c r="Q771" t="s">
        <v>624</v>
      </c>
      <c r="R771" t="s">
        <v>434</v>
      </c>
      <c r="S771" t="s">
        <v>38</v>
      </c>
      <c r="T771" t="s">
        <v>5025</v>
      </c>
      <c r="U771" t="s">
        <v>32</v>
      </c>
      <c r="Z771" t="str">
        <f>_xlfn.IFNA(VLOOKUP(A771,registrasi!$B$2:$C$4000,2,FALSE),"belum")</f>
        <v>registrasi</v>
      </c>
      <c r="AA771">
        <f>VLOOKUP(D771,[2]Sheet1!$B$2:$D$100,3,FALSE)</f>
        <v>240</v>
      </c>
      <c r="AB771" t="str">
        <f>_xlfn.IFNA(VLOOKUP(A771,nim!$A$2:$B$4000,2,FALSE),"belum")</f>
        <v>belum</v>
      </c>
    </row>
    <row r="772" spans="1:28" x14ac:dyDescent="0.3">
      <c r="A772" s="2">
        <v>233110060695</v>
      </c>
      <c r="B772">
        <v>2</v>
      </c>
      <c r="C772">
        <v>2022</v>
      </c>
      <c r="D772">
        <v>311015</v>
      </c>
      <c r="E772" t="s">
        <v>158</v>
      </c>
      <c r="F772" t="str">
        <f>VLOOKUP(E772,[1]PRODI_2019!$F$2:$L$72,7,FALSE)</f>
        <v>FKIP</v>
      </c>
      <c r="G772" t="str">
        <f>VLOOKUP(F772,Sheet1!$H$4:$I$11,2,FALSE)</f>
        <v>2_FKIP</v>
      </c>
      <c r="H772" t="s">
        <v>1401</v>
      </c>
      <c r="I772" t="s">
        <v>31</v>
      </c>
      <c r="J772" t="str">
        <f>VLOOKUP(D772,[1]PRODI_2019!$C$2:$I$78,7,FALSE)</f>
        <v>S1</v>
      </c>
      <c r="L772" t="s">
        <v>25</v>
      </c>
      <c r="O772" t="s">
        <v>255</v>
      </c>
      <c r="P772" t="s">
        <v>5043</v>
      </c>
      <c r="Q772" t="s">
        <v>624</v>
      </c>
      <c r="R772" t="s">
        <v>435</v>
      </c>
      <c r="S772" t="s">
        <v>37</v>
      </c>
      <c r="T772" t="s">
        <v>5025</v>
      </c>
      <c r="U772" t="s">
        <v>32</v>
      </c>
      <c r="Z772" t="str">
        <f>_xlfn.IFNA(VLOOKUP(A772,registrasi!$B$2:$C$4000,2,FALSE),"belum")</f>
        <v>registrasi</v>
      </c>
      <c r="AA772">
        <f>VLOOKUP(D772,[2]Sheet1!$B$2:$D$100,3,FALSE)</f>
        <v>90</v>
      </c>
      <c r="AB772" t="str">
        <f>_xlfn.IFNA(VLOOKUP(A772,nim!$A$2:$B$4000,2,FALSE),"belum")</f>
        <v>belum</v>
      </c>
    </row>
    <row r="773" spans="1:28" x14ac:dyDescent="0.3">
      <c r="A773" s="2">
        <v>233110060696</v>
      </c>
      <c r="B773">
        <v>1</v>
      </c>
      <c r="C773">
        <v>2022</v>
      </c>
      <c r="D773">
        <v>311019</v>
      </c>
      <c r="E773" t="s">
        <v>150</v>
      </c>
      <c r="F773" t="str">
        <f>VLOOKUP(E773,[1]PRODI_2019!$F$2:$L$72,7,FALSE)</f>
        <v>Kedokteran</v>
      </c>
      <c r="G773" t="str">
        <f>VLOOKUP(F773,Sheet1!$H$4:$I$11,2,FALSE)</f>
        <v>8_Kedokteran</v>
      </c>
      <c r="H773" t="s">
        <v>1402</v>
      </c>
      <c r="I773" t="s">
        <v>31</v>
      </c>
      <c r="J773" t="str">
        <f>VLOOKUP(D773,[1]PRODI_2019!$C$2:$I$78,7,FALSE)</f>
        <v>S1</v>
      </c>
      <c r="L773" t="s">
        <v>25</v>
      </c>
      <c r="O773" t="s">
        <v>71</v>
      </c>
      <c r="P773" t="s">
        <v>5042</v>
      </c>
      <c r="Q773" t="s">
        <v>624</v>
      </c>
      <c r="R773" t="s">
        <v>434</v>
      </c>
      <c r="S773" t="s">
        <v>37</v>
      </c>
      <c r="T773" t="s">
        <v>5025</v>
      </c>
      <c r="U773" t="s">
        <v>27</v>
      </c>
      <c r="Z773" t="str">
        <f>_xlfn.IFNA(VLOOKUP(A773,registrasi!$B$2:$C$4000,2,FALSE),"belum")</f>
        <v>registrasi</v>
      </c>
      <c r="AA773">
        <f>VLOOKUP(D773,[2]Sheet1!$B$2:$D$100,3,FALSE)</f>
        <v>527</v>
      </c>
      <c r="AB773" t="str">
        <f>_xlfn.IFNA(VLOOKUP(A773,nim!$A$2:$B$4000,2,FALSE),"belum")</f>
        <v>belum</v>
      </c>
    </row>
    <row r="774" spans="1:28" x14ac:dyDescent="0.3">
      <c r="A774" s="2">
        <v>233110060697</v>
      </c>
      <c r="B774">
        <v>1</v>
      </c>
      <c r="C774">
        <v>2022</v>
      </c>
      <c r="D774">
        <v>311010</v>
      </c>
      <c r="E774" t="s">
        <v>160</v>
      </c>
      <c r="F774" t="str">
        <f>VLOOKUP(E774,[1]PRODI_2019!$F$2:$L$72,7,FALSE)</f>
        <v>FKIP</v>
      </c>
      <c r="G774" t="str">
        <f>VLOOKUP(F774,Sheet1!$H$4:$I$11,2,FALSE)</f>
        <v>2_FKIP</v>
      </c>
      <c r="H774" t="s">
        <v>1403</v>
      </c>
      <c r="I774" t="s">
        <v>31</v>
      </c>
      <c r="J774" t="str">
        <f>VLOOKUP(D774,[1]PRODI_2019!$C$2:$I$78,7,FALSE)</f>
        <v>S1</v>
      </c>
      <c r="L774" t="s">
        <v>25</v>
      </c>
      <c r="O774" t="s">
        <v>130</v>
      </c>
      <c r="P774" t="s">
        <v>5042</v>
      </c>
      <c r="Q774" t="s">
        <v>624</v>
      </c>
      <c r="R774" t="s">
        <v>434</v>
      </c>
      <c r="S774" t="s">
        <v>4974</v>
      </c>
      <c r="T774" t="s">
        <v>5025</v>
      </c>
      <c r="U774" t="s">
        <v>32</v>
      </c>
      <c r="Z774" t="str">
        <f>_xlfn.IFNA(VLOOKUP(A774,registrasi!$B$2:$C$4000,2,FALSE),"belum")</f>
        <v>registrasi</v>
      </c>
      <c r="AA774">
        <f>VLOOKUP(D774,[2]Sheet1!$B$2:$D$100,3,FALSE)</f>
        <v>197</v>
      </c>
      <c r="AB774" t="str">
        <f>_xlfn.IFNA(VLOOKUP(A774,nim!$A$2:$B$4000,2,FALSE),"belum")</f>
        <v>belum</v>
      </c>
    </row>
    <row r="775" spans="1:28" x14ac:dyDescent="0.3">
      <c r="A775" s="2">
        <v>233110060698</v>
      </c>
      <c r="B775">
        <v>1</v>
      </c>
      <c r="C775">
        <v>2022</v>
      </c>
      <c r="D775">
        <v>311031</v>
      </c>
      <c r="E775" t="s">
        <v>468</v>
      </c>
      <c r="F775" t="str">
        <f>VLOOKUP(E775,[1]PRODI_2019!$F$2:$L$72,7,FALSE)</f>
        <v>FKIP</v>
      </c>
      <c r="G775" t="str">
        <f>VLOOKUP(F775,Sheet1!$H$4:$I$11,2,FALSE)</f>
        <v>2_FKIP</v>
      </c>
      <c r="H775" t="s">
        <v>1404</v>
      </c>
      <c r="I775" t="s">
        <v>31</v>
      </c>
      <c r="J775" t="str">
        <f>VLOOKUP(D775,[1]PRODI_2019!$C$2:$I$78,7,FALSE)</f>
        <v>S1</v>
      </c>
      <c r="L775" t="s">
        <v>25</v>
      </c>
      <c r="O775" t="s">
        <v>121</v>
      </c>
      <c r="P775" t="s">
        <v>5042</v>
      </c>
      <c r="Q775" t="s">
        <v>624</v>
      </c>
      <c r="R775" t="s">
        <v>434</v>
      </c>
      <c r="S775" t="s">
        <v>4972</v>
      </c>
      <c r="T775" t="s">
        <v>5025</v>
      </c>
      <c r="U775" t="s">
        <v>32</v>
      </c>
      <c r="Z775" t="str">
        <f>_xlfn.IFNA(VLOOKUP(A775,registrasi!$B$2:$C$4000,2,FALSE),"belum")</f>
        <v>registrasi</v>
      </c>
      <c r="AA775">
        <f>VLOOKUP(D775,[2]Sheet1!$B$2:$D$100,3,FALSE)</f>
        <v>368</v>
      </c>
      <c r="AB775" t="str">
        <f>_xlfn.IFNA(VLOOKUP(A775,nim!$A$2:$B$4000,2,FALSE),"belum")</f>
        <v>diterima</v>
      </c>
    </row>
    <row r="776" spans="1:28" x14ac:dyDescent="0.3">
      <c r="A776" s="2">
        <v>233110060712</v>
      </c>
      <c r="B776">
        <v>1</v>
      </c>
      <c r="C776">
        <v>2022</v>
      </c>
      <c r="D776">
        <v>311008</v>
      </c>
      <c r="E776" t="s">
        <v>149</v>
      </c>
      <c r="F776" t="str">
        <f>VLOOKUP(E776,[1]PRODI_2019!$F$2:$L$72,7,FALSE)</f>
        <v>Pertanian</v>
      </c>
      <c r="G776" t="str">
        <f>VLOOKUP(F776,Sheet1!$H$4:$I$11,2,FALSE)</f>
        <v>4_Pertanian</v>
      </c>
      <c r="H776" t="s">
        <v>1405</v>
      </c>
      <c r="I776" t="s">
        <v>31</v>
      </c>
      <c r="J776" t="str">
        <f>VLOOKUP(D776,[1]PRODI_2019!$C$2:$I$78,7,FALSE)</f>
        <v>S1</v>
      </c>
      <c r="L776" t="s">
        <v>25</v>
      </c>
      <c r="O776" t="s">
        <v>78</v>
      </c>
      <c r="P776" t="s">
        <v>5042</v>
      </c>
      <c r="Q776" t="s">
        <v>624</v>
      </c>
      <c r="R776" t="s">
        <v>434</v>
      </c>
      <c r="S776" t="s">
        <v>4971</v>
      </c>
      <c r="T776" t="s">
        <v>5025</v>
      </c>
      <c r="U776" t="s">
        <v>27</v>
      </c>
      <c r="Z776" t="str">
        <f>_xlfn.IFNA(VLOOKUP(A776,registrasi!$B$2:$C$4000,2,FALSE),"belum")</f>
        <v>registrasi</v>
      </c>
      <c r="AA776">
        <f>VLOOKUP(D776,[2]Sheet1!$B$2:$D$100,3,FALSE)</f>
        <v>337</v>
      </c>
      <c r="AB776" t="str">
        <f>_xlfn.IFNA(VLOOKUP(A776,nim!$A$2:$B$4000,2,FALSE),"belum")</f>
        <v>belum</v>
      </c>
    </row>
    <row r="777" spans="1:28" x14ac:dyDescent="0.3">
      <c r="A777" s="2">
        <v>233110060713</v>
      </c>
      <c r="B777">
        <v>1</v>
      </c>
      <c r="C777">
        <v>2022</v>
      </c>
      <c r="D777">
        <v>311025</v>
      </c>
      <c r="E777" t="s">
        <v>166</v>
      </c>
      <c r="F777" t="str">
        <f>VLOOKUP(E777,[1]PRODI_2019!$F$2:$L$72,7,FALSE)</f>
        <v>FEB</v>
      </c>
      <c r="G777" t="str">
        <f>VLOOKUP(F777,Sheet1!$H$4:$I$11,2,FALSE)</f>
        <v>5_FEB</v>
      </c>
      <c r="H777" t="s">
        <v>1406</v>
      </c>
      <c r="I777" t="s">
        <v>24</v>
      </c>
      <c r="J777" t="str">
        <f>VLOOKUP(D777,[1]PRODI_2019!$C$2:$I$78,7,FALSE)</f>
        <v>S1</v>
      </c>
      <c r="L777" t="s">
        <v>25</v>
      </c>
      <c r="O777" t="s">
        <v>45</v>
      </c>
      <c r="P777" t="s">
        <v>5042</v>
      </c>
      <c r="Q777" t="s">
        <v>624</v>
      </c>
      <c r="R777" t="s">
        <v>434</v>
      </c>
      <c r="S777" t="s">
        <v>38</v>
      </c>
      <c r="T777" t="s">
        <v>5025</v>
      </c>
      <c r="U777" t="s">
        <v>27</v>
      </c>
      <c r="Z777" t="str">
        <f>_xlfn.IFNA(VLOOKUP(A777,registrasi!$B$2:$C$4000,2,FALSE),"belum")</f>
        <v>registrasi</v>
      </c>
      <c r="AA777">
        <f>VLOOKUP(D777,[2]Sheet1!$B$2:$D$100,3,FALSE)</f>
        <v>1226</v>
      </c>
      <c r="AB777" t="str">
        <f>_xlfn.IFNA(VLOOKUP(A777,nim!$A$2:$B$4000,2,FALSE),"belum")</f>
        <v>diterima</v>
      </c>
    </row>
    <row r="778" spans="1:28" x14ac:dyDescent="0.3">
      <c r="A778" s="2">
        <v>233110060718</v>
      </c>
      <c r="B778">
        <v>1</v>
      </c>
      <c r="C778">
        <v>2022</v>
      </c>
      <c r="D778">
        <v>311024</v>
      </c>
      <c r="E778" t="s">
        <v>237</v>
      </c>
      <c r="F778" t="str">
        <f>VLOOKUP(E778,[1]PRODI_2019!$F$2:$L$72,7,FALSE)</f>
        <v>Hukum</v>
      </c>
      <c r="G778" t="str">
        <f>VLOOKUP(F778,Sheet1!$H$4:$I$11,2,FALSE)</f>
        <v>1_Hukum</v>
      </c>
      <c r="H778" t="s">
        <v>1407</v>
      </c>
      <c r="I778" t="s">
        <v>24</v>
      </c>
      <c r="J778" t="str">
        <f>VLOOKUP(D778,[1]PRODI_2019!$C$2:$I$78,7,FALSE)</f>
        <v>S1</v>
      </c>
      <c r="L778" t="s">
        <v>25</v>
      </c>
      <c r="O778" t="s">
        <v>120</v>
      </c>
      <c r="P778" t="s">
        <v>5042</v>
      </c>
      <c r="Q778" t="s">
        <v>624</v>
      </c>
      <c r="R778" t="s">
        <v>434</v>
      </c>
      <c r="S778" t="s">
        <v>4972</v>
      </c>
      <c r="T778" t="s">
        <v>5025</v>
      </c>
      <c r="U778" t="s">
        <v>27</v>
      </c>
      <c r="Z778" t="str">
        <f>_xlfn.IFNA(VLOOKUP(A778,registrasi!$B$2:$C$4000,2,FALSE),"belum")</f>
        <v>registrasi</v>
      </c>
      <c r="AA778">
        <f>VLOOKUP(D778,[2]Sheet1!$B$2:$D$100,3,FALSE)</f>
        <v>1092</v>
      </c>
      <c r="AB778" t="str">
        <f>_xlfn.IFNA(VLOOKUP(A778,nim!$A$2:$B$4000,2,FALSE),"belum")</f>
        <v>belum</v>
      </c>
    </row>
    <row r="779" spans="1:28" x14ac:dyDescent="0.3">
      <c r="A779" s="2">
        <v>233110060719</v>
      </c>
      <c r="B779">
        <v>1</v>
      </c>
      <c r="C779">
        <v>2022</v>
      </c>
      <c r="D779">
        <v>311033</v>
      </c>
      <c r="E779" t="s">
        <v>155</v>
      </c>
      <c r="F779" t="str">
        <f>VLOOKUP(E779,[1]PRODI_2019!$F$2:$L$72,7,FALSE)</f>
        <v>FKIP</v>
      </c>
      <c r="G779" t="str">
        <f>VLOOKUP(F779,Sheet1!$H$4:$I$11,2,FALSE)</f>
        <v>2_FKIP</v>
      </c>
      <c r="H779" t="s">
        <v>1408</v>
      </c>
      <c r="I779" t="s">
        <v>31</v>
      </c>
      <c r="J779" t="str">
        <f>VLOOKUP(D779,[1]PRODI_2019!$C$2:$I$78,7,FALSE)</f>
        <v>S1</v>
      </c>
      <c r="L779" t="s">
        <v>25</v>
      </c>
      <c r="O779" t="s">
        <v>113</v>
      </c>
      <c r="P779" t="s">
        <v>5042</v>
      </c>
      <c r="Q779" t="s">
        <v>624</v>
      </c>
      <c r="R779" t="s">
        <v>434</v>
      </c>
      <c r="S779" t="s">
        <v>38</v>
      </c>
      <c r="T779" t="s">
        <v>5025</v>
      </c>
      <c r="U779" t="s">
        <v>27</v>
      </c>
      <c r="Z779" t="str">
        <f>_xlfn.IFNA(VLOOKUP(A779,registrasi!$B$2:$C$4000,2,FALSE),"belum")</f>
        <v>registrasi</v>
      </c>
      <c r="AA779">
        <f>VLOOKUP(D779,[2]Sheet1!$B$2:$D$100,3,FALSE)</f>
        <v>616</v>
      </c>
      <c r="AB779" t="str">
        <f>_xlfn.IFNA(VLOOKUP(A779,nim!$A$2:$B$4000,2,FALSE),"belum")</f>
        <v>diterima</v>
      </c>
    </row>
    <row r="780" spans="1:28" x14ac:dyDescent="0.3">
      <c r="A780" s="2">
        <v>233110060723</v>
      </c>
      <c r="B780">
        <v>2</v>
      </c>
      <c r="C780">
        <v>2022</v>
      </c>
      <c r="D780">
        <v>311008</v>
      </c>
      <c r="E780" t="s">
        <v>149</v>
      </c>
      <c r="F780" t="str">
        <f>VLOOKUP(E780,[1]PRODI_2019!$F$2:$L$72,7,FALSE)</f>
        <v>Pertanian</v>
      </c>
      <c r="G780" t="str">
        <f>VLOOKUP(F780,Sheet1!$H$4:$I$11,2,FALSE)</f>
        <v>4_Pertanian</v>
      </c>
      <c r="H780" t="s">
        <v>1409</v>
      </c>
      <c r="I780" t="s">
        <v>31</v>
      </c>
      <c r="J780" t="str">
        <f>VLOOKUP(D780,[1]PRODI_2019!$C$2:$I$78,7,FALSE)</f>
        <v>S1</v>
      </c>
      <c r="L780" t="s">
        <v>25</v>
      </c>
      <c r="O780" t="s">
        <v>51</v>
      </c>
      <c r="P780" t="s">
        <v>5042</v>
      </c>
      <c r="Q780" t="s">
        <v>624</v>
      </c>
      <c r="R780" t="s">
        <v>434</v>
      </c>
      <c r="S780" t="s">
        <v>38</v>
      </c>
      <c r="T780" t="s">
        <v>5025</v>
      </c>
      <c r="U780" t="s">
        <v>27</v>
      </c>
      <c r="Z780" t="str">
        <f>_xlfn.IFNA(VLOOKUP(A780,registrasi!$B$2:$C$4000,2,FALSE),"belum")</f>
        <v>registrasi</v>
      </c>
      <c r="AA780">
        <f>VLOOKUP(D780,[2]Sheet1!$B$2:$D$100,3,FALSE)</f>
        <v>337</v>
      </c>
      <c r="AB780" t="str">
        <f>_xlfn.IFNA(VLOOKUP(A780,nim!$A$2:$B$4000,2,FALSE),"belum")</f>
        <v>diterima</v>
      </c>
    </row>
    <row r="781" spans="1:28" x14ac:dyDescent="0.3">
      <c r="A781" s="2">
        <v>233110060724</v>
      </c>
      <c r="B781">
        <v>1</v>
      </c>
      <c r="C781">
        <v>2022</v>
      </c>
      <c r="D781">
        <v>311002</v>
      </c>
      <c r="E781" t="s">
        <v>153</v>
      </c>
      <c r="F781" t="str">
        <f>VLOOKUP(E781,[1]PRODI_2019!$F$2:$L$72,7,FALSE)</f>
        <v>Teknik</v>
      </c>
      <c r="G781" t="str">
        <f>VLOOKUP(F781,Sheet1!$H$4:$I$11,2,FALSE)</f>
        <v>3_Teknik</v>
      </c>
      <c r="H781" t="s">
        <v>1410</v>
      </c>
      <c r="I781" t="s">
        <v>24</v>
      </c>
      <c r="J781" t="str">
        <f>VLOOKUP(D781,[1]PRODI_2019!$C$2:$I$78,7,FALSE)</f>
        <v>S1</v>
      </c>
      <c r="L781" t="s">
        <v>25</v>
      </c>
      <c r="O781" t="s">
        <v>49</v>
      </c>
      <c r="P781" t="s">
        <v>5042</v>
      </c>
      <c r="Q781" t="s">
        <v>624</v>
      </c>
      <c r="R781" t="s">
        <v>434</v>
      </c>
      <c r="S781" t="s">
        <v>38</v>
      </c>
      <c r="T781" t="s">
        <v>5025</v>
      </c>
      <c r="U781" t="s">
        <v>27</v>
      </c>
      <c r="Z781" t="str">
        <f>_xlfn.IFNA(VLOOKUP(A781,registrasi!$B$2:$C$4000,2,FALSE),"belum")</f>
        <v>registrasi</v>
      </c>
      <c r="AA781">
        <f>VLOOKUP(D781,[2]Sheet1!$B$2:$D$100,3,FALSE)</f>
        <v>401</v>
      </c>
      <c r="AB781" t="str">
        <f>_xlfn.IFNA(VLOOKUP(A781,nim!$A$2:$B$4000,2,FALSE),"belum")</f>
        <v>diterima</v>
      </c>
    </row>
    <row r="782" spans="1:28" x14ac:dyDescent="0.3">
      <c r="A782" s="2">
        <v>233110060750</v>
      </c>
      <c r="B782">
        <v>1</v>
      </c>
      <c r="C782">
        <v>2021</v>
      </c>
      <c r="D782">
        <v>311033</v>
      </c>
      <c r="E782" t="s">
        <v>155</v>
      </c>
      <c r="F782" t="str">
        <f>VLOOKUP(E782,[1]PRODI_2019!$F$2:$L$72,7,FALSE)</f>
        <v>FKIP</v>
      </c>
      <c r="G782" t="str">
        <f>VLOOKUP(F782,Sheet1!$H$4:$I$11,2,FALSE)</f>
        <v>2_FKIP</v>
      </c>
      <c r="H782" t="s">
        <v>1411</v>
      </c>
      <c r="I782" t="s">
        <v>31</v>
      </c>
      <c r="J782" t="str">
        <f>VLOOKUP(D782,[1]PRODI_2019!$C$2:$I$78,7,FALSE)</f>
        <v>S1</v>
      </c>
      <c r="L782" t="s">
        <v>25</v>
      </c>
      <c r="O782" t="s">
        <v>79</v>
      </c>
      <c r="P782" t="s">
        <v>5045</v>
      </c>
      <c r="Q782" t="s">
        <v>624</v>
      </c>
      <c r="R782" t="s">
        <v>625</v>
      </c>
      <c r="S782" t="s">
        <v>37</v>
      </c>
      <c r="T782" t="s">
        <v>5025</v>
      </c>
      <c r="U782" t="s">
        <v>32</v>
      </c>
      <c r="Z782" t="str">
        <f>_xlfn.IFNA(VLOOKUP(A782,registrasi!$B$2:$C$4000,2,FALSE),"belum")</f>
        <v>registrasi</v>
      </c>
      <c r="AA782">
        <f>VLOOKUP(D782,[2]Sheet1!$B$2:$D$100,3,FALSE)</f>
        <v>616</v>
      </c>
      <c r="AB782" t="str">
        <f>_xlfn.IFNA(VLOOKUP(A782,nim!$A$2:$B$4000,2,FALSE),"belum")</f>
        <v>belum</v>
      </c>
    </row>
    <row r="783" spans="1:28" x14ac:dyDescent="0.3">
      <c r="A783" s="2">
        <v>233110060755</v>
      </c>
      <c r="B783">
        <v>2</v>
      </c>
      <c r="C783">
        <v>2022</v>
      </c>
      <c r="D783">
        <v>311041</v>
      </c>
      <c r="E783" t="s">
        <v>175</v>
      </c>
      <c r="F783" t="str">
        <f>VLOOKUP(E783,[1]PRODI_2019!$F$2:$L$72,7,FALSE)</f>
        <v>FKIP</v>
      </c>
      <c r="G783" t="str">
        <f>VLOOKUP(F783,Sheet1!$H$4:$I$11,2,FALSE)</f>
        <v>2_FKIP</v>
      </c>
      <c r="H783" t="s">
        <v>1412</v>
      </c>
      <c r="I783" t="s">
        <v>31</v>
      </c>
      <c r="J783" t="str">
        <f>VLOOKUP(D783,[1]PRODI_2019!$C$2:$I$78,7,FALSE)</f>
        <v>S1</v>
      </c>
      <c r="L783" t="s">
        <v>25</v>
      </c>
      <c r="O783" t="s">
        <v>41</v>
      </c>
      <c r="P783" t="s">
        <v>5042</v>
      </c>
      <c r="Q783" t="s">
        <v>624</v>
      </c>
      <c r="R783" t="s">
        <v>434</v>
      </c>
      <c r="S783" t="s">
        <v>4974</v>
      </c>
      <c r="T783" t="s">
        <v>5025</v>
      </c>
      <c r="U783" t="s">
        <v>32</v>
      </c>
      <c r="Z783" t="str">
        <f>_xlfn.IFNA(VLOOKUP(A783,registrasi!$B$2:$C$4000,2,FALSE),"belum")</f>
        <v>registrasi</v>
      </c>
      <c r="AA783">
        <f>VLOOKUP(D783,[2]Sheet1!$B$2:$D$100,3,FALSE)</f>
        <v>102</v>
      </c>
      <c r="AB783" t="str">
        <f>_xlfn.IFNA(VLOOKUP(A783,nim!$A$2:$B$4000,2,FALSE),"belum")</f>
        <v>belum</v>
      </c>
    </row>
    <row r="784" spans="1:28" x14ac:dyDescent="0.3">
      <c r="A784" s="2">
        <v>233110060758</v>
      </c>
      <c r="B784">
        <v>2</v>
      </c>
      <c r="C784">
        <v>2022</v>
      </c>
      <c r="D784">
        <v>311015</v>
      </c>
      <c r="E784" t="s">
        <v>158</v>
      </c>
      <c r="F784" t="str">
        <f>VLOOKUP(E784,[1]PRODI_2019!$F$2:$L$72,7,FALSE)</f>
        <v>FKIP</v>
      </c>
      <c r="G784" t="str">
        <f>VLOOKUP(F784,Sheet1!$H$4:$I$11,2,FALSE)</f>
        <v>2_FKIP</v>
      </c>
      <c r="H784" t="s">
        <v>1413</v>
      </c>
      <c r="I784" t="s">
        <v>31</v>
      </c>
      <c r="J784" t="str">
        <f>VLOOKUP(D784,[1]PRODI_2019!$C$2:$I$78,7,FALSE)</f>
        <v>S1</v>
      </c>
      <c r="L784" t="s">
        <v>25</v>
      </c>
      <c r="O784" t="s">
        <v>184</v>
      </c>
      <c r="P784" t="s">
        <v>5044</v>
      </c>
      <c r="Q784" t="s">
        <v>5041</v>
      </c>
      <c r="R784" t="s">
        <v>434</v>
      </c>
      <c r="S784" t="s">
        <v>34</v>
      </c>
      <c r="T784" t="s">
        <v>5025</v>
      </c>
      <c r="U784" t="s">
        <v>27</v>
      </c>
      <c r="Z784" t="str">
        <f>_xlfn.IFNA(VLOOKUP(A784,registrasi!$B$2:$C$4000,2,FALSE),"belum")</f>
        <v>registrasi</v>
      </c>
      <c r="AA784">
        <f>VLOOKUP(D784,[2]Sheet1!$B$2:$D$100,3,FALSE)</f>
        <v>90</v>
      </c>
      <c r="AB784" t="str">
        <f>_xlfn.IFNA(VLOOKUP(A784,nim!$A$2:$B$4000,2,FALSE),"belum")</f>
        <v>diterima</v>
      </c>
    </row>
    <row r="785" spans="1:28" x14ac:dyDescent="0.3">
      <c r="A785" s="2">
        <v>233110060762</v>
      </c>
      <c r="B785">
        <v>1</v>
      </c>
      <c r="C785">
        <v>2022</v>
      </c>
      <c r="D785">
        <v>311024</v>
      </c>
      <c r="E785" t="s">
        <v>237</v>
      </c>
      <c r="F785" t="str">
        <f>VLOOKUP(E785,[1]PRODI_2019!$F$2:$L$72,7,FALSE)</f>
        <v>Hukum</v>
      </c>
      <c r="G785" t="str">
        <f>VLOOKUP(F785,Sheet1!$H$4:$I$11,2,FALSE)</f>
        <v>1_Hukum</v>
      </c>
      <c r="H785" t="s">
        <v>1414</v>
      </c>
      <c r="I785" t="s">
        <v>31</v>
      </c>
      <c r="J785" t="str">
        <f>VLOOKUP(D785,[1]PRODI_2019!$C$2:$I$78,7,FALSE)</f>
        <v>S1</v>
      </c>
      <c r="L785" t="s">
        <v>25</v>
      </c>
      <c r="O785" t="s">
        <v>82</v>
      </c>
      <c r="P785" t="s">
        <v>5042</v>
      </c>
      <c r="Q785" t="s">
        <v>624</v>
      </c>
      <c r="R785" t="s">
        <v>434</v>
      </c>
      <c r="S785" t="s">
        <v>38</v>
      </c>
      <c r="T785" t="s">
        <v>5025</v>
      </c>
      <c r="U785" t="s">
        <v>32</v>
      </c>
      <c r="Z785" t="str">
        <f>_xlfn.IFNA(VLOOKUP(A785,registrasi!$B$2:$C$4000,2,FALSE),"belum")</f>
        <v>registrasi</v>
      </c>
      <c r="AA785">
        <f>VLOOKUP(D785,[2]Sheet1!$B$2:$D$100,3,FALSE)</f>
        <v>1092</v>
      </c>
      <c r="AB785" t="str">
        <f>_xlfn.IFNA(VLOOKUP(A785,nim!$A$2:$B$4000,2,FALSE),"belum")</f>
        <v>belum</v>
      </c>
    </row>
    <row r="786" spans="1:28" x14ac:dyDescent="0.3">
      <c r="A786" s="2">
        <v>233110060766</v>
      </c>
      <c r="B786">
        <v>1</v>
      </c>
      <c r="C786">
        <v>2022</v>
      </c>
      <c r="D786">
        <v>311005</v>
      </c>
      <c r="E786" t="s">
        <v>171</v>
      </c>
      <c r="F786" t="str">
        <f>VLOOKUP(E786,[1]PRODI_2019!$F$2:$L$72,7,FALSE)</f>
        <v>Teknik</v>
      </c>
      <c r="G786" t="str">
        <f>VLOOKUP(F786,Sheet1!$H$4:$I$11,2,FALSE)</f>
        <v>3_Teknik</v>
      </c>
      <c r="H786" t="s">
        <v>1415</v>
      </c>
      <c r="I786" t="s">
        <v>24</v>
      </c>
      <c r="J786" t="str">
        <f>VLOOKUP(D786,[1]PRODI_2019!$C$2:$I$78,7,FALSE)</f>
        <v>S1</v>
      </c>
      <c r="L786" t="s">
        <v>25</v>
      </c>
      <c r="O786" t="s">
        <v>45</v>
      </c>
      <c r="P786" t="s">
        <v>5042</v>
      </c>
      <c r="Q786" t="s">
        <v>624</v>
      </c>
      <c r="R786" t="s">
        <v>434</v>
      </c>
      <c r="S786" t="s">
        <v>38</v>
      </c>
      <c r="T786" t="s">
        <v>5025</v>
      </c>
      <c r="U786" t="s">
        <v>27</v>
      </c>
      <c r="Z786" t="str">
        <f>_xlfn.IFNA(VLOOKUP(A786,registrasi!$B$2:$C$4000,2,FALSE),"belum")</f>
        <v>registrasi</v>
      </c>
      <c r="AA786">
        <f>VLOOKUP(D786,[2]Sheet1!$B$2:$D$100,3,FALSE)</f>
        <v>321</v>
      </c>
      <c r="AB786" t="str">
        <f>_xlfn.IFNA(VLOOKUP(A786,nim!$A$2:$B$4000,2,FALSE),"belum")</f>
        <v>belum</v>
      </c>
    </row>
    <row r="787" spans="1:28" x14ac:dyDescent="0.3">
      <c r="A787" s="2">
        <v>233110060771</v>
      </c>
      <c r="B787">
        <v>2</v>
      </c>
      <c r="C787">
        <v>2022</v>
      </c>
      <c r="D787">
        <v>311042</v>
      </c>
      <c r="E787" t="s">
        <v>146</v>
      </c>
      <c r="F787" t="str">
        <f>VLOOKUP(E787,[1]PRODI_2019!$F$2:$L$72,7,FALSE)</f>
        <v>FISIP</v>
      </c>
      <c r="G787" t="str">
        <f>VLOOKUP(F787,Sheet1!$H$4:$I$11,2,FALSE)</f>
        <v>6_FISIP</v>
      </c>
      <c r="H787" t="s">
        <v>1416</v>
      </c>
      <c r="I787" t="s">
        <v>31</v>
      </c>
      <c r="J787" t="str">
        <f>VLOOKUP(D787,[1]PRODI_2019!$C$2:$I$78,7,FALSE)</f>
        <v>S1</v>
      </c>
      <c r="L787" t="s">
        <v>25</v>
      </c>
      <c r="O787" t="s">
        <v>71</v>
      </c>
      <c r="P787" t="s">
        <v>5042</v>
      </c>
      <c r="Q787" t="s">
        <v>624</v>
      </c>
      <c r="R787" t="s">
        <v>434</v>
      </c>
      <c r="S787" t="s">
        <v>37</v>
      </c>
      <c r="T787" t="s">
        <v>5025</v>
      </c>
      <c r="U787" t="s">
        <v>32</v>
      </c>
      <c r="Z787" t="str">
        <f>_xlfn.IFNA(VLOOKUP(A787,registrasi!$B$2:$C$4000,2,FALSE),"belum")</f>
        <v>registrasi</v>
      </c>
      <c r="AA787">
        <f>VLOOKUP(D787,[2]Sheet1!$B$2:$D$100,3,FALSE)</f>
        <v>625</v>
      </c>
      <c r="AB787" t="str">
        <f>_xlfn.IFNA(VLOOKUP(A787,nim!$A$2:$B$4000,2,FALSE),"belum")</f>
        <v>belum</v>
      </c>
    </row>
    <row r="788" spans="1:28" x14ac:dyDescent="0.3">
      <c r="A788" s="2">
        <v>233110060773</v>
      </c>
      <c r="B788">
        <v>2</v>
      </c>
      <c r="C788">
        <v>2021</v>
      </c>
      <c r="D788">
        <v>311049</v>
      </c>
      <c r="E788" t="s">
        <v>632</v>
      </c>
      <c r="F788" t="str">
        <f>VLOOKUP(E788,[1]PRODI_2019!$F$2:$L$72,7,FALSE)</f>
        <v>Pertanian</v>
      </c>
      <c r="G788" t="str">
        <f>VLOOKUP(F788,Sheet1!$H$4:$I$11,2,FALSE)</f>
        <v>4_Pertanian</v>
      </c>
      <c r="H788" t="s">
        <v>1417</v>
      </c>
      <c r="I788" t="s">
        <v>24</v>
      </c>
      <c r="J788" t="str">
        <f>VLOOKUP(D788,[1]PRODI_2019!$C$2:$I$78,7,FALSE)</f>
        <v>S2</v>
      </c>
      <c r="L788" t="s">
        <v>25</v>
      </c>
      <c r="O788" t="s">
        <v>51</v>
      </c>
      <c r="P788" t="s">
        <v>5042</v>
      </c>
      <c r="Q788" t="s">
        <v>624</v>
      </c>
      <c r="R788" t="s">
        <v>434</v>
      </c>
      <c r="S788" t="s">
        <v>38</v>
      </c>
      <c r="T788" t="s">
        <v>5025</v>
      </c>
      <c r="U788" t="s">
        <v>27</v>
      </c>
      <c r="Z788" t="str">
        <f>_xlfn.IFNA(VLOOKUP(A788,registrasi!$B$2:$C$4000,2,FALSE),"belum")</f>
        <v>registrasi</v>
      </c>
      <c r="AA788">
        <f>VLOOKUP(D788,[2]Sheet1!$B$2:$D$100,3,FALSE)</f>
        <v>103</v>
      </c>
      <c r="AB788" t="str">
        <f>_xlfn.IFNA(VLOOKUP(A788,nim!$A$2:$B$4000,2,FALSE),"belum")</f>
        <v>diterima</v>
      </c>
    </row>
    <row r="789" spans="1:28" x14ac:dyDescent="0.3">
      <c r="A789" s="2">
        <v>233110060776</v>
      </c>
      <c r="B789">
        <v>2</v>
      </c>
      <c r="C789">
        <v>2022</v>
      </c>
      <c r="D789">
        <v>311015</v>
      </c>
      <c r="E789" t="s">
        <v>158</v>
      </c>
      <c r="F789" t="str">
        <f>VLOOKUP(E789,[1]PRODI_2019!$F$2:$L$72,7,FALSE)</f>
        <v>FKIP</v>
      </c>
      <c r="G789" t="str">
        <f>VLOOKUP(F789,Sheet1!$H$4:$I$11,2,FALSE)</f>
        <v>2_FKIP</v>
      </c>
      <c r="H789" t="s">
        <v>1418</v>
      </c>
      <c r="I789" t="s">
        <v>31</v>
      </c>
      <c r="J789" t="str">
        <f>VLOOKUP(D789,[1]PRODI_2019!$C$2:$I$78,7,FALSE)</f>
        <v>S1</v>
      </c>
      <c r="L789" t="s">
        <v>25</v>
      </c>
      <c r="O789" t="s">
        <v>4460</v>
      </c>
      <c r="P789" t="s">
        <v>5043</v>
      </c>
      <c r="Q789" t="s">
        <v>624</v>
      </c>
      <c r="R789" t="s">
        <v>435</v>
      </c>
      <c r="S789" t="s">
        <v>34</v>
      </c>
      <c r="T789" t="s">
        <v>5025</v>
      </c>
      <c r="U789" t="s">
        <v>27</v>
      </c>
      <c r="Z789" t="str">
        <f>_xlfn.IFNA(VLOOKUP(A789,registrasi!$B$2:$C$4000,2,FALSE),"belum")</f>
        <v>belum</v>
      </c>
      <c r="AA789">
        <f>VLOOKUP(D789,[2]Sheet1!$B$2:$D$100,3,FALSE)</f>
        <v>90</v>
      </c>
      <c r="AB789" t="str">
        <f>_xlfn.IFNA(VLOOKUP(A789,nim!$A$2:$B$4000,2,FALSE),"belum")</f>
        <v>belum</v>
      </c>
    </row>
    <row r="790" spans="1:28" x14ac:dyDescent="0.3">
      <c r="A790" s="2">
        <v>233110060781</v>
      </c>
      <c r="B790">
        <v>2</v>
      </c>
      <c r="C790">
        <v>2022</v>
      </c>
      <c r="D790">
        <v>311024</v>
      </c>
      <c r="E790" t="s">
        <v>237</v>
      </c>
      <c r="F790" t="str">
        <f>VLOOKUP(E790,[1]PRODI_2019!$F$2:$L$72,7,FALSE)</f>
        <v>Hukum</v>
      </c>
      <c r="G790" t="str">
        <f>VLOOKUP(F790,Sheet1!$H$4:$I$11,2,FALSE)</f>
        <v>1_Hukum</v>
      </c>
      <c r="H790" t="s">
        <v>1419</v>
      </c>
      <c r="I790" t="s">
        <v>31</v>
      </c>
      <c r="J790" t="str">
        <f>VLOOKUP(D790,[1]PRODI_2019!$C$2:$I$78,7,FALSE)</f>
        <v>S1</v>
      </c>
      <c r="L790" t="s">
        <v>25</v>
      </c>
      <c r="O790" t="s">
        <v>57</v>
      </c>
      <c r="P790" t="s">
        <v>5042</v>
      </c>
      <c r="Q790" t="s">
        <v>624</v>
      </c>
      <c r="R790" t="s">
        <v>434</v>
      </c>
      <c r="S790" t="s">
        <v>37</v>
      </c>
      <c r="T790" t="s">
        <v>5025</v>
      </c>
      <c r="U790" t="s">
        <v>27</v>
      </c>
      <c r="Z790" t="str">
        <f>_xlfn.IFNA(VLOOKUP(A790,registrasi!$B$2:$C$4000,2,FALSE),"belum")</f>
        <v>registrasi</v>
      </c>
      <c r="AA790">
        <f>VLOOKUP(D790,[2]Sheet1!$B$2:$D$100,3,FALSE)</f>
        <v>1092</v>
      </c>
      <c r="AB790" t="str">
        <f>_xlfn.IFNA(VLOOKUP(A790,nim!$A$2:$B$4000,2,FALSE),"belum")</f>
        <v>diterima</v>
      </c>
    </row>
    <row r="791" spans="1:28" x14ac:dyDescent="0.3">
      <c r="A791" s="2">
        <v>233110060783</v>
      </c>
      <c r="B791">
        <v>2</v>
      </c>
      <c r="C791">
        <v>2022</v>
      </c>
      <c r="D791">
        <v>311008</v>
      </c>
      <c r="E791" t="s">
        <v>149</v>
      </c>
      <c r="F791" t="str">
        <f>VLOOKUP(E791,[1]PRODI_2019!$F$2:$L$72,7,FALSE)</f>
        <v>Pertanian</v>
      </c>
      <c r="G791" t="str">
        <f>VLOOKUP(F791,Sheet1!$H$4:$I$11,2,FALSE)</f>
        <v>4_Pertanian</v>
      </c>
      <c r="H791" t="s">
        <v>1420</v>
      </c>
      <c r="I791" t="s">
        <v>31</v>
      </c>
      <c r="J791" t="str">
        <f>VLOOKUP(D791,[1]PRODI_2019!$C$2:$I$78,7,FALSE)</f>
        <v>S1</v>
      </c>
      <c r="L791" t="s">
        <v>25</v>
      </c>
      <c r="O791" t="s">
        <v>120</v>
      </c>
      <c r="P791" t="s">
        <v>5042</v>
      </c>
      <c r="Q791" t="s">
        <v>624</v>
      </c>
      <c r="R791" t="s">
        <v>434</v>
      </c>
      <c r="S791" t="s">
        <v>4972</v>
      </c>
      <c r="T791" t="s">
        <v>5025</v>
      </c>
      <c r="U791" t="s">
        <v>32</v>
      </c>
      <c r="Z791" t="str">
        <f>_xlfn.IFNA(VLOOKUP(A791,registrasi!$B$2:$C$4000,2,FALSE),"belum")</f>
        <v>registrasi</v>
      </c>
      <c r="AA791">
        <f>VLOOKUP(D791,[2]Sheet1!$B$2:$D$100,3,FALSE)</f>
        <v>337</v>
      </c>
      <c r="AB791" t="str">
        <f>_xlfn.IFNA(VLOOKUP(A791,nim!$A$2:$B$4000,2,FALSE),"belum")</f>
        <v>belum</v>
      </c>
    </row>
    <row r="792" spans="1:28" x14ac:dyDescent="0.3">
      <c r="A792" s="2">
        <v>233110060797</v>
      </c>
      <c r="B792">
        <v>2</v>
      </c>
      <c r="C792">
        <v>2022</v>
      </c>
      <c r="D792">
        <v>311006</v>
      </c>
      <c r="E792" t="s">
        <v>167</v>
      </c>
      <c r="F792" t="str">
        <f>VLOOKUP(E792,[1]PRODI_2019!$F$2:$L$72,7,FALSE)</f>
        <v>Teknik</v>
      </c>
      <c r="G792" t="str">
        <f>VLOOKUP(F792,Sheet1!$H$4:$I$11,2,FALSE)</f>
        <v>3_Teknik</v>
      </c>
      <c r="H792" t="s">
        <v>1421</v>
      </c>
      <c r="I792" t="s">
        <v>31</v>
      </c>
      <c r="J792" t="str">
        <f>VLOOKUP(D792,[1]PRODI_2019!$C$2:$I$78,7,FALSE)</f>
        <v>S1</v>
      </c>
      <c r="L792" t="s">
        <v>25</v>
      </c>
      <c r="O792" t="s">
        <v>102</v>
      </c>
      <c r="P792" t="s">
        <v>5042</v>
      </c>
      <c r="Q792" t="s">
        <v>624</v>
      </c>
      <c r="R792" t="s">
        <v>434</v>
      </c>
      <c r="S792" t="s">
        <v>4974</v>
      </c>
      <c r="T792" t="s">
        <v>5025</v>
      </c>
      <c r="U792" t="s">
        <v>32</v>
      </c>
      <c r="Z792" t="str">
        <f>_xlfn.IFNA(VLOOKUP(A792,registrasi!$B$2:$C$4000,2,FALSE),"belum")</f>
        <v>registrasi</v>
      </c>
      <c r="AA792">
        <f>VLOOKUP(D792,[2]Sheet1!$B$2:$D$100,3,FALSE)</f>
        <v>475</v>
      </c>
      <c r="AB792" t="str">
        <f>_xlfn.IFNA(VLOOKUP(A792,nim!$A$2:$B$4000,2,FALSE),"belum")</f>
        <v>belum</v>
      </c>
    </row>
    <row r="793" spans="1:28" x14ac:dyDescent="0.3">
      <c r="A793" s="2">
        <v>233110060803</v>
      </c>
      <c r="B793">
        <v>2</v>
      </c>
      <c r="C793">
        <v>2022</v>
      </c>
      <c r="D793">
        <v>311006</v>
      </c>
      <c r="E793" t="s">
        <v>167</v>
      </c>
      <c r="F793" t="str">
        <f>VLOOKUP(E793,[1]PRODI_2019!$F$2:$L$72,7,FALSE)</f>
        <v>Teknik</v>
      </c>
      <c r="G793" t="str">
        <f>VLOOKUP(F793,Sheet1!$H$4:$I$11,2,FALSE)</f>
        <v>3_Teknik</v>
      </c>
      <c r="H793" t="s">
        <v>1422</v>
      </c>
      <c r="I793" t="s">
        <v>31</v>
      </c>
      <c r="J793" t="str">
        <f>VLOOKUP(D793,[1]PRODI_2019!$C$2:$I$78,7,FALSE)</f>
        <v>S1</v>
      </c>
      <c r="L793" t="s">
        <v>25</v>
      </c>
      <c r="O793" t="s">
        <v>58</v>
      </c>
      <c r="P793" t="s">
        <v>5042</v>
      </c>
      <c r="Q793" t="s">
        <v>624</v>
      </c>
      <c r="R793" t="s">
        <v>434</v>
      </c>
      <c r="S793" t="s">
        <v>37</v>
      </c>
      <c r="T793" t="s">
        <v>5025</v>
      </c>
      <c r="U793" t="s">
        <v>27</v>
      </c>
      <c r="Z793" t="str">
        <f>_xlfn.IFNA(VLOOKUP(A793,registrasi!$B$2:$C$4000,2,FALSE),"belum")</f>
        <v>registrasi</v>
      </c>
      <c r="AA793">
        <f>VLOOKUP(D793,[2]Sheet1!$B$2:$D$100,3,FALSE)</f>
        <v>475</v>
      </c>
      <c r="AB793" t="str">
        <f>_xlfn.IFNA(VLOOKUP(A793,nim!$A$2:$B$4000,2,FALSE),"belum")</f>
        <v>belum</v>
      </c>
    </row>
    <row r="794" spans="1:28" x14ac:dyDescent="0.3">
      <c r="A794" s="2">
        <v>233110060811</v>
      </c>
      <c r="B794">
        <v>1</v>
      </c>
      <c r="C794">
        <v>2022</v>
      </c>
      <c r="D794">
        <v>311002</v>
      </c>
      <c r="E794" t="s">
        <v>153</v>
      </c>
      <c r="F794" t="str">
        <f>VLOOKUP(E794,[1]PRODI_2019!$F$2:$L$72,7,FALSE)</f>
        <v>Teknik</v>
      </c>
      <c r="G794" t="str">
        <f>VLOOKUP(F794,Sheet1!$H$4:$I$11,2,FALSE)</f>
        <v>3_Teknik</v>
      </c>
      <c r="H794" t="s">
        <v>1423</v>
      </c>
      <c r="I794" t="s">
        <v>24</v>
      </c>
      <c r="J794" t="str">
        <f>VLOOKUP(D794,[1]PRODI_2019!$C$2:$I$78,7,FALSE)</f>
        <v>S1</v>
      </c>
      <c r="L794" t="s">
        <v>25</v>
      </c>
      <c r="O794" t="s">
        <v>42</v>
      </c>
      <c r="P794" t="s">
        <v>5043</v>
      </c>
      <c r="Q794" t="s">
        <v>624</v>
      </c>
      <c r="R794" t="s">
        <v>435</v>
      </c>
      <c r="S794" t="s">
        <v>38</v>
      </c>
      <c r="T794" t="s">
        <v>5025</v>
      </c>
      <c r="U794" t="s">
        <v>27</v>
      </c>
      <c r="Z794" t="str">
        <f>_xlfn.IFNA(VLOOKUP(A794,registrasi!$B$2:$C$4000,2,FALSE),"belum")</f>
        <v>registrasi</v>
      </c>
      <c r="AA794">
        <f>VLOOKUP(D794,[2]Sheet1!$B$2:$D$100,3,FALSE)</f>
        <v>401</v>
      </c>
      <c r="AB794" t="str">
        <f>_xlfn.IFNA(VLOOKUP(A794,nim!$A$2:$B$4000,2,FALSE),"belum")</f>
        <v>diterima</v>
      </c>
    </row>
    <row r="795" spans="1:28" x14ac:dyDescent="0.3">
      <c r="A795" s="2">
        <v>233110060812</v>
      </c>
      <c r="B795">
        <v>1</v>
      </c>
      <c r="C795">
        <v>2022</v>
      </c>
      <c r="D795">
        <v>311017</v>
      </c>
      <c r="E795" t="s">
        <v>172</v>
      </c>
      <c r="F795" t="str">
        <f>VLOOKUP(E795,[1]PRODI_2019!$F$2:$L$72,7,FALSE)</f>
        <v>Pertanian</v>
      </c>
      <c r="G795" t="str">
        <f>VLOOKUP(F795,Sheet1!$H$4:$I$11,2,FALSE)</f>
        <v>4_Pertanian</v>
      </c>
      <c r="H795" t="s">
        <v>481</v>
      </c>
      <c r="I795" t="s">
        <v>31</v>
      </c>
      <c r="J795" t="str">
        <f>VLOOKUP(D795,[1]PRODI_2019!$C$2:$I$78,7,FALSE)</f>
        <v>S1</v>
      </c>
      <c r="L795" t="s">
        <v>25</v>
      </c>
      <c r="O795" t="s">
        <v>55</v>
      </c>
      <c r="P795" t="s">
        <v>5042</v>
      </c>
      <c r="Q795" t="s">
        <v>624</v>
      </c>
      <c r="R795" t="s">
        <v>434</v>
      </c>
      <c r="S795" t="s">
        <v>4972</v>
      </c>
      <c r="T795" t="s">
        <v>5025</v>
      </c>
      <c r="U795" t="s">
        <v>32</v>
      </c>
      <c r="Z795" t="str">
        <f>_xlfn.IFNA(VLOOKUP(A795,registrasi!$B$2:$C$4000,2,FALSE),"belum")</f>
        <v>registrasi</v>
      </c>
      <c r="AA795">
        <f>VLOOKUP(D795,[2]Sheet1!$B$2:$D$100,3,FALSE)</f>
        <v>471</v>
      </c>
      <c r="AB795" t="str">
        <f>_xlfn.IFNA(VLOOKUP(A795,nim!$A$2:$B$4000,2,FALSE),"belum")</f>
        <v>belum</v>
      </c>
    </row>
    <row r="796" spans="1:28" x14ac:dyDescent="0.3">
      <c r="A796" s="2">
        <v>233110060826</v>
      </c>
      <c r="B796">
        <v>2</v>
      </c>
      <c r="C796">
        <v>2022</v>
      </c>
      <c r="D796">
        <v>311026</v>
      </c>
      <c r="E796" t="s">
        <v>148</v>
      </c>
      <c r="F796" t="str">
        <f>VLOOKUP(E796,[1]PRODI_2019!$F$2:$L$72,7,FALSE)</f>
        <v>FEB</v>
      </c>
      <c r="G796" t="str">
        <f>VLOOKUP(F796,Sheet1!$H$4:$I$11,2,FALSE)</f>
        <v>5_FEB</v>
      </c>
      <c r="H796" t="s">
        <v>1424</v>
      </c>
      <c r="I796" t="s">
        <v>31</v>
      </c>
      <c r="J796" t="str">
        <f>VLOOKUP(D796,[1]PRODI_2019!$C$2:$I$78,7,FALSE)</f>
        <v>S1</v>
      </c>
      <c r="L796" t="s">
        <v>25</v>
      </c>
      <c r="O796" t="s">
        <v>57</v>
      </c>
      <c r="P796" t="s">
        <v>5042</v>
      </c>
      <c r="Q796" t="s">
        <v>624</v>
      </c>
      <c r="R796" t="s">
        <v>434</v>
      </c>
      <c r="S796" t="s">
        <v>37</v>
      </c>
      <c r="T796" t="s">
        <v>5025</v>
      </c>
      <c r="U796" t="s">
        <v>27</v>
      </c>
      <c r="Z796" t="str">
        <f>_xlfn.IFNA(VLOOKUP(A796,registrasi!$B$2:$C$4000,2,FALSE),"belum")</f>
        <v>registrasi</v>
      </c>
      <c r="AA796">
        <f>VLOOKUP(D796,[2]Sheet1!$B$2:$D$100,3,FALSE)</f>
        <v>866</v>
      </c>
      <c r="AB796" t="str">
        <f>_xlfn.IFNA(VLOOKUP(A796,nim!$A$2:$B$4000,2,FALSE),"belum")</f>
        <v>diterima</v>
      </c>
    </row>
    <row r="797" spans="1:28" x14ac:dyDescent="0.3">
      <c r="A797" s="2">
        <v>233110060831</v>
      </c>
      <c r="B797">
        <v>2</v>
      </c>
      <c r="C797">
        <v>2022</v>
      </c>
      <c r="D797">
        <v>311047</v>
      </c>
      <c r="E797" t="s">
        <v>5054</v>
      </c>
      <c r="F797" t="str">
        <f>VLOOKUP(E797,[1]PRODI_2019!$F$2:$L$72,7,FALSE)</f>
        <v>FEB</v>
      </c>
      <c r="G797" t="str">
        <f>VLOOKUP(F797,Sheet1!$H$4:$I$11,2,FALSE)</f>
        <v>5_FEB</v>
      </c>
      <c r="H797" t="s">
        <v>1425</v>
      </c>
      <c r="I797" t="s">
        <v>24</v>
      </c>
      <c r="J797" t="str">
        <f>VLOOKUP(D797,[1]PRODI_2019!$C$2:$I$78,7,FALSE)</f>
        <v>D3</v>
      </c>
      <c r="L797" t="s">
        <v>25</v>
      </c>
      <c r="O797" t="s">
        <v>69</v>
      </c>
      <c r="P797" t="s">
        <v>5042</v>
      </c>
      <c r="Q797" t="s">
        <v>624</v>
      </c>
      <c r="R797" t="s">
        <v>434</v>
      </c>
      <c r="S797" t="s">
        <v>4971</v>
      </c>
      <c r="T797" t="s">
        <v>5025</v>
      </c>
      <c r="U797" t="s">
        <v>27</v>
      </c>
      <c r="Z797" t="str">
        <f>_xlfn.IFNA(VLOOKUP(A797,registrasi!$B$2:$C$4000,2,FALSE),"belum")</f>
        <v>registrasi</v>
      </c>
      <c r="AA797">
        <f>VLOOKUP(D797,[2]Sheet1!$B$2:$D$100,3,FALSE)</f>
        <v>88</v>
      </c>
      <c r="AB797" t="str">
        <f>_xlfn.IFNA(VLOOKUP(A797,nim!$A$2:$B$4000,2,FALSE),"belum")</f>
        <v>belum</v>
      </c>
    </row>
    <row r="798" spans="1:28" x14ac:dyDescent="0.3">
      <c r="A798" s="2">
        <v>233110060833</v>
      </c>
      <c r="B798">
        <v>1</v>
      </c>
      <c r="C798">
        <v>2022</v>
      </c>
      <c r="D798">
        <v>311002</v>
      </c>
      <c r="E798" t="s">
        <v>153</v>
      </c>
      <c r="F798" t="str">
        <f>VLOOKUP(E798,[1]PRODI_2019!$F$2:$L$72,7,FALSE)</f>
        <v>Teknik</v>
      </c>
      <c r="G798" t="str">
        <f>VLOOKUP(F798,Sheet1!$H$4:$I$11,2,FALSE)</f>
        <v>3_Teknik</v>
      </c>
      <c r="H798" t="s">
        <v>1426</v>
      </c>
      <c r="I798" t="s">
        <v>24</v>
      </c>
      <c r="J798" t="str">
        <f>VLOOKUP(D798,[1]PRODI_2019!$C$2:$I$78,7,FALSE)</f>
        <v>S1</v>
      </c>
      <c r="L798" t="s">
        <v>25</v>
      </c>
      <c r="O798" t="s">
        <v>254</v>
      </c>
      <c r="P798" t="s">
        <v>5046</v>
      </c>
      <c r="Q798" t="s">
        <v>5041</v>
      </c>
      <c r="R798" t="s">
        <v>435</v>
      </c>
      <c r="S798" t="s">
        <v>37</v>
      </c>
      <c r="T798" t="s">
        <v>5025</v>
      </c>
      <c r="U798" t="s">
        <v>27</v>
      </c>
      <c r="Z798" t="str">
        <f>_xlfn.IFNA(VLOOKUP(A798,registrasi!$B$2:$C$4000,2,FALSE),"belum")</f>
        <v>registrasi</v>
      </c>
      <c r="AA798">
        <f>VLOOKUP(D798,[2]Sheet1!$B$2:$D$100,3,FALSE)</f>
        <v>401</v>
      </c>
      <c r="AB798" t="str">
        <f>_xlfn.IFNA(VLOOKUP(A798,nim!$A$2:$B$4000,2,FALSE),"belum")</f>
        <v>diterima</v>
      </c>
    </row>
    <row r="799" spans="1:28" x14ac:dyDescent="0.3">
      <c r="A799" s="2">
        <v>233110060836</v>
      </c>
      <c r="B799">
        <v>1</v>
      </c>
      <c r="C799">
        <v>2022</v>
      </c>
      <c r="D799">
        <v>311026</v>
      </c>
      <c r="E799" t="s">
        <v>148</v>
      </c>
      <c r="F799" t="str">
        <f>VLOOKUP(E799,[1]PRODI_2019!$F$2:$L$72,7,FALSE)</f>
        <v>FEB</v>
      </c>
      <c r="G799" t="str">
        <f>VLOOKUP(F799,Sheet1!$H$4:$I$11,2,FALSE)</f>
        <v>5_FEB</v>
      </c>
      <c r="H799" t="s">
        <v>1427</v>
      </c>
      <c r="I799" t="s">
        <v>31</v>
      </c>
      <c r="J799" t="str">
        <f>VLOOKUP(D799,[1]PRODI_2019!$C$2:$I$78,7,FALSE)</f>
        <v>S1</v>
      </c>
      <c r="L799" t="s">
        <v>25</v>
      </c>
      <c r="O799" t="s">
        <v>284</v>
      </c>
      <c r="P799" t="s">
        <v>5043</v>
      </c>
      <c r="Q799" t="s">
        <v>624</v>
      </c>
      <c r="R799" t="s">
        <v>435</v>
      </c>
      <c r="S799" t="s">
        <v>38</v>
      </c>
      <c r="T799" t="s">
        <v>5025</v>
      </c>
      <c r="U799" t="s">
        <v>27</v>
      </c>
      <c r="Z799" t="str">
        <f>_xlfn.IFNA(VLOOKUP(A799,registrasi!$B$2:$C$4000,2,FALSE),"belum")</f>
        <v>belum</v>
      </c>
      <c r="AA799">
        <f>VLOOKUP(D799,[2]Sheet1!$B$2:$D$100,3,FALSE)</f>
        <v>866</v>
      </c>
      <c r="AB799" t="str">
        <f>_xlfn.IFNA(VLOOKUP(A799,nim!$A$2:$B$4000,2,FALSE),"belum")</f>
        <v>belum</v>
      </c>
    </row>
    <row r="800" spans="1:28" x14ac:dyDescent="0.3">
      <c r="A800" s="2">
        <v>233110060838</v>
      </c>
      <c r="B800">
        <v>1</v>
      </c>
      <c r="C800">
        <v>2021</v>
      </c>
      <c r="D800">
        <v>311007</v>
      </c>
      <c r="E800" t="s">
        <v>162</v>
      </c>
      <c r="F800" t="str">
        <f>VLOOKUP(E800,[1]PRODI_2019!$F$2:$L$72,7,FALSE)</f>
        <v>Pertanian</v>
      </c>
      <c r="G800" t="str">
        <f>VLOOKUP(F800,Sheet1!$H$4:$I$11,2,FALSE)</f>
        <v>4_Pertanian</v>
      </c>
      <c r="H800" t="s">
        <v>1428</v>
      </c>
      <c r="I800" t="s">
        <v>24</v>
      </c>
      <c r="J800" t="str">
        <f>VLOOKUP(D800,[1]PRODI_2019!$C$2:$I$78,7,FALSE)</f>
        <v>S1</v>
      </c>
      <c r="L800" t="s">
        <v>25</v>
      </c>
      <c r="O800" t="s">
        <v>93</v>
      </c>
      <c r="P800" t="s">
        <v>5042</v>
      </c>
      <c r="Q800" t="s">
        <v>624</v>
      </c>
      <c r="R800" t="s">
        <v>434</v>
      </c>
      <c r="S800" t="s">
        <v>4972</v>
      </c>
      <c r="T800" t="s">
        <v>5025</v>
      </c>
      <c r="U800" t="s">
        <v>32</v>
      </c>
      <c r="Z800" t="str">
        <f>_xlfn.IFNA(VLOOKUP(A800,registrasi!$B$2:$C$4000,2,FALSE),"belum")</f>
        <v>registrasi</v>
      </c>
      <c r="AA800">
        <f>VLOOKUP(D800,[2]Sheet1!$B$2:$D$100,3,FALSE)</f>
        <v>412</v>
      </c>
      <c r="AB800" t="str">
        <f>_xlfn.IFNA(VLOOKUP(A800,nim!$A$2:$B$4000,2,FALSE),"belum")</f>
        <v>belum</v>
      </c>
    </row>
    <row r="801" spans="1:28" x14ac:dyDescent="0.3">
      <c r="A801" s="2">
        <v>233110060841</v>
      </c>
      <c r="B801">
        <v>1</v>
      </c>
      <c r="C801">
        <v>2022</v>
      </c>
      <c r="D801">
        <v>311026</v>
      </c>
      <c r="E801" t="s">
        <v>148</v>
      </c>
      <c r="F801" t="str">
        <f>VLOOKUP(E801,[1]PRODI_2019!$F$2:$L$72,7,FALSE)</f>
        <v>FEB</v>
      </c>
      <c r="G801" t="str">
        <f>VLOOKUP(F801,Sheet1!$H$4:$I$11,2,FALSE)</f>
        <v>5_FEB</v>
      </c>
      <c r="H801" t="s">
        <v>1429</v>
      </c>
      <c r="I801" t="s">
        <v>24</v>
      </c>
      <c r="J801" t="str">
        <f>VLOOKUP(D801,[1]PRODI_2019!$C$2:$I$78,7,FALSE)</f>
        <v>S1</v>
      </c>
      <c r="L801" t="s">
        <v>25</v>
      </c>
      <c r="O801" t="s">
        <v>45</v>
      </c>
      <c r="P801" t="s">
        <v>5042</v>
      </c>
      <c r="Q801" t="s">
        <v>624</v>
      </c>
      <c r="R801" t="s">
        <v>434</v>
      </c>
      <c r="S801" t="s">
        <v>38</v>
      </c>
      <c r="T801" t="s">
        <v>5025</v>
      </c>
      <c r="U801" t="s">
        <v>27</v>
      </c>
      <c r="Z801" t="str">
        <f>_xlfn.IFNA(VLOOKUP(A801,registrasi!$B$2:$C$4000,2,FALSE),"belum")</f>
        <v>registrasi</v>
      </c>
      <c r="AA801">
        <f>VLOOKUP(D801,[2]Sheet1!$B$2:$D$100,3,FALSE)</f>
        <v>866</v>
      </c>
      <c r="AB801" t="str">
        <f>_xlfn.IFNA(VLOOKUP(A801,nim!$A$2:$B$4000,2,FALSE),"belum")</f>
        <v>diterima</v>
      </c>
    </row>
    <row r="802" spans="1:28" x14ac:dyDescent="0.3">
      <c r="A802" s="2">
        <v>233110060843</v>
      </c>
      <c r="B802">
        <v>2</v>
      </c>
      <c r="C802">
        <v>2022</v>
      </c>
      <c r="D802">
        <v>311034</v>
      </c>
      <c r="E802" t="s">
        <v>173</v>
      </c>
      <c r="F802" t="str">
        <f>VLOOKUP(E802,[1]PRODI_2019!$F$2:$L$72,7,FALSE)</f>
        <v>FKIP</v>
      </c>
      <c r="G802" t="str">
        <f>VLOOKUP(F802,Sheet1!$H$4:$I$11,2,FALSE)</f>
        <v>2_FKIP</v>
      </c>
      <c r="H802" t="s">
        <v>1430</v>
      </c>
      <c r="I802" t="s">
        <v>31</v>
      </c>
      <c r="J802" t="str">
        <f>VLOOKUP(D802,[1]PRODI_2019!$C$2:$I$78,7,FALSE)</f>
        <v>S1</v>
      </c>
      <c r="L802" t="s">
        <v>25</v>
      </c>
      <c r="O802" t="s">
        <v>88</v>
      </c>
      <c r="P802" t="s">
        <v>5042</v>
      </c>
      <c r="Q802" t="s">
        <v>624</v>
      </c>
      <c r="R802" t="s">
        <v>434</v>
      </c>
      <c r="S802" t="s">
        <v>37</v>
      </c>
      <c r="T802" t="s">
        <v>5025</v>
      </c>
      <c r="U802" t="s">
        <v>32</v>
      </c>
      <c r="Z802" t="str">
        <f>_xlfn.IFNA(VLOOKUP(A802,registrasi!$B$2:$C$4000,2,FALSE),"belum")</f>
        <v>belum</v>
      </c>
      <c r="AA802">
        <f>VLOOKUP(D802,[2]Sheet1!$B$2:$D$100,3,FALSE)</f>
        <v>163</v>
      </c>
      <c r="AB802" t="str">
        <f>_xlfn.IFNA(VLOOKUP(A802,nim!$A$2:$B$4000,2,FALSE),"belum")</f>
        <v>belum</v>
      </c>
    </row>
    <row r="803" spans="1:28" x14ac:dyDescent="0.3">
      <c r="A803" s="2">
        <v>233110060848</v>
      </c>
      <c r="B803">
        <v>1</v>
      </c>
      <c r="C803">
        <v>2021</v>
      </c>
      <c r="D803">
        <v>311042</v>
      </c>
      <c r="E803" t="s">
        <v>146</v>
      </c>
      <c r="F803" t="str">
        <f>VLOOKUP(E803,[1]PRODI_2019!$F$2:$L$72,7,FALSE)</f>
        <v>FISIP</v>
      </c>
      <c r="G803" t="str">
        <f>VLOOKUP(F803,Sheet1!$H$4:$I$11,2,FALSE)</f>
        <v>6_FISIP</v>
      </c>
      <c r="H803" t="s">
        <v>1431</v>
      </c>
      <c r="I803" t="s">
        <v>24</v>
      </c>
      <c r="J803" t="str">
        <f>VLOOKUP(D803,[1]PRODI_2019!$C$2:$I$78,7,FALSE)</f>
        <v>S1</v>
      </c>
      <c r="L803" t="s">
        <v>25</v>
      </c>
      <c r="O803" t="s">
        <v>284</v>
      </c>
      <c r="P803" t="s">
        <v>5043</v>
      </c>
      <c r="Q803" t="s">
        <v>624</v>
      </c>
      <c r="R803" t="s">
        <v>435</v>
      </c>
      <c r="S803" t="s">
        <v>38</v>
      </c>
      <c r="T803" t="s">
        <v>5025</v>
      </c>
      <c r="U803" t="s">
        <v>27</v>
      </c>
      <c r="Z803" t="str">
        <f>_xlfn.IFNA(VLOOKUP(A803,registrasi!$B$2:$C$4000,2,FALSE),"belum")</f>
        <v>registrasi</v>
      </c>
      <c r="AA803">
        <f>VLOOKUP(D803,[2]Sheet1!$B$2:$D$100,3,FALSE)</f>
        <v>625</v>
      </c>
      <c r="AB803" t="str">
        <f>_xlfn.IFNA(VLOOKUP(A803,nim!$A$2:$B$4000,2,FALSE),"belum")</f>
        <v>diterima</v>
      </c>
    </row>
    <row r="804" spans="1:28" x14ac:dyDescent="0.3">
      <c r="A804" s="2">
        <v>233110060853</v>
      </c>
      <c r="B804">
        <v>2</v>
      </c>
      <c r="C804">
        <v>2022</v>
      </c>
      <c r="D804">
        <v>311011</v>
      </c>
      <c r="E804" t="s">
        <v>176</v>
      </c>
      <c r="F804" t="str">
        <f>VLOOKUP(E804,[1]PRODI_2019!$F$2:$L$72,7,FALSE)</f>
        <v>FKIP</v>
      </c>
      <c r="G804" t="str">
        <f>VLOOKUP(F804,Sheet1!$H$4:$I$11,2,FALSE)</f>
        <v>2_FKIP</v>
      </c>
      <c r="H804" t="s">
        <v>1432</v>
      </c>
      <c r="I804" t="s">
        <v>31</v>
      </c>
      <c r="J804" t="str">
        <f>VLOOKUP(D804,[1]PRODI_2019!$C$2:$I$78,7,FALSE)</f>
        <v>S1</v>
      </c>
      <c r="L804" t="s">
        <v>25</v>
      </c>
      <c r="O804" t="s">
        <v>45</v>
      </c>
      <c r="P804" t="s">
        <v>5042</v>
      </c>
      <c r="Q804" t="s">
        <v>624</v>
      </c>
      <c r="R804" t="s">
        <v>434</v>
      </c>
      <c r="S804" t="s">
        <v>38</v>
      </c>
      <c r="T804" t="s">
        <v>5025</v>
      </c>
      <c r="U804" t="s">
        <v>27</v>
      </c>
      <c r="Z804" t="str">
        <f>_xlfn.IFNA(VLOOKUP(A804,registrasi!$B$2:$C$4000,2,FALSE),"belum")</f>
        <v>registrasi</v>
      </c>
      <c r="AA804">
        <f>VLOOKUP(D804,[2]Sheet1!$B$2:$D$100,3,FALSE)</f>
        <v>233</v>
      </c>
      <c r="AB804" t="str">
        <f>_xlfn.IFNA(VLOOKUP(A804,nim!$A$2:$B$4000,2,FALSE),"belum")</f>
        <v>belum</v>
      </c>
    </row>
    <row r="805" spans="1:28" x14ac:dyDescent="0.3">
      <c r="A805" s="2">
        <v>233110060857</v>
      </c>
      <c r="B805">
        <v>1</v>
      </c>
      <c r="C805">
        <v>2022</v>
      </c>
      <c r="D805">
        <v>311008</v>
      </c>
      <c r="E805" t="s">
        <v>149</v>
      </c>
      <c r="F805" t="str">
        <f>VLOOKUP(E805,[1]PRODI_2019!$F$2:$L$72,7,FALSE)</f>
        <v>Pertanian</v>
      </c>
      <c r="G805" t="str">
        <f>VLOOKUP(F805,Sheet1!$H$4:$I$11,2,FALSE)</f>
        <v>4_Pertanian</v>
      </c>
      <c r="H805" t="s">
        <v>1433</v>
      </c>
      <c r="I805" t="s">
        <v>24</v>
      </c>
      <c r="J805" t="str">
        <f>VLOOKUP(D805,[1]PRODI_2019!$C$2:$I$78,7,FALSE)</f>
        <v>S1</v>
      </c>
      <c r="L805" t="s">
        <v>25</v>
      </c>
      <c r="O805" t="s">
        <v>112</v>
      </c>
      <c r="P805" t="s">
        <v>5042</v>
      </c>
      <c r="Q805" t="s">
        <v>624</v>
      </c>
      <c r="R805" t="s">
        <v>434</v>
      </c>
      <c r="S805" t="s">
        <v>4971</v>
      </c>
      <c r="T805" t="s">
        <v>5025</v>
      </c>
      <c r="U805" t="s">
        <v>27</v>
      </c>
      <c r="Z805" t="str">
        <f>_xlfn.IFNA(VLOOKUP(A805,registrasi!$B$2:$C$4000,2,FALSE),"belum")</f>
        <v>registrasi</v>
      </c>
      <c r="AA805">
        <f>VLOOKUP(D805,[2]Sheet1!$B$2:$D$100,3,FALSE)</f>
        <v>337</v>
      </c>
      <c r="AB805" t="str">
        <f>_xlfn.IFNA(VLOOKUP(A805,nim!$A$2:$B$4000,2,FALSE),"belum")</f>
        <v>diterima</v>
      </c>
    </row>
    <row r="806" spans="1:28" x14ac:dyDescent="0.3">
      <c r="A806" s="2">
        <v>233110060859</v>
      </c>
      <c r="B806">
        <v>2</v>
      </c>
      <c r="C806">
        <v>2022</v>
      </c>
      <c r="D806">
        <v>311034</v>
      </c>
      <c r="E806" t="s">
        <v>173</v>
      </c>
      <c r="F806" t="str">
        <f>VLOOKUP(E806,[1]PRODI_2019!$F$2:$L$72,7,FALSE)</f>
        <v>FKIP</v>
      </c>
      <c r="G806" t="str">
        <f>VLOOKUP(F806,Sheet1!$H$4:$I$11,2,FALSE)</f>
        <v>2_FKIP</v>
      </c>
      <c r="H806" t="s">
        <v>1434</v>
      </c>
      <c r="I806" t="s">
        <v>31</v>
      </c>
      <c r="J806" t="str">
        <f>VLOOKUP(D806,[1]PRODI_2019!$C$2:$I$78,7,FALSE)</f>
        <v>S1</v>
      </c>
      <c r="L806" t="s">
        <v>25</v>
      </c>
      <c r="O806" t="s">
        <v>78</v>
      </c>
      <c r="P806" t="s">
        <v>5042</v>
      </c>
      <c r="Q806" t="s">
        <v>624</v>
      </c>
      <c r="R806" t="s">
        <v>434</v>
      </c>
      <c r="S806" t="s">
        <v>4971</v>
      </c>
      <c r="T806" t="s">
        <v>5025</v>
      </c>
      <c r="U806" t="s">
        <v>27</v>
      </c>
      <c r="Z806" t="str">
        <f>_xlfn.IFNA(VLOOKUP(A806,registrasi!$B$2:$C$4000,2,FALSE),"belum")</f>
        <v>registrasi</v>
      </c>
      <c r="AA806">
        <f>VLOOKUP(D806,[2]Sheet1!$B$2:$D$100,3,FALSE)</f>
        <v>163</v>
      </c>
      <c r="AB806" t="str">
        <f>_xlfn.IFNA(VLOOKUP(A806,nim!$A$2:$B$4000,2,FALSE),"belum")</f>
        <v>diterima</v>
      </c>
    </row>
    <row r="807" spans="1:28" x14ac:dyDescent="0.3">
      <c r="A807" s="2">
        <v>233110060867</v>
      </c>
      <c r="B807">
        <v>2</v>
      </c>
      <c r="C807">
        <v>2022</v>
      </c>
      <c r="D807">
        <v>311012</v>
      </c>
      <c r="E807" t="s">
        <v>164</v>
      </c>
      <c r="F807" t="str">
        <f>VLOOKUP(E807,[1]PRODI_2019!$F$2:$L$72,7,FALSE)</f>
        <v>FKIP</v>
      </c>
      <c r="G807" t="str">
        <f>VLOOKUP(F807,Sheet1!$H$4:$I$11,2,FALSE)</f>
        <v>2_FKIP</v>
      </c>
      <c r="H807" t="s">
        <v>1435</v>
      </c>
      <c r="I807" t="s">
        <v>24</v>
      </c>
      <c r="J807" t="str">
        <f>VLOOKUP(D807,[1]PRODI_2019!$C$2:$I$78,7,FALSE)</f>
        <v>S1</v>
      </c>
      <c r="L807" t="s">
        <v>25</v>
      </c>
      <c r="O807" t="s">
        <v>4461</v>
      </c>
      <c r="P807" t="s">
        <v>5045</v>
      </c>
      <c r="Q807" t="s">
        <v>624</v>
      </c>
      <c r="R807" t="s">
        <v>625</v>
      </c>
      <c r="S807" t="s">
        <v>4972</v>
      </c>
      <c r="T807" t="s">
        <v>5025</v>
      </c>
      <c r="U807" t="s">
        <v>32</v>
      </c>
      <c r="Z807" t="str">
        <f>_xlfn.IFNA(VLOOKUP(A807,registrasi!$B$2:$C$4000,2,FALSE),"belum")</f>
        <v>registrasi</v>
      </c>
      <c r="AA807">
        <f>VLOOKUP(D807,[2]Sheet1!$B$2:$D$100,3,FALSE)</f>
        <v>73</v>
      </c>
      <c r="AB807" t="str">
        <f>_xlfn.IFNA(VLOOKUP(A807,nim!$A$2:$B$4000,2,FALSE),"belum")</f>
        <v>diterima</v>
      </c>
    </row>
    <row r="808" spans="1:28" x14ac:dyDescent="0.3">
      <c r="A808" s="2">
        <v>233110060874</v>
      </c>
      <c r="B808">
        <v>1</v>
      </c>
      <c r="C808">
        <v>2022</v>
      </c>
      <c r="D808">
        <v>311007</v>
      </c>
      <c r="E808" t="s">
        <v>162</v>
      </c>
      <c r="F808" t="str">
        <f>VLOOKUP(E808,[1]PRODI_2019!$F$2:$L$72,7,FALSE)</f>
        <v>Pertanian</v>
      </c>
      <c r="G808" t="str">
        <f>VLOOKUP(F808,Sheet1!$H$4:$I$11,2,FALSE)</f>
        <v>4_Pertanian</v>
      </c>
      <c r="H808" t="s">
        <v>1436</v>
      </c>
      <c r="I808" t="s">
        <v>31</v>
      </c>
      <c r="J808" t="str">
        <f>VLOOKUP(D808,[1]PRODI_2019!$C$2:$I$78,7,FALSE)</f>
        <v>S1</v>
      </c>
      <c r="L808" t="s">
        <v>25</v>
      </c>
      <c r="O808" t="s">
        <v>51</v>
      </c>
      <c r="P808" t="s">
        <v>5042</v>
      </c>
      <c r="Q808" t="s">
        <v>624</v>
      </c>
      <c r="R808" t="s">
        <v>434</v>
      </c>
      <c r="S808" t="s">
        <v>38</v>
      </c>
      <c r="T808" t="s">
        <v>5025</v>
      </c>
      <c r="U808" t="s">
        <v>32</v>
      </c>
      <c r="Z808" t="str">
        <f>_xlfn.IFNA(VLOOKUP(A808,registrasi!$B$2:$C$4000,2,FALSE),"belum")</f>
        <v>registrasi</v>
      </c>
      <c r="AA808">
        <f>VLOOKUP(D808,[2]Sheet1!$B$2:$D$100,3,FALSE)</f>
        <v>412</v>
      </c>
      <c r="AB808" t="str">
        <f>_xlfn.IFNA(VLOOKUP(A808,nim!$A$2:$B$4000,2,FALSE),"belum")</f>
        <v>belum</v>
      </c>
    </row>
    <row r="809" spans="1:28" x14ac:dyDescent="0.3">
      <c r="A809" s="2">
        <v>233110060877</v>
      </c>
      <c r="B809">
        <v>1</v>
      </c>
      <c r="C809">
        <v>2022</v>
      </c>
      <c r="D809">
        <v>311017</v>
      </c>
      <c r="E809" t="s">
        <v>172</v>
      </c>
      <c r="F809" t="str">
        <f>VLOOKUP(E809,[1]PRODI_2019!$F$2:$L$72,7,FALSE)</f>
        <v>Pertanian</v>
      </c>
      <c r="G809" t="str">
        <f>VLOOKUP(F809,Sheet1!$H$4:$I$11,2,FALSE)</f>
        <v>4_Pertanian</v>
      </c>
      <c r="H809" t="s">
        <v>1437</v>
      </c>
      <c r="I809" t="s">
        <v>31</v>
      </c>
      <c r="J809" t="str">
        <f>VLOOKUP(D809,[1]PRODI_2019!$C$2:$I$78,7,FALSE)</f>
        <v>S1</v>
      </c>
      <c r="L809" t="s">
        <v>25</v>
      </c>
      <c r="O809" t="s">
        <v>59</v>
      </c>
      <c r="P809" t="s">
        <v>5042</v>
      </c>
      <c r="Q809" t="s">
        <v>624</v>
      </c>
      <c r="R809" t="s">
        <v>434</v>
      </c>
      <c r="S809" t="s">
        <v>4971</v>
      </c>
      <c r="T809" t="s">
        <v>5025</v>
      </c>
      <c r="U809" t="s">
        <v>27</v>
      </c>
      <c r="Z809" t="str">
        <f>_xlfn.IFNA(VLOOKUP(A809,registrasi!$B$2:$C$4000,2,FALSE),"belum")</f>
        <v>registrasi</v>
      </c>
      <c r="AA809">
        <f>VLOOKUP(D809,[2]Sheet1!$B$2:$D$100,3,FALSE)</f>
        <v>471</v>
      </c>
      <c r="AB809" t="str">
        <f>_xlfn.IFNA(VLOOKUP(A809,nim!$A$2:$B$4000,2,FALSE),"belum")</f>
        <v>belum</v>
      </c>
    </row>
    <row r="810" spans="1:28" x14ac:dyDescent="0.3">
      <c r="A810" s="2">
        <v>233110060880</v>
      </c>
      <c r="B810">
        <v>1</v>
      </c>
      <c r="C810">
        <v>2021</v>
      </c>
      <c r="D810">
        <v>311001</v>
      </c>
      <c r="E810" t="s">
        <v>157</v>
      </c>
      <c r="F810" t="str">
        <f>VLOOKUP(E810,[1]PRODI_2019!$F$2:$L$72,7,FALSE)</f>
        <v>Teknik</v>
      </c>
      <c r="G810" t="str">
        <f>VLOOKUP(F810,Sheet1!$H$4:$I$11,2,FALSE)</f>
        <v>3_Teknik</v>
      </c>
      <c r="H810" t="s">
        <v>1438</v>
      </c>
      <c r="I810" t="s">
        <v>24</v>
      </c>
      <c r="J810" t="str">
        <f>VLOOKUP(D810,[1]PRODI_2019!$C$2:$I$78,7,FALSE)</f>
        <v>S1</v>
      </c>
      <c r="L810" t="s">
        <v>182</v>
      </c>
      <c r="O810" t="s">
        <v>42</v>
      </c>
      <c r="P810" t="s">
        <v>5043</v>
      </c>
      <c r="Q810" t="s">
        <v>624</v>
      </c>
      <c r="R810" t="s">
        <v>435</v>
      </c>
      <c r="S810" t="s">
        <v>38</v>
      </c>
      <c r="T810" t="s">
        <v>5025</v>
      </c>
      <c r="U810" t="s">
        <v>27</v>
      </c>
      <c r="Z810" t="str">
        <f>_xlfn.IFNA(VLOOKUP(A810,registrasi!$B$2:$C$4000,2,FALSE),"belum")</f>
        <v>registrasi</v>
      </c>
      <c r="AA810">
        <f>VLOOKUP(D810,[2]Sheet1!$B$2:$D$100,3,FALSE)</f>
        <v>346</v>
      </c>
      <c r="AB810" t="str">
        <f>_xlfn.IFNA(VLOOKUP(A810,nim!$A$2:$B$4000,2,FALSE),"belum")</f>
        <v>belum</v>
      </c>
    </row>
    <row r="811" spans="1:28" x14ac:dyDescent="0.3">
      <c r="A811" s="2">
        <v>233110060881</v>
      </c>
      <c r="B811">
        <v>1</v>
      </c>
      <c r="C811">
        <v>2022</v>
      </c>
      <c r="D811">
        <v>311033</v>
      </c>
      <c r="E811" t="s">
        <v>155</v>
      </c>
      <c r="F811" t="str">
        <f>VLOOKUP(E811,[1]PRODI_2019!$F$2:$L$72,7,FALSE)</f>
        <v>FKIP</v>
      </c>
      <c r="G811" t="str">
        <f>VLOOKUP(F811,Sheet1!$H$4:$I$11,2,FALSE)</f>
        <v>2_FKIP</v>
      </c>
      <c r="H811" t="s">
        <v>1439</v>
      </c>
      <c r="I811" t="s">
        <v>31</v>
      </c>
      <c r="J811" t="str">
        <f>VLOOKUP(D811,[1]PRODI_2019!$C$2:$I$78,7,FALSE)</f>
        <v>S1</v>
      </c>
      <c r="L811" t="s">
        <v>25</v>
      </c>
      <c r="O811" t="s">
        <v>284</v>
      </c>
      <c r="P811" t="s">
        <v>5043</v>
      </c>
      <c r="Q811" t="s">
        <v>624</v>
      </c>
      <c r="R811" t="s">
        <v>435</v>
      </c>
      <c r="S811" t="s">
        <v>38</v>
      </c>
      <c r="T811" t="s">
        <v>5025</v>
      </c>
      <c r="U811" t="s">
        <v>27</v>
      </c>
      <c r="Z811" t="str">
        <f>_xlfn.IFNA(VLOOKUP(A811,registrasi!$B$2:$C$4000,2,FALSE),"belum")</f>
        <v>registrasi</v>
      </c>
      <c r="AA811">
        <f>VLOOKUP(D811,[2]Sheet1!$B$2:$D$100,3,FALSE)</f>
        <v>616</v>
      </c>
      <c r="AB811" t="str">
        <f>_xlfn.IFNA(VLOOKUP(A811,nim!$A$2:$B$4000,2,FALSE),"belum")</f>
        <v>diterima</v>
      </c>
    </row>
    <row r="812" spans="1:28" x14ac:dyDescent="0.3">
      <c r="A812" s="2">
        <v>233110060884</v>
      </c>
      <c r="B812">
        <v>1</v>
      </c>
      <c r="C812">
        <v>2022</v>
      </c>
      <c r="D812">
        <v>311012</v>
      </c>
      <c r="E812" t="s">
        <v>164</v>
      </c>
      <c r="F812" t="str">
        <f>VLOOKUP(E812,[1]PRODI_2019!$F$2:$L$72,7,FALSE)</f>
        <v>FKIP</v>
      </c>
      <c r="G812" t="str">
        <f>VLOOKUP(F812,Sheet1!$H$4:$I$11,2,FALSE)</f>
        <v>2_FKIP</v>
      </c>
      <c r="H812" t="s">
        <v>1440</v>
      </c>
      <c r="I812" t="s">
        <v>24</v>
      </c>
      <c r="J812" t="str">
        <f>VLOOKUP(D812,[1]PRODI_2019!$C$2:$I$78,7,FALSE)</f>
        <v>S1</v>
      </c>
      <c r="L812" t="s">
        <v>25</v>
      </c>
      <c r="O812" t="s">
        <v>254</v>
      </c>
      <c r="P812" t="s">
        <v>5046</v>
      </c>
      <c r="Q812" t="s">
        <v>5041</v>
      </c>
      <c r="R812" t="s">
        <v>435</v>
      </c>
      <c r="S812" t="s">
        <v>37</v>
      </c>
      <c r="T812" t="s">
        <v>5025</v>
      </c>
      <c r="U812" t="s">
        <v>32</v>
      </c>
      <c r="Z812" t="str">
        <f>_xlfn.IFNA(VLOOKUP(A812,registrasi!$B$2:$C$4000,2,FALSE),"belum")</f>
        <v>registrasi</v>
      </c>
      <c r="AA812">
        <f>VLOOKUP(D812,[2]Sheet1!$B$2:$D$100,3,FALSE)</f>
        <v>73</v>
      </c>
      <c r="AB812" t="str">
        <f>_xlfn.IFNA(VLOOKUP(A812,nim!$A$2:$B$4000,2,FALSE),"belum")</f>
        <v>belum</v>
      </c>
    </row>
    <row r="813" spans="1:28" x14ac:dyDescent="0.3">
      <c r="A813" s="2">
        <v>233110060885</v>
      </c>
      <c r="B813">
        <v>1</v>
      </c>
      <c r="C813">
        <v>2022</v>
      </c>
      <c r="D813">
        <v>311017</v>
      </c>
      <c r="E813" t="s">
        <v>172</v>
      </c>
      <c r="F813" t="str">
        <f>VLOOKUP(E813,[1]PRODI_2019!$F$2:$L$72,7,FALSE)</f>
        <v>Pertanian</v>
      </c>
      <c r="G813" t="str">
        <f>VLOOKUP(F813,Sheet1!$H$4:$I$11,2,FALSE)</f>
        <v>4_Pertanian</v>
      </c>
      <c r="H813" t="s">
        <v>1441</v>
      </c>
      <c r="I813" t="s">
        <v>24</v>
      </c>
      <c r="J813" t="str">
        <f>VLOOKUP(D813,[1]PRODI_2019!$C$2:$I$78,7,FALSE)</f>
        <v>S1</v>
      </c>
      <c r="L813" t="s">
        <v>25</v>
      </c>
      <c r="O813" t="s">
        <v>106</v>
      </c>
      <c r="P813" t="s">
        <v>5042</v>
      </c>
      <c r="Q813" t="s">
        <v>624</v>
      </c>
      <c r="R813" t="s">
        <v>434</v>
      </c>
      <c r="S813" t="s">
        <v>4971</v>
      </c>
      <c r="T813" t="s">
        <v>5025</v>
      </c>
      <c r="U813" t="s">
        <v>27</v>
      </c>
      <c r="Z813" t="str">
        <f>_xlfn.IFNA(VLOOKUP(A813,registrasi!$B$2:$C$4000,2,FALSE),"belum")</f>
        <v>registrasi</v>
      </c>
      <c r="AA813">
        <f>VLOOKUP(D813,[2]Sheet1!$B$2:$D$100,3,FALSE)</f>
        <v>471</v>
      </c>
      <c r="AB813" t="str">
        <f>_xlfn.IFNA(VLOOKUP(A813,nim!$A$2:$B$4000,2,FALSE),"belum")</f>
        <v>belum</v>
      </c>
    </row>
    <row r="814" spans="1:28" x14ac:dyDescent="0.3">
      <c r="A814" s="2">
        <v>233110060886</v>
      </c>
      <c r="B814">
        <v>2</v>
      </c>
      <c r="C814">
        <v>2022</v>
      </c>
      <c r="D814">
        <v>311011</v>
      </c>
      <c r="E814" t="s">
        <v>176</v>
      </c>
      <c r="F814" t="str">
        <f>VLOOKUP(E814,[1]PRODI_2019!$F$2:$L$72,7,FALSE)</f>
        <v>FKIP</v>
      </c>
      <c r="G814" t="str">
        <f>VLOOKUP(F814,Sheet1!$H$4:$I$11,2,FALSE)</f>
        <v>2_FKIP</v>
      </c>
      <c r="H814" t="s">
        <v>1442</v>
      </c>
      <c r="I814" t="s">
        <v>31</v>
      </c>
      <c r="J814" t="str">
        <f>VLOOKUP(D814,[1]PRODI_2019!$C$2:$I$78,7,FALSE)</f>
        <v>S1</v>
      </c>
      <c r="L814" t="s">
        <v>25</v>
      </c>
      <c r="O814" t="s">
        <v>46</v>
      </c>
      <c r="P814" t="s">
        <v>5042</v>
      </c>
      <c r="Q814" t="s">
        <v>624</v>
      </c>
      <c r="R814" t="s">
        <v>434</v>
      </c>
      <c r="S814" t="s">
        <v>38</v>
      </c>
      <c r="T814" t="s">
        <v>5025</v>
      </c>
      <c r="U814" t="s">
        <v>27</v>
      </c>
      <c r="Z814" t="str">
        <f>_xlfn.IFNA(VLOOKUP(A814,registrasi!$B$2:$C$4000,2,FALSE),"belum")</f>
        <v>registrasi</v>
      </c>
      <c r="AA814">
        <f>VLOOKUP(D814,[2]Sheet1!$B$2:$D$100,3,FALSE)</f>
        <v>233</v>
      </c>
      <c r="AB814" t="str">
        <f>_xlfn.IFNA(VLOOKUP(A814,nim!$A$2:$B$4000,2,FALSE),"belum")</f>
        <v>diterima</v>
      </c>
    </row>
    <row r="815" spans="1:28" x14ac:dyDescent="0.3">
      <c r="A815" s="2">
        <v>233110060887</v>
      </c>
      <c r="B815">
        <v>1</v>
      </c>
      <c r="C815">
        <v>2022</v>
      </c>
      <c r="D815">
        <v>311002</v>
      </c>
      <c r="E815" t="s">
        <v>153</v>
      </c>
      <c r="F815" t="str">
        <f>VLOOKUP(E815,[1]PRODI_2019!$F$2:$L$72,7,FALSE)</f>
        <v>Teknik</v>
      </c>
      <c r="G815" t="str">
        <f>VLOOKUP(F815,Sheet1!$H$4:$I$11,2,FALSE)</f>
        <v>3_Teknik</v>
      </c>
      <c r="H815" t="s">
        <v>1443</v>
      </c>
      <c r="I815" t="s">
        <v>24</v>
      </c>
      <c r="J815" t="str">
        <f>VLOOKUP(D815,[1]PRODI_2019!$C$2:$I$78,7,FALSE)</f>
        <v>S1</v>
      </c>
      <c r="L815" t="s">
        <v>25</v>
      </c>
      <c r="O815" t="s">
        <v>200</v>
      </c>
      <c r="P815" t="s">
        <v>5042</v>
      </c>
      <c r="Q815" t="s">
        <v>624</v>
      </c>
      <c r="R815" t="s">
        <v>434</v>
      </c>
      <c r="S815" t="s">
        <v>4949</v>
      </c>
      <c r="T815" t="s">
        <v>5025</v>
      </c>
      <c r="U815" t="s">
        <v>27</v>
      </c>
      <c r="Z815" t="str">
        <f>_xlfn.IFNA(VLOOKUP(A815,registrasi!$B$2:$C$4000,2,FALSE),"belum")</f>
        <v>registrasi</v>
      </c>
      <c r="AA815">
        <f>VLOOKUP(D815,[2]Sheet1!$B$2:$D$100,3,FALSE)</f>
        <v>401</v>
      </c>
      <c r="AB815" t="str">
        <f>_xlfn.IFNA(VLOOKUP(A815,nim!$A$2:$B$4000,2,FALSE),"belum")</f>
        <v>diterima</v>
      </c>
    </row>
    <row r="816" spans="1:28" x14ac:dyDescent="0.3">
      <c r="A816" s="2">
        <v>233110060890</v>
      </c>
      <c r="B816">
        <v>1</v>
      </c>
      <c r="C816">
        <v>2022</v>
      </c>
      <c r="D816">
        <v>311003</v>
      </c>
      <c r="E816" t="s">
        <v>145</v>
      </c>
      <c r="F816" t="str">
        <f>VLOOKUP(E816,[1]PRODI_2019!$F$2:$L$72,7,FALSE)</f>
        <v>Teknik</v>
      </c>
      <c r="G816" t="str">
        <f>VLOOKUP(F816,Sheet1!$H$4:$I$11,2,FALSE)</f>
        <v>3_Teknik</v>
      </c>
      <c r="H816" t="s">
        <v>1444</v>
      </c>
      <c r="I816" t="s">
        <v>31</v>
      </c>
      <c r="J816" t="str">
        <f>VLOOKUP(D816,[1]PRODI_2019!$C$2:$I$78,7,FALSE)</f>
        <v>S1</v>
      </c>
      <c r="L816" t="s">
        <v>25</v>
      </c>
      <c r="O816" t="s">
        <v>106</v>
      </c>
      <c r="P816" t="s">
        <v>5042</v>
      </c>
      <c r="Q816" t="s">
        <v>624</v>
      </c>
      <c r="R816" t="s">
        <v>434</v>
      </c>
      <c r="S816" t="s">
        <v>4971</v>
      </c>
      <c r="T816" t="s">
        <v>5025</v>
      </c>
      <c r="U816" t="s">
        <v>32</v>
      </c>
      <c r="Z816" t="str">
        <f>_xlfn.IFNA(VLOOKUP(A816,registrasi!$B$2:$C$4000,2,FALSE),"belum")</f>
        <v>registrasi</v>
      </c>
      <c r="AA816">
        <f>VLOOKUP(D816,[2]Sheet1!$B$2:$D$100,3,FALSE)</f>
        <v>769</v>
      </c>
      <c r="AB816" t="str">
        <f>_xlfn.IFNA(VLOOKUP(A816,nim!$A$2:$B$4000,2,FALSE),"belum")</f>
        <v>belum</v>
      </c>
    </row>
    <row r="817" spans="1:28" x14ac:dyDescent="0.3">
      <c r="A817" s="2">
        <v>233110060902</v>
      </c>
      <c r="B817">
        <v>2</v>
      </c>
      <c r="C817">
        <v>2022</v>
      </c>
      <c r="D817">
        <v>311029</v>
      </c>
      <c r="E817" t="s">
        <v>159</v>
      </c>
      <c r="F817" t="str">
        <f>VLOOKUP(E817,[1]PRODI_2019!$F$2:$L$72,7,FALSE)</f>
        <v>FISIP</v>
      </c>
      <c r="G817" t="str">
        <f>VLOOKUP(F817,Sheet1!$H$4:$I$11,2,FALSE)</f>
        <v>6_FISIP</v>
      </c>
      <c r="H817" t="s">
        <v>1445</v>
      </c>
      <c r="I817" t="s">
        <v>31</v>
      </c>
      <c r="J817" t="str">
        <f>VLOOKUP(D817,[1]PRODI_2019!$C$2:$I$78,7,FALSE)</f>
        <v>S1</v>
      </c>
      <c r="L817" t="s">
        <v>25</v>
      </c>
      <c r="O817" t="s">
        <v>49</v>
      </c>
      <c r="P817" t="s">
        <v>5042</v>
      </c>
      <c r="Q817" t="s">
        <v>624</v>
      </c>
      <c r="R817" t="s">
        <v>434</v>
      </c>
      <c r="S817" t="s">
        <v>38</v>
      </c>
      <c r="T817" t="s">
        <v>5025</v>
      </c>
      <c r="U817" t="s">
        <v>27</v>
      </c>
      <c r="Z817" t="str">
        <f>_xlfn.IFNA(VLOOKUP(A817,registrasi!$B$2:$C$4000,2,FALSE),"belum")</f>
        <v>registrasi</v>
      </c>
      <c r="AA817">
        <f>VLOOKUP(D817,[2]Sheet1!$B$2:$D$100,3,FALSE)</f>
        <v>1339</v>
      </c>
      <c r="AB817" t="str">
        <f>_xlfn.IFNA(VLOOKUP(A817,nim!$A$2:$B$4000,2,FALSE),"belum")</f>
        <v>diterima</v>
      </c>
    </row>
    <row r="818" spans="1:28" x14ac:dyDescent="0.3">
      <c r="A818" s="2">
        <v>233110060912</v>
      </c>
      <c r="B818">
        <v>1</v>
      </c>
      <c r="C818">
        <v>2022</v>
      </c>
      <c r="D818">
        <v>311024</v>
      </c>
      <c r="E818" t="s">
        <v>237</v>
      </c>
      <c r="F818" t="str">
        <f>VLOOKUP(E818,[1]PRODI_2019!$F$2:$L$72,7,FALSE)</f>
        <v>Hukum</v>
      </c>
      <c r="G818" t="str">
        <f>VLOOKUP(F818,Sheet1!$H$4:$I$11,2,FALSE)</f>
        <v>1_Hukum</v>
      </c>
      <c r="H818" t="s">
        <v>1446</v>
      </c>
      <c r="I818" t="s">
        <v>24</v>
      </c>
      <c r="J818" t="str">
        <f>VLOOKUP(D818,[1]PRODI_2019!$C$2:$I$78,7,FALSE)</f>
        <v>S1</v>
      </c>
      <c r="L818" t="s">
        <v>25</v>
      </c>
      <c r="O818" t="s">
        <v>568</v>
      </c>
      <c r="P818" t="s">
        <v>436</v>
      </c>
      <c r="Q818" t="s">
        <v>5041</v>
      </c>
      <c r="R818" t="s">
        <v>625</v>
      </c>
      <c r="S818" t="s">
        <v>4971</v>
      </c>
      <c r="T818" t="s">
        <v>5025</v>
      </c>
      <c r="U818" t="s">
        <v>32</v>
      </c>
      <c r="Z818" t="str">
        <f>_xlfn.IFNA(VLOOKUP(A818,registrasi!$B$2:$C$4000,2,FALSE),"belum")</f>
        <v>registrasi</v>
      </c>
      <c r="AA818">
        <f>VLOOKUP(D818,[2]Sheet1!$B$2:$D$100,3,FALSE)</f>
        <v>1092</v>
      </c>
      <c r="AB818" t="str">
        <f>_xlfn.IFNA(VLOOKUP(A818,nim!$A$2:$B$4000,2,FALSE),"belum")</f>
        <v>belum</v>
      </c>
    </row>
    <row r="819" spans="1:28" x14ac:dyDescent="0.3">
      <c r="A819" s="2">
        <v>233110060917</v>
      </c>
      <c r="B819">
        <v>1</v>
      </c>
      <c r="C819">
        <v>2022</v>
      </c>
      <c r="D819">
        <v>311021</v>
      </c>
      <c r="E819" t="s">
        <v>169</v>
      </c>
      <c r="F819" t="str">
        <f>VLOOKUP(E819,[1]PRODI_2019!$F$2:$L$72,7,FALSE)</f>
        <v>Teknik</v>
      </c>
      <c r="G819" t="str">
        <f>VLOOKUP(F819,Sheet1!$H$4:$I$11,2,FALSE)</f>
        <v>3_Teknik</v>
      </c>
      <c r="H819" t="s">
        <v>1447</v>
      </c>
      <c r="I819" t="s">
        <v>24</v>
      </c>
      <c r="J819" t="str">
        <f>VLOOKUP(D819,[1]PRODI_2019!$C$2:$I$78,7,FALSE)</f>
        <v>S1</v>
      </c>
      <c r="L819" t="s">
        <v>25</v>
      </c>
      <c r="O819" t="s">
        <v>78</v>
      </c>
      <c r="P819" t="s">
        <v>5042</v>
      </c>
      <c r="Q819" t="s">
        <v>624</v>
      </c>
      <c r="R819" t="s">
        <v>434</v>
      </c>
      <c r="S819" t="s">
        <v>4971</v>
      </c>
      <c r="T819" t="s">
        <v>5025</v>
      </c>
      <c r="U819" t="s">
        <v>27</v>
      </c>
      <c r="Z819" t="str">
        <f>_xlfn.IFNA(VLOOKUP(A819,registrasi!$B$2:$C$4000,2,FALSE),"belum")</f>
        <v>registrasi</v>
      </c>
      <c r="AA819">
        <f>VLOOKUP(D819,[2]Sheet1!$B$2:$D$100,3,FALSE)</f>
        <v>910</v>
      </c>
      <c r="AB819" t="str">
        <f>_xlfn.IFNA(VLOOKUP(A819,nim!$A$2:$B$4000,2,FALSE),"belum")</f>
        <v>diterima</v>
      </c>
    </row>
    <row r="820" spans="1:28" x14ac:dyDescent="0.3">
      <c r="A820" s="2">
        <v>233110060922</v>
      </c>
      <c r="B820">
        <v>1</v>
      </c>
      <c r="C820">
        <v>2022</v>
      </c>
      <c r="D820">
        <v>311020</v>
      </c>
      <c r="E820" t="s">
        <v>179</v>
      </c>
      <c r="F820" t="str">
        <f>VLOOKUP(E820,[1]PRODI_2019!$F$2:$L$72,7,FALSE)</f>
        <v>Kedokteran</v>
      </c>
      <c r="G820" t="str">
        <f>VLOOKUP(F820,Sheet1!$H$4:$I$11,2,FALSE)</f>
        <v>8_Kedokteran</v>
      </c>
      <c r="H820" t="s">
        <v>1448</v>
      </c>
      <c r="I820" t="s">
        <v>31</v>
      </c>
      <c r="J820" t="str">
        <f>VLOOKUP(D820,[1]PRODI_2019!$C$2:$I$78,7,FALSE)</f>
        <v>S1</v>
      </c>
      <c r="L820" t="s">
        <v>181</v>
      </c>
      <c r="O820" t="s">
        <v>45</v>
      </c>
      <c r="P820" t="s">
        <v>5042</v>
      </c>
      <c r="Q820" t="s">
        <v>624</v>
      </c>
      <c r="R820" t="s">
        <v>434</v>
      </c>
      <c r="S820" t="s">
        <v>38</v>
      </c>
      <c r="T820" t="s">
        <v>5025</v>
      </c>
      <c r="U820" t="s">
        <v>27</v>
      </c>
      <c r="Z820" t="str">
        <f>_xlfn.IFNA(VLOOKUP(A820,registrasi!$B$2:$C$4000,2,FALSE),"belum")</f>
        <v>registrasi</v>
      </c>
      <c r="AA820">
        <f>VLOOKUP(D820,[2]Sheet1!$B$2:$D$100,3,FALSE)</f>
        <v>837</v>
      </c>
      <c r="AB820" t="str">
        <f>_xlfn.IFNA(VLOOKUP(A820,nim!$A$2:$B$4000,2,FALSE),"belum")</f>
        <v>belum</v>
      </c>
    </row>
    <row r="821" spans="1:28" x14ac:dyDescent="0.3">
      <c r="A821" s="2">
        <v>233110060925</v>
      </c>
      <c r="B821">
        <v>1</v>
      </c>
      <c r="C821">
        <v>2022</v>
      </c>
      <c r="D821">
        <v>311007</v>
      </c>
      <c r="E821" t="s">
        <v>162</v>
      </c>
      <c r="F821" t="str">
        <f>VLOOKUP(E821,[1]PRODI_2019!$F$2:$L$72,7,FALSE)</f>
        <v>Pertanian</v>
      </c>
      <c r="G821" t="str">
        <f>VLOOKUP(F821,Sheet1!$H$4:$I$11,2,FALSE)</f>
        <v>4_Pertanian</v>
      </c>
      <c r="H821" t="s">
        <v>1449</v>
      </c>
      <c r="I821" t="s">
        <v>31</v>
      </c>
      <c r="J821" t="str">
        <f>VLOOKUP(D821,[1]PRODI_2019!$C$2:$I$78,7,FALSE)</f>
        <v>S1</v>
      </c>
      <c r="L821" t="s">
        <v>25</v>
      </c>
      <c r="O821" t="s">
        <v>49</v>
      </c>
      <c r="P821" t="s">
        <v>5042</v>
      </c>
      <c r="Q821" t="s">
        <v>624</v>
      </c>
      <c r="R821" t="s">
        <v>434</v>
      </c>
      <c r="S821" t="s">
        <v>38</v>
      </c>
      <c r="T821" t="s">
        <v>5025</v>
      </c>
      <c r="U821" t="s">
        <v>27</v>
      </c>
      <c r="Z821" t="str">
        <f>_xlfn.IFNA(VLOOKUP(A821,registrasi!$B$2:$C$4000,2,FALSE),"belum")</f>
        <v>registrasi</v>
      </c>
      <c r="AA821">
        <f>VLOOKUP(D821,[2]Sheet1!$B$2:$D$100,3,FALSE)</f>
        <v>412</v>
      </c>
      <c r="AB821" t="str">
        <f>_xlfn.IFNA(VLOOKUP(A821,nim!$A$2:$B$4000,2,FALSE),"belum")</f>
        <v>belum</v>
      </c>
    </row>
    <row r="822" spans="1:28" x14ac:dyDescent="0.3">
      <c r="A822" s="2">
        <v>233110060927</v>
      </c>
      <c r="B822">
        <v>2</v>
      </c>
      <c r="C822">
        <v>2022</v>
      </c>
      <c r="D822">
        <v>311027</v>
      </c>
      <c r="E822" t="s">
        <v>236</v>
      </c>
      <c r="F822" t="str">
        <f>VLOOKUP(E822,[1]PRODI_2019!$F$2:$L$72,7,FALSE)</f>
        <v>FEB</v>
      </c>
      <c r="G822" t="str">
        <f>VLOOKUP(F822,Sheet1!$H$4:$I$11,2,FALSE)</f>
        <v>5_FEB</v>
      </c>
      <c r="H822" t="s">
        <v>1450</v>
      </c>
      <c r="I822" t="s">
        <v>31</v>
      </c>
      <c r="J822" t="str">
        <f>VLOOKUP(D822,[1]PRODI_2019!$C$2:$I$78,7,FALSE)</f>
        <v>S1</v>
      </c>
      <c r="L822" t="s">
        <v>25</v>
      </c>
      <c r="O822" t="s">
        <v>114</v>
      </c>
      <c r="P822" t="s">
        <v>5042</v>
      </c>
      <c r="Q822" t="s">
        <v>624</v>
      </c>
      <c r="R822" t="s">
        <v>434</v>
      </c>
      <c r="S822" t="s">
        <v>4974</v>
      </c>
      <c r="T822" t="s">
        <v>5025</v>
      </c>
      <c r="U822" t="s">
        <v>27</v>
      </c>
      <c r="Z822" t="str">
        <f>_xlfn.IFNA(VLOOKUP(A822,registrasi!$B$2:$C$4000,2,FALSE),"belum")</f>
        <v>registrasi</v>
      </c>
      <c r="AA822">
        <f>VLOOKUP(D822,[2]Sheet1!$B$2:$D$100,3,FALSE)</f>
        <v>308</v>
      </c>
      <c r="AB822" t="str">
        <f>_xlfn.IFNA(VLOOKUP(A822,nim!$A$2:$B$4000,2,FALSE),"belum")</f>
        <v>diterima</v>
      </c>
    </row>
    <row r="823" spans="1:28" x14ac:dyDescent="0.3">
      <c r="A823" s="2">
        <v>233110060929</v>
      </c>
      <c r="B823">
        <v>1</v>
      </c>
      <c r="C823">
        <v>2022</v>
      </c>
      <c r="D823">
        <v>311019</v>
      </c>
      <c r="E823" t="s">
        <v>150</v>
      </c>
      <c r="F823" t="str">
        <f>VLOOKUP(E823,[1]PRODI_2019!$F$2:$L$72,7,FALSE)</f>
        <v>Kedokteran</v>
      </c>
      <c r="G823" t="str">
        <f>VLOOKUP(F823,Sheet1!$H$4:$I$11,2,FALSE)</f>
        <v>8_Kedokteran</v>
      </c>
      <c r="H823" t="s">
        <v>1451</v>
      </c>
      <c r="I823" t="s">
        <v>31</v>
      </c>
      <c r="J823" t="str">
        <f>VLOOKUP(D823,[1]PRODI_2019!$C$2:$I$78,7,FALSE)</f>
        <v>S1</v>
      </c>
      <c r="L823" t="s">
        <v>25</v>
      </c>
      <c r="O823" t="s">
        <v>51</v>
      </c>
      <c r="P823" t="s">
        <v>5042</v>
      </c>
      <c r="Q823" t="s">
        <v>624</v>
      </c>
      <c r="R823" t="s">
        <v>434</v>
      </c>
      <c r="S823" t="s">
        <v>38</v>
      </c>
      <c r="T823" t="s">
        <v>5025</v>
      </c>
      <c r="U823" t="s">
        <v>27</v>
      </c>
      <c r="Z823" t="str">
        <f>_xlfn.IFNA(VLOOKUP(A823,registrasi!$B$2:$C$4000,2,FALSE),"belum")</f>
        <v>registrasi</v>
      </c>
      <c r="AA823">
        <f>VLOOKUP(D823,[2]Sheet1!$B$2:$D$100,3,FALSE)</f>
        <v>527</v>
      </c>
      <c r="AB823" t="str">
        <f>_xlfn.IFNA(VLOOKUP(A823,nim!$A$2:$B$4000,2,FALSE),"belum")</f>
        <v>diterima</v>
      </c>
    </row>
    <row r="824" spans="1:28" x14ac:dyDescent="0.3">
      <c r="A824" s="2">
        <v>233110060944</v>
      </c>
      <c r="B824">
        <v>1</v>
      </c>
      <c r="C824">
        <v>2022</v>
      </c>
      <c r="D824">
        <v>311030</v>
      </c>
      <c r="E824" t="s">
        <v>147</v>
      </c>
      <c r="F824" t="str">
        <f>VLOOKUP(E824,[1]PRODI_2019!$F$2:$L$72,7,FALSE)</f>
        <v>FKIP</v>
      </c>
      <c r="G824" t="str">
        <f>VLOOKUP(F824,Sheet1!$H$4:$I$11,2,FALSE)</f>
        <v>2_FKIP</v>
      </c>
      <c r="H824" t="s">
        <v>1452</v>
      </c>
      <c r="I824" t="s">
        <v>31</v>
      </c>
      <c r="J824" t="str">
        <f>VLOOKUP(D824,[1]PRODI_2019!$C$2:$I$78,7,FALSE)</f>
        <v>S1</v>
      </c>
      <c r="L824" t="s">
        <v>25</v>
      </c>
      <c r="O824" t="s">
        <v>111</v>
      </c>
      <c r="P824" t="s">
        <v>5042</v>
      </c>
      <c r="Q824" t="s">
        <v>624</v>
      </c>
      <c r="R824" t="s">
        <v>434</v>
      </c>
      <c r="S824" t="s">
        <v>4971</v>
      </c>
      <c r="T824" t="s">
        <v>5025</v>
      </c>
      <c r="U824" t="s">
        <v>32</v>
      </c>
      <c r="Z824" t="str">
        <f>_xlfn.IFNA(VLOOKUP(A824,registrasi!$B$2:$C$4000,2,FALSE),"belum")</f>
        <v>registrasi</v>
      </c>
      <c r="AA824">
        <f>VLOOKUP(D824,[2]Sheet1!$B$2:$D$100,3,FALSE)</f>
        <v>91</v>
      </c>
      <c r="AB824" t="str">
        <f>_xlfn.IFNA(VLOOKUP(A824,nim!$A$2:$B$4000,2,FALSE),"belum")</f>
        <v>belum</v>
      </c>
    </row>
    <row r="825" spans="1:28" x14ac:dyDescent="0.3">
      <c r="A825" s="2">
        <v>233110060946</v>
      </c>
      <c r="B825">
        <v>2</v>
      </c>
      <c r="C825">
        <v>2022</v>
      </c>
      <c r="D825">
        <v>311016</v>
      </c>
      <c r="E825" t="s">
        <v>152</v>
      </c>
      <c r="F825" t="str">
        <f>VLOOKUP(E825,[1]PRODI_2019!$F$2:$L$72,7,FALSE)</f>
        <v>FKIP</v>
      </c>
      <c r="G825" t="str">
        <f>VLOOKUP(F825,Sheet1!$H$4:$I$11,2,FALSE)</f>
        <v>2_FKIP</v>
      </c>
      <c r="H825" t="s">
        <v>1453</v>
      </c>
      <c r="I825" t="s">
        <v>31</v>
      </c>
      <c r="J825" t="str">
        <f>VLOOKUP(D825,[1]PRODI_2019!$C$2:$I$78,7,FALSE)</f>
        <v>S1</v>
      </c>
      <c r="L825" t="s">
        <v>25</v>
      </c>
      <c r="O825" t="s">
        <v>4462</v>
      </c>
      <c r="P825" t="s">
        <v>5042</v>
      </c>
      <c r="Q825" t="s">
        <v>624</v>
      </c>
      <c r="R825" t="s">
        <v>434</v>
      </c>
      <c r="S825" t="s">
        <v>4972</v>
      </c>
      <c r="T825" t="s">
        <v>5025</v>
      </c>
      <c r="U825" t="s">
        <v>32</v>
      </c>
      <c r="Z825" t="str">
        <f>_xlfn.IFNA(VLOOKUP(A825,registrasi!$B$2:$C$4000,2,FALSE),"belum")</f>
        <v>registrasi</v>
      </c>
      <c r="AA825">
        <f>VLOOKUP(D825,[2]Sheet1!$B$2:$D$100,3,FALSE)</f>
        <v>126</v>
      </c>
      <c r="AB825" t="str">
        <f>_xlfn.IFNA(VLOOKUP(A825,nim!$A$2:$B$4000,2,FALSE),"belum")</f>
        <v>belum</v>
      </c>
    </row>
    <row r="826" spans="1:28" x14ac:dyDescent="0.3">
      <c r="A826" s="2">
        <v>233110060947</v>
      </c>
      <c r="B826">
        <v>2</v>
      </c>
      <c r="C826">
        <v>2022</v>
      </c>
      <c r="D826">
        <v>311030</v>
      </c>
      <c r="E826" t="s">
        <v>147</v>
      </c>
      <c r="F826" t="str">
        <f>VLOOKUP(E826,[1]PRODI_2019!$F$2:$L$72,7,FALSE)</f>
        <v>FKIP</v>
      </c>
      <c r="G826" t="str">
        <f>VLOOKUP(F826,Sheet1!$H$4:$I$11,2,FALSE)</f>
        <v>2_FKIP</v>
      </c>
      <c r="H826" t="s">
        <v>1454</v>
      </c>
      <c r="I826" t="s">
        <v>31</v>
      </c>
      <c r="J826" t="str">
        <f>VLOOKUP(D826,[1]PRODI_2019!$C$2:$I$78,7,FALSE)</f>
        <v>S1</v>
      </c>
      <c r="L826" t="s">
        <v>25</v>
      </c>
      <c r="O826" t="s">
        <v>565</v>
      </c>
      <c r="P826" t="s">
        <v>435</v>
      </c>
      <c r="Q826" t="s">
        <v>5041</v>
      </c>
      <c r="R826" t="s">
        <v>435</v>
      </c>
      <c r="S826" t="s">
        <v>4971</v>
      </c>
      <c r="T826" t="s">
        <v>5025</v>
      </c>
      <c r="U826" t="s">
        <v>27</v>
      </c>
      <c r="Z826" t="str">
        <f>_xlfn.IFNA(VLOOKUP(A826,registrasi!$B$2:$C$4000,2,FALSE),"belum")</f>
        <v>registrasi</v>
      </c>
      <c r="AA826">
        <f>VLOOKUP(D826,[2]Sheet1!$B$2:$D$100,3,FALSE)</f>
        <v>91</v>
      </c>
      <c r="AB826" t="str">
        <f>_xlfn.IFNA(VLOOKUP(A826,nim!$A$2:$B$4000,2,FALSE),"belum")</f>
        <v>diterima</v>
      </c>
    </row>
    <row r="827" spans="1:28" x14ac:dyDescent="0.3">
      <c r="A827" s="2">
        <v>233110060950</v>
      </c>
      <c r="B827">
        <v>1</v>
      </c>
      <c r="C827">
        <v>2020</v>
      </c>
      <c r="D827">
        <v>311024</v>
      </c>
      <c r="E827" t="s">
        <v>237</v>
      </c>
      <c r="F827" t="str">
        <f>VLOOKUP(E827,[1]PRODI_2019!$F$2:$L$72,7,FALSE)</f>
        <v>Hukum</v>
      </c>
      <c r="G827" t="str">
        <f>VLOOKUP(F827,Sheet1!$H$4:$I$11,2,FALSE)</f>
        <v>1_Hukum</v>
      </c>
      <c r="H827" t="s">
        <v>1455</v>
      </c>
      <c r="I827" t="s">
        <v>31</v>
      </c>
      <c r="J827" t="str">
        <f>VLOOKUP(D827,[1]PRODI_2019!$C$2:$I$78,7,FALSE)</f>
        <v>S1</v>
      </c>
      <c r="L827" t="s">
        <v>25</v>
      </c>
      <c r="O827" t="s">
        <v>251</v>
      </c>
      <c r="P827" t="s">
        <v>5043</v>
      </c>
      <c r="Q827" t="s">
        <v>624</v>
      </c>
      <c r="R827" t="s">
        <v>435</v>
      </c>
      <c r="S827" t="s">
        <v>4972</v>
      </c>
      <c r="T827" t="s">
        <v>5025</v>
      </c>
      <c r="U827" t="s">
        <v>32</v>
      </c>
      <c r="Z827" t="str">
        <f>_xlfn.IFNA(VLOOKUP(A827,registrasi!$B$2:$C$4000,2,FALSE),"belum")</f>
        <v>registrasi</v>
      </c>
      <c r="AA827">
        <f>VLOOKUP(D827,[2]Sheet1!$B$2:$D$100,3,FALSE)</f>
        <v>1092</v>
      </c>
      <c r="AB827" t="str">
        <f>_xlfn.IFNA(VLOOKUP(A827,nim!$A$2:$B$4000,2,FALSE),"belum")</f>
        <v>belum</v>
      </c>
    </row>
    <row r="828" spans="1:28" x14ac:dyDescent="0.3">
      <c r="A828" s="2">
        <v>233110060951</v>
      </c>
      <c r="B828">
        <v>1</v>
      </c>
      <c r="C828">
        <v>2022</v>
      </c>
      <c r="D828">
        <v>311002</v>
      </c>
      <c r="E828" t="s">
        <v>153</v>
      </c>
      <c r="F828" t="str">
        <f>VLOOKUP(E828,[1]PRODI_2019!$F$2:$L$72,7,FALSE)</f>
        <v>Teknik</v>
      </c>
      <c r="G828" t="str">
        <f>VLOOKUP(F828,Sheet1!$H$4:$I$11,2,FALSE)</f>
        <v>3_Teknik</v>
      </c>
      <c r="H828" t="s">
        <v>1456</v>
      </c>
      <c r="I828" t="s">
        <v>24</v>
      </c>
      <c r="J828" t="str">
        <f>VLOOKUP(D828,[1]PRODI_2019!$C$2:$I$78,7,FALSE)</f>
        <v>S1</v>
      </c>
      <c r="L828" t="s">
        <v>25</v>
      </c>
      <c r="O828" t="s">
        <v>58</v>
      </c>
      <c r="P828" t="s">
        <v>5042</v>
      </c>
      <c r="Q828" t="s">
        <v>624</v>
      </c>
      <c r="R828" t="s">
        <v>434</v>
      </c>
      <c r="S828" t="s">
        <v>37</v>
      </c>
      <c r="T828" t="s">
        <v>5025</v>
      </c>
      <c r="U828" t="s">
        <v>27</v>
      </c>
      <c r="Z828" t="str">
        <f>_xlfn.IFNA(VLOOKUP(A828,registrasi!$B$2:$C$4000,2,FALSE),"belum")</f>
        <v>registrasi</v>
      </c>
      <c r="AA828">
        <f>VLOOKUP(D828,[2]Sheet1!$B$2:$D$100,3,FALSE)</f>
        <v>401</v>
      </c>
      <c r="AB828" t="str">
        <f>_xlfn.IFNA(VLOOKUP(A828,nim!$A$2:$B$4000,2,FALSE),"belum")</f>
        <v>diterima</v>
      </c>
    </row>
    <row r="829" spans="1:28" x14ac:dyDescent="0.3">
      <c r="A829" s="2">
        <v>233110060954</v>
      </c>
      <c r="B829">
        <v>2</v>
      </c>
      <c r="C829">
        <v>2022</v>
      </c>
      <c r="D829">
        <v>311032</v>
      </c>
      <c r="E829" t="s">
        <v>156</v>
      </c>
      <c r="F829" t="str">
        <f>VLOOKUP(E829,[1]PRODI_2019!$F$2:$L$72,7,FALSE)</f>
        <v>FKIP</v>
      </c>
      <c r="G829" t="str">
        <f>VLOOKUP(F829,Sheet1!$H$4:$I$11,2,FALSE)</f>
        <v>2_FKIP</v>
      </c>
      <c r="H829" t="s">
        <v>1457</v>
      </c>
      <c r="I829" t="s">
        <v>31</v>
      </c>
      <c r="J829" t="str">
        <f>VLOOKUP(D829,[1]PRODI_2019!$C$2:$I$78,7,FALSE)</f>
        <v>S1</v>
      </c>
      <c r="L829" t="s">
        <v>25</v>
      </c>
      <c r="O829" t="s">
        <v>284</v>
      </c>
      <c r="P829" t="s">
        <v>5043</v>
      </c>
      <c r="Q829" t="s">
        <v>624</v>
      </c>
      <c r="R829" t="s">
        <v>435</v>
      </c>
      <c r="S829" t="s">
        <v>38</v>
      </c>
      <c r="T829" t="s">
        <v>5025</v>
      </c>
      <c r="U829" t="s">
        <v>27</v>
      </c>
      <c r="Z829" t="str">
        <f>_xlfn.IFNA(VLOOKUP(A829,registrasi!$B$2:$C$4000,2,FALSE),"belum")</f>
        <v>registrasi</v>
      </c>
      <c r="AA829">
        <f>VLOOKUP(D829,[2]Sheet1!$B$2:$D$100,3,FALSE)</f>
        <v>446</v>
      </c>
      <c r="AB829" t="str">
        <f>_xlfn.IFNA(VLOOKUP(A829,nim!$A$2:$B$4000,2,FALSE),"belum")</f>
        <v>belum</v>
      </c>
    </row>
    <row r="830" spans="1:28" x14ac:dyDescent="0.3">
      <c r="A830" s="2">
        <v>233110060955</v>
      </c>
      <c r="B830">
        <v>1</v>
      </c>
      <c r="C830">
        <v>2022</v>
      </c>
      <c r="D830">
        <v>311011</v>
      </c>
      <c r="E830" t="s">
        <v>176</v>
      </c>
      <c r="F830" t="str">
        <f>VLOOKUP(E830,[1]PRODI_2019!$F$2:$L$72,7,FALSE)</f>
        <v>FKIP</v>
      </c>
      <c r="G830" t="str">
        <f>VLOOKUP(F830,Sheet1!$H$4:$I$11,2,FALSE)</f>
        <v>2_FKIP</v>
      </c>
      <c r="H830" t="s">
        <v>1458</v>
      </c>
      <c r="I830" t="s">
        <v>31</v>
      </c>
      <c r="J830" t="str">
        <f>VLOOKUP(D830,[1]PRODI_2019!$C$2:$I$78,7,FALSE)</f>
        <v>S1</v>
      </c>
      <c r="L830" t="s">
        <v>25</v>
      </c>
      <c r="O830" t="s">
        <v>48</v>
      </c>
      <c r="P830" t="s">
        <v>5045</v>
      </c>
      <c r="Q830" t="s">
        <v>624</v>
      </c>
      <c r="R830" t="s">
        <v>625</v>
      </c>
      <c r="S830" t="s">
        <v>38</v>
      </c>
      <c r="T830" t="s">
        <v>5025</v>
      </c>
      <c r="U830" t="s">
        <v>27</v>
      </c>
      <c r="Z830" t="str">
        <f>_xlfn.IFNA(VLOOKUP(A830,registrasi!$B$2:$C$4000,2,FALSE),"belum")</f>
        <v>registrasi</v>
      </c>
      <c r="AA830">
        <f>VLOOKUP(D830,[2]Sheet1!$B$2:$D$100,3,FALSE)</f>
        <v>233</v>
      </c>
      <c r="AB830" t="str">
        <f>_xlfn.IFNA(VLOOKUP(A830,nim!$A$2:$B$4000,2,FALSE),"belum")</f>
        <v>diterima</v>
      </c>
    </row>
    <row r="831" spans="1:28" x14ac:dyDescent="0.3">
      <c r="A831" s="2">
        <v>233110060956</v>
      </c>
      <c r="B831">
        <v>1</v>
      </c>
      <c r="C831">
        <v>2022</v>
      </c>
      <c r="D831">
        <v>311022</v>
      </c>
      <c r="E831" t="s">
        <v>177</v>
      </c>
      <c r="F831" t="str">
        <f>VLOOKUP(E831,[1]PRODI_2019!$F$2:$L$72,7,FALSE)</f>
        <v>Kedokteran</v>
      </c>
      <c r="G831" t="str">
        <f>VLOOKUP(F831,Sheet1!$H$4:$I$11,2,FALSE)</f>
        <v>8_Kedokteran</v>
      </c>
      <c r="H831" t="s">
        <v>1459</v>
      </c>
      <c r="I831" t="s">
        <v>31</v>
      </c>
      <c r="J831" t="str">
        <f>VLOOKUP(D831,[1]PRODI_2019!$C$2:$I$78,7,FALSE)</f>
        <v>S1</v>
      </c>
      <c r="L831" t="s">
        <v>25</v>
      </c>
      <c r="O831" t="s">
        <v>56</v>
      </c>
      <c r="P831" t="s">
        <v>5042</v>
      </c>
      <c r="Q831" t="s">
        <v>624</v>
      </c>
      <c r="R831" t="s">
        <v>434</v>
      </c>
      <c r="S831" t="s">
        <v>4971</v>
      </c>
      <c r="T831" t="s">
        <v>5025</v>
      </c>
      <c r="U831" t="s">
        <v>32</v>
      </c>
      <c r="Z831" t="str">
        <f>_xlfn.IFNA(VLOOKUP(A831,registrasi!$B$2:$C$4000,2,FALSE),"belum")</f>
        <v>belum</v>
      </c>
      <c r="AA831">
        <f>VLOOKUP(D831,[2]Sheet1!$B$2:$D$100,3,FALSE)</f>
        <v>587</v>
      </c>
      <c r="AB831" t="str">
        <f>_xlfn.IFNA(VLOOKUP(A831,nim!$A$2:$B$4000,2,FALSE),"belum")</f>
        <v>belum</v>
      </c>
    </row>
    <row r="832" spans="1:28" x14ac:dyDescent="0.3">
      <c r="A832" s="2">
        <v>233110060959</v>
      </c>
      <c r="B832">
        <v>2</v>
      </c>
      <c r="C832">
        <v>2022</v>
      </c>
      <c r="D832">
        <v>311010</v>
      </c>
      <c r="E832" t="s">
        <v>160</v>
      </c>
      <c r="F832" t="str">
        <f>VLOOKUP(E832,[1]PRODI_2019!$F$2:$L$72,7,FALSE)</f>
        <v>FKIP</v>
      </c>
      <c r="G832" t="str">
        <f>VLOOKUP(F832,Sheet1!$H$4:$I$11,2,FALSE)</f>
        <v>2_FKIP</v>
      </c>
      <c r="H832" t="s">
        <v>1460</v>
      </c>
      <c r="I832" t="s">
        <v>24</v>
      </c>
      <c r="J832" t="str">
        <f>VLOOKUP(D832,[1]PRODI_2019!$C$2:$I$78,7,FALSE)</f>
        <v>S1</v>
      </c>
      <c r="L832" t="s">
        <v>25</v>
      </c>
      <c r="O832" t="s">
        <v>56</v>
      </c>
      <c r="P832" t="s">
        <v>5042</v>
      </c>
      <c r="Q832" t="s">
        <v>624</v>
      </c>
      <c r="R832" t="s">
        <v>434</v>
      </c>
      <c r="S832" t="s">
        <v>4971</v>
      </c>
      <c r="T832" t="s">
        <v>5025</v>
      </c>
      <c r="U832" t="s">
        <v>27</v>
      </c>
      <c r="Z832" t="str">
        <f>_xlfn.IFNA(VLOOKUP(A832,registrasi!$B$2:$C$4000,2,FALSE),"belum")</f>
        <v>registrasi</v>
      </c>
      <c r="AA832">
        <f>VLOOKUP(D832,[2]Sheet1!$B$2:$D$100,3,FALSE)</f>
        <v>197</v>
      </c>
      <c r="AB832" t="str">
        <f>_xlfn.IFNA(VLOOKUP(A832,nim!$A$2:$B$4000,2,FALSE),"belum")</f>
        <v>diterima</v>
      </c>
    </row>
    <row r="833" spans="1:28" x14ac:dyDescent="0.3">
      <c r="A833" s="2">
        <v>233110060962</v>
      </c>
      <c r="B833">
        <v>1</v>
      </c>
      <c r="C833">
        <v>2022</v>
      </c>
      <c r="D833">
        <v>311042</v>
      </c>
      <c r="E833" t="s">
        <v>146</v>
      </c>
      <c r="F833" t="str">
        <f>VLOOKUP(E833,[1]PRODI_2019!$F$2:$L$72,7,FALSE)</f>
        <v>FISIP</v>
      </c>
      <c r="G833" t="str">
        <f>VLOOKUP(F833,Sheet1!$H$4:$I$11,2,FALSE)</f>
        <v>6_FISIP</v>
      </c>
      <c r="H833" t="s">
        <v>1461</v>
      </c>
      <c r="I833" t="s">
        <v>31</v>
      </c>
      <c r="J833" t="str">
        <f>VLOOKUP(D833,[1]PRODI_2019!$C$2:$I$78,7,FALSE)</f>
        <v>S1</v>
      </c>
      <c r="L833" t="s">
        <v>25</v>
      </c>
      <c r="O833" t="s">
        <v>138</v>
      </c>
      <c r="P833" t="s">
        <v>5042</v>
      </c>
      <c r="Q833" t="s">
        <v>624</v>
      </c>
      <c r="R833" t="s">
        <v>434</v>
      </c>
      <c r="S833" t="s">
        <v>4949</v>
      </c>
      <c r="T833" t="s">
        <v>5025</v>
      </c>
      <c r="U833" t="s">
        <v>32</v>
      </c>
      <c r="Z833" t="str">
        <f>_xlfn.IFNA(VLOOKUP(A833,registrasi!$B$2:$C$4000,2,FALSE),"belum")</f>
        <v>registrasi</v>
      </c>
      <c r="AA833">
        <f>VLOOKUP(D833,[2]Sheet1!$B$2:$D$100,3,FALSE)</f>
        <v>625</v>
      </c>
      <c r="AB833" t="str">
        <f>_xlfn.IFNA(VLOOKUP(A833,nim!$A$2:$B$4000,2,FALSE),"belum")</f>
        <v>belum</v>
      </c>
    </row>
    <row r="834" spans="1:28" x14ac:dyDescent="0.3">
      <c r="A834" s="2">
        <v>233110060964</v>
      </c>
      <c r="B834">
        <v>2</v>
      </c>
      <c r="C834">
        <v>2022</v>
      </c>
      <c r="D834">
        <v>311025</v>
      </c>
      <c r="E834" t="s">
        <v>166</v>
      </c>
      <c r="F834" t="str">
        <f>VLOOKUP(E834,[1]PRODI_2019!$F$2:$L$72,7,FALSE)</f>
        <v>FEB</v>
      </c>
      <c r="G834" t="str">
        <f>VLOOKUP(F834,Sheet1!$H$4:$I$11,2,FALSE)</f>
        <v>5_FEB</v>
      </c>
      <c r="H834" t="s">
        <v>1462</v>
      </c>
      <c r="I834" t="s">
        <v>31</v>
      </c>
      <c r="J834" t="str">
        <f>VLOOKUP(D834,[1]PRODI_2019!$C$2:$I$78,7,FALSE)</f>
        <v>S1</v>
      </c>
      <c r="L834" t="s">
        <v>25</v>
      </c>
      <c r="O834" t="s">
        <v>59</v>
      </c>
      <c r="P834" t="s">
        <v>5042</v>
      </c>
      <c r="Q834" t="s">
        <v>624</v>
      </c>
      <c r="R834" t="s">
        <v>434</v>
      </c>
      <c r="S834" t="s">
        <v>4971</v>
      </c>
      <c r="T834" t="s">
        <v>5025</v>
      </c>
      <c r="U834" t="s">
        <v>27</v>
      </c>
      <c r="Z834" t="str">
        <f>_xlfn.IFNA(VLOOKUP(A834,registrasi!$B$2:$C$4000,2,FALSE),"belum")</f>
        <v>registrasi</v>
      </c>
      <c r="AA834">
        <f>VLOOKUP(D834,[2]Sheet1!$B$2:$D$100,3,FALSE)</f>
        <v>1226</v>
      </c>
      <c r="AB834" t="str">
        <f>_xlfn.IFNA(VLOOKUP(A834,nim!$A$2:$B$4000,2,FALSE),"belum")</f>
        <v>belum</v>
      </c>
    </row>
    <row r="835" spans="1:28" x14ac:dyDescent="0.3">
      <c r="A835" s="2">
        <v>233110060966</v>
      </c>
      <c r="B835">
        <v>1</v>
      </c>
      <c r="C835">
        <v>2022</v>
      </c>
      <c r="D835">
        <v>311016</v>
      </c>
      <c r="E835" t="s">
        <v>152</v>
      </c>
      <c r="F835" t="str">
        <f>VLOOKUP(E835,[1]PRODI_2019!$F$2:$L$72,7,FALSE)</f>
        <v>FKIP</v>
      </c>
      <c r="G835" t="str">
        <f>VLOOKUP(F835,Sheet1!$H$4:$I$11,2,FALSE)</f>
        <v>2_FKIP</v>
      </c>
      <c r="H835" t="s">
        <v>1463</v>
      </c>
      <c r="I835" t="s">
        <v>31</v>
      </c>
      <c r="J835" t="str">
        <f>VLOOKUP(D835,[1]PRODI_2019!$C$2:$I$78,7,FALSE)</f>
        <v>S1</v>
      </c>
      <c r="L835" t="s">
        <v>25</v>
      </c>
      <c r="O835" t="s">
        <v>575</v>
      </c>
      <c r="P835" t="s">
        <v>5042</v>
      </c>
      <c r="Q835" t="s">
        <v>624</v>
      </c>
      <c r="R835" t="s">
        <v>434</v>
      </c>
      <c r="S835" t="s">
        <v>4971</v>
      </c>
      <c r="T835" t="s">
        <v>5025</v>
      </c>
      <c r="U835" t="s">
        <v>27</v>
      </c>
      <c r="Z835" t="str">
        <f>_xlfn.IFNA(VLOOKUP(A835,registrasi!$B$2:$C$4000,2,FALSE),"belum")</f>
        <v>registrasi</v>
      </c>
      <c r="AA835">
        <f>VLOOKUP(D835,[2]Sheet1!$B$2:$D$100,3,FALSE)</f>
        <v>126</v>
      </c>
      <c r="AB835" t="str">
        <f>_xlfn.IFNA(VLOOKUP(A835,nim!$A$2:$B$4000,2,FALSE),"belum")</f>
        <v>belum</v>
      </c>
    </row>
    <row r="836" spans="1:28" x14ac:dyDescent="0.3">
      <c r="A836" s="2">
        <v>233110070002</v>
      </c>
      <c r="B836">
        <v>2</v>
      </c>
      <c r="C836">
        <v>2022</v>
      </c>
      <c r="D836">
        <v>311026</v>
      </c>
      <c r="E836" t="s">
        <v>148</v>
      </c>
      <c r="F836" t="str">
        <f>VLOOKUP(E836,[1]PRODI_2019!$F$2:$L$72,7,FALSE)</f>
        <v>FEB</v>
      </c>
      <c r="G836" t="str">
        <f>VLOOKUP(F836,Sheet1!$H$4:$I$11,2,FALSE)</f>
        <v>5_FEB</v>
      </c>
      <c r="H836" t="s">
        <v>1464</v>
      </c>
      <c r="I836" t="s">
        <v>31</v>
      </c>
      <c r="J836" t="str">
        <f>VLOOKUP(D836,[1]PRODI_2019!$C$2:$I$78,7,FALSE)</f>
        <v>S1</v>
      </c>
      <c r="L836" t="s">
        <v>25</v>
      </c>
      <c r="O836" t="s">
        <v>135</v>
      </c>
      <c r="P836" t="s">
        <v>5042</v>
      </c>
      <c r="Q836" t="s">
        <v>624</v>
      </c>
      <c r="R836" t="s">
        <v>434</v>
      </c>
      <c r="S836" t="s">
        <v>37</v>
      </c>
      <c r="T836" t="s">
        <v>5025</v>
      </c>
      <c r="U836" t="s">
        <v>32</v>
      </c>
      <c r="Z836" t="str">
        <f>_xlfn.IFNA(VLOOKUP(A836,registrasi!$B$2:$C$4000,2,FALSE),"belum")</f>
        <v>registrasi</v>
      </c>
      <c r="AA836">
        <f>VLOOKUP(D836,[2]Sheet1!$B$2:$D$100,3,FALSE)</f>
        <v>866</v>
      </c>
      <c r="AB836" t="str">
        <f>_xlfn.IFNA(VLOOKUP(A836,nim!$A$2:$B$4000,2,FALSE),"belum")</f>
        <v>belum</v>
      </c>
    </row>
    <row r="837" spans="1:28" x14ac:dyDescent="0.3">
      <c r="A837" s="2">
        <v>233110070006</v>
      </c>
      <c r="B837">
        <v>1</v>
      </c>
      <c r="C837">
        <v>2022</v>
      </c>
      <c r="D837">
        <v>311015</v>
      </c>
      <c r="E837" t="s">
        <v>158</v>
      </c>
      <c r="F837" t="str">
        <f>VLOOKUP(E837,[1]PRODI_2019!$F$2:$L$72,7,FALSE)</f>
        <v>FKIP</v>
      </c>
      <c r="G837" t="str">
        <f>VLOOKUP(F837,Sheet1!$H$4:$I$11,2,FALSE)</f>
        <v>2_FKIP</v>
      </c>
      <c r="H837" t="s">
        <v>1465</v>
      </c>
      <c r="I837" t="s">
        <v>31</v>
      </c>
      <c r="J837" t="str">
        <f>VLOOKUP(D837,[1]PRODI_2019!$C$2:$I$78,7,FALSE)</f>
        <v>S1</v>
      </c>
      <c r="L837" t="s">
        <v>25</v>
      </c>
      <c r="O837" t="s">
        <v>46</v>
      </c>
      <c r="P837" t="s">
        <v>5042</v>
      </c>
      <c r="Q837" t="s">
        <v>624</v>
      </c>
      <c r="R837" t="s">
        <v>434</v>
      </c>
      <c r="S837" t="s">
        <v>38</v>
      </c>
      <c r="T837" t="s">
        <v>5025</v>
      </c>
      <c r="U837" t="s">
        <v>27</v>
      </c>
      <c r="Z837" t="str">
        <f>_xlfn.IFNA(VLOOKUP(A837,registrasi!$B$2:$C$4000,2,FALSE),"belum")</f>
        <v>registrasi</v>
      </c>
      <c r="AA837">
        <f>VLOOKUP(D837,[2]Sheet1!$B$2:$D$100,3,FALSE)</f>
        <v>90</v>
      </c>
      <c r="AB837" t="str">
        <f>_xlfn.IFNA(VLOOKUP(A837,nim!$A$2:$B$4000,2,FALSE),"belum")</f>
        <v>belum</v>
      </c>
    </row>
    <row r="838" spans="1:28" x14ac:dyDescent="0.3">
      <c r="A838" s="2">
        <v>233110070012</v>
      </c>
      <c r="B838">
        <v>2</v>
      </c>
      <c r="C838">
        <v>2022</v>
      </c>
      <c r="D838">
        <v>311035</v>
      </c>
      <c r="E838" t="s">
        <v>180</v>
      </c>
      <c r="F838" t="str">
        <f>VLOOKUP(E838,[1]PRODI_2019!$F$2:$L$72,7,FALSE)</f>
        <v>FEB</v>
      </c>
      <c r="G838" t="str">
        <f>VLOOKUP(F838,Sheet1!$H$4:$I$11,2,FALSE)</f>
        <v>5_FEB</v>
      </c>
      <c r="H838" t="s">
        <v>1466</v>
      </c>
      <c r="I838" t="s">
        <v>31</v>
      </c>
      <c r="J838" t="str">
        <f>VLOOKUP(D838,[1]PRODI_2019!$C$2:$I$78,7,FALSE)</f>
        <v>S1</v>
      </c>
      <c r="L838" t="s">
        <v>25</v>
      </c>
      <c r="O838" t="s">
        <v>284</v>
      </c>
      <c r="P838" t="s">
        <v>5043</v>
      </c>
      <c r="Q838" t="s">
        <v>624</v>
      </c>
      <c r="R838" t="s">
        <v>435</v>
      </c>
      <c r="S838" t="s">
        <v>38</v>
      </c>
      <c r="T838" t="s">
        <v>5025</v>
      </c>
      <c r="U838" t="s">
        <v>27</v>
      </c>
      <c r="Z838" t="str">
        <f>_xlfn.IFNA(VLOOKUP(A838,registrasi!$B$2:$C$4000,2,FALSE),"belum")</f>
        <v>registrasi</v>
      </c>
      <c r="AA838">
        <f>VLOOKUP(D838,[2]Sheet1!$B$2:$D$100,3,FALSE)</f>
        <v>253</v>
      </c>
      <c r="AB838" t="str">
        <f>_xlfn.IFNA(VLOOKUP(A838,nim!$A$2:$B$4000,2,FALSE),"belum")</f>
        <v>belum</v>
      </c>
    </row>
    <row r="839" spans="1:28" x14ac:dyDescent="0.3">
      <c r="A839" s="2">
        <v>233110070020</v>
      </c>
      <c r="B839">
        <v>2</v>
      </c>
      <c r="C839">
        <v>2022</v>
      </c>
      <c r="D839">
        <v>311034</v>
      </c>
      <c r="E839" t="s">
        <v>173</v>
      </c>
      <c r="F839" t="str">
        <f>VLOOKUP(E839,[1]PRODI_2019!$F$2:$L$72,7,FALSE)</f>
        <v>FKIP</v>
      </c>
      <c r="G839" t="str">
        <f>VLOOKUP(F839,Sheet1!$H$4:$I$11,2,FALSE)</f>
        <v>2_FKIP</v>
      </c>
      <c r="H839" t="s">
        <v>1467</v>
      </c>
      <c r="I839" t="s">
        <v>31</v>
      </c>
      <c r="J839" t="str">
        <f>VLOOKUP(D839,[1]PRODI_2019!$C$2:$I$78,7,FALSE)</f>
        <v>S1</v>
      </c>
      <c r="L839" t="s">
        <v>25</v>
      </c>
      <c r="O839" t="s">
        <v>71</v>
      </c>
      <c r="P839" t="s">
        <v>5042</v>
      </c>
      <c r="Q839" t="s">
        <v>624</v>
      </c>
      <c r="R839" t="s">
        <v>434</v>
      </c>
      <c r="S839" t="s">
        <v>37</v>
      </c>
      <c r="T839" t="s">
        <v>5025</v>
      </c>
      <c r="U839" t="s">
        <v>27</v>
      </c>
      <c r="Z839" t="str">
        <f>_xlfn.IFNA(VLOOKUP(A839,registrasi!$B$2:$C$4000,2,FALSE),"belum")</f>
        <v>registrasi</v>
      </c>
      <c r="AA839">
        <f>VLOOKUP(D839,[2]Sheet1!$B$2:$D$100,3,FALSE)</f>
        <v>163</v>
      </c>
      <c r="AB839" t="str">
        <f>_xlfn.IFNA(VLOOKUP(A839,nim!$A$2:$B$4000,2,FALSE),"belum")</f>
        <v>diterima</v>
      </c>
    </row>
    <row r="840" spans="1:28" x14ac:dyDescent="0.3">
      <c r="A840" s="2">
        <v>233110070023</v>
      </c>
      <c r="B840">
        <v>2</v>
      </c>
      <c r="C840">
        <v>2022</v>
      </c>
      <c r="D840">
        <v>311003</v>
      </c>
      <c r="E840" t="s">
        <v>145</v>
      </c>
      <c r="F840" t="str">
        <f>VLOOKUP(E840,[1]PRODI_2019!$F$2:$L$72,7,FALSE)</f>
        <v>Teknik</v>
      </c>
      <c r="G840" t="str">
        <f>VLOOKUP(F840,Sheet1!$H$4:$I$11,2,FALSE)</f>
        <v>3_Teknik</v>
      </c>
      <c r="H840" t="s">
        <v>1468</v>
      </c>
      <c r="I840" t="s">
        <v>24</v>
      </c>
      <c r="J840" t="str">
        <f>VLOOKUP(D840,[1]PRODI_2019!$C$2:$I$78,7,FALSE)</f>
        <v>S1</v>
      </c>
      <c r="L840" t="s">
        <v>25</v>
      </c>
      <c r="O840" t="s">
        <v>49</v>
      </c>
      <c r="P840" t="s">
        <v>5042</v>
      </c>
      <c r="Q840" t="s">
        <v>624</v>
      </c>
      <c r="R840" t="s">
        <v>434</v>
      </c>
      <c r="S840" t="s">
        <v>38</v>
      </c>
      <c r="T840" t="s">
        <v>5025</v>
      </c>
      <c r="U840" t="s">
        <v>27</v>
      </c>
      <c r="Z840" t="str">
        <f>_xlfn.IFNA(VLOOKUP(A840,registrasi!$B$2:$C$4000,2,FALSE),"belum")</f>
        <v>registrasi</v>
      </c>
      <c r="AA840">
        <f>VLOOKUP(D840,[2]Sheet1!$B$2:$D$100,3,FALSE)</f>
        <v>769</v>
      </c>
      <c r="AB840" t="str">
        <f>_xlfn.IFNA(VLOOKUP(A840,nim!$A$2:$B$4000,2,FALSE),"belum")</f>
        <v>diterima</v>
      </c>
    </row>
    <row r="841" spans="1:28" x14ac:dyDescent="0.3">
      <c r="A841" s="2">
        <v>233110070036</v>
      </c>
      <c r="B841">
        <v>1</v>
      </c>
      <c r="C841">
        <v>2022</v>
      </c>
      <c r="D841">
        <v>311014</v>
      </c>
      <c r="E841" t="s">
        <v>174</v>
      </c>
      <c r="F841" t="str">
        <f>VLOOKUP(E841,[1]PRODI_2019!$F$2:$L$72,7,FALSE)</f>
        <v>FKIP</v>
      </c>
      <c r="G841" t="str">
        <f>VLOOKUP(F841,Sheet1!$H$4:$I$11,2,FALSE)</f>
        <v>2_FKIP</v>
      </c>
      <c r="H841" t="s">
        <v>1469</v>
      </c>
      <c r="I841" t="s">
        <v>31</v>
      </c>
      <c r="J841" t="str">
        <f>VLOOKUP(D841,[1]PRODI_2019!$C$2:$I$78,7,FALSE)</f>
        <v>S1</v>
      </c>
      <c r="L841" t="s">
        <v>25</v>
      </c>
      <c r="O841" t="s">
        <v>566</v>
      </c>
      <c r="P841" t="s">
        <v>5042</v>
      </c>
      <c r="Q841" t="s">
        <v>624</v>
      </c>
      <c r="R841" t="s">
        <v>434</v>
      </c>
      <c r="S841" t="s">
        <v>4971</v>
      </c>
      <c r="T841" t="s">
        <v>5025</v>
      </c>
      <c r="U841" t="s">
        <v>27</v>
      </c>
      <c r="Z841" t="str">
        <f>_xlfn.IFNA(VLOOKUP(A841,registrasi!$B$2:$C$4000,2,FALSE),"belum")</f>
        <v>registrasi</v>
      </c>
      <c r="AA841">
        <f>VLOOKUP(D841,[2]Sheet1!$B$2:$D$100,3,FALSE)</f>
        <v>97</v>
      </c>
      <c r="AB841" t="str">
        <f>_xlfn.IFNA(VLOOKUP(A841,nim!$A$2:$B$4000,2,FALSE),"belum")</f>
        <v>diterima</v>
      </c>
    </row>
    <row r="842" spans="1:28" x14ac:dyDescent="0.3">
      <c r="A842" s="2">
        <v>233110070043</v>
      </c>
      <c r="B842">
        <v>1</v>
      </c>
      <c r="C842">
        <v>2022</v>
      </c>
      <c r="D842">
        <v>311033</v>
      </c>
      <c r="E842" t="s">
        <v>155</v>
      </c>
      <c r="F842" t="str">
        <f>VLOOKUP(E842,[1]PRODI_2019!$F$2:$L$72,7,FALSE)</f>
        <v>FKIP</v>
      </c>
      <c r="G842" t="str">
        <f>VLOOKUP(F842,Sheet1!$H$4:$I$11,2,FALSE)</f>
        <v>2_FKIP</v>
      </c>
      <c r="H842" t="s">
        <v>1470</v>
      </c>
      <c r="I842" t="s">
        <v>24</v>
      </c>
      <c r="J842" t="str">
        <f>VLOOKUP(D842,[1]PRODI_2019!$C$2:$I$78,7,FALSE)</f>
        <v>S1</v>
      </c>
      <c r="L842" t="s">
        <v>25</v>
      </c>
      <c r="O842" t="s">
        <v>127</v>
      </c>
      <c r="P842" t="s">
        <v>5045</v>
      </c>
      <c r="Q842" t="s">
        <v>624</v>
      </c>
      <c r="R842" t="s">
        <v>625</v>
      </c>
      <c r="S842" t="s">
        <v>38</v>
      </c>
      <c r="T842" t="s">
        <v>5025</v>
      </c>
      <c r="U842" t="s">
        <v>27</v>
      </c>
      <c r="Z842" t="str">
        <f>_xlfn.IFNA(VLOOKUP(A842,registrasi!$B$2:$C$4000,2,FALSE),"belum")</f>
        <v>registrasi</v>
      </c>
      <c r="AA842">
        <f>VLOOKUP(D842,[2]Sheet1!$B$2:$D$100,3,FALSE)</f>
        <v>616</v>
      </c>
      <c r="AB842" t="str">
        <f>_xlfn.IFNA(VLOOKUP(A842,nim!$A$2:$B$4000,2,FALSE),"belum")</f>
        <v>diterima</v>
      </c>
    </row>
    <row r="843" spans="1:28" x14ac:dyDescent="0.3">
      <c r="A843" s="2">
        <v>233110070045</v>
      </c>
      <c r="B843">
        <v>2</v>
      </c>
      <c r="C843">
        <v>2022</v>
      </c>
      <c r="D843">
        <v>311012</v>
      </c>
      <c r="E843" t="s">
        <v>164</v>
      </c>
      <c r="F843" t="str">
        <f>VLOOKUP(E843,[1]PRODI_2019!$F$2:$L$72,7,FALSE)</f>
        <v>FKIP</v>
      </c>
      <c r="G843" t="str">
        <f>VLOOKUP(F843,Sheet1!$H$4:$I$11,2,FALSE)</f>
        <v>2_FKIP</v>
      </c>
      <c r="H843" t="s">
        <v>1471</v>
      </c>
      <c r="I843" t="s">
        <v>24</v>
      </c>
      <c r="J843" t="str">
        <f>VLOOKUP(D843,[1]PRODI_2019!$C$2:$I$78,7,FALSE)</f>
        <v>S1</v>
      </c>
      <c r="L843" t="s">
        <v>25</v>
      </c>
      <c r="O843" t="s">
        <v>248</v>
      </c>
      <c r="P843" t="s">
        <v>435</v>
      </c>
      <c r="Q843" t="s">
        <v>5041</v>
      </c>
      <c r="R843" t="s">
        <v>435</v>
      </c>
      <c r="S843" t="s">
        <v>4971</v>
      </c>
      <c r="T843" t="s">
        <v>5025</v>
      </c>
      <c r="U843" t="s">
        <v>27</v>
      </c>
      <c r="Z843" t="str">
        <f>_xlfn.IFNA(VLOOKUP(A843,registrasi!$B$2:$C$4000,2,FALSE),"belum")</f>
        <v>registrasi</v>
      </c>
      <c r="AA843">
        <f>VLOOKUP(D843,[2]Sheet1!$B$2:$D$100,3,FALSE)</f>
        <v>73</v>
      </c>
      <c r="AB843" t="str">
        <f>_xlfn.IFNA(VLOOKUP(A843,nim!$A$2:$B$4000,2,FALSE),"belum")</f>
        <v>belum</v>
      </c>
    </row>
    <row r="844" spans="1:28" x14ac:dyDescent="0.3">
      <c r="A844" s="2">
        <v>233110070054</v>
      </c>
      <c r="B844">
        <v>1</v>
      </c>
      <c r="C844">
        <v>2022</v>
      </c>
      <c r="D844">
        <v>311027</v>
      </c>
      <c r="E844" t="s">
        <v>236</v>
      </c>
      <c r="F844" t="str">
        <f>VLOOKUP(E844,[1]PRODI_2019!$F$2:$L$72,7,FALSE)</f>
        <v>FEB</v>
      </c>
      <c r="G844" t="str">
        <f>VLOOKUP(F844,Sheet1!$H$4:$I$11,2,FALSE)</f>
        <v>5_FEB</v>
      </c>
      <c r="H844" t="s">
        <v>1472</v>
      </c>
      <c r="I844" t="s">
        <v>31</v>
      </c>
      <c r="J844" t="str">
        <f>VLOOKUP(D844,[1]PRODI_2019!$C$2:$I$78,7,FALSE)</f>
        <v>S1</v>
      </c>
      <c r="L844" t="s">
        <v>25</v>
      </c>
      <c r="O844" t="s">
        <v>4396</v>
      </c>
      <c r="P844" t="s">
        <v>5046</v>
      </c>
      <c r="Q844" t="s">
        <v>5041</v>
      </c>
      <c r="R844" t="s">
        <v>435</v>
      </c>
      <c r="S844" t="s">
        <v>37</v>
      </c>
      <c r="T844" t="s">
        <v>5025</v>
      </c>
      <c r="U844" t="s">
        <v>32</v>
      </c>
      <c r="Z844" t="str">
        <f>_xlfn.IFNA(VLOOKUP(A844,registrasi!$B$2:$C$4000,2,FALSE),"belum")</f>
        <v>registrasi</v>
      </c>
      <c r="AA844">
        <f>VLOOKUP(D844,[2]Sheet1!$B$2:$D$100,3,FALSE)</f>
        <v>308</v>
      </c>
      <c r="AB844" t="str">
        <f>_xlfn.IFNA(VLOOKUP(A844,nim!$A$2:$B$4000,2,FALSE),"belum")</f>
        <v>belum</v>
      </c>
    </row>
    <row r="845" spans="1:28" x14ac:dyDescent="0.3">
      <c r="A845" s="2">
        <v>233110070058</v>
      </c>
      <c r="B845">
        <v>1</v>
      </c>
      <c r="C845">
        <v>2022</v>
      </c>
      <c r="D845">
        <v>311029</v>
      </c>
      <c r="E845" t="s">
        <v>159</v>
      </c>
      <c r="F845" t="str">
        <f>VLOOKUP(E845,[1]PRODI_2019!$F$2:$L$72,7,FALSE)</f>
        <v>FISIP</v>
      </c>
      <c r="G845" t="str">
        <f>VLOOKUP(F845,Sheet1!$H$4:$I$11,2,FALSE)</f>
        <v>6_FISIP</v>
      </c>
      <c r="H845" t="s">
        <v>1473</v>
      </c>
      <c r="I845" t="s">
        <v>24</v>
      </c>
      <c r="J845" t="str">
        <f>VLOOKUP(D845,[1]PRODI_2019!$C$2:$I$78,7,FALSE)</f>
        <v>S1</v>
      </c>
      <c r="L845" t="s">
        <v>25</v>
      </c>
      <c r="O845" t="s">
        <v>79</v>
      </c>
      <c r="P845" t="s">
        <v>5045</v>
      </c>
      <c r="Q845" t="s">
        <v>624</v>
      </c>
      <c r="R845" t="s">
        <v>625</v>
      </c>
      <c r="S845" t="s">
        <v>37</v>
      </c>
      <c r="T845" t="s">
        <v>5025</v>
      </c>
      <c r="U845" t="s">
        <v>27</v>
      </c>
      <c r="Z845" t="str">
        <f>_xlfn.IFNA(VLOOKUP(A845,registrasi!$B$2:$C$4000,2,FALSE),"belum")</f>
        <v>registrasi</v>
      </c>
      <c r="AA845">
        <f>VLOOKUP(D845,[2]Sheet1!$B$2:$D$100,3,FALSE)</f>
        <v>1339</v>
      </c>
      <c r="AB845" t="str">
        <f>_xlfn.IFNA(VLOOKUP(A845,nim!$A$2:$B$4000,2,FALSE),"belum")</f>
        <v>diterima</v>
      </c>
    </row>
    <row r="846" spans="1:28" x14ac:dyDescent="0.3">
      <c r="A846" s="2">
        <v>233110070062</v>
      </c>
      <c r="B846">
        <v>1</v>
      </c>
      <c r="C846">
        <v>2022</v>
      </c>
      <c r="D846">
        <v>311015</v>
      </c>
      <c r="E846" t="s">
        <v>158</v>
      </c>
      <c r="F846" t="str">
        <f>VLOOKUP(E846,[1]PRODI_2019!$F$2:$L$72,7,FALSE)</f>
        <v>FKIP</v>
      </c>
      <c r="G846" t="str">
        <f>VLOOKUP(F846,Sheet1!$H$4:$I$11,2,FALSE)</f>
        <v>2_FKIP</v>
      </c>
      <c r="H846" t="s">
        <v>1474</v>
      </c>
      <c r="I846" t="s">
        <v>31</v>
      </c>
      <c r="J846" t="str">
        <f>VLOOKUP(D846,[1]PRODI_2019!$C$2:$I$78,7,FALSE)</f>
        <v>S1</v>
      </c>
      <c r="L846" t="s">
        <v>25</v>
      </c>
      <c r="O846" t="s">
        <v>4463</v>
      </c>
      <c r="P846" t="s">
        <v>5044</v>
      </c>
      <c r="Q846" t="s">
        <v>5041</v>
      </c>
      <c r="R846" t="s">
        <v>434</v>
      </c>
      <c r="S846" t="s">
        <v>37</v>
      </c>
      <c r="T846" t="s">
        <v>5025</v>
      </c>
      <c r="U846" t="s">
        <v>32</v>
      </c>
      <c r="Z846" t="str">
        <f>_xlfn.IFNA(VLOOKUP(A846,registrasi!$B$2:$C$4000,2,FALSE),"belum")</f>
        <v>registrasi</v>
      </c>
      <c r="AA846">
        <f>VLOOKUP(D846,[2]Sheet1!$B$2:$D$100,3,FALSE)</f>
        <v>90</v>
      </c>
      <c r="AB846" t="str">
        <f>_xlfn.IFNA(VLOOKUP(A846,nim!$A$2:$B$4000,2,FALSE),"belum")</f>
        <v>belum</v>
      </c>
    </row>
    <row r="847" spans="1:28" x14ac:dyDescent="0.3">
      <c r="A847" s="2">
        <v>233110070063</v>
      </c>
      <c r="B847">
        <v>1</v>
      </c>
      <c r="C847">
        <v>2022</v>
      </c>
      <c r="D847">
        <v>311015</v>
      </c>
      <c r="E847" t="s">
        <v>158</v>
      </c>
      <c r="F847" t="str">
        <f>VLOOKUP(E847,[1]PRODI_2019!$F$2:$L$72,7,FALSE)</f>
        <v>FKIP</v>
      </c>
      <c r="G847" t="str">
        <f>VLOOKUP(F847,Sheet1!$H$4:$I$11,2,FALSE)</f>
        <v>2_FKIP</v>
      </c>
      <c r="H847" t="s">
        <v>1475</v>
      </c>
      <c r="I847" t="s">
        <v>31</v>
      </c>
      <c r="J847" t="str">
        <f>VLOOKUP(D847,[1]PRODI_2019!$C$2:$I$78,7,FALSE)</f>
        <v>S1</v>
      </c>
      <c r="L847" t="s">
        <v>25</v>
      </c>
      <c r="O847" t="s">
        <v>4464</v>
      </c>
      <c r="P847" t="s">
        <v>5042</v>
      </c>
      <c r="Q847" t="s">
        <v>624</v>
      </c>
      <c r="R847" t="s">
        <v>434</v>
      </c>
      <c r="S847" t="s">
        <v>4972</v>
      </c>
      <c r="T847" t="s">
        <v>5025</v>
      </c>
      <c r="U847" t="s">
        <v>27</v>
      </c>
      <c r="Z847" t="str">
        <f>_xlfn.IFNA(VLOOKUP(A847,registrasi!$B$2:$C$4000,2,FALSE),"belum")</f>
        <v>registrasi</v>
      </c>
      <c r="AA847">
        <f>VLOOKUP(D847,[2]Sheet1!$B$2:$D$100,3,FALSE)</f>
        <v>90</v>
      </c>
      <c r="AB847" t="str">
        <f>_xlfn.IFNA(VLOOKUP(A847,nim!$A$2:$B$4000,2,FALSE),"belum")</f>
        <v>belum</v>
      </c>
    </row>
    <row r="848" spans="1:28" x14ac:dyDescent="0.3">
      <c r="A848" s="2">
        <v>233110070072</v>
      </c>
      <c r="B848">
        <v>1</v>
      </c>
      <c r="C848">
        <v>2022</v>
      </c>
      <c r="D848">
        <v>311038</v>
      </c>
      <c r="E848" t="s">
        <v>165</v>
      </c>
      <c r="F848" t="str">
        <f>VLOOKUP(E848,[1]PRODI_2019!$F$2:$L$72,7,FALSE)</f>
        <v>FKIP</v>
      </c>
      <c r="G848" t="str">
        <f>VLOOKUP(F848,Sheet1!$H$4:$I$11,2,FALSE)</f>
        <v>2_FKIP</v>
      </c>
      <c r="H848" t="s">
        <v>1476</v>
      </c>
      <c r="I848" t="s">
        <v>31</v>
      </c>
      <c r="J848" t="str">
        <f>VLOOKUP(D848,[1]PRODI_2019!$C$2:$I$78,7,FALSE)</f>
        <v>S1</v>
      </c>
      <c r="L848" t="s">
        <v>25</v>
      </c>
      <c r="O848" t="s">
        <v>121</v>
      </c>
      <c r="P848" t="s">
        <v>5042</v>
      </c>
      <c r="Q848" t="s">
        <v>624</v>
      </c>
      <c r="R848" t="s">
        <v>434</v>
      </c>
      <c r="S848" t="s">
        <v>4972</v>
      </c>
      <c r="T848" t="s">
        <v>5025</v>
      </c>
      <c r="U848" t="s">
        <v>27</v>
      </c>
      <c r="Z848" t="str">
        <f>_xlfn.IFNA(VLOOKUP(A848,registrasi!$B$2:$C$4000,2,FALSE),"belum")</f>
        <v>registrasi</v>
      </c>
      <c r="AA848">
        <f>VLOOKUP(D848,[2]Sheet1!$B$2:$D$100,3,FALSE)</f>
        <v>159</v>
      </c>
      <c r="AB848" t="str">
        <f>_xlfn.IFNA(VLOOKUP(A848,nim!$A$2:$B$4000,2,FALSE),"belum")</f>
        <v>diterima</v>
      </c>
    </row>
    <row r="849" spans="1:28" x14ac:dyDescent="0.3">
      <c r="A849" s="2">
        <v>233110070073</v>
      </c>
      <c r="B849">
        <v>2</v>
      </c>
      <c r="C849">
        <v>2022</v>
      </c>
      <c r="D849">
        <v>311025</v>
      </c>
      <c r="E849" t="s">
        <v>166</v>
      </c>
      <c r="F849" t="str">
        <f>VLOOKUP(E849,[1]PRODI_2019!$F$2:$L$72,7,FALSE)</f>
        <v>FEB</v>
      </c>
      <c r="G849" t="str">
        <f>VLOOKUP(F849,Sheet1!$H$4:$I$11,2,FALSE)</f>
        <v>5_FEB</v>
      </c>
      <c r="H849" t="s">
        <v>1477</v>
      </c>
      <c r="I849" t="s">
        <v>24</v>
      </c>
      <c r="J849" t="str">
        <f>VLOOKUP(D849,[1]PRODI_2019!$C$2:$I$78,7,FALSE)</f>
        <v>S1</v>
      </c>
      <c r="L849" t="s">
        <v>25</v>
      </c>
      <c r="O849" t="s">
        <v>98</v>
      </c>
      <c r="P849" t="s">
        <v>5042</v>
      </c>
      <c r="Q849" t="s">
        <v>624</v>
      </c>
      <c r="R849" t="s">
        <v>434</v>
      </c>
      <c r="S849" t="s">
        <v>4949</v>
      </c>
      <c r="T849" t="s">
        <v>5025</v>
      </c>
      <c r="U849" t="s">
        <v>32</v>
      </c>
      <c r="Z849" t="str">
        <f>_xlfn.IFNA(VLOOKUP(A849,registrasi!$B$2:$C$4000,2,FALSE),"belum")</f>
        <v>belum</v>
      </c>
      <c r="AA849">
        <f>VLOOKUP(D849,[2]Sheet1!$B$2:$D$100,3,FALSE)</f>
        <v>1226</v>
      </c>
      <c r="AB849" t="str">
        <f>_xlfn.IFNA(VLOOKUP(A849,nim!$A$2:$B$4000,2,FALSE),"belum")</f>
        <v>belum</v>
      </c>
    </row>
    <row r="850" spans="1:28" x14ac:dyDescent="0.3">
      <c r="A850" s="2">
        <v>233110070096</v>
      </c>
      <c r="B850">
        <v>2</v>
      </c>
      <c r="C850">
        <v>2022</v>
      </c>
      <c r="D850">
        <v>311012</v>
      </c>
      <c r="E850" t="s">
        <v>164</v>
      </c>
      <c r="F850" t="str">
        <f>VLOOKUP(E850,[1]PRODI_2019!$F$2:$L$72,7,FALSE)</f>
        <v>FKIP</v>
      </c>
      <c r="G850" t="str">
        <f>VLOOKUP(F850,Sheet1!$H$4:$I$11,2,FALSE)</f>
        <v>2_FKIP</v>
      </c>
      <c r="H850" t="s">
        <v>1478</v>
      </c>
      <c r="I850" t="s">
        <v>24</v>
      </c>
      <c r="J850" t="str">
        <f>VLOOKUP(D850,[1]PRODI_2019!$C$2:$I$78,7,FALSE)</f>
        <v>S1</v>
      </c>
      <c r="L850" t="s">
        <v>25</v>
      </c>
      <c r="O850" t="s">
        <v>248</v>
      </c>
      <c r="P850" t="s">
        <v>435</v>
      </c>
      <c r="Q850" t="s">
        <v>5041</v>
      </c>
      <c r="R850" t="s">
        <v>435</v>
      </c>
      <c r="S850" t="s">
        <v>4971</v>
      </c>
      <c r="T850" t="s">
        <v>5025</v>
      </c>
      <c r="U850" t="s">
        <v>32</v>
      </c>
      <c r="Z850" t="str">
        <f>_xlfn.IFNA(VLOOKUP(A850,registrasi!$B$2:$C$4000,2,FALSE),"belum")</f>
        <v>registrasi</v>
      </c>
      <c r="AA850">
        <f>VLOOKUP(D850,[2]Sheet1!$B$2:$D$100,3,FALSE)</f>
        <v>73</v>
      </c>
      <c r="AB850" t="str">
        <f>_xlfn.IFNA(VLOOKUP(A850,nim!$A$2:$B$4000,2,FALSE),"belum")</f>
        <v>diterima</v>
      </c>
    </row>
    <row r="851" spans="1:28" x14ac:dyDescent="0.3">
      <c r="A851" s="2">
        <v>233110070097</v>
      </c>
      <c r="B851">
        <v>1</v>
      </c>
      <c r="C851">
        <v>2022</v>
      </c>
      <c r="D851">
        <v>311011</v>
      </c>
      <c r="E851" t="s">
        <v>176</v>
      </c>
      <c r="F851" t="str">
        <f>VLOOKUP(E851,[1]PRODI_2019!$F$2:$L$72,7,FALSE)</f>
        <v>FKIP</v>
      </c>
      <c r="G851" t="str">
        <f>VLOOKUP(F851,Sheet1!$H$4:$I$11,2,FALSE)</f>
        <v>2_FKIP</v>
      </c>
      <c r="H851" t="s">
        <v>1479</v>
      </c>
      <c r="I851" t="s">
        <v>31</v>
      </c>
      <c r="J851" t="str">
        <f>VLOOKUP(D851,[1]PRODI_2019!$C$2:$I$78,7,FALSE)</f>
        <v>S1</v>
      </c>
      <c r="L851" t="s">
        <v>25</v>
      </c>
      <c r="O851" t="s">
        <v>4465</v>
      </c>
      <c r="P851" t="s">
        <v>5049</v>
      </c>
      <c r="Q851" t="s">
        <v>5041</v>
      </c>
      <c r="R851" t="s">
        <v>5049</v>
      </c>
      <c r="S851" t="s">
        <v>4949</v>
      </c>
      <c r="T851" t="s">
        <v>5025</v>
      </c>
      <c r="U851" t="s">
        <v>27</v>
      </c>
      <c r="Z851" t="str">
        <f>_xlfn.IFNA(VLOOKUP(A851,registrasi!$B$2:$C$4000,2,FALSE),"belum")</f>
        <v>registrasi</v>
      </c>
      <c r="AA851">
        <f>VLOOKUP(D851,[2]Sheet1!$B$2:$D$100,3,FALSE)</f>
        <v>233</v>
      </c>
      <c r="AB851" t="str">
        <f>_xlfn.IFNA(VLOOKUP(A851,nim!$A$2:$B$4000,2,FALSE),"belum")</f>
        <v>diterima</v>
      </c>
    </row>
    <row r="852" spans="1:28" x14ac:dyDescent="0.3">
      <c r="A852" s="2">
        <v>233110070098</v>
      </c>
      <c r="B852">
        <v>1</v>
      </c>
      <c r="C852">
        <v>2022</v>
      </c>
      <c r="D852">
        <v>311011</v>
      </c>
      <c r="E852" t="s">
        <v>176</v>
      </c>
      <c r="F852" t="str">
        <f>VLOOKUP(E852,[1]PRODI_2019!$F$2:$L$72,7,FALSE)</f>
        <v>FKIP</v>
      </c>
      <c r="G852" t="str">
        <f>VLOOKUP(F852,Sheet1!$H$4:$I$11,2,FALSE)</f>
        <v>2_FKIP</v>
      </c>
      <c r="H852" t="s">
        <v>1480</v>
      </c>
      <c r="I852" t="s">
        <v>24</v>
      </c>
      <c r="J852" t="str">
        <f>VLOOKUP(D852,[1]PRODI_2019!$C$2:$I$78,7,FALSE)</f>
        <v>S1</v>
      </c>
      <c r="L852" t="s">
        <v>25</v>
      </c>
      <c r="O852" t="s">
        <v>114</v>
      </c>
      <c r="P852" t="s">
        <v>5042</v>
      </c>
      <c r="Q852" t="s">
        <v>624</v>
      </c>
      <c r="R852" t="s">
        <v>434</v>
      </c>
      <c r="S852" t="s">
        <v>4974</v>
      </c>
      <c r="T852" t="s">
        <v>5025</v>
      </c>
      <c r="U852" t="s">
        <v>27</v>
      </c>
      <c r="Z852" t="str">
        <f>_xlfn.IFNA(VLOOKUP(A852,registrasi!$B$2:$C$4000,2,FALSE),"belum")</f>
        <v>registrasi</v>
      </c>
      <c r="AA852">
        <f>VLOOKUP(D852,[2]Sheet1!$B$2:$D$100,3,FALSE)</f>
        <v>233</v>
      </c>
      <c r="AB852" t="str">
        <f>_xlfn.IFNA(VLOOKUP(A852,nim!$A$2:$B$4000,2,FALSE),"belum")</f>
        <v>belum</v>
      </c>
    </row>
    <row r="853" spans="1:28" x14ac:dyDescent="0.3">
      <c r="A853" s="2">
        <v>233110070100</v>
      </c>
      <c r="B853">
        <v>1</v>
      </c>
      <c r="C853">
        <v>2022</v>
      </c>
      <c r="D853">
        <v>311039</v>
      </c>
      <c r="E853" t="s">
        <v>143</v>
      </c>
      <c r="F853" t="str">
        <f>VLOOKUP(E853,[1]PRODI_2019!$F$2:$L$72,7,FALSE)</f>
        <v>FKIP</v>
      </c>
      <c r="G853" t="str">
        <f>VLOOKUP(F853,Sheet1!$H$4:$I$11,2,FALSE)</f>
        <v>2_FKIP</v>
      </c>
      <c r="H853" t="s">
        <v>1481</v>
      </c>
      <c r="I853" t="s">
        <v>31</v>
      </c>
      <c r="J853" t="str">
        <f>VLOOKUP(D853,[1]PRODI_2019!$C$2:$I$78,7,FALSE)</f>
        <v>S1</v>
      </c>
      <c r="L853" t="s">
        <v>25</v>
      </c>
      <c r="O853" t="s">
        <v>82</v>
      </c>
      <c r="P853" t="s">
        <v>5042</v>
      </c>
      <c r="Q853" t="s">
        <v>624</v>
      </c>
      <c r="R853" t="s">
        <v>434</v>
      </c>
      <c r="S853" t="s">
        <v>38</v>
      </c>
      <c r="T853" t="s">
        <v>5025</v>
      </c>
      <c r="U853" t="s">
        <v>27</v>
      </c>
      <c r="Z853" t="str">
        <f>_xlfn.IFNA(VLOOKUP(A853,registrasi!$B$2:$C$4000,2,FALSE),"belum")</f>
        <v>registrasi</v>
      </c>
      <c r="AA853">
        <f>VLOOKUP(D853,[2]Sheet1!$B$2:$D$100,3,FALSE)</f>
        <v>36</v>
      </c>
      <c r="AB853" t="str">
        <f>_xlfn.IFNA(VLOOKUP(A853,nim!$A$2:$B$4000,2,FALSE),"belum")</f>
        <v>belum</v>
      </c>
    </row>
    <row r="854" spans="1:28" x14ac:dyDescent="0.3">
      <c r="A854" s="2">
        <v>233110070102</v>
      </c>
      <c r="B854">
        <v>1</v>
      </c>
      <c r="C854">
        <v>2022</v>
      </c>
      <c r="D854">
        <v>311035</v>
      </c>
      <c r="E854" t="s">
        <v>180</v>
      </c>
      <c r="F854" t="str">
        <f>VLOOKUP(E854,[1]PRODI_2019!$F$2:$L$72,7,FALSE)</f>
        <v>FEB</v>
      </c>
      <c r="G854" t="str">
        <f>VLOOKUP(F854,Sheet1!$H$4:$I$11,2,FALSE)</f>
        <v>5_FEB</v>
      </c>
      <c r="H854" t="s">
        <v>1482</v>
      </c>
      <c r="I854" t="s">
        <v>31</v>
      </c>
      <c r="J854" t="str">
        <f>VLOOKUP(D854,[1]PRODI_2019!$C$2:$I$78,7,FALSE)</f>
        <v>S1</v>
      </c>
      <c r="L854" t="s">
        <v>25</v>
      </c>
      <c r="O854" t="s">
        <v>72</v>
      </c>
      <c r="P854" t="s">
        <v>5042</v>
      </c>
      <c r="Q854" t="s">
        <v>624</v>
      </c>
      <c r="R854" t="s">
        <v>434</v>
      </c>
      <c r="S854" t="s">
        <v>4971</v>
      </c>
      <c r="T854" t="s">
        <v>5025</v>
      </c>
      <c r="U854" t="s">
        <v>32</v>
      </c>
      <c r="Z854" t="str">
        <f>_xlfn.IFNA(VLOOKUP(A854,registrasi!$B$2:$C$4000,2,FALSE),"belum")</f>
        <v>registrasi</v>
      </c>
      <c r="AA854">
        <f>VLOOKUP(D854,[2]Sheet1!$B$2:$D$100,3,FALSE)</f>
        <v>253</v>
      </c>
      <c r="AB854" t="str">
        <f>_xlfn.IFNA(VLOOKUP(A854,nim!$A$2:$B$4000,2,FALSE),"belum")</f>
        <v>belum</v>
      </c>
    </row>
    <row r="855" spans="1:28" x14ac:dyDescent="0.3">
      <c r="A855" s="2">
        <v>233110070106</v>
      </c>
      <c r="B855">
        <v>1</v>
      </c>
      <c r="C855">
        <v>2022</v>
      </c>
      <c r="D855">
        <v>311029</v>
      </c>
      <c r="E855" t="s">
        <v>159</v>
      </c>
      <c r="F855" t="str">
        <f>VLOOKUP(E855,[1]PRODI_2019!$F$2:$L$72,7,FALSE)</f>
        <v>FISIP</v>
      </c>
      <c r="G855" t="str">
        <f>VLOOKUP(F855,Sheet1!$H$4:$I$11,2,FALSE)</f>
        <v>6_FISIP</v>
      </c>
      <c r="H855" t="s">
        <v>1483</v>
      </c>
      <c r="I855" t="s">
        <v>31</v>
      </c>
      <c r="J855" t="str">
        <f>VLOOKUP(D855,[1]PRODI_2019!$C$2:$I$78,7,FALSE)</f>
        <v>S1</v>
      </c>
      <c r="L855" t="s">
        <v>25</v>
      </c>
      <c r="O855" t="s">
        <v>48</v>
      </c>
      <c r="P855" t="s">
        <v>5045</v>
      </c>
      <c r="Q855" t="s">
        <v>624</v>
      </c>
      <c r="R855" t="s">
        <v>625</v>
      </c>
      <c r="S855" t="s">
        <v>38</v>
      </c>
      <c r="T855" t="s">
        <v>5025</v>
      </c>
      <c r="U855" t="s">
        <v>27</v>
      </c>
      <c r="Z855" t="str">
        <f>_xlfn.IFNA(VLOOKUP(A855,registrasi!$B$2:$C$4000,2,FALSE),"belum")</f>
        <v>registrasi</v>
      </c>
      <c r="AA855">
        <f>VLOOKUP(D855,[2]Sheet1!$B$2:$D$100,3,FALSE)</f>
        <v>1339</v>
      </c>
      <c r="AB855" t="str">
        <f>_xlfn.IFNA(VLOOKUP(A855,nim!$A$2:$B$4000,2,FALSE),"belum")</f>
        <v>diterima</v>
      </c>
    </row>
    <row r="856" spans="1:28" x14ac:dyDescent="0.3">
      <c r="A856" s="2">
        <v>233110070114</v>
      </c>
      <c r="B856">
        <v>1</v>
      </c>
      <c r="C856">
        <v>2022</v>
      </c>
      <c r="D856">
        <v>311012</v>
      </c>
      <c r="E856" t="s">
        <v>164</v>
      </c>
      <c r="F856" t="str">
        <f>VLOOKUP(E856,[1]PRODI_2019!$F$2:$L$72,7,FALSE)</f>
        <v>FKIP</v>
      </c>
      <c r="G856" t="str">
        <f>VLOOKUP(F856,Sheet1!$H$4:$I$11,2,FALSE)</f>
        <v>2_FKIP</v>
      </c>
      <c r="H856" t="s">
        <v>1484</v>
      </c>
      <c r="I856" t="s">
        <v>24</v>
      </c>
      <c r="J856" t="str">
        <f>VLOOKUP(D856,[1]PRODI_2019!$C$2:$I$78,7,FALSE)</f>
        <v>S1</v>
      </c>
      <c r="L856" t="s">
        <v>25</v>
      </c>
      <c r="O856" t="s">
        <v>139</v>
      </c>
      <c r="P856" t="s">
        <v>5043</v>
      </c>
      <c r="Q856" t="s">
        <v>624</v>
      </c>
      <c r="R856" t="s">
        <v>435</v>
      </c>
      <c r="S856" t="s">
        <v>37</v>
      </c>
      <c r="T856" t="s">
        <v>5025</v>
      </c>
      <c r="U856" t="s">
        <v>27</v>
      </c>
      <c r="Z856" t="str">
        <f>_xlfn.IFNA(VLOOKUP(A856,registrasi!$B$2:$C$4000,2,FALSE),"belum")</f>
        <v>registrasi</v>
      </c>
      <c r="AA856">
        <f>VLOOKUP(D856,[2]Sheet1!$B$2:$D$100,3,FALSE)</f>
        <v>73</v>
      </c>
      <c r="AB856" t="str">
        <f>_xlfn.IFNA(VLOOKUP(A856,nim!$A$2:$B$4000,2,FALSE),"belum")</f>
        <v>diterima</v>
      </c>
    </row>
    <row r="857" spans="1:28" x14ac:dyDescent="0.3">
      <c r="A857" s="2">
        <v>233110070116</v>
      </c>
      <c r="B857">
        <v>1</v>
      </c>
      <c r="C857">
        <v>2022</v>
      </c>
      <c r="D857">
        <v>311032</v>
      </c>
      <c r="E857" t="s">
        <v>156</v>
      </c>
      <c r="F857" t="str">
        <f>VLOOKUP(E857,[1]PRODI_2019!$F$2:$L$72,7,FALSE)</f>
        <v>FKIP</v>
      </c>
      <c r="G857" t="str">
        <f>VLOOKUP(F857,Sheet1!$H$4:$I$11,2,FALSE)</f>
        <v>2_FKIP</v>
      </c>
      <c r="H857" t="s">
        <v>1485</v>
      </c>
      <c r="I857" t="s">
        <v>31</v>
      </c>
      <c r="J857" t="str">
        <f>VLOOKUP(D857,[1]PRODI_2019!$C$2:$I$78,7,FALSE)</f>
        <v>S1</v>
      </c>
      <c r="L857" t="s">
        <v>25</v>
      </c>
      <c r="O857" t="s">
        <v>4449</v>
      </c>
      <c r="P857" t="s">
        <v>5042</v>
      </c>
      <c r="Q857" t="s">
        <v>624</v>
      </c>
      <c r="R857" t="s">
        <v>434</v>
      </c>
      <c r="S857" t="s">
        <v>4971</v>
      </c>
      <c r="T857" t="s">
        <v>5025</v>
      </c>
      <c r="U857" t="s">
        <v>32</v>
      </c>
      <c r="Z857" t="str">
        <f>_xlfn.IFNA(VLOOKUP(A857,registrasi!$B$2:$C$4000,2,FALSE),"belum")</f>
        <v>registrasi</v>
      </c>
      <c r="AA857">
        <f>VLOOKUP(D857,[2]Sheet1!$B$2:$D$100,3,FALSE)</f>
        <v>446</v>
      </c>
      <c r="AB857" t="str">
        <f>_xlfn.IFNA(VLOOKUP(A857,nim!$A$2:$B$4000,2,FALSE),"belum")</f>
        <v>belum</v>
      </c>
    </row>
    <row r="858" spans="1:28" x14ac:dyDescent="0.3">
      <c r="A858" s="2">
        <v>233110070120</v>
      </c>
      <c r="B858">
        <v>1</v>
      </c>
      <c r="C858">
        <v>2022</v>
      </c>
      <c r="D858">
        <v>311024</v>
      </c>
      <c r="E858" t="s">
        <v>237</v>
      </c>
      <c r="F858" t="str">
        <f>VLOOKUP(E858,[1]PRODI_2019!$F$2:$L$72,7,FALSE)</f>
        <v>Hukum</v>
      </c>
      <c r="G858" t="str">
        <f>VLOOKUP(F858,Sheet1!$H$4:$I$11,2,FALSE)</f>
        <v>1_Hukum</v>
      </c>
      <c r="H858" t="s">
        <v>1486</v>
      </c>
      <c r="I858" t="s">
        <v>31</v>
      </c>
      <c r="J858" t="str">
        <f>VLOOKUP(D858,[1]PRODI_2019!$C$2:$I$78,7,FALSE)</f>
        <v>S1</v>
      </c>
      <c r="L858" t="s">
        <v>25</v>
      </c>
      <c r="O858" t="s">
        <v>4427</v>
      </c>
      <c r="P858" t="s">
        <v>5043</v>
      </c>
      <c r="Q858" t="s">
        <v>624</v>
      </c>
      <c r="R858" t="s">
        <v>435</v>
      </c>
      <c r="S858" t="s">
        <v>91</v>
      </c>
      <c r="T858" t="s">
        <v>5033</v>
      </c>
      <c r="U858" t="s">
        <v>32</v>
      </c>
      <c r="Z858" t="str">
        <f>_xlfn.IFNA(VLOOKUP(A858,registrasi!$B$2:$C$4000,2,FALSE),"belum")</f>
        <v>registrasi</v>
      </c>
      <c r="AA858">
        <f>VLOOKUP(D858,[2]Sheet1!$B$2:$D$100,3,FALSE)</f>
        <v>1092</v>
      </c>
      <c r="AB858" t="str">
        <f>_xlfn.IFNA(VLOOKUP(A858,nim!$A$2:$B$4000,2,FALSE),"belum")</f>
        <v>belum</v>
      </c>
    </row>
    <row r="859" spans="1:28" x14ac:dyDescent="0.3">
      <c r="A859" s="2">
        <v>233110070121</v>
      </c>
      <c r="B859">
        <v>2</v>
      </c>
      <c r="C859">
        <v>2022</v>
      </c>
      <c r="D859">
        <v>311016</v>
      </c>
      <c r="E859" t="s">
        <v>152</v>
      </c>
      <c r="F859" t="str">
        <f>VLOOKUP(E859,[1]PRODI_2019!$F$2:$L$72,7,FALSE)</f>
        <v>FKIP</v>
      </c>
      <c r="G859" t="str">
        <f>VLOOKUP(F859,Sheet1!$H$4:$I$11,2,FALSE)</f>
        <v>2_FKIP</v>
      </c>
      <c r="H859" t="s">
        <v>1487</v>
      </c>
      <c r="I859" t="s">
        <v>31</v>
      </c>
      <c r="J859" t="str">
        <f>VLOOKUP(D859,[1]PRODI_2019!$C$2:$I$78,7,FALSE)</f>
        <v>S1</v>
      </c>
      <c r="L859" t="s">
        <v>25</v>
      </c>
      <c r="O859" t="s">
        <v>4466</v>
      </c>
      <c r="P859" t="s">
        <v>5043</v>
      </c>
      <c r="Q859" t="s">
        <v>624</v>
      </c>
      <c r="R859" t="s">
        <v>435</v>
      </c>
      <c r="S859" t="s">
        <v>4974</v>
      </c>
      <c r="T859" t="s">
        <v>5025</v>
      </c>
      <c r="U859" t="s">
        <v>32</v>
      </c>
      <c r="Z859" t="str">
        <f>_xlfn.IFNA(VLOOKUP(A859,registrasi!$B$2:$C$4000,2,FALSE),"belum")</f>
        <v>registrasi</v>
      </c>
      <c r="AA859">
        <f>VLOOKUP(D859,[2]Sheet1!$B$2:$D$100,3,FALSE)</f>
        <v>126</v>
      </c>
      <c r="AB859" t="str">
        <f>_xlfn.IFNA(VLOOKUP(A859,nim!$A$2:$B$4000,2,FALSE),"belum")</f>
        <v>belum</v>
      </c>
    </row>
    <row r="860" spans="1:28" x14ac:dyDescent="0.3">
      <c r="A860" s="2">
        <v>233110070122</v>
      </c>
      <c r="B860">
        <v>2</v>
      </c>
      <c r="C860">
        <v>2022</v>
      </c>
      <c r="D860">
        <v>311028</v>
      </c>
      <c r="E860" t="s">
        <v>168</v>
      </c>
      <c r="F860" t="str">
        <f>VLOOKUP(E860,[1]PRODI_2019!$F$2:$L$72,7,FALSE)</f>
        <v>FISIP</v>
      </c>
      <c r="G860" t="str">
        <f>VLOOKUP(F860,Sheet1!$H$4:$I$11,2,FALSE)</f>
        <v>6_FISIP</v>
      </c>
      <c r="H860" t="s">
        <v>1488</v>
      </c>
      <c r="I860" t="s">
        <v>24</v>
      </c>
      <c r="J860" t="str">
        <f>VLOOKUP(D860,[1]PRODI_2019!$C$2:$I$78,7,FALSE)</f>
        <v>S1</v>
      </c>
      <c r="L860" t="s">
        <v>25</v>
      </c>
      <c r="O860" t="s">
        <v>45</v>
      </c>
      <c r="P860" t="s">
        <v>5042</v>
      </c>
      <c r="Q860" t="s">
        <v>624</v>
      </c>
      <c r="R860" t="s">
        <v>434</v>
      </c>
      <c r="S860" t="s">
        <v>38</v>
      </c>
      <c r="T860" t="s">
        <v>5025</v>
      </c>
      <c r="U860" t="s">
        <v>27</v>
      </c>
      <c r="Z860" t="str">
        <f>_xlfn.IFNA(VLOOKUP(A860,registrasi!$B$2:$C$4000,2,FALSE),"belum")</f>
        <v>registrasi</v>
      </c>
      <c r="AA860">
        <f>VLOOKUP(D860,[2]Sheet1!$B$2:$D$100,3,FALSE)</f>
        <v>747</v>
      </c>
      <c r="AB860" t="str">
        <f>_xlfn.IFNA(VLOOKUP(A860,nim!$A$2:$B$4000,2,FALSE),"belum")</f>
        <v>belum</v>
      </c>
    </row>
    <row r="861" spans="1:28" x14ac:dyDescent="0.3">
      <c r="A861" s="2">
        <v>233110070124</v>
      </c>
      <c r="B861">
        <v>2</v>
      </c>
      <c r="C861">
        <v>2022</v>
      </c>
      <c r="D861">
        <v>311036</v>
      </c>
      <c r="E861" t="s">
        <v>154</v>
      </c>
      <c r="F861" t="str">
        <f>VLOOKUP(E861,[1]PRODI_2019!$F$2:$L$72,7,FALSE)</f>
        <v>FKIP</v>
      </c>
      <c r="G861" t="str">
        <f>VLOOKUP(F861,Sheet1!$H$4:$I$11,2,FALSE)</f>
        <v>2_FKIP</v>
      </c>
      <c r="H861" t="s">
        <v>1489</v>
      </c>
      <c r="I861" t="s">
        <v>24</v>
      </c>
      <c r="J861" t="str">
        <f>VLOOKUP(D861,[1]PRODI_2019!$C$2:$I$78,7,FALSE)</f>
        <v>S1</v>
      </c>
      <c r="L861" t="s">
        <v>25</v>
      </c>
      <c r="O861" t="s">
        <v>4463</v>
      </c>
      <c r="P861" t="s">
        <v>5044</v>
      </c>
      <c r="Q861" t="s">
        <v>5041</v>
      </c>
      <c r="R861" t="s">
        <v>434</v>
      </c>
      <c r="S861" t="s">
        <v>37</v>
      </c>
      <c r="T861" t="s">
        <v>5025</v>
      </c>
      <c r="U861" t="s">
        <v>32</v>
      </c>
      <c r="Z861" t="str">
        <f>_xlfn.IFNA(VLOOKUP(A861,registrasi!$B$2:$C$4000,2,FALSE),"belum")</f>
        <v>registrasi</v>
      </c>
      <c r="AA861">
        <f>VLOOKUP(D861,[2]Sheet1!$B$2:$D$100,3,FALSE)</f>
        <v>202</v>
      </c>
      <c r="AB861" t="str">
        <f>_xlfn.IFNA(VLOOKUP(A861,nim!$A$2:$B$4000,2,FALSE),"belum")</f>
        <v>belum</v>
      </c>
    </row>
    <row r="862" spans="1:28" x14ac:dyDescent="0.3">
      <c r="A862" s="2">
        <v>233110070128</v>
      </c>
      <c r="B862">
        <v>2</v>
      </c>
      <c r="C862">
        <v>2022</v>
      </c>
      <c r="D862">
        <v>311030</v>
      </c>
      <c r="E862" t="s">
        <v>147</v>
      </c>
      <c r="F862" t="str">
        <f>VLOOKUP(E862,[1]PRODI_2019!$F$2:$L$72,7,FALSE)</f>
        <v>FKIP</v>
      </c>
      <c r="G862" t="str">
        <f>VLOOKUP(F862,Sheet1!$H$4:$I$11,2,FALSE)</f>
        <v>2_FKIP</v>
      </c>
      <c r="H862" t="s">
        <v>1490</v>
      </c>
      <c r="I862" t="s">
        <v>31</v>
      </c>
      <c r="J862" t="str">
        <f>VLOOKUP(D862,[1]PRODI_2019!$C$2:$I$78,7,FALSE)</f>
        <v>S1</v>
      </c>
      <c r="L862" t="s">
        <v>25</v>
      </c>
      <c r="O862" t="s">
        <v>4467</v>
      </c>
      <c r="P862" t="s">
        <v>5043</v>
      </c>
      <c r="Q862" t="s">
        <v>624</v>
      </c>
      <c r="R862" t="s">
        <v>435</v>
      </c>
      <c r="S862" t="s">
        <v>38</v>
      </c>
      <c r="T862" t="s">
        <v>5025</v>
      </c>
      <c r="U862" t="s">
        <v>27</v>
      </c>
      <c r="Z862" t="str">
        <f>_xlfn.IFNA(VLOOKUP(A862,registrasi!$B$2:$C$4000,2,FALSE),"belum")</f>
        <v>registrasi</v>
      </c>
      <c r="AA862">
        <f>VLOOKUP(D862,[2]Sheet1!$B$2:$D$100,3,FALSE)</f>
        <v>91</v>
      </c>
      <c r="AB862" t="str">
        <f>_xlfn.IFNA(VLOOKUP(A862,nim!$A$2:$B$4000,2,FALSE),"belum")</f>
        <v>diterima</v>
      </c>
    </row>
    <row r="863" spans="1:28" x14ac:dyDescent="0.3">
      <c r="A863" s="2">
        <v>233110070131</v>
      </c>
      <c r="B863">
        <v>1</v>
      </c>
      <c r="C863">
        <v>2022</v>
      </c>
      <c r="D863">
        <v>311028</v>
      </c>
      <c r="E863" t="s">
        <v>168</v>
      </c>
      <c r="F863" t="str">
        <f>VLOOKUP(E863,[1]PRODI_2019!$F$2:$L$72,7,FALSE)</f>
        <v>FISIP</v>
      </c>
      <c r="G863" t="str">
        <f>VLOOKUP(F863,Sheet1!$H$4:$I$11,2,FALSE)</f>
        <v>6_FISIP</v>
      </c>
      <c r="H863" t="s">
        <v>1491</v>
      </c>
      <c r="I863" t="s">
        <v>31</v>
      </c>
      <c r="J863" t="str">
        <f>VLOOKUP(D863,[1]PRODI_2019!$C$2:$I$78,7,FALSE)</f>
        <v>S1</v>
      </c>
      <c r="L863" t="s">
        <v>25</v>
      </c>
      <c r="O863" t="s">
        <v>58</v>
      </c>
      <c r="P863" t="s">
        <v>5042</v>
      </c>
      <c r="Q863" t="s">
        <v>624</v>
      </c>
      <c r="R863" t="s">
        <v>434</v>
      </c>
      <c r="S863" t="s">
        <v>37</v>
      </c>
      <c r="T863" t="s">
        <v>5025</v>
      </c>
      <c r="U863" t="s">
        <v>27</v>
      </c>
      <c r="Z863" t="str">
        <f>_xlfn.IFNA(VLOOKUP(A863,registrasi!$B$2:$C$4000,2,FALSE),"belum")</f>
        <v>registrasi</v>
      </c>
      <c r="AA863">
        <f>VLOOKUP(D863,[2]Sheet1!$B$2:$D$100,3,FALSE)</f>
        <v>747</v>
      </c>
      <c r="AB863" t="str">
        <f>_xlfn.IFNA(VLOOKUP(A863,nim!$A$2:$B$4000,2,FALSE),"belum")</f>
        <v>belum</v>
      </c>
    </row>
    <row r="864" spans="1:28" x14ac:dyDescent="0.3">
      <c r="A864" s="2">
        <v>233110070136</v>
      </c>
      <c r="B864">
        <v>1</v>
      </c>
      <c r="C864">
        <v>2022</v>
      </c>
      <c r="D864">
        <v>311010</v>
      </c>
      <c r="E864" t="s">
        <v>160</v>
      </c>
      <c r="F864" t="str">
        <f>VLOOKUP(E864,[1]PRODI_2019!$F$2:$L$72,7,FALSE)</f>
        <v>FKIP</v>
      </c>
      <c r="G864" t="str">
        <f>VLOOKUP(F864,Sheet1!$H$4:$I$11,2,FALSE)</f>
        <v>2_FKIP</v>
      </c>
      <c r="H864" t="s">
        <v>1492</v>
      </c>
      <c r="I864" t="s">
        <v>31</v>
      </c>
      <c r="J864" t="str">
        <f>VLOOKUP(D864,[1]PRODI_2019!$C$2:$I$78,7,FALSE)</f>
        <v>S1</v>
      </c>
      <c r="L864" t="s">
        <v>25</v>
      </c>
      <c r="O864" t="s">
        <v>79</v>
      </c>
      <c r="P864" t="s">
        <v>5045</v>
      </c>
      <c r="Q864" t="s">
        <v>624</v>
      </c>
      <c r="R864" t="s">
        <v>625</v>
      </c>
      <c r="S864" t="s">
        <v>37</v>
      </c>
      <c r="T864" t="s">
        <v>5025</v>
      </c>
      <c r="U864" t="s">
        <v>27</v>
      </c>
      <c r="Z864" t="str">
        <f>_xlfn.IFNA(VLOOKUP(A864,registrasi!$B$2:$C$4000,2,FALSE),"belum")</f>
        <v>registrasi</v>
      </c>
      <c r="AA864">
        <f>VLOOKUP(D864,[2]Sheet1!$B$2:$D$100,3,FALSE)</f>
        <v>197</v>
      </c>
      <c r="AB864" t="str">
        <f>_xlfn.IFNA(VLOOKUP(A864,nim!$A$2:$B$4000,2,FALSE),"belum")</f>
        <v>belum</v>
      </c>
    </row>
    <row r="865" spans="1:28" x14ac:dyDescent="0.3">
      <c r="A865" s="2">
        <v>233110070137</v>
      </c>
      <c r="B865">
        <v>1</v>
      </c>
      <c r="C865">
        <v>2022</v>
      </c>
      <c r="D865">
        <v>311040</v>
      </c>
      <c r="E865" t="s">
        <v>151</v>
      </c>
      <c r="F865" t="str">
        <f>VLOOKUP(E865,[1]PRODI_2019!$F$2:$L$72,7,FALSE)</f>
        <v>FKIP</v>
      </c>
      <c r="G865" t="str">
        <f>VLOOKUP(F865,Sheet1!$H$4:$I$11,2,FALSE)</f>
        <v>2_FKIP</v>
      </c>
      <c r="H865" t="s">
        <v>1493</v>
      </c>
      <c r="I865" t="s">
        <v>31</v>
      </c>
      <c r="J865" t="str">
        <f>VLOOKUP(D865,[1]PRODI_2019!$C$2:$I$78,7,FALSE)</f>
        <v>S1</v>
      </c>
      <c r="L865" t="s">
        <v>25</v>
      </c>
      <c r="O865" t="s">
        <v>55</v>
      </c>
      <c r="P865" t="s">
        <v>5042</v>
      </c>
      <c r="Q865" t="s">
        <v>624</v>
      </c>
      <c r="R865" t="s">
        <v>434</v>
      </c>
      <c r="S865" t="s">
        <v>4972</v>
      </c>
      <c r="T865" t="s">
        <v>5025</v>
      </c>
      <c r="U865" t="s">
        <v>27</v>
      </c>
      <c r="Z865" t="str">
        <f>_xlfn.IFNA(VLOOKUP(A865,registrasi!$B$2:$C$4000,2,FALSE),"belum")</f>
        <v>registrasi</v>
      </c>
      <c r="AA865">
        <f>VLOOKUP(D865,[2]Sheet1!$B$2:$D$100,3,FALSE)</f>
        <v>508</v>
      </c>
      <c r="AB865" t="str">
        <f>_xlfn.IFNA(VLOOKUP(A865,nim!$A$2:$B$4000,2,FALSE),"belum")</f>
        <v>belum</v>
      </c>
    </row>
    <row r="866" spans="1:28" x14ac:dyDescent="0.3">
      <c r="A866" s="2">
        <v>233110070141</v>
      </c>
      <c r="B866">
        <v>1</v>
      </c>
      <c r="C866">
        <v>2022</v>
      </c>
      <c r="D866">
        <v>311024</v>
      </c>
      <c r="E866" t="s">
        <v>237</v>
      </c>
      <c r="F866" t="str">
        <f>VLOOKUP(E866,[1]PRODI_2019!$F$2:$L$72,7,FALSE)</f>
        <v>Hukum</v>
      </c>
      <c r="G866" t="str">
        <f>VLOOKUP(F866,Sheet1!$H$4:$I$11,2,FALSE)</f>
        <v>1_Hukum</v>
      </c>
      <c r="H866" t="s">
        <v>1494</v>
      </c>
      <c r="I866" t="s">
        <v>31</v>
      </c>
      <c r="J866" t="str">
        <f>VLOOKUP(D866,[1]PRODI_2019!$C$2:$I$78,7,FALSE)</f>
        <v>S1</v>
      </c>
      <c r="L866" t="s">
        <v>25</v>
      </c>
      <c r="O866" t="s">
        <v>4399</v>
      </c>
      <c r="P866" t="s">
        <v>5045</v>
      </c>
      <c r="Q866" t="s">
        <v>624</v>
      </c>
      <c r="R866" t="s">
        <v>625</v>
      </c>
      <c r="S866" t="s">
        <v>4949</v>
      </c>
      <c r="T866" t="s">
        <v>5025</v>
      </c>
      <c r="U866" t="s">
        <v>32</v>
      </c>
      <c r="Z866" t="str">
        <f>_xlfn.IFNA(VLOOKUP(A866,registrasi!$B$2:$C$4000,2,FALSE),"belum")</f>
        <v>registrasi</v>
      </c>
      <c r="AA866">
        <f>VLOOKUP(D866,[2]Sheet1!$B$2:$D$100,3,FALSE)</f>
        <v>1092</v>
      </c>
      <c r="AB866" t="str">
        <f>_xlfn.IFNA(VLOOKUP(A866,nim!$A$2:$B$4000,2,FALSE),"belum")</f>
        <v>belum</v>
      </c>
    </row>
    <row r="867" spans="1:28" x14ac:dyDescent="0.3">
      <c r="A867" s="2">
        <v>233110070142</v>
      </c>
      <c r="B867">
        <v>2</v>
      </c>
      <c r="C867">
        <v>2022</v>
      </c>
      <c r="D867">
        <v>311001</v>
      </c>
      <c r="E867" t="s">
        <v>157</v>
      </c>
      <c r="F867" t="str">
        <f>VLOOKUP(E867,[1]PRODI_2019!$F$2:$L$72,7,FALSE)</f>
        <v>Teknik</v>
      </c>
      <c r="G867" t="str">
        <f>VLOOKUP(F867,Sheet1!$H$4:$I$11,2,FALSE)</f>
        <v>3_Teknik</v>
      </c>
      <c r="H867" t="s">
        <v>1495</v>
      </c>
      <c r="I867" t="s">
        <v>24</v>
      </c>
      <c r="J867" t="str">
        <f>VLOOKUP(D867,[1]PRODI_2019!$C$2:$I$78,7,FALSE)</f>
        <v>S1</v>
      </c>
      <c r="L867" t="s">
        <v>25</v>
      </c>
      <c r="O867" t="s">
        <v>139</v>
      </c>
      <c r="P867" t="s">
        <v>5043</v>
      </c>
      <c r="Q867" t="s">
        <v>624</v>
      </c>
      <c r="R867" t="s">
        <v>435</v>
      </c>
      <c r="S867" t="s">
        <v>37</v>
      </c>
      <c r="T867" t="s">
        <v>5025</v>
      </c>
      <c r="U867" t="s">
        <v>27</v>
      </c>
      <c r="Z867" t="str">
        <f>_xlfn.IFNA(VLOOKUP(A867,registrasi!$B$2:$C$4000,2,FALSE),"belum")</f>
        <v>registrasi</v>
      </c>
      <c r="AA867">
        <f>VLOOKUP(D867,[2]Sheet1!$B$2:$D$100,3,FALSE)</f>
        <v>346</v>
      </c>
      <c r="AB867" t="str">
        <f>_xlfn.IFNA(VLOOKUP(A867,nim!$A$2:$B$4000,2,FALSE),"belum")</f>
        <v>diterima</v>
      </c>
    </row>
    <row r="868" spans="1:28" x14ac:dyDescent="0.3">
      <c r="A868" s="2">
        <v>233110070144</v>
      </c>
      <c r="B868">
        <v>2</v>
      </c>
      <c r="C868">
        <v>2022</v>
      </c>
      <c r="D868">
        <v>311028</v>
      </c>
      <c r="E868" t="s">
        <v>168</v>
      </c>
      <c r="F868" t="str">
        <f>VLOOKUP(E868,[1]PRODI_2019!$F$2:$L$72,7,FALSE)</f>
        <v>FISIP</v>
      </c>
      <c r="G868" t="str">
        <f>VLOOKUP(F868,Sheet1!$H$4:$I$11,2,FALSE)</f>
        <v>6_FISIP</v>
      </c>
      <c r="H868" t="s">
        <v>1496</v>
      </c>
      <c r="I868" t="s">
        <v>31</v>
      </c>
      <c r="J868" t="str">
        <f>VLOOKUP(D868,[1]PRODI_2019!$C$2:$I$78,7,FALSE)</f>
        <v>S1</v>
      </c>
      <c r="L868" t="s">
        <v>25</v>
      </c>
      <c r="O868" t="s">
        <v>78</v>
      </c>
      <c r="P868" t="s">
        <v>5042</v>
      </c>
      <c r="Q868" t="s">
        <v>624</v>
      </c>
      <c r="R868" t="s">
        <v>434</v>
      </c>
      <c r="S868" t="s">
        <v>4971</v>
      </c>
      <c r="T868" t="s">
        <v>5025</v>
      </c>
      <c r="U868" t="s">
        <v>27</v>
      </c>
      <c r="Z868" t="str">
        <f>_xlfn.IFNA(VLOOKUP(A868,registrasi!$B$2:$C$4000,2,FALSE),"belum")</f>
        <v>belum</v>
      </c>
      <c r="AA868">
        <f>VLOOKUP(D868,[2]Sheet1!$B$2:$D$100,3,FALSE)</f>
        <v>747</v>
      </c>
      <c r="AB868" t="str">
        <f>_xlfn.IFNA(VLOOKUP(A868,nim!$A$2:$B$4000,2,FALSE),"belum")</f>
        <v>belum</v>
      </c>
    </row>
    <row r="869" spans="1:28" x14ac:dyDescent="0.3">
      <c r="A869" s="2">
        <v>233110070153</v>
      </c>
      <c r="B869">
        <v>1</v>
      </c>
      <c r="C869">
        <v>2022</v>
      </c>
      <c r="D869">
        <v>311007</v>
      </c>
      <c r="E869" t="s">
        <v>162</v>
      </c>
      <c r="F869" t="str">
        <f>VLOOKUP(E869,[1]PRODI_2019!$F$2:$L$72,7,FALSE)</f>
        <v>Pertanian</v>
      </c>
      <c r="G869" t="str">
        <f>VLOOKUP(F869,Sheet1!$H$4:$I$11,2,FALSE)</f>
        <v>4_Pertanian</v>
      </c>
      <c r="H869" t="s">
        <v>1497</v>
      </c>
      <c r="I869" t="s">
        <v>31</v>
      </c>
      <c r="J869" t="str">
        <f>VLOOKUP(D869,[1]PRODI_2019!$C$2:$I$78,7,FALSE)</f>
        <v>S1</v>
      </c>
      <c r="L869" t="s">
        <v>25</v>
      </c>
      <c r="O869" t="s">
        <v>82</v>
      </c>
      <c r="P869" t="s">
        <v>5042</v>
      </c>
      <c r="Q869" t="s">
        <v>624</v>
      </c>
      <c r="R869" t="s">
        <v>434</v>
      </c>
      <c r="S869" t="s">
        <v>38</v>
      </c>
      <c r="T869" t="s">
        <v>5025</v>
      </c>
      <c r="U869" t="s">
        <v>27</v>
      </c>
      <c r="Z869" t="str">
        <f>_xlfn.IFNA(VLOOKUP(A869,registrasi!$B$2:$C$4000,2,FALSE),"belum")</f>
        <v>registrasi</v>
      </c>
      <c r="AA869">
        <f>VLOOKUP(D869,[2]Sheet1!$B$2:$D$100,3,FALSE)</f>
        <v>412</v>
      </c>
      <c r="AB869" t="str">
        <f>_xlfn.IFNA(VLOOKUP(A869,nim!$A$2:$B$4000,2,FALSE),"belum")</f>
        <v>diterima</v>
      </c>
    </row>
    <row r="870" spans="1:28" x14ac:dyDescent="0.3">
      <c r="A870" s="2">
        <v>233110070163</v>
      </c>
      <c r="B870">
        <v>2</v>
      </c>
      <c r="C870">
        <v>2020</v>
      </c>
      <c r="D870">
        <v>311024</v>
      </c>
      <c r="E870" t="s">
        <v>237</v>
      </c>
      <c r="F870" t="str">
        <f>VLOOKUP(E870,[1]PRODI_2019!$F$2:$L$72,7,FALSE)</f>
        <v>Hukum</v>
      </c>
      <c r="G870" t="str">
        <f>VLOOKUP(F870,Sheet1!$H$4:$I$11,2,FALSE)</f>
        <v>1_Hukum</v>
      </c>
      <c r="H870" t="s">
        <v>1498</v>
      </c>
      <c r="I870" t="s">
        <v>24</v>
      </c>
      <c r="J870" t="str">
        <f>VLOOKUP(D870,[1]PRODI_2019!$C$2:$I$78,7,FALSE)</f>
        <v>S1</v>
      </c>
      <c r="L870" t="s">
        <v>25</v>
      </c>
      <c r="O870" t="s">
        <v>4468</v>
      </c>
      <c r="P870" t="s">
        <v>5043</v>
      </c>
      <c r="Q870" t="s">
        <v>624</v>
      </c>
      <c r="R870" t="s">
        <v>435</v>
      </c>
      <c r="S870" t="s">
        <v>4972</v>
      </c>
      <c r="T870" t="s">
        <v>5025</v>
      </c>
      <c r="U870" t="s">
        <v>27</v>
      </c>
      <c r="Z870" t="str">
        <f>_xlfn.IFNA(VLOOKUP(A870,registrasi!$B$2:$C$4000,2,FALSE),"belum")</f>
        <v>registrasi</v>
      </c>
      <c r="AA870">
        <f>VLOOKUP(D870,[2]Sheet1!$B$2:$D$100,3,FALSE)</f>
        <v>1092</v>
      </c>
      <c r="AB870" t="str">
        <f>_xlfn.IFNA(VLOOKUP(A870,nim!$A$2:$B$4000,2,FALSE),"belum")</f>
        <v>belum</v>
      </c>
    </row>
    <row r="871" spans="1:28" x14ac:dyDescent="0.3">
      <c r="A871" s="2">
        <v>233110070164</v>
      </c>
      <c r="B871">
        <v>1</v>
      </c>
      <c r="C871">
        <v>2022</v>
      </c>
      <c r="D871">
        <v>311001</v>
      </c>
      <c r="E871" t="s">
        <v>157</v>
      </c>
      <c r="F871" t="str">
        <f>VLOOKUP(E871,[1]PRODI_2019!$F$2:$L$72,7,FALSE)</f>
        <v>Teknik</v>
      </c>
      <c r="G871" t="str">
        <f>VLOOKUP(F871,Sheet1!$H$4:$I$11,2,FALSE)</f>
        <v>3_Teknik</v>
      </c>
      <c r="H871" t="s">
        <v>1499</v>
      </c>
      <c r="I871" t="s">
        <v>24</v>
      </c>
      <c r="J871" t="str">
        <f>VLOOKUP(D871,[1]PRODI_2019!$C$2:$I$78,7,FALSE)</f>
        <v>S1</v>
      </c>
      <c r="L871" t="s">
        <v>25</v>
      </c>
      <c r="O871" t="s">
        <v>208</v>
      </c>
      <c r="P871" t="s">
        <v>5042</v>
      </c>
      <c r="Q871" t="s">
        <v>624</v>
      </c>
      <c r="R871" t="s">
        <v>434</v>
      </c>
      <c r="S871" t="s">
        <v>4949</v>
      </c>
      <c r="T871" t="s">
        <v>5025</v>
      </c>
      <c r="U871" t="s">
        <v>27</v>
      </c>
      <c r="Z871" t="str">
        <f>_xlfn.IFNA(VLOOKUP(A871,registrasi!$B$2:$C$4000,2,FALSE),"belum")</f>
        <v>registrasi</v>
      </c>
      <c r="AA871">
        <f>VLOOKUP(D871,[2]Sheet1!$B$2:$D$100,3,FALSE)</f>
        <v>346</v>
      </c>
      <c r="AB871" t="str">
        <f>_xlfn.IFNA(VLOOKUP(A871,nim!$A$2:$B$4000,2,FALSE),"belum")</f>
        <v>diterima</v>
      </c>
    </row>
    <row r="872" spans="1:28" x14ac:dyDescent="0.3">
      <c r="A872" s="2">
        <v>233110070165</v>
      </c>
      <c r="B872">
        <v>1</v>
      </c>
      <c r="C872">
        <v>2022</v>
      </c>
      <c r="D872">
        <v>311024</v>
      </c>
      <c r="E872" t="s">
        <v>237</v>
      </c>
      <c r="F872" t="str">
        <f>VLOOKUP(E872,[1]PRODI_2019!$F$2:$L$72,7,FALSE)</f>
        <v>Hukum</v>
      </c>
      <c r="G872" t="str">
        <f>VLOOKUP(F872,Sheet1!$H$4:$I$11,2,FALSE)</f>
        <v>1_Hukum</v>
      </c>
      <c r="H872" t="s">
        <v>1500</v>
      </c>
      <c r="I872" t="s">
        <v>24</v>
      </c>
      <c r="J872" t="str">
        <f>VLOOKUP(D872,[1]PRODI_2019!$C$2:$I$78,7,FALSE)</f>
        <v>S1</v>
      </c>
      <c r="L872" t="s">
        <v>25</v>
      </c>
      <c r="O872" t="s">
        <v>4469</v>
      </c>
      <c r="P872" t="s">
        <v>5044</v>
      </c>
      <c r="Q872" t="s">
        <v>5041</v>
      </c>
      <c r="R872" t="s">
        <v>434</v>
      </c>
      <c r="S872" t="s">
        <v>34</v>
      </c>
      <c r="T872" t="s">
        <v>5025</v>
      </c>
      <c r="U872" t="s">
        <v>27</v>
      </c>
      <c r="Z872" t="str">
        <f>_xlfn.IFNA(VLOOKUP(A872,registrasi!$B$2:$C$4000,2,FALSE),"belum")</f>
        <v>registrasi</v>
      </c>
      <c r="AA872">
        <f>VLOOKUP(D872,[2]Sheet1!$B$2:$D$100,3,FALSE)</f>
        <v>1092</v>
      </c>
      <c r="AB872" t="str">
        <f>_xlfn.IFNA(VLOOKUP(A872,nim!$A$2:$B$4000,2,FALSE),"belum")</f>
        <v>belum</v>
      </c>
    </row>
    <row r="873" spans="1:28" x14ac:dyDescent="0.3">
      <c r="A873" s="2">
        <v>233110070175</v>
      </c>
      <c r="B873">
        <v>1</v>
      </c>
      <c r="C873">
        <v>2022</v>
      </c>
      <c r="D873">
        <v>311028</v>
      </c>
      <c r="E873" t="s">
        <v>168</v>
      </c>
      <c r="F873" t="str">
        <f>VLOOKUP(E873,[1]PRODI_2019!$F$2:$L$72,7,FALSE)</f>
        <v>FISIP</v>
      </c>
      <c r="G873" t="str">
        <f>VLOOKUP(F873,Sheet1!$H$4:$I$11,2,FALSE)</f>
        <v>6_FISIP</v>
      </c>
      <c r="H873" t="s">
        <v>1501</v>
      </c>
      <c r="I873" t="s">
        <v>24</v>
      </c>
      <c r="J873" t="str">
        <f>VLOOKUP(D873,[1]PRODI_2019!$C$2:$I$78,7,FALSE)</f>
        <v>S1</v>
      </c>
      <c r="L873" t="s">
        <v>25</v>
      </c>
      <c r="O873" t="s">
        <v>4470</v>
      </c>
      <c r="P873" t="s">
        <v>5043</v>
      </c>
      <c r="Q873" t="s">
        <v>624</v>
      </c>
      <c r="R873" t="s">
        <v>435</v>
      </c>
      <c r="S873" t="s">
        <v>4949</v>
      </c>
      <c r="T873" t="s">
        <v>5025</v>
      </c>
      <c r="U873" t="s">
        <v>27</v>
      </c>
      <c r="Z873" t="str">
        <f>_xlfn.IFNA(VLOOKUP(A873,registrasi!$B$2:$C$4000,2,FALSE),"belum")</f>
        <v>belum</v>
      </c>
      <c r="AA873">
        <f>VLOOKUP(D873,[2]Sheet1!$B$2:$D$100,3,FALSE)</f>
        <v>747</v>
      </c>
      <c r="AB873" t="str">
        <f>_xlfn.IFNA(VLOOKUP(A873,nim!$A$2:$B$4000,2,FALSE),"belum")</f>
        <v>belum</v>
      </c>
    </row>
    <row r="874" spans="1:28" x14ac:dyDescent="0.3">
      <c r="A874" s="2">
        <v>233110070194</v>
      </c>
      <c r="B874">
        <v>2</v>
      </c>
      <c r="C874">
        <v>2022</v>
      </c>
      <c r="D874">
        <v>311013</v>
      </c>
      <c r="E874" t="s">
        <v>161</v>
      </c>
      <c r="F874" t="str">
        <f>VLOOKUP(E874,[1]PRODI_2019!$F$2:$L$72,7,FALSE)</f>
        <v>FKIP</v>
      </c>
      <c r="G874" t="str">
        <f>VLOOKUP(F874,Sheet1!$H$4:$I$11,2,FALSE)</f>
        <v>2_FKIP</v>
      </c>
      <c r="H874" t="s">
        <v>1502</v>
      </c>
      <c r="I874" t="s">
        <v>24</v>
      </c>
      <c r="J874" t="str">
        <f>VLOOKUP(D874,[1]PRODI_2019!$C$2:$I$78,7,FALSE)</f>
        <v>S1</v>
      </c>
      <c r="L874" t="s">
        <v>25</v>
      </c>
      <c r="O874" t="s">
        <v>4417</v>
      </c>
      <c r="P874" t="s">
        <v>5043</v>
      </c>
      <c r="Q874" t="s">
        <v>624</v>
      </c>
      <c r="R874" t="s">
        <v>435</v>
      </c>
      <c r="S874" t="s">
        <v>38</v>
      </c>
      <c r="T874" t="s">
        <v>5025</v>
      </c>
      <c r="U874" t="s">
        <v>27</v>
      </c>
      <c r="Z874" t="str">
        <f>_xlfn.IFNA(VLOOKUP(A874,registrasi!$B$2:$C$4000,2,FALSE),"belum")</f>
        <v>registrasi</v>
      </c>
      <c r="AA874">
        <f>VLOOKUP(D874,[2]Sheet1!$B$2:$D$100,3,FALSE)</f>
        <v>69</v>
      </c>
      <c r="AB874" t="str">
        <f>_xlfn.IFNA(VLOOKUP(A874,nim!$A$2:$B$4000,2,FALSE),"belum")</f>
        <v>diterima</v>
      </c>
    </row>
    <row r="875" spans="1:28" x14ac:dyDescent="0.3">
      <c r="A875" s="2">
        <v>233110070197</v>
      </c>
      <c r="B875">
        <v>1</v>
      </c>
      <c r="C875">
        <v>2022</v>
      </c>
      <c r="D875">
        <v>311019</v>
      </c>
      <c r="E875" t="s">
        <v>150</v>
      </c>
      <c r="F875" t="str">
        <f>VLOOKUP(E875,[1]PRODI_2019!$F$2:$L$72,7,FALSE)</f>
        <v>Kedokteran</v>
      </c>
      <c r="G875" t="str">
        <f>VLOOKUP(F875,Sheet1!$H$4:$I$11,2,FALSE)</f>
        <v>8_Kedokteran</v>
      </c>
      <c r="H875" t="s">
        <v>1503</v>
      </c>
      <c r="I875" t="s">
        <v>31</v>
      </c>
      <c r="J875" t="str">
        <f>VLOOKUP(D875,[1]PRODI_2019!$C$2:$I$78,7,FALSE)</f>
        <v>S1</v>
      </c>
      <c r="L875" t="s">
        <v>25</v>
      </c>
      <c r="O875" t="s">
        <v>100</v>
      </c>
      <c r="P875" t="s">
        <v>5042</v>
      </c>
      <c r="Q875" t="s">
        <v>624</v>
      </c>
      <c r="R875" t="s">
        <v>434</v>
      </c>
      <c r="S875" t="s">
        <v>38</v>
      </c>
      <c r="T875" t="s">
        <v>5025</v>
      </c>
      <c r="U875" t="s">
        <v>27</v>
      </c>
      <c r="Z875" t="str">
        <f>_xlfn.IFNA(VLOOKUP(A875,registrasi!$B$2:$C$4000,2,FALSE),"belum")</f>
        <v>registrasi</v>
      </c>
      <c r="AA875">
        <f>VLOOKUP(D875,[2]Sheet1!$B$2:$D$100,3,FALSE)</f>
        <v>527</v>
      </c>
      <c r="AB875" t="str">
        <f>_xlfn.IFNA(VLOOKUP(A875,nim!$A$2:$B$4000,2,FALSE),"belum")</f>
        <v>diterima</v>
      </c>
    </row>
    <row r="876" spans="1:28" x14ac:dyDescent="0.3">
      <c r="A876" s="2">
        <v>233110070198</v>
      </c>
      <c r="B876">
        <v>2</v>
      </c>
      <c r="C876">
        <v>2022</v>
      </c>
      <c r="D876">
        <v>311025</v>
      </c>
      <c r="E876" t="s">
        <v>166</v>
      </c>
      <c r="F876" t="str">
        <f>VLOOKUP(E876,[1]PRODI_2019!$F$2:$L$72,7,FALSE)</f>
        <v>FEB</v>
      </c>
      <c r="G876" t="str">
        <f>VLOOKUP(F876,Sheet1!$H$4:$I$11,2,FALSE)</f>
        <v>5_FEB</v>
      </c>
      <c r="H876" t="s">
        <v>1504</v>
      </c>
      <c r="I876" t="s">
        <v>31</v>
      </c>
      <c r="J876" t="str">
        <f>VLOOKUP(D876,[1]PRODI_2019!$C$2:$I$78,7,FALSE)</f>
        <v>S1</v>
      </c>
      <c r="L876" t="s">
        <v>25</v>
      </c>
      <c r="O876" t="s">
        <v>82</v>
      </c>
      <c r="P876" t="s">
        <v>5042</v>
      </c>
      <c r="Q876" t="s">
        <v>624</v>
      </c>
      <c r="R876" t="s">
        <v>434</v>
      </c>
      <c r="S876" t="s">
        <v>38</v>
      </c>
      <c r="T876" t="s">
        <v>5025</v>
      </c>
      <c r="U876" t="s">
        <v>27</v>
      </c>
      <c r="Z876" t="str">
        <f>_xlfn.IFNA(VLOOKUP(A876,registrasi!$B$2:$C$4000,2,FALSE),"belum")</f>
        <v>registrasi</v>
      </c>
      <c r="AA876">
        <f>VLOOKUP(D876,[2]Sheet1!$B$2:$D$100,3,FALSE)</f>
        <v>1226</v>
      </c>
      <c r="AB876" t="str">
        <f>_xlfn.IFNA(VLOOKUP(A876,nim!$A$2:$B$4000,2,FALSE),"belum")</f>
        <v>diterima</v>
      </c>
    </row>
    <row r="877" spans="1:28" x14ac:dyDescent="0.3">
      <c r="A877" s="2">
        <v>233110070199</v>
      </c>
      <c r="B877">
        <v>2</v>
      </c>
      <c r="C877">
        <v>2022</v>
      </c>
      <c r="D877">
        <v>311011</v>
      </c>
      <c r="E877" t="s">
        <v>176</v>
      </c>
      <c r="F877" t="str">
        <f>VLOOKUP(E877,[1]PRODI_2019!$F$2:$L$72,7,FALSE)</f>
        <v>FKIP</v>
      </c>
      <c r="G877" t="str">
        <f>VLOOKUP(F877,Sheet1!$H$4:$I$11,2,FALSE)</f>
        <v>2_FKIP</v>
      </c>
      <c r="H877" t="s">
        <v>1505</v>
      </c>
      <c r="I877" t="s">
        <v>24</v>
      </c>
      <c r="J877" t="str">
        <f>VLOOKUP(D877,[1]PRODI_2019!$C$2:$I$78,7,FALSE)</f>
        <v>S1</v>
      </c>
      <c r="L877" t="s">
        <v>25</v>
      </c>
      <c r="O877" t="s">
        <v>4463</v>
      </c>
      <c r="P877" t="s">
        <v>5044</v>
      </c>
      <c r="Q877" t="s">
        <v>5041</v>
      </c>
      <c r="R877" t="s">
        <v>434</v>
      </c>
      <c r="S877" t="s">
        <v>37</v>
      </c>
      <c r="T877" t="s">
        <v>5025</v>
      </c>
      <c r="U877" t="s">
        <v>32</v>
      </c>
      <c r="Z877" t="str">
        <f>_xlfn.IFNA(VLOOKUP(A877,registrasi!$B$2:$C$4000,2,FALSE),"belum")</f>
        <v>registrasi</v>
      </c>
      <c r="AA877">
        <f>VLOOKUP(D877,[2]Sheet1!$B$2:$D$100,3,FALSE)</f>
        <v>233</v>
      </c>
      <c r="AB877" t="str">
        <f>_xlfn.IFNA(VLOOKUP(A877,nim!$A$2:$B$4000,2,FALSE),"belum")</f>
        <v>belum</v>
      </c>
    </row>
    <row r="878" spans="1:28" x14ac:dyDescent="0.3">
      <c r="A878" s="2">
        <v>233110070202</v>
      </c>
      <c r="B878">
        <v>1</v>
      </c>
      <c r="C878">
        <v>2022</v>
      </c>
      <c r="D878">
        <v>311025</v>
      </c>
      <c r="E878" t="s">
        <v>166</v>
      </c>
      <c r="F878" t="str">
        <f>VLOOKUP(E878,[1]PRODI_2019!$F$2:$L$72,7,FALSE)</f>
        <v>FEB</v>
      </c>
      <c r="G878" t="str">
        <f>VLOOKUP(F878,Sheet1!$H$4:$I$11,2,FALSE)</f>
        <v>5_FEB</v>
      </c>
      <c r="H878" t="s">
        <v>1506</v>
      </c>
      <c r="I878" t="s">
        <v>24</v>
      </c>
      <c r="J878" t="str">
        <f>VLOOKUP(D878,[1]PRODI_2019!$C$2:$I$78,7,FALSE)</f>
        <v>S1</v>
      </c>
      <c r="L878" t="s">
        <v>25</v>
      </c>
      <c r="O878" t="s">
        <v>45</v>
      </c>
      <c r="P878" t="s">
        <v>5042</v>
      </c>
      <c r="Q878" t="s">
        <v>624</v>
      </c>
      <c r="R878" t="s">
        <v>434</v>
      </c>
      <c r="S878" t="s">
        <v>38</v>
      </c>
      <c r="T878" t="s">
        <v>5025</v>
      </c>
      <c r="U878" t="s">
        <v>27</v>
      </c>
      <c r="Z878" t="str">
        <f>_xlfn.IFNA(VLOOKUP(A878,registrasi!$B$2:$C$4000,2,FALSE),"belum")</f>
        <v>registrasi</v>
      </c>
      <c r="AA878">
        <f>VLOOKUP(D878,[2]Sheet1!$B$2:$D$100,3,FALSE)</f>
        <v>1226</v>
      </c>
      <c r="AB878" t="str">
        <f>_xlfn.IFNA(VLOOKUP(A878,nim!$A$2:$B$4000,2,FALSE),"belum")</f>
        <v>belum</v>
      </c>
    </row>
    <row r="879" spans="1:28" x14ac:dyDescent="0.3">
      <c r="A879" s="2">
        <v>233110070203</v>
      </c>
      <c r="B879">
        <v>1</v>
      </c>
      <c r="C879">
        <v>2022</v>
      </c>
      <c r="D879">
        <v>311037</v>
      </c>
      <c r="E879" t="s">
        <v>163</v>
      </c>
      <c r="F879" t="str">
        <f>VLOOKUP(E879,[1]PRODI_2019!$F$2:$L$72,7,FALSE)</f>
        <v>FKIP</v>
      </c>
      <c r="G879" t="str">
        <f>VLOOKUP(F879,Sheet1!$H$4:$I$11,2,FALSE)</f>
        <v>2_FKIP</v>
      </c>
      <c r="H879" t="s">
        <v>1507</v>
      </c>
      <c r="I879" t="s">
        <v>31</v>
      </c>
      <c r="J879" t="str">
        <f>VLOOKUP(D879,[1]PRODI_2019!$C$2:$I$78,7,FALSE)</f>
        <v>S1</v>
      </c>
      <c r="L879" t="s">
        <v>25</v>
      </c>
      <c r="O879" t="s">
        <v>4471</v>
      </c>
      <c r="P879" t="s">
        <v>436</v>
      </c>
      <c r="Q879" t="s">
        <v>5041</v>
      </c>
      <c r="R879" t="s">
        <v>625</v>
      </c>
      <c r="S879" t="s">
        <v>4971</v>
      </c>
      <c r="T879" t="s">
        <v>5025</v>
      </c>
      <c r="U879" t="s">
        <v>27</v>
      </c>
      <c r="Z879" t="str">
        <f>_xlfn.IFNA(VLOOKUP(A879,registrasi!$B$2:$C$4000,2,FALSE),"belum")</f>
        <v>registrasi</v>
      </c>
      <c r="AA879">
        <f>VLOOKUP(D879,[2]Sheet1!$B$2:$D$100,3,FALSE)</f>
        <v>180</v>
      </c>
      <c r="AB879" t="str">
        <f>_xlfn.IFNA(VLOOKUP(A879,nim!$A$2:$B$4000,2,FALSE),"belum")</f>
        <v>belum</v>
      </c>
    </row>
    <row r="880" spans="1:28" x14ac:dyDescent="0.3">
      <c r="A880" s="2">
        <v>233110070205</v>
      </c>
      <c r="B880">
        <v>1</v>
      </c>
      <c r="C880">
        <v>2022</v>
      </c>
      <c r="D880">
        <v>311024</v>
      </c>
      <c r="E880" t="s">
        <v>237</v>
      </c>
      <c r="F880" t="str">
        <f>VLOOKUP(E880,[1]PRODI_2019!$F$2:$L$72,7,FALSE)</f>
        <v>Hukum</v>
      </c>
      <c r="G880" t="str">
        <f>VLOOKUP(F880,Sheet1!$H$4:$I$11,2,FALSE)</f>
        <v>1_Hukum</v>
      </c>
      <c r="H880" t="s">
        <v>1508</v>
      </c>
      <c r="I880" t="s">
        <v>31</v>
      </c>
      <c r="J880" t="str">
        <f>VLOOKUP(D880,[1]PRODI_2019!$C$2:$I$78,7,FALSE)</f>
        <v>S1</v>
      </c>
      <c r="L880" t="s">
        <v>25</v>
      </c>
      <c r="O880" t="s">
        <v>114</v>
      </c>
      <c r="P880" t="s">
        <v>5042</v>
      </c>
      <c r="Q880" t="s">
        <v>624</v>
      </c>
      <c r="R880" t="s">
        <v>434</v>
      </c>
      <c r="S880" t="s">
        <v>4974</v>
      </c>
      <c r="T880" t="s">
        <v>5025</v>
      </c>
      <c r="U880" t="s">
        <v>32</v>
      </c>
      <c r="Z880" t="str">
        <f>_xlfn.IFNA(VLOOKUP(A880,registrasi!$B$2:$C$4000,2,FALSE),"belum")</f>
        <v>registrasi</v>
      </c>
      <c r="AA880">
        <f>VLOOKUP(D880,[2]Sheet1!$B$2:$D$100,3,FALSE)</f>
        <v>1092</v>
      </c>
      <c r="AB880" t="str">
        <f>_xlfn.IFNA(VLOOKUP(A880,nim!$A$2:$B$4000,2,FALSE),"belum")</f>
        <v>belum</v>
      </c>
    </row>
    <row r="881" spans="1:28" x14ac:dyDescent="0.3">
      <c r="A881" s="2">
        <v>233110070213</v>
      </c>
      <c r="B881">
        <v>1</v>
      </c>
      <c r="C881">
        <v>2022</v>
      </c>
      <c r="D881">
        <v>311033</v>
      </c>
      <c r="E881" t="s">
        <v>155</v>
      </c>
      <c r="F881" t="str">
        <f>VLOOKUP(E881,[1]PRODI_2019!$F$2:$L$72,7,FALSE)</f>
        <v>FKIP</v>
      </c>
      <c r="G881" t="str">
        <f>VLOOKUP(F881,Sheet1!$H$4:$I$11,2,FALSE)</f>
        <v>2_FKIP</v>
      </c>
      <c r="H881" t="s">
        <v>1509</v>
      </c>
      <c r="I881" t="s">
        <v>24</v>
      </c>
      <c r="J881" t="str">
        <f>VLOOKUP(D881,[1]PRODI_2019!$C$2:$I$78,7,FALSE)</f>
        <v>S1</v>
      </c>
      <c r="L881" t="s">
        <v>25</v>
      </c>
      <c r="O881" t="s">
        <v>100</v>
      </c>
      <c r="P881" t="s">
        <v>5042</v>
      </c>
      <c r="Q881" t="s">
        <v>624</v>
      </c>
      <c r="R881" t="s">
        <v>434</v>
      </c>
      <c r="S881" t="s">
        <v>38</v>
      </c>
      <c r="T881" t="s">
        <v>5025</v>
      </c>
      <c r="U881" t="s">
        <v>27</v>
      </c>
      <c r="Z881" t="str">
        <f>_xlfn.IFNA(VLOOKUP(A881,registrasi!$B$2:$C$4000,2,FALSE),"belum")</f>
        <v>registrasi</v>
      </c>
      <c r="AA881">
        <f>VLOOKUP(D881,[2]Sheet1!$B$2:$D$100,3,FALSE)</f>
        <v>616</v>
      </c>
      <c r="AB881" t="str">
        <f>_xlfn.IFNA(VLOOKUP(A881,nim!$A$2:$B$4000,2,FALSE),"belum")</f>
        <v>belum</v>
      </c>
    </row>
    <row r="882" spans="1:28" x14ac:dyDescent="0.3">
      <c r="A882" s="2">
        <v>233110070215</v>
      </c>
      <c r="B882">
        <v>1</v>
      </c>
      <c r="C882">
        <v>2022</v>
      </c>
      <c r="D882">
        <v>311002</v>
      </c>
      <c r="E882" t="s">
        <v>153</v>
      </c>
      <c r="F882" t="str">
        <f>VLOOKUP(E882,[1]PRODI_2019!$F$2:$L$72,7,FALSE)</f>
        <v>Teknik</v>
      </c>
      <c r="G882" t="str">
        <f>VLOOKUP(F882,Sheet1!$H$4:$I$11,2,FALSE)</f>
        <v>3_Teknik</v>
      </c>
      <c r="H882" t="s">
        <v>1510</v>
      </c>
      <c r="I882" t="s">
        <v>24</v>
      </c>
      <c r="J882" t="str">
        <f>VLOOKUP(D882,[1]PRODI_2019!$C$2:$I$78,7,FALSE)</f>
        <v>S1</v>
      </c>
      <c r="L882" t="s">
        <v>25</v>
      </c>
      <c r="O882" t="s">
        <v>57</v>
      </c>
      <c r="P882" t="s">
        <v>5042</v>
      </c>
      <c r="Q882" t="s">
        <v>624</v>
      </c>
      <c r="R882" t="s">
        <v>434</v>
      </c>
      <c r="S882" t="s">
        <v>37</v>
      </c>
      <c r="T882" t="s">
        <v>5025</v>
      </c>
      <c r="U882" t="s">
        <v>27</v>
      </c>
      <c r="Z882" t="str">
        <f>_xlfn.IFNA(VLOOKUP(A882,registrasi!$B$2:$C$4000,2,FALSE),"belum")</f>
        <v>registrasi</v>
      </c>
      <c r="AA882">
        <f>VLOOKUP(D882,[2]Sheet1!$B$2:$D$100,3,FALSE)</f>
        <v>401</v>
      </c>
      <c r="AB882" t="str">
        <f>_xlfn.IFNA(VLOOKUP(A882,nim!$A$2:$B$4000,2,FALSE),"belum")</f>
        <v>diterima</v>
      </c>
    </row>
    <row r="883" spans="1:28" x14ac:dyDescent="0.3">
      <c r="A883" s="2">
        <v>233110070216</v>
      </c>
      <c r="B883">
        <v>1</v>
      </c>
      <c r="C883">
        <v>2022</v>
      </c>
      <c r="D883">
        <v>311033</v>
      </c>
      <c r="E883" t="s">
        <v>155</v>
      </c>
      <c r="F883" t="str">
        <f>VLOOKUP(E883,[1]PRODI_2019!$F$2:$L$72,7,FALSE)</f>
        <v>FKIP</v>
      </c>
      <c r="G883" t="str">
        <f>VLOOKUP(F883,Sheet1!$H$4:$I$11,2,FALSE)</f>
        <v>2_FKIP</v>
      </c>
      <c r="H883" t="s">
        <v>1511</v>
      </c>
      <c r="I883" t="s">
        <v>24</v>
      </c>
      <c r="J883" t="str">
        <f>VLOOKUP(D883,[1]PRODI_2019!$C$2:$I$78,7,FALSE)</f>
        <v>S1</v>
      </c>
      <c r="L883" t="s">
        <v>25</v>
      </c>
      <c r="O883" t="s">
        <v>4470</v>
      </c>
      <c r="P883" t="s">
        <v>5043</v>
      </c>
      <c r="Q883" t="s">
        <v>624</v>
      </c>
      <c r="R883" t="s">
        <v>435</v>
      </c>
      <c r="S883" t="s">
        <v>4949</v>
      </c>
      <c r="T883" t="s">
        <v>5025</v>
      </c>
      <c r="U883" t="s">
        <v>27</v>
      </c>
      <c r="Z883" t="str">
        <f>_xlfn.IFNA(VLOOKUP(A883,registrasi!$B$2:$C$4000,2,FALSE),"belum")</f>
        <v>registrasi</v>
      </c>
      <c r="AA883">
        <f>VLOOKUP(D883,[2]Sheet1!$B$2:$D$100,3,FALSE)</f>
        <v>616</v>
      </c>
      <c r="AB883" t="str">
        <f>_xlfn.IFNA(VLOOKUP(A883,nim!$A$2:$B$4000,2,FALSE),"belum")</f>
        <v>belum</v>
      </c>
    </row>
    <row r="884" spans="1:28" x14ac:dyDescent="0.3">
      <c r="A884" s="2">
        <v>233110070218</v>
      </c>
      <c r="B884">
        <v>2</v>
      </c>
      <c r="C884">
        <v>2022</v>
      </c>
      <c r="D884">
        <v>311028</v>
      </c>
      <c r="E884" t="s">
        <v>168</v>
      </c>
      <c r="F884" t="str">
        <f>VLOOKUP(E884,[1]PRODI_2019!$F$2:$L$72,7,FALSE)</f>
        <v>FISIP</v>
      </c>
      <c r="G884" t="str">
        <f>VLOOKUP(F884,Sheet1!$H$4:$I$11,2,FALSE)</f>
        <v>6_FISIP</v>
      </c>
      <c r="H884" t="s">
        <v>1512</v>
      </c>
      <c r="I884" t="s">
        <v>31</v>
      </c>
      <c r="J884" t="str">
        <f>VLOOKUP(D884,[1]PRODI_2019!$C$2:$I$78,7,FALSE)</f>
        <v>S1</v>
      </c>
      <c r="L884" t="s">
        <v>25</v>
      </c>
      <c r="O884" t="s">
        <v>59</v>
      </c>
      <c r="P884" t="s">
        <v>5042</v>
      </c>
      <c r="Q884" t="s">
        <v>624</v>
      </c>
      <c r="R884" t="s">
        <v>434</v>
      </c>
      <c r="S884" t="s">
        <v>4971</v>
      </c>
      <c r="T884" t="s">
        <v>5025</v>
      </c>
      <c r="U884" t="s">
        <v>27</v>
      </c>
      <c r="Z884" t="str">
        <f>_xlfn.IFNA(VLOOKUP(A884,registrasi!$B$2:$C$4000,2,FALSE),"belum")</f>
        <v>registrasi</v>
      </c>
      <c r="AA884">
        <f>VLOOKUP(D884,[2]Sheet1!$B$2:$D$100,3,FALSE)</f>
        <v>747</v>
      </c>
      <c r="AB884" t="str">
        <f>_xlfn.IFNA(VLOOKUP(A884,nim!$A$2:$B$4000,2,FALSE),"belum")</f>
        <v>diterima</v>
      </c>
    </row>
    <row r="885" spans="1:28" x14ac:dyDescent="0.3">
      <c r="A885" s="2">
        <v>233110070220</v>
      </c>
      <c r="B885">
        <v>1</v>
      </c>
      <c r="C885">
        <v>2022</v>
      </c>
      <c r="D885">
        <v>311010</v>
      </c>
      <c r="E885" t="s">
        <v>160</v>
      </c>
      <c r="F885" t="str">
        <f>VLOOKUP(E885,[1]PRODI_2019!$F$2:$L$72,7,FALSE)</f>
        <v>FKIP</v>
      </c>
      <c r="G885" t="str">
        <f>VLOOKUP(F885,Sheet1!$H$4:$I$11,2,FALSE)</f>
        <v>2_FKIP</v>
      </c>
      <c r="H885" t="s">
        <v>1513</v>
      </c>
      <c r="I885" t="s">
        <v>31</v>
      </c>
      <c r="J885" t="str">
        <f>VLOOKUP(D885,[1]PRODI_2019!$C$2:$I$78,7,FALSE)</f>
        <v>S1</v>
      </c>
      <c r="L885" t="s">
        <v>25</v>
      </c>
      <c r="O885" t="s">
        <v>121</v>
      </c>
      <c r="P885" t="s">
        <v>5042</v>
      </c>
      <c r="Q885" t="s">
        <v>624</v>
      </c>
      <c r="R885" t="s">
        <v>434</v>
      </c>
      <c r="S885" t="s">
        <v>4972</v>
      </c>
      <c r="T885" t="s">
        <v>5025</v>
      </c>
      <c r="U885" t="s">
        <v>32</v>
      </c>
      <c r="Z885" t="str">
        <f>_xlfn.IFNA(VLOOKUP(A885,registrasi!$B$2:$C$4000,2,FALSE),"belum")</f>
        <v>registrasi</v>
      </c>
      <c r="AA885">
        <f>VLOOKUP(D885,[2]Sheet1!$B$2:$D$100,3,FALSE)</f>
        <v>197</v>
      </c>
      <c r="AB885" t="str">
        <f>_xlfn.IFNA(VLOOKUP(A885,nim!$A$2:$B$4000,2,FALSE),"belum")</f>
        <v>belum</v>
      </c>
    </row>
    <row r="886" spans="1:28" x14ac:dyDescent="0.3">
      <c r="A886" s="2">
        <v>233110070226</v>
      </c>
      <c r="B886">
        <v>2</v>
      </c>
      <c r="C886">
        <v>2022</v>
      </c>
      <c r="D886">
        <v>311026</v>
      </c>
      <c r="E886" t="s">
        <v>148</v>
      </c>
      <c r="F886" t="str">
        <f>VLOOKUP(E886,[1]PRODI_2019!$F$2:$L$72,7,FALSE)</f>
        <v>FEB</v>
      </c>
      <c r="G886" t="str">
        <f>VLOOKUP(F886,Sheet1!$H$4:$I$11,2,FALSE)</f>
        <v>5_FEB</v>
      </c>
      <c r="H886" t="s">
        <v>1514</v>
      </c>
      <c r="I886" t="s">
        <v>24</v>
      </c>
      <c r="J886" t="str">
        <f>VLOOKUP(D886,[1]PRODI_2019!$C$2:$I$78,7,FALSE)</f>
        <v>S1</v>
      </c>
      <c r="L886" t="s">
        <v>25</v>
      </c>
      <c r="O886" t="s">
        <v>57</v>
      </c>
      <c r="P886" t="s">
        <v>5042</v>
      </c>
      <c r="Q886" t="s">
        <v>624</v>
      </c>
      <c r="R886" t="s">
        <v>434</v>
      </c>
      <c r="S886" t="s">
        <v>37</v>
      </c>
      <c r="T886" t="s">
        <v>5025</v>
      </c>
      <c r="U886" t="s">
        <v>27</v>
      </c>
      <c r="Z886" t="str">
        <f>_xlfn.IFNA(VLOOKUP(A886,registrasi!$B$2:$C$4000,2,FALSE),"belum")</f>
        <v>registrasi</v>
      </c>
      <c r="AA886">
        <f>VLOOKUP(D886,[2]Sheet1!$B$2:$D$100,3,FALSE)</f>
        <v>866</v>
      </c>
      <c r="AB886" t="str">
        <f>_xlfn.IFNA(VLOOKUP(A886,nim!$A$2:$B$4000,2,FALSE),"belum")</f>
        <v>diterima</v>
      </c>
    </row>
    <row r="887" spans="1:28" x14ac:dyDescent="0.3">
      <c r="A887" s="2">
        <v>233110070620</v>
      </c>
      <c r="B887">
        <v>1</v>
      </c>
      <c r="C887">
        <v>2021</v>
      </c>
      <c r="D887">
        <v>311031</v>
      </c>
      <c r="E887" t="s">
        <v>468</v>
      </c>
      <c r="F887" t="str">
        <f>VLOOKUP(E887,[1]PRODI_2019!$F$2:$L$72,7,FALSE)</f>
        <v>FKIP</v>
      </c>
      <c r="G887" t="str">
        <f>VLOOKUP(F887,Sheet1!$H$4:$I$11,2,FALSE)</f>
        <v>2_FKIP</v>
      </c>
      <c r="H887" t="s">
        <v>1515</v>
      </c>
      <c r="I887" t="s">
        <v>31</v>
      </c>
      <c r="J887" t="str">
        <f>VLOOKUP(D887,[1]PRODI_2019!$C$2:$I$78,7,FALSE)</f>
        <v>S1</v>
      </c>
      <c r="L887" t="s">
        <v>25</v>
      </c>
      <c r="O887" t="s">
        <v>48</v>
      </c>
      <c r="P887" t="s">
        <v>5045</v>
      </c>
      <c r="Q887" t="s">
        <v>624</v>
      </c>
      <c r="R887" t="s">
        <v>625</v>
      </c>
      <c r="S887" t="s">
        <v>38</v>
      </c>
      <c r="T887" t="s">
        <v>5025</v>
      </c>
      <c r="U887" t="s">
        <v>27</v>
      </c>
      <c r="Z887" t="str">
        <f>_xlfn.IFNA(VLOOKUP(A887,registrasi!$B$2:$C$4000,2,FALSE),"belum")</f>
        <v>registrasi</v>
      </c>
      <c r="AA887">
        <f>VLOOKUP(D887,[2]Sheet1!$B$2:$D$100,3,FALSE)</f>
        <v>368</v>
      </c>
      <c r="AB887" t="str">
        <f>_xlfn.IFNA(VLOOKUP(A887,nim!$A$2:$B$4000,2,FALSE),"belum")</f>
        <v>belum</v>
      </c>
    </row>
    <row r="888" spans="1:28" x14ac:dyDescent="0.3">
      <c r="A888" s="2">
        <v>233110070622</v>
      </c>
      <c r="B888">
        <v>1</v>
      </c>
      <c r="C888">
        <v>2022</v>
      </c>
      <c r="D888">
        <v>311040</v>
      </c>
      <c r="E888" t="s">
        <v>151</v>
      </c>
      <c r="F888" t="str">
        <f>VLOOKUP(E888,[1]PRODI_2019!$F$2:$L$72,7,FALSE)</f>
        <v>FKIP</v>
      </c>
      <c r="G888" t="str">
        <f>VLOOKUP(F888,Sheet1!$H$4:$I$11,2,FALSE)</f>
        <v>2_FKIP</v>
      </c>
      <c r="H888" t="s">
        <v>1516</v>
      </c>
      <c r="I888" t="s">
        <v>24</v>
      </c>
      <c r="J888" t="str">
        <f>VLOOKUP(D888,[1]PRODI_2019!$C$2:$I$78,7,FALSE)</f>
        <v>S1</v>
      </c>
      <c r="L888" t="s">
        <v>25</v>
      </c>
      <c r="O888" t="s">
        <v>55</v>
      </c>
      <c r="P888" t="s">
        <v>5042</v>
      </c>
      <c r="Q888" t="s">
        <v>624</v>
      </c>
      <c r="R888" t="s">
        <v>434</v>
      </c>
      <c r="S888" t="s">
        <v>4972</v>
      </c>
      <c r="T888" t="s">
        <v>5025</v>
      </c>
      <c r="U888" t="s">
        <v>27</v>
      </c>
      <c r="Z888" t="str">
        <f>_xlfn.IFNA(VLOOKUP(A888,registrasi!$B$2:$C$4000,2,FALSE),"belum")</f>
        <v>registrasi</v>
      </c>
      <c r="AA888">
        <f>VLOOKUP(D888,[2]Sheet1!$B$2:$D$100,3,FALSE)</f>
        <v>508</v>
      </c>
      <c r="AB888" t="str">
        <f>_xlfn.IFNA(VLOOKUP(A888,nim!$A$2:$B$4000,2,FALSE),"belum")</f>
        <v>diterima</v>
      </c>
    </row>
    <row r="889" spans="1:28" x14ac:dyDescent="0.3">
      <c r="A889" s="2">
        <v>233110070631</v>
      </c>
      <c r="B889">
        <v>1</v>
      </c>
      <c r="C889">
        <v>2022</v>
      </c>
      <c r="D889">
        <v>311003</v>
      </c>
      <c r="E889" t="s">
        <v>145</v>
      </c>
      <c r="F889" t="str">
        <f>VLOOKUP(E889,[1]PRODI_2019!$F$2:$L$72,7,FALSE)</f>
        <v>Teknik</v>
      </c>
      <c r="G889" t="str">
        <f>VLOOKUP(F889,Sheet1!$H$4:$I$11,2,FALSE)</f>
        <v>3_Teknik</v>
      </c>
      <c r="H889" t="s">
        <v>1517</v>
      </c>
      <c r="I889" t="s">
        <v>24</v>
      </c>
      <c r="J889" t="str">
        <f>VLOOKUP(D889,[1]PRODI_2019!$C$2:$I$78,7,FALSE)</f>
        <v>S1</v>
      </c>
      <c r="L889" t="s">
        <v>182</v>
      </c>
      <c r="O889" t="s">
        <v>82</v>
      </c>
      <c r="P889" t="s">
        <v>5042</v>
      </c>
      <c r="Q889" t="s">
        <v>624</v>
      </c>
      <c r="R889" t="s">
        <v>434</v>
      </c>
      <c r="S889" t="s">
        <v>38</v>
      </c>
      <c r="T889" t="s">
        <v>5025</v>
      </c>
      <c r="U889" t="s">
        <v>27</v>
      </c>
      <c r="Z889" t="str">
        <f>_xlfn.IFNA(VLOOKUP(A889,registrasi!$B$2:$C$4000,2,FALSE),"belum")</f>
        <v>registrasi</v>
      </c>
      <c r="AA889">
        <f>VLOOKUP(D889,[2]Sheet1!$B$2:$D$100,3,FALSE)</f>
        <v>769</v>
      </c>
      <c r="AB889" t="str">
        <f>_xlfn.IFNA(VLOOKUP(A889,nim!$A$2:$B$4000,2,FALSE),"belum")</f>
        <v>belum</v>
      </c>
    </row>
    <row r="890" spans="1:28" x14ac:dyDescent="0.3">
      <c r="A890" s="2">
        <v>233110070638</v>
      </c>
      <c r="B890">
        <v>1</v>
      </c>
      <c r="C890">
        <v>2022</v>
      </c>
      <c r="D890">
        <v>311045</v>
      </c>
      <c r="E890" t="s">
        <v>630</v>
      </c>
      <c r="F890" t="str">
        <f>VLOOKUP(E890,[1]PRODI_2019!$F$2:$L$72,7,FALSE)</f>
        <v>FEB</v>
      </c>
      <c r="G890" t="str">
        <f>VLOOKUP(F890,Sheet1!$H$4:$I$11,2,FALSE)</f>
        <v>5_FEB</v>
      </c>
      <c r="H890" t="s">
        <v>1518</v>
      </c>
      <c r="I890" t="s">
        <v>24</v>
      </c>
      <c r="J890" t="str">
        <f>VLOOKUP(D890,[1]PRODI_2019!$C$2:$I$78,7,FALSE)</f>
        <v>D3</v>
      </c>
      <c r="L890" t="s">
        <v>25</v>
      </c>
      <c r="O890" t="s">
        <v>72</v>
      </c>
      <c r="P890" t="s">
        <v>5042</v>
      </c>
      <c r="Q890" t="s">
        <v>624</v>
      </c>
      <c r="R890" t="s">
        <v>434</v>
      </c>
      <c r="S890" t="s">
        <v>4971</v>
      </c>
      <c r="T890" t="s">
        <v>5025</v>
      </c>
      <c r="U890" t="s">
        <v>27</v>
      </c>
      <c r="Z890" t="str">
        <f>_xlfn.IFNA(VLOOKUP(A890,registrasi!$B$2:$C$4000,2,FALSE),"belum")</f>
        <v>registrasi</v>
      </c>
      <c r="AA890">
        <f>VLOOKUP(D890,[2]Sheet1!$B$2:$D$100,3,FALSE)</f>
        <v>99</v>
      </c>
      <c r="AB890" t="str">
        <f>_xlfn.IFNA(VLOOKUP(A890,nim!$A$2:$B$4000,2,FALSE),"belum")</f>
        <v>diterima</v>
      </c>
    </row>
    <row r="891" spans="1:28" x14ac:dyDescent="0.3">
      <c r="A891" s="2">
        <v>233110070640</v>
      </c>
      <c r="B891">
        <v>1</v>
      </c>
      <c r="C891">
        <v>2022</v>
      </c>
      <c r="D891">
        <v>311016</v>
      </c>
      <c r="E891" t="s">
        <v>152</v>
      </c>
      <c r="F891" t="str">
        <f>VLOOKUP(E891,[1]PRODI_2019!$F$2:$L$72,7,FALSE)</f>
        <v>FKIP</v>
      </c>
      <c r="G891" t="str">
        <f>VLOOKUP(F891,Sheet1!$H$4:$I$11,2,FALSE)</f>
        <v>2_FKIP</v>
      </c>
      <c r="H891" t="s">
        <v>1519</v>
      </c>
      <c r="I891" t="s">
        <v>31</v>
      </c>
      <c r="J891" t="str">
        <f>VLOOKUP(D891,[1]PRODI_2019!$C$2:$I$78,7,FALSE)</f>
        <v>S1</v>
      </c>
      <c r="L891" t="s">
        <v>25</v>
      </c>
      <c r="O891" t="s">
        <v>208</v>
      </c>
      <c r="P891" t="s">
        <v>5042</v>
      </c>
      <c r="Q891" t="s">
        <v>624</v>
      </c>
      <c r="R891" t="s">
        <v>434</v>
      </c>
      <c r="S891" t="s">
        <v>4949</v>
      </c>
      <c r="T891" t="s">
        <v>5025</v>
      </c>
      <c r="U891" t="s">
        <v>27</v>
      </c>
      <c r="Z891" t="str">
        <f>_xlfn.IFNA(VLOOKUP(A891,registrasi!$B$2:$C$4000,2,FALSE),"belum")</f>
        <v>registrasi</v>
      </c>
      <c r="AA891">
        <f>VLOOKUP(D891,[2]Sheet1!$B$2:$D$100,3,FALSE)</f>
        <v>126</v>
      </c>
      <c r="AB891" t="str">
        <f>_xlfn.IFNA(VLOOKUP(A891,nim!$A$2:$B$4000,2,FALSE),"belum")</f>
        <v>belum</v>
      </c>
    </row>
    <row r="892" spans="1:28" x14ac:dyDescent="0.3">
      <c r="A892" s="2">
        <v>233110070651</v>
      </c>
      <c r="B892">
        <v>1</v>
      </c>
      <c r="C892">
        <v>2022</v>
      </c>
      <c r="D892">
        <v>311027</v>
      </c>
      <c r="E892" t="s">
        <v>236</v>
      </c>
      <c r="F892" t="str">
        <f>VLOOKUP(E892,[1]PRODI_2019!$F$2:$L$72,7,FALSE)</f>
        <v>FEB</v>
      </c>
      <c r="G892" t="str">
        <f>VLOOKUP(F892,Sheet1!$H$4:$I$11,2,FALSE)</f>
        <v>5_FEB</v>
      </c>
      <c r="H892" t="s">
        <v>1520</v>
      </c>
      <c r="I892" t="s">
        <v>31</v>
      </c>
      <c r="J892" t="str">
        <f>VLOOKUP(D892,[1]PRODI_2019!$C$2:$I$78,7,FALSE)</f>
        <v>S1</v>
      </c>
      <c r="L892" t="s">
        <v>25</v>
      </c>
      <c r="O892" t="s">
        <v>51</v>
      </c>
      <c r="P892" t="s">
        <v>5042</v>
      </c>
      <c r="Q892" t="s">
        <v>624</v>
      </c>
      <c r="R892" t="s">
        <v>434</v>
      </c>
      <c r="S892" t="s">
        <v>38</v>
      </c>
      <c r="T892" t="s">
        <v>5025</v>
      </c>
      <c r="U892" t="s">
        <v>27</v>
      </c>
      <c r="Z892" t="str">
        <f>_xlfn.IFNA(VLOOKUP(A892,registrasi!$B$2:$C$4000,2,FALSE),"belum")</f>
        <v>registrasi</v>
      </c>
      <c r="AA892">
        <f>VLOOKUP(D892,[2]Sheet1!$B$2:$D$100,3,FALSE)</f>
        <v>308</v>
      </c>
      <c r="AB892" t="str">
        <f>_xlfn.IFNA(VLOOKUP(A892,nim!$A$2:$B$4000,2,FALSE),"belum")</f>
        <v>belum</v>
      </c>
    </row>
    <row r="893" spans="1:28" x14ac:dyDescent="0.3">
      <c r="A893" s="2">
        <v>233110070654</v>
      </c>
      <c r="B893">
        <v>1</v>
      </c>
      <c r="C893">
        <v>2022</v>
      </c>
      <c r="D893">
        <v>311042</v>
      </c>
      <c r="E893" t="s">
        <v>146</v>
      </c>
      <c r="F893" t="str">
        <f>VLOOKUP(E893,[1]PRODI_2019!$F$2:$L$72,7,FALSE)</f>
        <v>FISIP</v>
      </c>
      <c r="G893" t="str">
        <f>VLOOKUP(F893,Sheet1!$H$4:$I$11,2,FALSE)</f>
        <v>6_FISIP</v>
      </c>
      <c r="H893" t="s">
        <v>1521</v>
      </c>
      <c r="I893" t="s">
        <v>31</v>
      </c>
      <c r="J893" t="str">
        <f>VLOOKUP(D893,[1]PRODI_2019!$C$2:$I$78,7,FALSE)</f>
        <v>S1</v>
      </c>
      <c r="L893" t="s">
        <v>25</v>
      </c>
      <c r="O893" t="s">
        <v>51</v>
      </c>
      <c r="P893" t="s">
        <v>5042</v>
      </c>
      <c r="Q893" t="s">
        <v>624</v>
      </c>
      <c r="R893" t="s">
        <v>434</v>
      </c>
      <c r="S893" t="s">
        <v>38</v>
      </c>
      <c r="T893" t="s">
        <v>5025</v>
      </c>
      <c r="U893" t="s">
        <v>27</v>
      </c>
      <c r="Z893" t="str">
        <f>_xlfn.IFNA(VLOOKUP(A893,registrasi!$B$2:$C$4000,2,FALSE),"belum")</f>
        <v>registrasi</v>
      </c>
      <c r="AA893">
        <f>VLOOKUP(D893,[2]Sheet1!$B$2:$D$100,3,FALSE)</f>
        <v>625</v>
      </c>
      <c r="AB893" t="str">
        <f>_xlfn.IFNA(VLOOKUP(A893,nim!$A$2:$B$4000,2,FALSE),"belum")</f>
        <v>belum</v>
      </c>
    </row>
    <row r="894" spans="1:28" x14ac:dyDescent="0.3">
      <c r="A894" s="2">
        <v>233110070655</v>
      </c>
      <c r="B894">
        <v>2</v>
      </c>
      <c r="C894">
        <v>2022</v>
      </c>
      <c r="D894">
        <v>311001</v>
      </c>
      <c r="E894" t="s">
        <v>157</v>
      </c>
      <c r="F894" t="str">
        <f>VLOOKUP(E894,[1]PRODI_2019!$F$2:$L$72,7,FALSE)</f>
        <v>Teknik</v>
      </c>
      <c r="G894" t="str">
        <f>VLOOKUP(F894,Sheet1!$H$4:$I$11,2,FALSE)</f>
        <v>3_Teknik</v>
      </c>
      <c r="H894" t="s">
        <v>1522</v>
      </c>
      <c r="I894" t="s">
        <v>24</v>
      </c>
      <c r="J894" t="str">
        <f>VLOOKUP(D894,[1]PRODI_2019!$C$2:$I$78,7,FALSE)</f>
        <v>S1</v>
      </c>
      <c r="L894" t="s">
        <v>25</v>
      </c>
      <c r="O894" t="s">
        <v>122</v>
      </c>
      <c r="P894" t="s">
        <v>5045</v>
      </c>
      <c r="Q894" t="s">
        <v>624</v>
      </c>
      <c r="R894" t="s">
        <v>625</v>
      </c>
      <c r="S894" t="s">
        <v>4974</v>
      </c>
      <c r="T894" t="s">
        <v>5025</v>
      </c>
      <c r="U894" t="s">
        <v>27</v>
      </c>
      <c r="Z894" t="str">
        <f>_xlfn.IFNA(VLOOKUP(A894,registrasi!$B$2:$C$4000,2,FALSE),"belum")</f>
        <v>registrasi</v>
      </c>
      <c r="AA894">
        <f>VLOOKUP(D894,[2]Sheet1!$B$2:$D$100,3,FALSE)</f>
        <v>346</v>
      </c>
      <c r="AB894" t="str">
        <f>_xlfn.IFNA(VLOOKUP(A894,nim!$A$2:$B$4000,2,FALSE),"belum")</f>
        <v>diterima</v>
      </c>
    </row>
    <row r="895" spans="1:28" x14ac:dyDescent="0.3">
      <c r="A895" s="2">
        <v>233110070656</v>
      </c>
      <c r="B895">
        <v>2</v>
      </c>
      <c r="C895">
        <v>2022</v>
      </c>
      <c r="D895">
        <v>311001</v>
      </c>
      <c r="E895" t="s">
        <v>157</v>
      </c>
      <c r="F895" t="str">
        <f>VLOOKUP(E895,[1]PRODI_2019!$F$2:$L$72,7,FALSE)</f>
        <v>Teknik</v>
      </c>
      <c r="G895" t="str">
        <f>VLOOKUP(F895,Sheet1!$H$4:$I$11,2,FALSE)</f>
        <v>3_Teknik</v>
      </c>
      <c r="H895" t="s">
        <v>1523</v>
      </c>
      <c r="I895" t="s">
        <v>24</v>
      </c>
      <c r="J895" t="str">
        <f>VLOOKUP(D895,[1]PRODI_2019!$C$2:$I$78,7,FALSE)</f>
        <v>S1</v>
      </c>
      <c r="L895" t="s">
        <v>25</v>
      </c>
      <c r="O895" t="s">
        <v>59</v>
      </c>
      <c r="P895" t="s">
        <v>5042</v>
      </c>
      <c r="Q895" t="s">
        <v>624</v>
      </c>
      <c r="R895" t="s">
        <v>434</v>
      </c>
      <c r="S895" t="s">
        <v>4971</v>
      </c>
      <c r="T895" t="s">
        <v>5025</v>
      </c>
      <c r="U895" t="s">
        <v>27</v>
      </c>
      <c r="Z895" t="str">
        <f>_xlfn.IFNA(VLOOKUP(A895,registrasi!$B$2:$C$4000,2,FALSE),"belum")</f>
        <v>registrasi</v>
      </c>
      <c r="AA895">
        <f>VLOOKUP(D895,[2]Sheet1!$B$2:$D$100,3,FALSE)</f>
        <v>346</v>
      </c>
      <c r="AB895" t="str">
        <f>_xlfn.IFNA(VLOOKUP(A895,nim!$A$2:$B$4000,2,FALSE),"belum")</f>
        <v>belum</v>
      </c>
    </row>
    <row r="896" spans="1:28" x14ac:dyDescent="0.3">
      <c r="A896" s="2">
        <v>233110070664</v>
      </c>
      <c r="B896">
        <v>1</v>
      </c>
      <c r="C896">
        <v>2022</v>
      </c>
      <c r="D896">
        <v>311033</v>
      </c>
      <c r="E896" t="s">
        <v>155</v>
      </c>
      <c r="F896" t="str">
        <f>VLOOKUP(E896,[1]PRODI_2019!$F$2:$L$72,7,FALSE)</f>
        <v>FKIP</v>
      </c>
      <c r="G896" t="str">
        <f>VLOOKUP(F896,Sheet1!$H$4:$I$11,2,FALSE)</f>
        <v>2_FKIP</v>
      </c>
      <c r="H896" t="s">
        <v>1524</v>
      </c>
      <c r="I896" t="s">
        <v>31</v>
      </c>
      <c r="J896" t="str">
        <f>VLOOKUP(D896,[1]PRODI_2019!$C$2:$I$78,7,FALSE)</f>
        <v>S1</v>
      </c>
      <c r="L896" t="s">
        <v>25</v>
      </c>
      <c r="O896" t="s">
        <v>71</v>
      </c>
      <c r="P896" t="s">
        <v>5042</v>
      </c>
      <c r="Q896" t="s">
        <v>624</v>
      </c>
      <c r="R896" t="s">
        <v>434</v>
      </c>
      <c r="S896" t="s">
        <v>37</v>
      </c>
      <c r="T896" t="s">
        <v>5025</v>
      </c>
      <c r="U896" t="s">
        <v>27</v>
      </c>
      <c r="Z896" t="str">
        <f>_xlfn.IFNA(VLOOKUP(A896,registrasi!$B$2:$C$4000,2,FALSE),"belum")</f>
        <v>registrasi</v>
      </c>
      <c r="AA896">
        <f>VLOOKUP(D896,[2]Sheet1!$B$2:$D$100,3,FALSE)</f>
        <v>616</v>
      </c>
      <c r="AB896" t="str">
        <f>_xlfn.IFNA(VLOOKUP(A896,nim!$A$2:$B$4000,2,FALSE),"belum")</f>
        <v>diterima</v>
      </c>
    </row>
    <row r="897" spans="1:28" x14ac:dyDescent="0.3">
      <c r="A897" s="2">
        <v>233110070666</v>
      </c>
      <c r="B897">
        <v>1</v>
      </c>
      <c r="C897">
        <v>2022</v>
      </c>
      <c r="D897">
        <v>311033</v>
      </c>
      <c r="E897" t="s">
        <v>155</v>
      </c>
      <c r="F897" t="str">
        <f>VLOOKUP(E897,[1]PRODI_2019!$F$2:$L$72,7,FALSE)</f>
        <v>FKIP</v>
      </c>
      <c r="G897" t="str">
        <f>VLOOKUP(F897,Sheet1!$H$4:$I$11,2,FALSE)</f>
        <v>2_FKIP</v>
      </c>
      <c r="H897" t="s">
        <v>1525</v>
      </c>
      <c r="I897" t="s">
        <v>31</v>
      </c>
      <c r="J897" t="str">
        <f>VLOOKUP(D897,[1]PRODI_2019!$C$2:$I$78,7,FALSE)</f>
        <v>S1</v>
      </c>
      <c r="L897" t="s">
        <v>25</v>
      </c>
      <c r="O897" t="s">
        <v>49</v>
      </c>
      <c r="P897" t="s">
        <v>5042</v>
      </c>
      <c r="Q897" t="s">
        <v>624</v>
      </c>
      <c r="R897" t="s">
        <v>434</v>
      </c>
      <c r="S897" t="s">
        <v>38</v>
      </c>
      <c r="T897" t="s">
        <v>5025</v>
      </c>
      <c r="U897" t="s">
        <v>32</v>
      </c>
      <c r="Z897" t="str">
        <f>_xlfn.IFNA(VLOOKUP(A897,registrasi!$B$2:$C$4000,2,FALSE),"belum")</f>
        <v>registrasi</v>
      </c>
      <c r="AA897">
        <f>VLOOKUP(D897,[2]Sheet1!$B$2:$D$100,3,FALSE)</f>
        <v>616</v>
      </c>
      <c r="AB897" t="str">
        <f>_xlfn.IFNA(VLOOKUP(A897,nim!$A$2:$B$4000,2,FALSE),"belum")</f>
        <v>belum</v>
      </c>
    </row>
    <row r="898" spans="1:28" x14ac:dyDescent="0.3">
      <c r="A898" s="2">
        <v>233110070669</v>
      </c>
      <c r="B898">
        <v>1</v>
      </c>
      <c r="C898">
        <v>2022</v>
      </c>
      <c r="D898">
        <v>311024</v>
      </c>
      <c r="E898" t="s">
        <v>237</v>
      </c>
      <c r="F898" t="str">
        <f>VLOOKUP(E898,[1]PRODI_2019!$F$2:$L$72,7,FALSE)</f>
        <v>Hukum</v>
      </c>
      <c r="G898" t="str">
        <f>VLOOKUP(F898,Sheet1!$H$4:$I$11,2,FALSE)</f>
        <v>1_Hukum</v>
      </c>
      <c r="H898" t="s">
        <v>1526</v>
      </c>
      <c r="I898" t="s">
        <v>24</v>
      </c>
      <c r="J898" t="str">
        <f>VLOOKUP(D898,[1]PRODI_2019!$C$2:$I$78,7,FALSE)</f>
        <v>S1</v>
      </c>
      <c r="L898" t="s">
        <v>25</v>
      </c>
      <c r="O898" t="s">
        <v>104</v>
      </c>
      <c r="P898" t="s">
        <v>5042</v>
      </c>
      <c r="Q898" t="s">
        <v>624</v>
      </c>
      <c r="R898" t="s">
        <v>434</v>
      </c>
      <c r="S898" t="s">
        <v>4972</v>
      </c>
      <c r="T898" t="s">
        <v>5025</v>
      </c>
      <c r="U898" t="s">
        <v>27</v>
      </c>
      <c r="Z898" t="str">
        <f>_xlfn.IFNA(VLOOKUP(A898,registrasi!$B$2:$C$4000,2,FALSE),"belum")</f>
        <v>registrasi</v>
      </c>
      <c r="AA898">
        <f>VLOOKUP(D898,[2]Sheet1!$B$2:$D$100,3,FALSE)</f>
        <v>1092</v>
      </c>
      <c r="AB898" t="str">
        <f>_xlfn.IFNA(VLOOKUP(A898,nim!$A$2:$B$4000,2,FALSE),"belum")</f>
        <v>belum</v>
      </c>
    </row>
    <row r="899" spans="1:28" x14ac:dyDescent="0.3">
      <c r="A899" s="2">
        <v>233110070674</v>
      </c>
      <c r="B899">
        <v>1</v>
      </c>
      <c r="C899">
        <v>2022</v>
      </c>
      <c r="D899">
        <v>311008</v>
      </c>
      <c r="E899" t="s">
        <v>149</v>
      </c>
      <c r="F899" t="str">
        <f>VLOOKUP(E899,[1]PRODI_2019!$F$2:$L$72,7,FALSE)</f>
        <v>Pertanian</v>
      </c>
      <c r="G899" t="str">
        <f>VLOOKUP(F899,Sheet1!$H$4:$I$11,2,FALSE)</f>
        <v>4_Pertanian</v>
      </c>
      <c r="H899" t="s">
        <v>1527</v>
      </c>
      <c r="I899" t="s">
        <v>31</v>
      </c>
      <c r="J899" t="str">
        <f>VLOOKUP(D899,[1]PRODI_2019!$C$2:$I$78,7,FALSE)</f>
        <v>S1</v>
      </c>
      <c r="L899" t="s">
        <v>25</v>
      </c>
      <c r="O899" t="s">
        <v>136</v>
      </c>
      <c r="P899" t="s">
        <v>5042</v>
      </c>
      <c r="Q899" t="s">
        <v>624</v>
      </c>
      <c r="R899" t="s">
        <v>434</v>
      </c>
      <c r="S899" t="s">
        <v>4971</v>
      </c>
      <c r="T899" t="s">
        <v>5025</v>
      </c>
      <c r="U899" t="s">
        <v>32</v>
      </c>
      <c r="Z899" t="str">
        <f>_xlfn.IFNA(VLOOKUP(A899,registrasi!$B$2:$C$4000,2,FALSE),"belum")</f>
        <v>registrasi</v>
      </c>
      <c r="AA899">
        <f>VLOOKUP(D899,[2]Sheet1!$B$2:$D$100,3,FALSE)</f>
        <v>337</v>
      </c>
      <c r="AB899" t="str">
        <f>_xlfn.IFNA(VLOOKUP(A899,nim!$A$2:$B$4000,2,FALSE),"belum")</f>
        <v>belum</v>
      </c>
    </row>
    <row r="900" spans="1:28" x14ac:dyDescent="0.3">
      <c r="A900" s="2">
        <v>233110070679</v>
      </c>
      <c r="B900">
        <v>1</v>
      </c>
      <c r="C900">
        <v>2022</v>
      </c>
      <c r="D900">
        <v>311038</v>
      </c>
      <c r="E900" t="s">
        <v>165</v>
      </c>
      <c r="F900" t="str">
        <f>VLOOKUP(E900,[1]PRODI_2019!$F$2:$L$72,7,FALSE)</f>
        <v>FKIP</v>
      </c>
      <c r="G900" t="str">
        <f>VLOOKUP(F900,Sheet1!$H$4:$I$11,2,FALSE)</f>
        <v>2_FKIP</v>
      </c>
      <c r="H900" t="s">
        <v>1528</v>
      </c>
      <c r="I900" t="s">
        <v>31</v>
      </c>
      <c r="J900" t="str">
        <f>VLOOKUP(D900,[1]PRODI_2019!$C$2:$I$78,7,FALSE)</f>
        <v>S1</v>
      </c>
      <c r="L900" t="s">
        <v>25</v>
      </c>
      <c r="O900" t="s">
        <v>4472</v>
      </c>
      <c r="P900" t="s">
        <v>5043</v>
      </c>
      <c r="Q900" t="s">
        <v>624</v>
      </c>
      <c r="R900" t="s">
        <v>435</v>
      </c>
      <c r="S900" t="s">
        <v>4965</v>
      </c>
      <c r="T900" t="s">
        <v>5031</v>
      </c>
      <c r="U900" t="s">
        <v>32</v>
      </c>
      <c r="Z900" t="str">
        <f>_xlfn.IFNA(VLOOKUP(A900,registrasi!$B$2:$C$4000,2,FALSE),"belum")</f>
        <v>belum</v>
      </c>
      <c r="AA900">
        <f>VLOOKUP(D900,[2]Sheet1!$B$2:$D$100,3,FALSE)</f>
        <v>159</v>
      </c>
      <c r="AB900" t="str">
        <f>_xlfn.IFNA(VLOOKUP(A900,nim!$A$2:$B$4000,2,FALSE),"belum")</f>
        <v>belum</v>
      </c>
    </row>
    <row r="901" spans="1:28" x14ac:dyDescent="0.3">
      <c r="A901" s="2">
        <v>233110070684</v>
      </c>
      <c r="B901">
        <v>1</v>
      </c>
      <c r="C901">
        <v>2022</v>
      </c>
      <c r="D901">
        <v>311024</v>
      </c>
      <c r="E901" t="s">
        <v>237</v>
      </c>
      <c r="F901" t="str">
        <f>VLOOKUP(E901,[1]PRODI_2019!$F$2:$L$72,7,FALSE)</f>
        <v>Hukum</v>
      </c>
      <c r="G901" t="str">
        <f>VLOOKUP(F901,Sheet1!$H$4:$I$11,2,FALSE)</f>
        <v>1_Hukum</v>
      </c>
      <c r="H901" t="s">
        <v>1529</v>
      </c>
      <c r="I901" t="s">
        <v>31</v>
      </c>
      <c r="J901" t="str">
        <f>VLOOKUP(D901,[1]PRODI_2019!$C$2:$I$78,7,FALSE)</f>
        <v>S1</v>
      </c>
      <c r="L901" t="s">
        <v>25</v>
      </c>
      <c r="O901" t="s">
        <v>138</v>
      </c>
      <c r="P901" t="s">
        <v>5042</v>
      </c>
      <c r="Q901" t="s">
        <v>624</v>
      </c>
      <c r="R901" t="s">
        <v>434</v>
      </c>
      <c r="S901" t="s">
        <v>4949</v>
      </c>
      <c r="T901" t="s">
        <v>5025</v>
      </c>
      <c r="U901" t="s">
        <v>27</v>
      </c>
      <c r="Z901" t="str">
        <f>_xlfn.IFNA(VLOOKUP(A901,registrasi!$B$2:$C$4000,2,FALSE),"belum")</f>
        <v>registrasi</v>
      </c>
      <c r="AA901">
        <f>VLOOKUP(D901,[2]Sheet1!$B$2:$D$100,3,FALSE)</f>
        <v>1092</v>
      </c>
      <c r="AB901" t="str">
        <f>_xlfn.IFNA(VLOOKUP(A901,nim!$A$2:$B$4000,2,FALSE),"belum")</f>
        <v>belum</v>
      </c>
    </row>
    <row r="902" spans="1:28" x14ac:dyDescent="0.3">
      <c r="A902" s="2">
        <v>233110070688</v>
      </c>
      <c r="B902">
        <v>1</v>
      </c>
      <c r="C902">
        <v>2022</v>
      </c>
      <c r="D902">
        <v>311009</v>
      </c>
      <c r="E902" t="s">
        <v>144</v>
      </c>
      <c r="F902" t="str">
        <f>VLOOKUP(E902,[1]PRODI_2019!$F$2:$L$72,7,FALSE)</f>
        <v>Pertanian</v>
      </c>
      <c r="G902" t="str">
        <f>VLOOKUP(F902,Sheet1!$H$4:$I$11,2,FALSE)</f>
        <v>4_Pertanian</v>
      </c>
      <c r="H902" t="s">
        <v>1530</v>
      </c>
      <c r="I902" t="s">
        <v>31</v>
      </c>
      <c r="J902" t="str">
        <f>VLOOKUP(D902,[1]PRODI_2019!$C$2:$I$78,7,FALSE)</f>
        <v>S1</v>
      </c>
      <c r="L902" t="s">
        <v>25</v>
      </c>
      <c r="O902" t="s">
        <v>136</v>
      </c>
      <c r="P902" t="s">
        <v>5042</v>
      </c>
      <c r="Q902" t="s">
        <v>624</v>
      </c>
      <c r="R902" t="s">
        <v>434</v>
      </c>
      <c r="S902" t="s">
        <v>4971</v>
      </c>
      <c r="T902" t="s">
        <v>5025</v>
      </c>
      <c r="U902" t="s">
        <v>27</v>
      </c>
      <c r="Z902" t="str">
        <f>_xlfn.IFNA(VLOOKUP(A902,registrasi!$B$2:$C$4000,2,FALSE),"belum")</f>
        <v>registrasi</v>
      </c>
      <c r="AA902">
        <f>VLOOKUP(D902,[2]Sheet1!$B$2:$D$100,3,FALSE)</f>
        <v>240</v>
      </c>
      <c r="AB902" t="str">
        <f>_xlfn.IFNA(VLOOKUP(A902,nim!$A$2:$B$4000,2,FALSE),"belum")</f>
        <v>belum</v>
      </c>
    </row>
    <row r="903" spans="1:28" x14ac:dyDescent="0.3">
      <c r="A903" s="2">
        <v>233110070694</v>
      </c>
      <c r="B903">
        <v>1</v>
      </c>
      <c r="C903">
        <v>2020</v>
      </c>
      <c r="D903">
        <v>311001</v>
      </c>
      <c r="E903" t="s">
        <v>157</v>
      </c>
      <c r="F903" t="str">
        <f>VLOOKUP(E903,[1]PRODI_2019!$F$2:$L$72,7,FALSE)</f>
        <v>Teknik</v>
      </c>
      <c r="G903" t="str">
        <f>VLOOKUP(F903,Sheet1!$H$4:$I$11,2,FALSE)</f>
        <v>3_Teknik</v>
      </c>
      <c r="H903" t="s">
        <v>1531</v>
      </c>
      <c r="I903" t="s">
        <v>24</v>
      </c>
      <c r="J903" t="str">
        <f>VLOOKUP(D903,[1]PRODI_2019!$C$2:$I$78,7,FALSE)</f>
        <v>S1</v>
      </c>
      <c r="L903" t="s">
        <v>25</v>
      </c>
      <c r="O903" t="s">
        <v>139</v>
      </c>
      <c r="P903" t="s">
        <v>5043</v>
      </c>
      <c r="Q903" t="s">
        <v>624</v>
      </c>
      <c r="R903" t="s">
        <v>435</v>
      </c>
      <c r="S903" t="s">
        <v>37</v>
      </c>
      <c r="T903" t="s">
        <v>5025</v>
      </c>
      <c r="U903" t="s">
        <v>27</v>
      </c>
      <c r="Z903" t="str">
        <f>_xlfn.IFNA(VLOOKUP(A903,registrasi!$B$2:$C$4000,2,FALSE),"belum")</f>
        <v>registrasi</v>
      </c>
      <c r="AA903">
        <f>VLOOKUP(D903,[2]Sheet1!$B$2:$D$100,3,FALSE)</f>
        <v>346</v>
      </c>
      <c r="AB903" t="str">
        <f>_xlfn.IFNA(VLOOKUP(A903,nim!$A$2:$B$4000,2,FALSE),"belum")</f>
        <v>belum</v>
      </c>
    </row>
    <row r="904" spans="1:28" x14ac:dyDescent="0.3">
      <c r="A904" s="2">
        <v>233110070695</v>
      </c>
      <c r="B904">
        <v>2</v>
      </c>
      <c r="C904">
        <v>2022</v>
      </c>
      <c r="D904">
        <v>311001</v>
      </c>
      <c r="E904" t="s">
        <v>157</v>
      </c>
      <c r="F904" t="str">
        <f>VLOOKUP(E904,[1]PRODI_2019!$F$2:$L$72,7,FALSE)</f>
        <v>Teknik</v>
      </c>
      <c r="G904" t="str">
        <f>VLOOKUP(F904,Sheet1!$H$4:$I$11,2,FALSE)</f>
        <v>3_Teknik</v>
      </c>
      <c r="H904" t="s">
        <v>1532</v>
      </c>
      <c r="I904" t="s">
        <v>24</v>
      </c>
      <c r="J904" t="str">
        <f>VLOOKUP(D904,[1]PRODI_2019!$C$2:$I$78,7,FALSE)</f>
        <v>S1</v>
      </c>
      <c r="L904" t="s">
        <v>25</v>
      </c>
      <c r="O904" t="s">
        <v>71</v>
      </c>
      <c r="P904" t="s">
        <v>5042</v>
      </c>
      <c r="Q904" t="s">
        <v>624</v>
      </c>
      <c r="R904" t="s">
        <v>434</v>
      </c>
      <c r="S904" t="s">
        <v>37</v>
      </c>
      <c r="T904" t="s">
        <v>5025</v>
      </c>
      <c r="U904" t="s">
        <v>27</v>
      </c>
      <c r="Z904" t="str">
        <f>_xlfn.IFNA(VLOOKUP(A904,registrasi!$B$2:$C$4000,2,FALSE),"belum")</f>
        <v>registrasi</v>
      </c>
      <c r="AA904">
        <f>VLOOKUP(D904,[2]Sheet1!$B$2:$D$100,3,FALSE)</f>
        <v>346</v>
      </c>
      <c r="AB904" t="str">
        <f>_xlfn.IFNA(VLOOKUP(A904,nim!$A$2:$B$4000,2,FALSE),"belum")</f>
        <v>diterima</v>
      </c>
    </row>
    <row r="905" spans="1:28" x14ac:dyDescent="0.3">
      <c r="A905" s="2">
        <v>233110070720</v>
      </c>
      <c r="B905">
        <v>2</v>
      </c>
      <c r="C905">
        <v>2022</v>
      </c>
      <c r="D905">
        <v>311028</v>
      </c>
      <c r="E905" t="s">
        <v>168</v>
      </c>
      <c r="F905" t="str">
        <f>VLOOKUP(E905,[1]PRODI_2019!$F$2:$L$72,7,FALSE)</f>
        <v>FISIP</v>
      </c>
      <c r="G905" t="str">
        <f>VLOOKUP(F905,Sheet1!$H$4:$I$11,2,FALSE)</f>
        <v>6_FISIP</v>
      </c>
      <c r="H905" t="s">
        <v>1533</v>
      </c>
      <c r="I905" t="s">
        <v>31</v>
      </c>
      <c r="J905" t="str">
        <f>VLOOKUP(D905,[1]PRODI_2019!$C$2:$I$78,7,FALSE)</f>
        <v>S1</v>
      </c>
      <c r="L905" t="s">
        <v>25</v>
      </c>
      <c r="O905" t="s">
        <v>51</v>
      </c>
      <c r="P905" t="s">
        <v>5042</v>
      </c>
      <c r="Q905" t="s">
        <v>624</v>
      </c>
      <c r="R905" t="s">
        <v>434</v>
      </c>
      <c r="S905" t="s">
        <v>38</v>
      </c>
      <c r="T905" t="s">
        <v>5025</v>
      </c>
      <c r="U905" t="s">
        <v>32</v>
      </c>
      <c r="Z905" t="str">
        <f>_xlfn.IFNA(VLOOKUP(A905,registrasi!$B$2:$C$4000,2,FALSE),"belum")</f>
        <v>registrasi</v>
      </c>
      <c r="AA905">
        <f>VLOOKUP(D905,[2]Sheet1!$B$2:$D$100,3,FALSE)</f>
        <v>747</v>
      </c>
      <c r="AB905" t="str">
        <f>_xlfn.IFNA(VLOOKUP(A905,nim!$A$2:$B$4000,2,FALSE),"belum")</f>
        <v>belum</v>
      </c>
    </row>
    <row r="906" spans="1:28" x14ac:dyDescent="0.3">
      <c r="A906" s="2">
        <v>233110070735</v>
      </c>
      <c r="B906">
        <v>2</v>
      </c>
      <c r="C906">
        <v>2022</v>
      </c>
      <c r="D906">
        <v>311008</v>
      </c>
      <c r="E906" t="s">
        <v>149</v>
      </c>
      <c r="F906" t="str">
        <f>VLOOKUP(E906,[1]PRODI_2019!$F$2:$L$72,7,FALSE)</f>
        <v>Pertanian</v>
      </c>
      <c r="G906" t="str">
        <f>VLOOKUP(F906,Sheet1!$H$4:$I$11,2,FALSE)</f>
        <v>4_Pertanian</v>
      </c>
      <c r="H906" t="s">
        <v>1534</v>
      </c>
      <c r="I906" t="s">
        <v>24</v>
      </c>
      <c r="J906" t="str">
        <f>VLOOKUP(D906,[1]PRODI_2019!$C$2:$I$78,7,FALSE)</f>
        <v>S1</v>
      </c>
      <c r="L906" t="s">
        <v>25</v>
      </c>
      <c r="O906" t="s">
        <v>106</v>
      </c>
      <c r="P906" t="s">
        <v>5042</v>
      </c>
      <c r="Q906" t="s">
        <v>624</v>
      </c>
      <c r="R906" t="s">
        <v>434</v>
      </c>
      <c r="S906" t="s">
        <v>4971</v>
      </c>
      <c r="T906" t="s">
        <v>5025</v>
      </c>
      <c r="U906" t="s">
        <v>27</v>
      </c>
      <c r="Z906" t="str">
        <f>_xlfn.IFNA(VLOOKUP(A906,registrasi!$B$2:$C$4000,2,FALSE),"belum")</f>
        <v>registrasi</v>
      </c>
      <c r="AA906">
        <f>VLOOKUP(D906,[2]Sheet1!$B$2:$D$100,3,FALSE)</f>
        <v>337</v>
      </c>
      <c r="AB906" t="str">
        <f>_xlfn.IFNA(VLOOKUP(A906,nim!$A$2:$B$4000,2,FALSE),"belum")</f>
        <v>diterima</v>
      </c>
    </row>
    <row r="907" spans="1:28" x14ac:dyDescent="0.3">
      <c r="A907" s="2">
        <v>233110070738</v>
      </c>
      <c r="B907">
        <v>1</v>
      </c>
      <c r="C907">
        <v>2022</v>
      </c>
      <c r="D907">
        <v>311024</v>
      </c>
      <c r="E907" t="s">
        <v>237</v>
      </c>
      <c r="F907" t="str">
        <f>VLOOKUP(E907,[1]PRODI_2019!$F$2:$L$72,7,FALSE)</f>
        <v>Hukum</v>
      </c>
      <c r="G907" t="str">
        <f>VLOOKUP(F907,Sheet1!$H$4:$I$11,2,FALSE)</f>
        <v>1_Hukum</v>
      </c>
      <c r="H907" t="s">
        <v>1535</v>
      </c>
      <c r="I907" t="s">
        <v>31</v>
      </c>
      <c r="J907" t="str">
        <f>VLOOKUP(D907,[1]PRODI_2019!$C$2:$I$78,7,FALSE)</f>
        <v>S1</v>
      </c>
      <c r="L907" t="s">
        <v>25</v>
      </c>
      <c r="O907" t="s">
        <v>135</v>
      </c>
      <c r="P907" t="s">
        <v>5042</v>
      </c>
      <c r="Q907" t="s">
        <v>624</v>
      </c>
      <c r="R907" t="s">
        <v>434</v>
      </c>
      <c r="S907" t="s">
        <v>37</v>
      </c>
      <c r="T907" t="s">
        <v>5025</v>
      </c>
      <c r="U907" t="s">
        <v>32</v>
      </c>
      <c r="Z907" t="str">
        <f>_xlfn.IFNA(VLOOKUP(A907,registrasi!$B$2:$C$4000,2,FALSE),"belum")</f>
        <v>registrasi</v>
      </c>
      <c r="AA907">
        <f>VLOOKUP(D907,[2]Sheet1!$B$2:$D$100,3,FALSE)</f>
        <v>1092</v>
      </c>
      <c r="AB907" t="str">
        <f>_xlfn.IFNA(VLOOKUP(A907,nim!$A$2:$B$4000,2,FALSE),"belum")</f>
        <v>belum</v>
      </c>
    </row>
    <row r="908" spans="1:28" x14ac:dyDescent="0.3">
      <c r="A908" s="2">
        <v>233110070739</v>
      </c>
      <c r="B908">
        <v>1</v>
      </c>
      <c r="C908">
        <v>2022</v>
      </c>
      <c r="D908">
        <v>311017</v>
      </c>
      <c r="E908" t="s">
        <v>172</v>
      </c>
      <c r="F908" t="str">
        <f>VLOOKUP(E908,[1]PRODI_2019!$F$2:$L$72,7,FALSE)</f>
        <v>Pertanian</v>
      </c>
      <c r="G908" t="str">
        <f>VLOOKUP(F908,Sheet1!$H$4:$I$11,2,FALSE)</f>
        <v>4_Pertanian</v>
      </c>
      <c r="H908" t="s">
        <v>1536</v>
      </c>
      <c r="I908" t="s">
        <v>31</v>
      </c>
      <c r="J908" t="str">
        <f>VLOOKUP(D908,[1]PRODI_2019!$C$2:$I$78,7,FALSE)</f>
        <v>S1</v>
      </c>
      <c r="L908" t="s">
        <v>25</v>
      </c>
      <c r="O908" t="s">
        <v>122</v>
      </c>
      <c r="P908" t="s">
        <v>5045</v>
      </c>
      <c r="Q908" t="s">
        <v>624</v>
      </c>
      <c r="R908" t="s">
        <v>625</v>
      </c>
      <c r="S908" t="s">
        <v>4974</v>
      </c>
      <c r="T908" t="s">
        <v>5025</v>
      </c>
      <c r="U908" t="s">
        <v>27</v>
      </c>
      <c r="Z908" t="str">
        <f>_xlfn.IFNA(VLOOKUP(A908,registrasi!$B$2:$C$4000,2,FALSE),"belum")</f>
        <v>registrasi</v>
      </c>
      <c r="AA908">
        <f>VLOOKUP(D908,[2]Sheet1!$B$2:$D$100,3,FALSE)</f>
        <v>471</v>
      </c>
      <c r="AB908" t="str">
        <f>_xlfn.IFNA(VLOOKUP(A908,nim!$A$2:$B$4000,2,FALSE),"belum")</f>
        <v>belum</v>
      </c>
    </row>
    <row r="909" spans="1:28" x14ac:dyDescent="0.3">
      <c r="A909" s="2">
        <v>233110070740</v>
      </c>
      <c r="B909">
        <v>1</v>
      </c>
      <c r="C909">
        <v>2022</v>
      </c>
      <c r="D909">
        <v>311043</v>
      </c>
      <c r="E909" t="s">
        <v>177</v>
      </c>
      <c r="F909" t="str">
        <f>VLOOKUP(E909,[1]PRODI_2019!$F$2:$L$72,7,FALSE)</f>
        <v>Kedokteran</v>
      </c>
      <c r="G909" t="str">
        <f>VLOOKUP(F909,Sheet1!$H$4:$I$11,2,FALSE)</f>
        <v>8_Kedokteran</v>
      </c>
      <c r="H909" t="s">
        <v>1537</v>
      </c>
      <c r="I909" t="s">
        <v>31</v>
      </c>
      <c r="J909" t="str">
        <f>VLOOKUP(D909,[1]PRODI_2019!$C$2:$I$78,7,FALSE)</f>
        <v>D3</v>
      </c>
      <c r="L909" t="s">
        <v>25</v>
      </c>
      <c r="O909" t="s">
        <v>104</v>
      </c>
      <c r="P909" t="s">
        <v>5042</v>
      </c>
      <c r="Q909" t="s">
        <v>624</v>
      </c>
      <c r="R909" t="s">
        <v>434</v>
      </c>
      <c r="S909" t="s">
        <v>4972</v>
      </c>
      <c r="T909" t="s">
        <v>5025</v>
      </c>
      <c r="U909" t="s">
        <v>32</v>
      </c>
      <c r="Z909" t="str">
        <f>_xlfn.IFNA(VLOOKUP(A909,registrasi!$B$2:$C$4000,2,FALSE),"belum")</f>
        <v>belum</v>
      </c>
      <c r="AA909">
        <f>VLOOKUP(D909,[2]Sheet1!$B$2:$D$100,3,FALSE)</f>
        <v>271</v>
      </c>
      <c r="AB909" t="str">
        <f>_xlfn.IFNA(VLOOKUP(A909,nim!$A$2:$B$4000,2,FALSE),"belum")</f>
        <v>belum</v>
      </c>
    </row>
    <row r="910" spans="1:28" x14ac:dyDescent="0.3">
      <c r="A910" s="2">
        <v>233110070741</v>
      </c>
      <c r="B910">
        <v>2</v>
      </c>
      <c r="C910">
        <v>2022</v>
      </c>
      <c r="D910">
        <v>311003</v>
      </c>
      <c r="E910" t="s">
        <v>145</v>
      </c>
      <c r="F910" t="str">
        <f>VLOOKUP(E910,[1]PRODI_2019!$F$2:$L$72,7,FALSE)</f>
        <v>Teknik</v>
      </c>
      <c r="G910" t="str">
        <f>VLOOKUP(F910,Sheet1!$H$4:$I$11,2,FALSE)</f>
        <v>3_Teknik</v>
      </c>
      <c r="H910" t="s">
        <v>1538</v>
      </c>
      <c r="I910" t="s">
        <v>31</v>
      </c>
      <c r="J910" t="str">
        <f>VLOOKUP(D910,[1]PRODI_2019!$C$2:$I$78,7,FALSE)</f>
        <v>S1</v>
      </c>
      <c r="L910" t="s">
        <v>25</v>
      </c>
      <c r="O910" t="s">
        <v>71</v>
      </c>
      <c r="P910" t="s">
        <v>5042</v>
      </c>
      <c r="Q910" t="s">
        <v>624</v>
      </c>
      <c r="R910" t="s">
        <v>434</v>
      </c>
      <c r="S910" t="s">
        <v>37</v>
      </c>
      <c r="T910" t="s">
        <v>5025</v>
      </c>
      <c r="U910" t="s">
        <v>27</v>
      </c>
      <c r="Z910" t="str">
        <f>_xlfn.IFNA(VLOOKUP(A910,registrasi!$B$2:$C$4000,2,FALSE),"belum")</f>
        <v>registrasi</v>
      </c>
      <c r="AA910">
        <f>VLOOKUP(D910,[2]Sheet1!$B$2:$D$100,3,FALSE)</f>
        <v>769</v>
      </c>
      <c r="AB910" t="str">
        <f>_xlfn.IFNA(VLOOKUP(A910,nim!$A$2:$B$4000,2,FALSE),"belum")</f>
        <v>diterima</v>
      </c>
    </row>
    <row r="911" spans="1:28" x14ac:dyDescent="0.3">
      <c r="A911" s="2">
        <v>233110070748</v>
      </c>
      <c r="B911">
        <v>1</v>
      </c>
      <c r="C911">
        <v>2022</v>
      </c>
      <c r="D911">
        <v>311043</v>
      </c>
      <c r="E911" t="s">
        <v>177</v>
      </c>
      <c r="F911" t="str">
        <f>VLOOKUP(E911,[1]PRODI_2019!$F$2:$L$72,7,FALSE)</f>
        <v>Kedokteran</v>
      </c>
      <c r="G911" t="str">
        <f>VLOOKUP(F911,Sheet1!$H$4:$I$11,2,FALSE)</f>
        <v>8_Kedokteran</v>
      </c>
      <c r="H911" t="s">
        <v>1539</v>
      </c>
      <c r="I911" t="s">
        <v>31</v>
      </c>
      <c r="J911" t="str">
        <f>VLOOKUP(D911,[1]PRODI_2019!$C$2:$I$78,7,FALSE)</f>
        <v>D3</v>
      </c>
      <c r="L911" t="s">
        <v>25</v>
      </c>
      <c r="O911" t="s">
        <v>581</v>
      </c>
      <c r="P911" t="s">
        <v>436</v>
      </c>
      <c r="Q911" t="s">
        <v>5041</v>
      </c>
      <c r="R911" t="s">
        <v>625</v>
      </c>
      <c r="S911" t="s">
        <v>34</v>
      </c>
      <c r="T911" t="s">
        <v>5025</v>
      </c>
      <c r="U911" t="s">
        <v>27</v>
      </c>
      <c r="Z911" t="str">
        <f>_xlfn.IFNA(VLOOKUP(A911,registrasi!$B$2:$C$4000,2,FALSE),"belum")</f>
        <v>belum</v>
      </c>
      <c r="AA911">
        <f>VLOOKUP(D911,[2]Sheet1!$B$2:$D$100,3,FALSE)</f>
        <v>271</v>
      </c>
      <c r="AB911" t="str">
        <f>_xlfn.IFNA(VLOOKUP(A911,nim!$A$2:$B$4000,2,FALSE),"belum")</f>
        <v>belum</v>
      </c>
    </row>
    <row r="912" spans="1:28" x14ac:dyDescent="0.3">
      <c r="A912" s="2">
        <v>233110070749</v>
      </c>
      <c r="B912">
        <v>2</v>
      </c>
      <c r="C912">
        <v>2022</v>
      </c>
      <c r="D912">
        <v>311007</v>
      </c>
      <c r="E912" t="s">
        <v>162</v>
      </c>
      <c r="F912" t="str">
        <f>VLOOKUP(E912,[1]PRODI_2019!$F$2:$L$72,7,FALSE)</f>
        <v>Pertanian</v>
      </c>
      <c r="G912" t="str">
        <f>VLOOKUP(F912,Sheet1!$H$4:$I$11,2,FALSE)</f>
        <v>4_Pertanian</v>
      </c>
      <c r="H912" t="s">
        <v>1540</v>
      </c>
      <c r="I912" t="s">
        <v>31</v>
      </c>
      <c r="J912" t="str">
        <f>VLOOKUP(D912,[1]PRODI_2019!$C$2:$I$78,7,FALSE)</f>
        <v>S1</v>
      </c>
      <c r="L912" t="s">
        <v>25</v>
      </c>
      <c r="O912" t="s">
        <v>71</v>
      </c>
      <c r="P912" t="s">
        <v>5042</v>
      </c>
      <c r="Q912" t="s">
        <v>624</v>
      </c>
      <c r="R912" t="s">
        <v>434</v>
      </c>
      <c r="S912" t="s">
        <v>37</v>
      </c>
      <c r="T912" t="s">
        <v>5025</v>
      </c>
      <c r="U912" t="s">
        <v>27</v>
      </c>
      <c r="Z912" t="str">
        <f>_xlfn.IFNA(VLOOKUP(A912,registrasi!$B$2:$C$4000,2,FALSE),"belum")</f>
        <v>registrasi</v>
      </c>
      <c r="AA912">
        <f>VLOOKUP(D912,[2]Sheet1!$B$2:$D$100,3,FALSE)</f>
        <v>412</v>
      </c>
      <c r="AB912" t="str">
        <f>_xlfn.IFNA(VLOOKUP(A912,nim!$A$2:$B$4000,2,FALSE),"belum")</f>
        <v>belum</v>
      </c>
    </row>
    <row r="913" spans="1:28" x14ac:dyDescent="0.3">
      <c r="A913" s="2">
        <v>233110070751</v>
      </c>
      <c r="B913">
        <v>1</v>
      </c>
      <c r="C913">
        <v>2022</v>
      </c>
      <c r="D913">
        <v>311031</v>
      </c>
      <c r="E913" t="s">
        <v>468</v>
      </c>
      <c r="F913" t="str">
        <f>VLOOKUP(E913,[1]PRODI_2019!$F$2:$L$72,7,FALSE)</f>
        <v>FKIP</v>
      </c>
      <c r="G913" t="str">
        <f>VLOOKUP(F913,Sheet1!$H$4:$I$11,2,FALSE)</f>
        <v>2_FKIP</v>
      </c>
      <c r="H913" t="s">
        <v>1541</v>
      </c>
      <c r="I913" t="s">
        <v>31</v>
      </c>
      <c r="J913" t="str">
        <f>VLOOKUP(D913,[1]PRODI_2019!$C$2:$I$78,7,FALSE)</f>
        <v>S1</v>
      </c>
      <c r="L913" t="s">
        <v>25</v>
      </c>
      <c r="O913" t="s">
        <v>120</v>
      </c>
      <c r="P913" t="s">
        <v>5042</v>
      </c>
      <c r="Q913" t="s">
        <v>624</v>
      </c>
      <c r="R913" t="s">
        <v>434</v>
      </c>
      <c r="S913" t="s">
        <v>4972</v>
      </c>
      <c r="T913" t="s">
        <v>5025</v>
      </c>
      <c r="U913" t="s">
        <v>27</v>
      </c>
      <c r="Z913" t="str">
        <f>_xlfn.IFNA(VLOOKUP(A913,registrasi!$B$2:$C$4000,2,FALSE),"belum")</f>
        <v>registrasi</v>
      </c>
      <c r="AA913">
        <f>VLOOKUP(D913,[2]Sheet1!$B$2:$D$100,3,FALSE)</f>
        <v>368</v>
      </c>
      <c r="AB913" t="str">
        <f>_xlfn.IFNA(VLOOKUP(A913,nim!$A$2:$B$4000,2,FALSE),"belum")</f>
        <v>belum</v>
      </c>
    </row>
    <row r="914" spans="1:28" x14ac:dyDescent="0.3">
      <c r="A914" s="2">
        <v>233110070752</v>
      </c>
      <c r="B914">
        <v>2</v>
      </c>
      <c r="C914">
        <v>2022</v>
      </c>
      <c r="D914">
        <v>311045</v>
      </c>
      <c r="E914" t="s">
        <v>630</v>
      </c>
      <c r="F914" t="str">
        <f>VLOOKUP(E914,[1]PRODI_2019!$F$2:$L$72,7,FALSE)</f>
        <v>FEB</v>
      </c>
      <c r="G914" t="str">
        <f>VLOOKUP(F914,Sheet1!$H$4:$I$11,2,FALSE)</f>
        <v>5_FEB</v>
      </c>
      <c r="H914" t="s">
        <v>1542</v>
      </c>
      <c r="I914" t="s">
        <v>31</v>
      </c>
      <c r="J914" t="str">
        <f>VLOOKUP(D914,[1]PRODI_2019!$C$2:$I$78,7,FALSE)</f>
        <v>D3</v>
      </c>
      <c r="L914" t="s">
        <v>25</v>
      </c>
      <c r="O914" t="s">
        <v>4396</v>
      </c>
      <c r="P914" t="s">
        <v>5046</v>
      </c>
      <c r="Q914" t="s">
        <v>5041</v>
      </c>
      <c r="R914" t="s">
        <v>435</v>
      </c>
      <c r="S914" t="s">
        <v>37</v>
      </c>
      <c r="T914" t="s">
        <v>5025</v>
      </c>
      <c r="U914" t="s">
        <v>27</v>
      </c>
      <c r="Z914" t="str">
        <f>_xlfn.IFNA(VLOOKUP(A914,registrasi!$B$2:$C$4000,2,FALSE),"belum")</f>
        <v>registrasi</v>
      </c>
      <c r="AA914">
        <f>VLOOKUP(D914,[2]Sheet1!$B$2:$D$100,3,FALSE)</f>
        <v>99</v>
      </c>
      <c r="AB914" t="str">
        <f>_xlfn.IFNA(VLOOKUP(A914,nim!$A$2:$B$4000,2,FALSE),"belum")</f>
        <v>diterima</v>
      </c>
    </row>
    <row r="915" spans="1:28" x14ac:dyDescent="0.3">
      <c r="A915" s="2">
        <v>233110070774</v>
      </c>
      <c r="B915">
        <v>2</v>
      </c>
      <c r="C915">
        <v>2022</v>
      </c>
      <c r="D915">
        <v>311032</v>
      </c>
      <c r="E915" t="s">
        <v>156</v>
      </c>
      <c r="F915" t="str">
        <f>VLOOKUP(E915,[1]PRODI_2019!$F$2:$L$72,7,FALSE)</f>
        <v>FKIP</v>
      </c>
      <c r="G915" t="str">
        <f>VLOOKUP(F915,Sheet1!$H$4:$I$11,2,FALSE)</f>
        <v>2_FKIP</v>
      </c>
      <c r="H915" t="s">
        <v>1543</v>
      </c>
      <c r="I915" t="s">
        <v>31</v>
      </c>
      <c r="J915" t="str">
        <f>VLOOKUP(D915,[1]PRODI_2019!$C$2:$I$78,7,FALSE)</f>
        <v>S1</v>
      </c>
      <c r="L915" t="s">
        <v>25</v>
      </c>
      <c r="O915" t="s">
        <v>97</v>
      </c>
      <c r="P915" t="s">
        <v>5042</v>
      </c>
      <c r="Q915" t="s">
        <v>624</v>
      </c>
      <c r="R915" t="s">
        <v>434</v>
      </c>
      <c r="S915" t="s">
        <v>4971</v>
      </c>
      <c r="T915" t="s">
        <v>5025</v>
      </c>
      <c r="U915" t="s">
        <v>27</v>
      </c>
      <c r="Z915" t="str">
        <f>_xlfn.IFNA(VLOOKUP(A915,registrasi!$B$2:$C$4000,2,FALSE),"belum")</f>
        <v>registrasi</v>
      </c>
      <c r="AA915">
        <f>VLOOKUP(D915,[2]Sheet1!$B$2:$D$100,3,FALSE)</f>
        <v>446</v>
      </c>
      <c r="AB915" t="str">
        <f>_xlfn.IFNA(VLOOKUP(A915,nim!$A$2:$B$4000,2,FALSE),"belum")</f>
        <v>diterima</v>
      </c>
    </row>
    <row r="916" spans="1:28" x14ac:dyDescent="0.3">
      <c r="A916" s="2">
        <v>233110070789</v>
      </c>
      <c r="B916">
        <v>2</v>
      </c>
      <c r="C916">
        <v>2022</v>
      </c>
      <c r="D916">
        <v>311040</v>
      </c>
      <c r="E916" t="s">
        <v>151</v>
      </c>
      <c r="F916" t="str">
        <f>VLOOKUP(E916,[1]PRODI_2019!$F$2:$L$72,7,FALSE)</f>
        <v>FKIP</v>
      </c>
      <c r="G916" t="str">
        <f>VLOOKUP(F916,Sheet1!$H$4:$I$11,2,FALSE)</f>
        <v>2_FKIP</v>
      </c>
      <c r="H916" t="s">
        <v>1544</v>
      </c>
      <c r="I916" t="s">
        <v>31</v>
      </c>
      <c r="J916" t="str">
        <f>VLOOKUP(D916,[1]PRODI_2019!$C$2:$I$78,7,FALSE)</f>
        <v>S1</v>
      </c>
      <c r="L916" t="s">
        <v>25</v>
      </c>
      <c r="O916" t="s">
        <v>77</v>
      </c>
      <c r="P916" t="s">
        <v>5042</v>
      </c>
      <c r="Q916" t="s">
        <v>624</v>
      </c>
      <c r="R916" t="s">
        <v>434</v>
      </c>
      <c r="S916" t="s">
        <v>4974</v>
      </c>
      <c r="T916" t="s">
        <v>5025</v>
      </c>
      <c r="U916" t="s">
        <v>32</v>
      </c>
      <c r="Z916" t="str">
        <f>_xlfn.IFNA(VLOOKUP(A916,registrasi!$B$2:$C$4000,2,FALSE),"belum")</f>
        <v>registrasi</v>
      </c>
      <c r="AA916">
        <f>VLOOKUP(D916,[2]Sheet1!$B$2:$D$100,3,FALSE)</f>
        <v>508</v>
      </c>
      <c r="AB916" t="str">
        <f>_xlfn.IFNA(VLOOKUP(A916,nim!$A$2:$B$4000,2,FALSE),"belum")</f>
        <v>belum</v>
      </c>
    </row>
    <row r="917" spans="1:28" x14ac:dyDescent="0.3">
      <c r="A917" s="2">
        <v>233110070791</v>
      </c>
      <c r="B917">
        <v>1</v>
      </c>
      <c r="C917">
        <v>2021</v>
      </c>
      <c r="D917">
        <v>311024</v>
      </c>
      <c r="E917" t="s">
        <v>237</v>
      </c>
      <c r="F917" t="str">
        <f>VLOOKUP(E917,[1]PRODI_2019!$F$2:$L$72,7,FALSE)</f>
        <v>Hukum</v>
      </c>
      <c r="G917" t="str">
        <f>VLOOKUP(F917,Sheet1!$H$4:$I$11,2,FALSE)</f>
        <v>1_Hukum</v>
      </c>
      <c r="H917" t="s">
        <v>480</v>
      </c>
      <c r="I917" t="s">
        <v>31</v>
      </c>
      <c r="J917" t="str">
        <f>VLOOKUP(D917,[1]PRODI_2019!$C$2:$I$78,7,FALSE)</f>
        <v>S1</v>
      </c>
      <c r="L917" t="s">
        <v>25</v>
      </c>
      <c r="O917" t="s">
        <v>114</v>
      </c>
      <c r="P917" t="s">
        <v>5042</v>
      </c>
      <c r="Q917" t="s">
        <v>624</v>
      </c>
      <c r="R917" t="s">
        <v>434</v>
      </c>
      <c r="S917" t="s">
        <v>4974</v>
      </c>
      <c r="T917" t="s">
        <v>5025</v>
      </c>
      <c r="U917" t="s">
        <v>27</v>
      </c>
      <c r="Z917" t="str">
        <f>_xlfn.IFNA(VLOOKUP(A917,registrasi!$B$2:$C$4000,2,FALSE),"belum")</f>
        <v>registrasi</v>
      </c>
      <c r="AA917">
        <f>VLOOKUP(D917,[2]Sheet1!$B$2:$D$100,3,FALSE)</f>
        <v>1092</v>
      </c>
      <c r="AB917" t="str">
        <f>_xlfn.IFNA(VLOOKUP(A917,nim!$A$2:$B$4000,2,FALSE),"belum")</f>
        <v>belum</v>
      </c>
    </row>
    <row r="918" spans="1:28" x14ac:dyDescent="0.3">
      <c r="A918" s="2">
        <v>233110070792</v>
      </c>
      <c r="B918">
        <v>1</v>
      </c>
      <c r="C918">
        <v>2022</v>
      </c>
      <c r="D918">
        <v>311006</v>
      </c>
      <c r="E918" t="s">
        <v>167</v>
      </c>
      <c r="F918" t="str">
        <f>VLOOKUP(E918,[1]PRODI_2019!$F$2:$L$72,7,FALSE)</f>
        <v>Teknik</v>
      </c>
      <c r="G918" t="str">
        <f>VLOOKUP(F918,Sheet1!$H$4:$I$11,2,FALSE)</f>
        <v>3_Teknik</v>
      </c>
      <c r="H918" t="s">
        <v>1545</v>
      </c>
      <c r="I918" t="s">
        <v>24</v>
      </c>
      <c r="J918" t="str">
        <f>VLOOKUP(D918,[1]PRODI_2019!$C$2:$I$78,7,FALSE)</f>
        <v>S1</v>
      </c>
      <c r="L918" t="s">
        <v>25</v>
      </c>
      <c r="O918" t="s">
        <v>51</v>
      </c>
      <c r="P918" t="s">
        <v>5042</v>
      </c>
      <c r="Q918" t="s">
        <v>624</v>
      </c>
      <c r="R918" t="s">
        <v>434</v>
      </c>
      <c r="S918" t="s">
        <v>38</v>
      </c>
      <c r="T918" t="s">
        <v>5025</v>
      </c>
      <c r="U918" t="s">
        <v>27</v>
      </c>
      <c r="Z918" t="str">
        <f>_xlfn.IFNA(VLOOKUP(A918,registrasi!$B$2:$C$4000,2,FALSE),"belum")</f>
        <v>registrasi</v>
      </c>
      <c r="AA918">
        <f>VLOOKUP(D918,[2]Sheet1!$B$2:$D$100,3,FALSE)</f>
        <v>475</v>
      </c>
      <c r="AB918" t="str">
        <f>_xlfn.IFNA(VLOOKUP(A918,nim!$A$2:$B$4000,2,FALSE),"belum")</f>
        <v>diterima</v>
      </c>
    </row>
    <row r="919" spans="1:28" x14ac:dyDescent="0.3">
      <c r="A919" s="2">
        <v>233110070799</v>
      </c>
      <c r="B919">
        <v>2</v>
      </c>
      <c r="C919">
        <v>2022</v>
      </c>
      <c r="D919">
        <v>311008</v>
      </c>
      <c r="E919" t="s">
        <v>149</v>
      </c>
      <c r="F919" t="str">
        <f>VLOOKUP(E919,[1]PRODI_2019!$F$2:$L$72,7,FALSE)</f>
        <v>Pertanian</v>
      </c>
      <c r="G919" t="str">
        <f>VLOOKUP(F919,Sheet1!$H$4:$I$11,2,FALSE)</f>
        <v>4_Pertanian</v>
      </c>
      <c r="H919" t="s">
        <v>1546</v>
      </c>
      <c r="I919" t="s">
        <v>24</v>
      </c>
      <c r="J919" t="str">
        <f>VLOOKUP(D919,[1]PRODI_2019!$C$2:$I$78,7,FALSE)</f>
        <v>S1</v>
      </c>
      <c r="L919" t="s">
        <v>25</v>
      </c>
      <c r="O919" t="s">
        <v>104</v>
      </c>
      <c r="P919" t="s">
        <v>5042</v>
      </c>
      <c r="Q919" t="s">
        <v>624</v>
      </c>
      <c r="R919" t="s">
        <v>434</v>
      </c>
      <c r="S919" t="s">
        <v>4972</v>
      </c>
      <c r="T919" t="s">
        <v>5025</v>
      </c>
      <c r="U919" t="s">
        <v>32</v>
      </c>
      <c r="Z919" t="str">
        <f>_xlfn.IFNA(VLOOKUP(A919,registrasi!$B$2:$C$4000,2,FALSE),"belum")</f>
        <v>registrasi</v>
      </c>
      <c r="AA919">
        <f>VLOOKUP(D919,[2]Sheet1!$B$2:$D$100,3,FALSE)</f>
        <v>337</v>
      </c>
      <c r="AB919" t="str">
        <f>_xlfn.IFNA(VLOOKUP(A919,nim!$A$2:$B$4000,2,FALSE),"belum")</f>
        <v>belum</v>
      </c>
    </row>
    <row r="920" spans="1:28" x14ac:dyDescent="0.3">
      <c r="A920" s="2">
        <v>233110070800</v>
      </c>
      <c r="B920">
        <v>1</v>
      </c>
      <c r="C920">
        <v>2022</v>
      </c>
      <c r="D920">
        <v>311026</v>
      </c>
      <c r="E920" t="s">
        <v>148</v>
      </c>
      <c r="F920" t="str">
        <f>VLOOKUP(E920,[1]PRODI_2019!$F$2:$L$72,7,FALSE)</f>
        <v>FEB</v>
      </c>
      <c r="G920" t="str">
        <f>VLOOKUP(F920,Sheet1!$H$4:$I$11,2,FALSE)</f>
        <v>5_FEB</v>
      </c>
      <c r="H920" t="s">
        <v>1547</v>
      </c>
      <c r="I920" t="s">
        <v>31</v>
      </c>
      <c r="J920" t="str">
        <f>VLOOKUP(D920,[1]PRODI_2019!$C$2:$I$78,7,FALSE)</f>
        <v>S1</v>
      </c>
      <c r="L920" t="s">
        <v>25</v>
      </c>
      <c r="O920" t="s">
        <v>41</v>
      </c>
      <c r="P920" t="s">
        <v>5042</v>
      </c>
      <c r="Q920" t="s">
        <v>624</v>
      </c>
      <c r="R920" t="s">
        <v>434</v>
      </c>
      <c r="S920" t="s">
        <v>4974</v>
      </c>
      <c r="T920" t="s">
        <v>5025</v>
      </c>
      <c r="U920" t="s">
        <v>27</v>
      </c>
      <c r="Z920" t="str">
        <f>_xlfn.IFNA(VLOOKUP(A920,registrasi!$B$2:$C$4000,2,FALSE),"belum")</f>
        <v>registrasi</v>
      </c>
      <c r="AA920">
        <f>VLOOKUP(D920,[2]Sheet1!$B$2:$D$100,3,FALSE)</f>
        <v>866</v>
      </c>
      <c r="AB920" t="str">
        <f>_xlfn.IFNA(VLOOKUP(A920,nim!$A$2:$B$4000,2,FALSE),"belum")</f>
        <v>belum</v>
      </c>
    </row>
    <row r="921" spans="1:28" x14ac:dyDescent="0.3">
      <c r="A921" s="2">
        <v>233110070803</v>
      </c>
      <c r="B921">
        <v>1</v>
      </c>
      <c r="C921">
        <v>2022</v>
      </c>
      <c r="D921">
        <v>311006</v>
      </c>
      <c r="E921" t="s">
        <v>167</v>
      </c>
      <c r="F921" t="str">
        <f>VLOOKUP(E921,[1]PRODI_2019!$F$2:$L$72,7,FALSE)</f>
        <v>Teknik</v>
      </c>
      <c r="G921" t="str">
        <f>VLOOKUP(F921,Sheet1!$H$4:$I$11,2,FALSE)</f>
        <v>3_Teknik</v>
      </c>
      <c r="H921" t="s">
        <v>1548</v>
      </c>
      <c r="I921" t="s">
        <v>24</v>
      </c>
      <c r="J921" t="str">
        <f>VLOOKUP(D921,[1]PRODI_2019!$C$2:$I$78,7,FALSE)</f>
        <v>S1</v>
      </c>
      <c r="L921" t="s">
        <v>25</v>
      </c>
      <c r="O921" t="s">
        <v>45</v>
      </c>
      <c r="P921" t="s">
        <v>5042</v>
      </c>
      <c r="Q921" t="s">
        <v>624</v>
      </c>
      <c r="R921" t="s">
        <v>434</v>
      </c>
      <c r="S921" t="s">
        <v>38</v>
      </c>
      <c r="T921" t="s">
        <v>5025</v>
      </c>
      <c r="U921" t="s">
        <v>27</v>
      </c>
      <c r="Z921" t="str">
        <f>_xlfn.IFNA(VLOOKUP(A921,registrasi!$B$2:$C$4000,2,FALSE),"belum")</f>
        <v>registrasi</v>
      </c>
      <c r="AA921">
        <f>VLOOKUP(D921,[2]Sheet1!$B$2:$D$100,3,FALSE)</f>
        <v>475</v>
      </c>
      <c r="AB921" t="str">
        <f>_xlfn.IFNA(VLOOKUP(A921,nim!$A$2:$B$4000,2,FALSE),"belum")</f>
        <v>belum</v>
      </c>
    </row>
    <row r="922" spans="1:28" x14ac:dyDescent="0.3">
      <c r="A922" s="2">
        <v>233110070805</v>
      </c>
      <c r="B922">
        <v>1</v>
      </c>
      <c r="C922">
        <v>2022</v>
      </c>
      <c r="D922">
        <v>311021</v>
      </c>
      <c r="E922" t="s">
        <v>169</v>
      </c>
      <c r="F922" t="str">
        <f>VLOOKUP(E922,[1]PRODI_2019!$F$2:$L$72,7,FALSE)</f>
        <v>Teknik</v>
      </c>
      <c r="G922" t="str">
        <f>VLOOKUP(F922,Sheet1!$H$4:$I$11,2,FALSE)</f>
        <v>3_Teknik</v>
      </c>
      <c r="H922" t="s">
        <v>1549</v>
      </c>
      <c r="I922" t="s">
        <v>24</v>
      </c>
      <c r="J922" t="str">
        <f>VLOOKUP(D922,[1]PRODI_2019!$C$2:$I$78,7,FALSE)</f>
        <v>S1</v>
      </c>
      <c r="L922" t="s">
        <v>25</v>
      </c>
      <c r="O922" t="s">
        <v>45</v>
      </c>
      <c r="P922" t="s">
        <v>5042</v>
      </c>
      <c r="Q922" t="s">
        <v>624</v>
      </c>
      <c r="R922" t="s">
        <v>434</v>
      </c>
      <c r="S922" t="s">
        <v>38</v>
      </c>
      <c r="T922" t="s">
        <v>5025</v>
      </c>
      <c r="U922" t="s">
        <v>27</v>
      </c>
      <c r="Z922" t="str">
        <f>_xlfn.IFNA(VLOOKUP(A922,registrasi!$B$2:$C$4000,2,FALSE),"belum")</f>
        <v>registrasi</v>
      </c>
      <c r="AA922">
        <f>VLOOKUP(D922,[2]Sheet1!$B$2:$D$100,3,FALSE)</f>
        <v>910</v>
      </c>
      <c r="AB922" t="str">
        <f>_xlfn.IFNA(VLOOKUP(A922,nim!$A$2:$B$4000,2,FALSE),"belum")</f>
        <v>belum</v>
      </c>
    </row>
    <row r="923" spans="1:28" x14ac:dyDescent="0.3">
      <c r="A923" s="2">
        <v>233110070810</v>
      </c>
      <c r="B923">
        <v>2</v>
      </c>
      <c r="C923">
        <v>2022</v>
      </c>
      <c r="D923">
        <v>311013</v>
      </c>
      <c r="E923" t="s">
        <v>161</v>
      </c>
      <c r="F923" t="str">
        <f>VLOOKUP(E923,[1]PRODI_2019!$F$2:$L$72,7,FALSE)</f>
        <v>FKIP</v>
      </c>
      <c r="G923" t="str">
        <f>VLOOKUP(F923,Sheet1!$H$4:$I$11,2,FALSE)</f>
        <v>2_FKIP</v>
      </c>
      <c r="H923" t="s">
        <v>1550</v>
      </c>
      <c r="I923" t="s">
        <v>31</v>
      </c>
      <c r="J923" t="str">
        <f>VLOOKUP(D923,[1]PRODI_2019!$C$2:$I$78,7,FALSE)</f>
        <v>S1</v>
      </c>
      <c r="L923" t="s">
        <v>25</v>
      </c>
      <c r="O923" t="s">
        <v>88</v>
      </c>
      <c r="P923" t="s">
        <v>5042</v>
      </c>
      <c r="Q923" t="s">
        <v>624</v>
      </c>
      <c r="R923" t="s">
        <v>434</v>
      </c>
      <c r="S923" t="s">
        <v>37</v>
      </c>
      <c r="T923" t="s">
        <v>5025</v>
      </c>
      <c r="U923" t="s">
        <v>32</v>
      </c>
      <c r="Z923" t="str">
        <f>_xlfn.IFNA(VLOOKUP(A923,registrasi!$B$2:$C$4000,2,FALSE),"belum")</f>
        <v>belum</v>
      </c>
      <c r="AA923">
        <f>VLOOKUP(D923,[2]Sheet1!$B$2:$D$100,3,FALSE)</f>
        <v>69</v>
      </c>
      <c r="AB923" t="str">
        <f>_xlfn.IFNA(VLOOKUP(A923,nim!$A$2:$B$4000,2,FALSE),"belum")</f>
        <v>belum</v>
      </c>
    </row>
    <row r="924" spans="1:28" x14ac:dyDescent="0.3">
      <c r="A924" s="2">
        <v>233110070828</v>
      </c>
      <c r="B924">
        <v>2</v>
      </c>
      <c r="C924">
        <v>2022</v>
      </c>
      <c r="D924">
        <v>311028</v>
      </c>
      <c r="E924" t="s">
        <v>168</v>
      </c>
      <c r="F924" t="str">
        <f>VLOOKUP(E924,[1]PRODI_2019!$F$2:$L$72,7,FALSE)</f>
        <v>FISIP</v>
      </c>
      <c r="G924" t="str">
        <f>VLOOKUP(F924,Sheet1!$H$4:$I$11,2,FALSE)</f>
        <v>6_FISIP</v>
      </c>
      <c r="H924" t="s">
        <v>1551</v>
      </c>
      <c r="I924" t="s">
        <v>24</v>
      </c>
      <c r="J924" t="str">
        <f>VLOOKUP(D924,[1]PRODI_2019!$C$2:$I$78,7,FALSE)</f>
        <v>S1</v>
      </c>
      <c r="L924" t="s">
        <v>25</v>
      </c>
      <c r="O924" t="s">
        <v>51</v>
      </c>
      <c r="P924" t="s">
        <v>5042</v>
      </c>
      <c r="Q924" t="s">
        <v>624</v>
      </c>
      <c r="R924" t="s">
        <v>434</v>
      </c>
      <c r="S924" t="s">
        <v>38</v>
      </c>
      <c r="T924" t="s">
        <v>5025</v>
      </c>
      <c r="U924" t="s">
        <v>27</v>
      </c>
      <c r="Z924" t="str">
        <f>_xlfn.IFNA(VLOOKUP(A924,registrasi!$B$2:$C$4000,2,FALSE),"belum")</f>
        <v>registrasi</v>
      </c>
      <c r="AA924">
        <f>VLOOKUP(D924,[2]Sheet1!$B$2:$D$100,3,FALSE)</f>
        <v>747</v>
      </c>
      <c r="AB924" t="str">
        <f>_xlfn.IFNA(VLOOKUP(A924,nim!$A$2:$B$4000,2,FALSE),"belum")</f>
        <v>belum</v>
      </c>
    </row>
    <row r="925" spans="1:28" x14ac:dyDescent="0.3">
      <c r="A925" s="2">
        <v>233110070837</v>
      </c>
      <c r="B925">
        <v>1</v>
      </c>
      <c r="C925">
        <v>2022</v>
      </c>
      <c r="D925">
        <v>311028</v>
      </c>
      <c r="E925" t="s">
        <v>168</v>
      </c>
      <c r="F925" t="str">
        <f>VLOOKUP(E925,[1]PRODI_2019!$F$2:$L$72,7,FALSE)</f>
        <v>FISIP</v>
      </c>
      <c r="G925" t="str">
        <f>VLOOKUP(F925,Sheet1!$H$4:$I$11,2,FALSE)</f>
        <v>6_FISIP</v>
      </c>
      <c r="H925" t="s">
        <v>1552</v>
      </c>
      <c r="I925" t="s">
        <v>24</v>
      </c>
      <c r="J925" t="str">
        <f>VLOOKUP(D925,[1]PRODI_2019!$C$2:$I$78,7,FALSE)</f>
        <v>S1</v>
      </c>
      <c r="L925" t="s">
        <v>25</v>
      </c>
      <c r="O925" t="s">
        <v>82</v>
      </c>
      <c r="P925" t="s">
        <v>5042</v>
      </c>
      <c r="Q925" t="s">
        <v>624</v>
      </c>
      <c r="R925" t="s">
        <v>434</v>
      </c>
      <c r="S925" t="s">
        <v>38</v>
      </c>
      <c r="T925" t="s">
        <v>5025</v>
      </c>
      <c r="U925" t="s">
        <v>27</v>
      </c>
      <c r="Z925" t="str">
        <f>_xlfn.IFNA(VLOOKUP(A925,registrasi!$B$2:$C$4000,2,FALSE),"belum")</f>
        <v>registrasi</v>
      </c>
      <c r="AA925">
        <f>VLOOKUP(D925,[2]Sheet1!$B$2:$D$100,3,FALSE)</f>
        <v>747</v>
      </c>
      <c r="AB925" t="str">
        <f>_xlfn.IFNA(VLOOKUP(A925,nim!$A$2:$B$4000,2,FALSE),"belum")</f>
        <v>diterima</v>
      </c>
    </row>
    <row r="926" spans="1:28" x14ac:dyDescent="0.3">
      <c r="A926" s="2">
        <v>233110070844</v>
      </c>
      <c r="B926">
        <v>1</v>
      </c>
      <c r="C926">
        <v>2022</v>
      </c>
      <c r="D926">
        <v>311042</v>
      </c>
      <c r="E926" t="s">
        <v>146</v>
      </c>
      <c r="F926" t="str">
        <f>VLOOKUP(E926,[1]PRODI_2019!$F$2:$L$72,7,FALSE)</f>
        <v>FISIP</v>
      </c>
      <c r="G926" t="str">
        <f>VLOOKUP(F926,Sheet1!$H$4:$I$11,2,FALSE)</f>
        <v>6_FISIP</v>
      </c>
      <c r="H926" t="s">
        <v>1553</v>
      </c>
      <c r="I926" t="s">
        <v>24</v>
      </c>
      <c r="J926" t="str">
        <f>VLOOKUP(D926,[1]PRODI_2019!$C$2:$I$78,7,FALSE)</f>
        <v>S1</v>
      </c>
      <c r="L926" t="s">
        <v>25</v>
      </c>
      <c r="O926" t="s">
        <v>100</v>
      </c>
      <c r="P926" t="s">
        <v>5042</v>
      </c>
      <c r="Q926" t="s">
        <v>624</v>
      </c>
      <c r="R926" t="s">
        <v>434</v>
      </c>
      <c r="S926" t="s">
        <v>38</v>
      </c>
      <c r="T926" t="s">
        <v>5025</v>
      </c>
      <c r="U926" t="s">
        <v>27</v>
      </c>
      <c r="Z926" t="str">
        <f>_xlfn.IFNA(VLOOKUP(A926,registrasi!$B$2:$C$4000,2,FALSE),"belum")</f>
        <v>registrasi</v>
      </c>
      <c r="AA926">
        <f>VLOOKUP(D926,[2]Sheet1!$B$2:$D$100,3,FALSE)</f>
        <v>625</v>
      </c>
      <c r="AB926" t="str">
        <f>_xlfn.IFNA(VLOOKUP(A926,nim!$A$2:$B$4000,2,FALSE),"belum")</f>
        <v>diterima</v>
      </c>
    </row>
    <row r="927" spans="1:28" x14ac:dyDescent="0.3">
      <c r="A927" s="2">
        <v>233110070846</v>
      </c>
      <c r="B927">
        <v>2</v>
      </c>
      <c r="C927">
        <v>2022</v>
      </c>
      <c r="D927">
        <v>311010</v>
      </c>
      <c r="E927" t="s">
        <v>160</v>
      </c>
      <c r="F927" t="str">
        <f>VLOOKUP(E927,[1]PRODI_2019!$F$2:$L$72,7,FALSE)</f>
        <v>FKIP</v>
      </c>
      <c r="G927" t="str">
        <f>VLOOKUP(F927,Sheet1!$H$4:$I$11,2,FALSE)</f>
        <v>2_FKIP</v>
      </c>
      <c r="H927" t="s">
        <v>1554</v>
      </c>
      <c r="I927" t="s">
        <v>24</v>
      </c>
      <c r="J927" t="str">
        <f>VLOOKUP(D927,[1]PRODI_2019!$C$2:$I$78,7,FALSE)</f>
        <v>S1</v>
      </c>
      <c r="L927" t="s">
        <v>25</v>
      </c>
      <c r="O927" t="s">
        <v>45</v>
      </c>
      <c r="P927" t="s">
        <v>5042</v>
      </c>
      <c r="Q927" t="s">
        <v>624</v>
      </c>
      <c r="R927" t="s">
        <v>434</v>
      </c>
      <c r="S927" t="s">
        <v>38</v>
      </c>
      <c r="T927" t="s">
        <v>5025</v>
      </c>
      <c r="U927" t="s">
        <v>27</v>
      </c>
      <c r="Z927" t="str">
        <f>_xlfn.IFNA(VLOOKUP(A927,registrasi!$B$2:$C$4000,2,FALSE),"belum")</f>
        <v>registrasi</v>
      </c>
      <c r="AA927">
        <f>VLOOKUP(D927,[2]Sheet1!$B$2:$D$100,3,FALSE)</f>
        <v>197</v>
      </c>
      <c r="AB927" t="str">
        <f>_xlfn.IFNA(VLOOKUP(A927,nim!$A$2:$B$4000,2,FALSE),"belum")</f>
        <v>diterima</v>
      </c>
    </row>
    <row r="928" spans="1:28" x14ac:dyDescent="0.3">
      <c r="A928" s="2">
        <v>233110070854</v>
      </c>
      <c r="B928">
        <v>1</v>
      </c>
      <c r="C928">
        <v>2022</v>
      </c>
      <c r="D928">
        <v>311005</v>
      </c>
      <c r="E928" t="s">
        <v>171</v>
      </c>
      <c r="F928" t="str">
        <f>VLOOKUP(E928,[1]PRODI_2019!$F$2:$L$72,7,FALSE)</f>
        <v>Teknik</v>
      </c>
      <c r="G928" t="str">
        <f>VLOOKUP(F928,Sheet1!$H$4:$I$11,2,FALSE)</f>
        <v>3_Teknik</v>
      </c>
      <c r="H928" t="s">
        <v>1555</v>
      </c>
      <c r="I928" t="s">
        <v>24</v>
      </c>
      <c r="J928" t="str">
        <f>VLOOKUP(D928,[1]PRODI_2019!$C$2:$I$78,7,FALSE)</f>
        <v>S1</v>
      </c>
      <c r="L928" t="s">
        <v>25</v>
      </c>
      <c r="O928" t="s">
        <v>123</v>
      </c>
      <c r="P928" t="s">
        <v>5042</v>
      </c>
      <c r="Q928" t="s">
        <v>624</v>
      </c>
      <c r="R928" t="s">
        <v>434</v>
      </c>
      <c r="S928" t="s">
        <v>4971</v>
      </c>
      <c r="T928" t="s">
        <v>5025</v>
      </c>
      <c r="U928" t="s">
        <v>27</v>
      </c>
      <c r="Z928" t="str">
        <f>_xlfn.IFNA(VLOOKUP(A928,registrasi!$B$2:$C$4000,2,FALSE),"belum")</f>
        <v>registrasi</v>
      </c>
      <c r="AA928">
        <f>VLOOKUP(D928,[2]Sheet1!$B$2:$D$100,3,FALSE)</f>
        <v>321</v>
      </c>
      <c r="AB928" t="str">
        <f>_xlfn.IFNA(VLOOKUP(A928,nim!$A$2:$B$4000,2,FALSE),"belum")</f>
        <v>diterima</v>
      </c>
    </row>
    <row r="929" spans="1:28" x14ac:dyDescent="0.3">
      <c r="A929" s="2">
        <v>233110070865</v>
      </c>
      <c r="B929">
        <v>2</v>
      </c>
      <c r="C929">
        <v>2021</v>
      </c>
      <c r="D929">
        <v>311009</v>
      </c>
      <c r="E929" t="s">
        <v>144</v>
      </c>
      <c r="F929" t="str">
        <f>VLOOKUP(E929,[1]PRODI_2019!$F$2:$L$72,7,FALSE)</f>
        <v>Pertanian</v>
      </c>
      <c r="G929" t="str">
        <f>VLOOKUP(F929,Sheet1!$H$4:$I$11,2,FALSE)</f>
        <v>4_Pertanian</v>
      </c>
      <c r="H929" t="s">
        <v>1556</v>
      </c>
      <c r="I929" t="s">
        <v>24</v>
      </c>
      <c r="J929" t="str">
        <f>VLOOKUP(D929,[1]PRODI_2019!$C$2:$I$78,7,FALSE)</f>
        <v>S1</v>
      </c>
      <c r="L929" t="s">
        <v>25</v>
      </c>
      <c r="O929" t="s">
        <v>301</v>
      </c>
      <c r="P929" t="s">
        <v>5045</v>
      </c>
      <c r="Q929" t="s">
        <v>624</v>
      </c>
      <c r="R929" t="s">
        <v>625</v>
      </c>
      <c r="S929" t="s">
        <v>4949</v>
      </c>
      <c r="T929" t="s">
        <v>5025</v>
      </c>
      <c r="U929" t="s">
        <v>27</v>
      </c>
      <c r="Z929" t="str">
        <f>_xlfn.IFNA(VLOOKUP(A929,registrasi!$B$2:$C$4000,2,FALSE),"belum")</f>
        <v>registrasi</v>
      </c>
      <c r="AA929">
        <f>VLOOKUP(D929,[2]Sheet1!$B$2:$D$100,3,FALSE)</f>
        <v>240</v>
      </c>
      <c r="AB929" t="str">
        <f>_xlfn.IFNA(VLOOKUP(A929,nim!$A$2:$B$4000,2,FALSE),"belum")</f>
        <v>diterima</v>
      </c>
    </row>
    <row r="930" spans="1:28" x14ac:dyDescent="0.3">
      <c r="A930" s="2">
        <v>233110070871</v>
      </c>
      <c r="B930">
        <v>1</v>
      </c>
      <c r="C930">
        <v>2021</v>
      </c>
      <c r="D930">
        <v>311016</v>
      </c>
      <c r="E930" t="s">
        <v>152</v>
      </c>
      <c r="F930" t="str">
        <f>VLOOKUP(E930,[1]PRODI_2019!$F$2:$L$72,7,FALSE)</f>
        <v>FKIP</v>
      </c>
      <c r="G930" t="str">
        <f>VLOOKUP(F930,Sheet1!$H$4:$I$11,2,FALSE)</f>
        <v>2_FKIP</v>
      </c>
      <c r="H930" t="s">
        <v>1557</v>
      </c>
      <c r="I930" t="s">
        <v>31</v>
      </c>
      <c r="J930" t="str">
        <f>VLOOKUP(D930,[1]PRODI_2019!$C$2:$I$78,7,FALSE)</f>
        <v>S1</v>
      </c>
      <c r="L930" t="s">
        <v>25</v>
      </c>
      <c r="O930" t="s">
        <v>251</v>
      </c>
      <c r="P930" t="s">
        <v>5043</v>
      </c>
      <c r="Q930" t="s">
        <v>624</v>
      </c>
      <c r="R930" t="s">
        <v>435</v>
      </c>
      <c r="S930" t="s">
        <v>4972</v>
      </c>
      <c r="T930" t="s">
        <v>5025</v>
      </c>
      <c r="U930" t="s">
        <v>32</v>
      </c>
      <c r="Z930" t="str">
        <f>_xlfn.IFNA(VLOOKUP(A930,registrasi!$B$2:$C$4000,2,FALSE),"belum")</f>
        <v>registrasi</v>
      </c>
      <c r="AA930">
        <f>VLOOKUP(D930,[2]Sheet1!$B$2:$D$100,3,FALSE)</f>
        <v>126</v>
      </c>
      <c r="AB930" t="str">
        <f>_xlfn.IFNA(VLOOKUP(A930,nim!$A$2:$B$4000,2,FALSE),"belum")</f>
        <v>belum</v>
      </c>
    </row>
    <row r="931" spans="1:28" x14ac:dyDescent="0.3">
      <c r="A931" s="2">
        <v>233110070874</v>
      </c>
      <c r="B931">
        <v>2</v>
      </c>
      <c r="C931">
        <v>2022</v>
      </c>
      <c r="D931">
        <v>311047</v>
      </c>
      <c r="E931" t="s">
        <v>5054</v>
      </c>
      <c r="F931" t="str">
        <f>VLOOKUP(E931,[1]PRODI_2019!$F$2:$L$72,7,FALSE)</f>
        <v>FEB</v>
      </c>
      <c r="G931" t="str">
        <f>VLOOKUP(F931,Sheet1!$H$4:$I$11,2,FALSE)</f>
        <v>5_FEB</v>
      </c>
      <c r="H931" t="s">
        <v>1558</v>
      </c>
      <c r="I931" t="s">
        <v>24</v>
      </c>
      <c r="J931" t="str">
        <f>VLOOKUP(D931,[1]PRODI_2019!$C$2:$I$78,7,FALSE)</f>
        <v>D3</v>
      </c>
      <c r="L931" t="s">
        <v>25</v>
      </c>
      <c r="O931" t="s">
        <v>4452</v>
      </c>
      <c r="P931" t="s">
        <v>5042</v>
      </c>
      <c r="Q931" t="s">
        <v>624</v>
      </c>
      <c r="R931" t="s">
        <v>434</v>
      </c>
      <c r="S931" t="s">
        <v>4971</v>
      </c>
      <c r="T931" t="s">
        <v>5025</v>
      </c>
      <c r="U931" t="s">
        <v>32</v>
      </c>
      <c r="Z931" t="str">
        <f>_xlfn.IFNA(VLOOKUP(A931,registrasi!$B$2:$C$4000,2,FALSE),"belum")</f>
        <v>belum</v>
      </c>
      <c r="AA931">
        <f>VLOOKUP(D931,[2]Sheet1!$B$2:$D$100,3,FALSE)</f>
        <v>88</v>
      </c>
      <c r="AB931" t="str">
        <f>_xlfn.IFNA(VLOOKUP(A931,nim!$A$2:$B$4000,2,FALSE),"belum")</f>
        <v>belum</v>
      </c>
    </row>
    <row r="932" spans="1:28" x14ac:dyDescent="0.3">
      <c r="A932" s="2">
        <v>233110070876</v>
      </c>
      <c r="B932">
        <v>1</v>
      </c>
      <c r="C932">
        <v>2022</v>
      </c>
      <c r="D932">
        <v>311024</v>
      </c>
      <c r="E932" t="s">
        <v>237</v>
      </c>
      <c r="F932" t="str">
        <f>VLOOKUP(E932,[1]PRODI_2019!$F$2:$L$72,7,FALSE)</f>
        <v>Hukum</v>
      </c>
      <c r="G932" t="str">
        <f>VLOOKUP(F932,Sheet1!$H$4:$I$11,2,FALSE)</f>
        <v>1_Hukum</v>
      </c>
      <c r="H932" t="s">
        <v>1559</v>
      </c>
      <c r="I932" t="s">
        <v>31</v>
      </c>
      <c r="J932" t="str">
        <f>VLOOKUP(D932,[1]PRODI_2019!$C$2:$I$78,7,FALSE)</f>
        <v>S1</v>
      </c>
      <c r="L932" t="s">
        <v>25</v>
      </c>
      <c r="O932" t="s">
        <v>55</v>
      </c>
      <c r="P932" t="s">
        <v>5042</v>
      </c>
      <c r="Q932" t="s">
        <v>624</v>
      </c>
      <c r="R932" t="s">
        <v>434</v>
      </c>
      <c r="S932" t="s">
        <v>4972</v>
      </c>
      <c r="T932" t="s">
        <v>5025</v>
      </c>
      <c r="U932" t="s">
        <v>27</v>
      </c>
      <c r="Z932" t="str">
        <f>_xlfn.IFNA(VLOOKUP(A932,registrasi!$B$2:$C$4000,2,FALSE),"belum")</f>
        <v>registrasi</v>
      </c>
      <c r="AA932">
        <f>VLOOKUP(D932,[2]Sheet1!$B$2:$D$100,3,FALSE)</f>
        <v>1092</v>
      </c>
      <c r="AB932" t="str">
        <f>_xlfn.IFNA(VLOOKUP(A932,nim!$A$2:$B$4000,2,FALSE),"belum")</f>
        <v>belum</v>
      </c>
    </row>
    <row r="933" spans="1:28" x14ac:dyDescent="0.3">
      <c r="A933" s="2">
        <v>233110070882</v>
      </c>
      <c r="B933">
        <v>2</v>
      </c>
      <c r="C933">
        <v>2021</v>
      </c>
      <c r="D933">
        <v>311006</v>
      </c>
      <c r="E933" t="s">
        <v>167</v>
      </c>
      <c r="F933" t="str">
        <f>VLOOKUP(E933,[1]PRODI_2019!$F$2:$L$72,7,FALSE)</f>
        <v>Teknik</v>
      </c>
      <c r="G933" t="str">
        <f>VLOOKUP(F933,Sheet1!$H$4:$I$11,2,FALSE)</f>
        <v>3_Teknik</v>
      </c>
      <c r="H933" t="s">
        <v>1560</v>
      </c>
      <c r="I933" t="s">
        <v>24</v>
      </c>
      <c r="J933" t="str">
        <f>VLOOKUP(D933,[1]PRODI_2019!$C$2:$I$78,7,FALSE)</f>
        <v>S1</v>
      </c>
      <c r="L933" t="s">
        <v>25</v>
      </c>
      <c r="O933" t="s">
        <v>4473</v>
      </c>
      <c r="P933" t="s">
        <v>434</v>
      </c>
      <c r="Q933" t="s">
        <v>624</v>
      </c>
      <c r="R933" t="s">
        <v>434</v>
      </c>
      <c r="S933" t="s">
        <v>4981</v>
      </c>
      <c r="T933" t="s">
        <v>5026</v>
      </c>
      <c r="U933" t="s">
        <v>27</v>
      </c>
      <c r="Z933" t="str">
        <f>_xlfn.IFNA(VLOOKUP(A933,registrasi!$B$2:$C$4000,2,FALSE),"belum")</f>
        <v>registrasi</v>
      </c>
      <c r="AA933">
        <f>VLOOKUP(D933,[2]Sheet1!$B$2:$D$100,3,FALSE)</f>
        <v>475</v>
      </c>
      <c r="AB933" t="str">
        <f>_xlfn.IFNA(VLOOKUP(A933,nim!$A$2:$B$4000,2,FALSE),"belum")</f>
        <v>belum</v>
      </c>
    </row>
    <row r="934" spans="1:28" x14ac:dyDescent="0.3">
      <c r="A934" s="2">
        <v>233110070884</v>
      </c>
      <c r="B934">
        <v>2</v>
      </c>
      <c r="C934">
        <v>2021</v>
      </c>
      <c r="D934">
        <v>311009</v>
      </c>
      <c r="E934" t="s">
        <v>144</v>
      </c>
      <c r="F934" t="str">
        <f>VLOOKUP(E934,[1]PRODI_2019!$F$2:$L$72,7,FALSE)</f>
        <v>Pertanian</v>
      </c>
      <c r="G934" t="str">
        <f>VLOOKUP(F934,Sheet1!$H$4:$I$11,2,FALSE)</f>
        <v>4_Pertanian</v>
      </c>
      <c r="H934" t="s">
        <v>1561</v>
      </c>
      <c r="I934" t="s">
        <v>24</v>
      </c>
      <c r="J934" t="str">
        <f>VLOOKUP(D934,[1]PRODI_2019!$C$2:$I$78,7,FALSE)</f>
        <v>S1</v>
      </c>
      <c r="L934" t="s">
        <v>25</v>
      </c>
      <c r="O934" t="s">
        <v>120</v>
      </c>
      <c r="P934" t="s">
        <v>5042</v>
      </c>
      <c r="Q934" t="s">
        <v>624</v>
      </c>
      <c r="R934" t="s">
        <v>434</v>
      </c>
      <c r="S934" t="s">
        <v>4972</v>
      </c>
      <c r="T934" t="s">
        <v>5025</v>
      </c>
      <c r="U934" t="s">
        <v>32</v>
      </c>
      <c r="Z934" t="str">
        <f>_xlfn.IFNA(VLOOKUP(A934,registrasi!$B$2:$C$4000,2,FALSE),"belum")</f>
        <v>registrasi</v>
      </c>
      <c r="AA934">
        <f>VLOOKUP(D934,[2]Sheet1!$B$2:$D$100,3,FALSE)</f>
        <v>240</v>
      </c>
      <c r="AB934" t="str">
        <f>_xlfn.IFNA(VLOOKUP(A934,nim!$A$2:$B$4000,2,FALSE),"belum")</f>
        <v>belum</v>
      </c>
    </row>
    <row r="935" spans="1:28" x14ac:dyDescent="0.3">
      <c r="A935" s="2">
        <v>233110070912</v>
      </c>
      <c r="B935">
        <v>1</v>
      </c>
      <c r="C935">
        <v>2022</v>
      </c>
      <c r="D935">
        <v>311040</v>
      </c>
      <c r="E935" t="s">
        <v>151</v>
      </c>
      <c r="F935" t="str">
        <f>VLOOKUP(E935,[1]PRODI_2019!$F$2:$L$72,7,FALSE)</f>
        <v>FKIP</v>
      </c>
      <c r="G935" t="str">
        <f>VLOOKUP(F935,Sheet1!$H$4:$I$11,2,FALSE)</f>
        <v>2_FKIP</v>
      </c>
      <c r="H935" t="s">
        <v>1562</v>
      </c>
      <c r="I935" t="s">
        <v>31</v>
      </c>
      <c r="J935" t="str">
        <f>VLOOKUP(D935,[1]PRODI_2019!$C$2:$I$78,7,FALSE)</f>
        <v>S1</v>
      </c>
      <c r="L935" t="s">
        <v>25</v>
      </c>
      <c r="O935" t="s">
        <v>78</v>
      </c>
      <c r="P935" t="s">
        <v>5042</v>
      </c>
      <c r="Q935" t="s">
        <v>624</v>
      </c>
      <c r="R935" t="s">
        <v>434</v>
      </c>
      <c r="S935" t="s">
        <v>4971</v>
      </c>
      <c r="T935" t="s">
        <v>5025</v>
      </c>
      <c r="U935" t="s">
        <v>27</v>
      </c>
      <c r="Z935" t="str">
        <f>_xlfn.IFNA(VLOOKUP(A935,registrasi!$B$2:$C$4000,2,FALSE),"belum")</f>
        <v>registrasi</v>
      </c>
      <c r="AA935">
        <f>VLOOKUP(D935,[2]Sheet1!$B$2:$D$100,3,FALSE)</f>
        <v>508</v>
      </c>
      <c r="AB935" t="str">
        <f>_xlfn.IFNA(VLOOKUP(A935,nim!$A$2:$B$4000,2,FALSE),"belum")</f>
        <v>diterima</v>
      </c>
    </row>
    <row r="936" spans="1:28" x14ac:dyDescent="0.3">
      <c r="A936" s="2">
        <v>233110070917</v>
      </c>
      <c r="B936">
        <v>1</v>
      </c>
      <c r="C936">
        <v>2022</v>
      </c>
      <c r="D936">
        <v>311034</v>
      </c>
      <c r="E936" t="s">
        <v>173</v>
      </c>
      <c r="F936" t="str">
        <f>VLOOKUP(E936,[1]PRODI_2019!$F$2:$L$72,7,FALSE)</f>
        <v>FKIP</v>
      </c>
      <c r="G936" t="str">
        <f>VLOOKUP(F936,Sheet1!$H$4:$I$11,2,FALSE)</f>
        <v>2_FKIP</v>
      </c>
      <c r="H936" t="s">
        <v>1563</v>
      </c>
      <c r="I936" t="s">
        <v>31</v>
      </c>
      <c r="J936" t="str">
        <f>VLOOKUP(D936,[1]PRODI_2019!$C$2:$I$78,7,FALSE)</f>
        <v>S1</v>
      </c>
      <c r="L936" t="s">
        <v>25</v>
      </c>
      <c r="O936" t="s">
        <v>69</v>
      </c>
      <c r="P936" t="s">
        <v>5042</v>
      </c>
      <c r="Q936" t="s">
        <v>624</v>
      </c>
      <c r="R936" t="s">
        <v>434</v>
      </c>
      <c r="S936" t="s">
        <v>4971</v>
      </c>
      <c r="T936" t="s">
        <v>5025</v>
      </c>
      <c r="U936" t="s">
        <v>27</v>
      </c>
      <c r="Z936" t="str">
        <f>_xlfn.IFNA(VLOOKUP(A936,registrasi!$B$2:$C$4000,2,FALSE),"belum")</f>
        <v>registrasi</v>
      </c>
      <c r="AA936">
        <f>VLOOKUP(D936,[2]Sheet1!$B$2:$D$100,3,FALSE)</f>
        <v>163</v>
      </c>
      <c r="AB936" t="str">
        <f>_xlfn.IFNA(VLOOKUP(A936,nim!$A$2:$B$4000,2,FALSE),"belum")</f>
        <v>diterima</v>
      </c>
    </row>
    <row r="937" spans="1:28" x14ac:dyDescent="0.3">
      <c r="A937" s="2">
        <v>233110070920</v>
      </c>
      <c r="B937">
        <v>1</v>
      </c>
      <c r="C937">
        <v>2022</v>
      </c>
      <c r="D937">
        <v>311010</v>
      </c>
      <c r="E937" t="s">
        <v>160</v>
      </c>
      <c r="F937" t="str">
        <f>VLOOKUP(E937,[1]PRODI_2019!$F$2:$L$72,7,FALSE)</f>
        <v>FKIP</v>
      </c>
      <c r="G937" t="str">
        <f>VLOOKUP(F937,Sheet1!$H$4:$I$11,2,FALSE)</f>
        <v>2_FKIP</v>
      </c>
      <c r="H937" t="s">
        <v>1564</v>
      </c>
      <c r="I937" t="s">
        <v>31</v>
      </c>
      <c r="J937" t="str">
        <f>VLOOKUP(D937,[1]PRODI_2019!$C$2:$I$78,7,FALSE)</f>
        <v>S1</v>
      </c>
      <c r="L937" t="s">
        <v>25</v>
      </c>
      <c r="O937" t="s">
        <v>51</v>
      </c>
      <c r="P937" t="s">
        <v>5042</v>
      </c>
      <c r="Q937" t="s">
        <v>624</v>
      </c>
      <c r="R937" t="s">
        <v>434</v>
      </c>
      <c r="S937" t="s">
        <v>38</v>
      </c>
      <c r="T937" t="s">
        <v>5025</v>
      </c>
      <c r="U937" t="s">
        <v>32</v>
      </c>
      <c r="Z937" t="str">
        <f>_xlfn.IFNA(VLOOKUP(A937,registrasi!$B$2:$C$4000,2,FALSE),"belum")</f>
        <v>registrasi</v>
      </c>
      <c r="AA937">
        <f>VLOOKUP(D937,[2]Sheet1!$B$2:$D$100,3,FALSE)</f>
        <v>197</v>
      </c>
      <c r="AB937" t="str">
        <f>_xlfn.IFNA(VLOOKUP(A937,nim!$A$2:$B$4000,2,FALSE),"belum")</f>
        <v>belum</v>
      </c>
    </row>
    <row r="938" spans="1:28" x14ac:dyDescent="0.3">
      <c r="A938" s="2">
        <v>233110070926</v>
      </c>
      <c r="B938">
        <v>1</v>
      </c>
      <c r="C938">
        <v>2022</v>
      </c>
      <c r="D938">
        <v>311045</v>
      </c>
      <c r="E938" t="s">
        <v>630</v>
      </c>
      <c r="F938" t="str">
        <f>VLOOKUP(E938,[1]PRODI_2019!$F$2:$L$72,7,FALSE)</f>
        <v>FEB</v>
      </c>
      <c r="G938" t="str">
        <f>VLOOKUP(F938,Sheet1!$H$4:$I$11,2,FALSE)</f>
        <v>5_FEB</v>
      </c>
      <c r="H938" t="s">
        <v>1565</v>
      </c>
      <c r="I938" t="s">
        <v>31</v>
      </c>
      <c r="J938" t="str">
        <f>VLOOKUP(D938,[1]PRODI_2019!$C$2:$I$78,7,FALSE)</f>
        <v>D3</v>
      </c>
      <c r="L938" t="s">
        <v>25</v>
      </c>
      <c r="O938" t="s">
        <v>112</v>
      </c>
      <c r="P938" t="s">
        <v>5042</v>
      </c>
      <c r="Q938" t="s">
        <v>624</v>
      </c>
      <c r="R938" t="s">
        <v>434</v>
      </c>
      <c r="S938" t="s">
        <v>4971</v>
      </c>
      <c r="T938" t="s">
        <v>5025</v>
      </c>
      <c r="U938" t="s">
        <v>32</v>
      </c>
      <c r="Z938" t="str">
        <f>_xlfn.IFNA(VLOOKUP(A938,registrasi!$B$2:$C$4000,2,FALSE),"belum")</f>
        <v>registrasi</v>
      </c>
      <c r="AA938">
        <f>VLOOKUP(D938,[2]Sheet1!$B$2:$D$100,3,FALSE)</f>
        <v>99</v>
      </c>
      <c r="AB938" t="str">
        <f>_xlfn.IFNA(VLOOKUP(A938,nim!$A$2:$B$4000,2,FALSE),"belum")</f>
        <v>belum</v>
      </c>
    </row>
    <row r="939" spans="1:28" x14ac:dyDescent="0.3">
      <c r="A939" s="2">
        <v>233110070931</v>
      </c>
      <c r="B939">
        <v>2</v>
      </c>
      <c r="C939">
        <v>2022</v>
      </c>
      <c r="D939">
        <v>311021</v>
      </c>
      <c r="E939" t="s">
        <v>169</v>
      </c>
      <c r="F939" t="str">
        <f>VLOOKUP(E939,[1]PRODI_2019!$F$2:$L$72,7,FALSE)</f>
        <v>Teknik</v>
      </c>
      <c r="G939" t="str">
        <f>VLOOKUP(F939,Sheet1!$H$4:$I$11,2,FALSE)</f>
        <v>3_Teknik</v>
      </c>
      <c r="H939" t="s">
        <v>1566</v>
      </c>
      <c r="I939" t="s">
        <v>24</v>
      </c>
      <c r="J939" t="str">
        <f>VLOOKUP(D939,[1]PRODI_2019!$C$2:$I$78,7,FALSE)</f>
        <v>S1</v>
      </c>
      <c r="L939" t="s">
        <v>25</v>
      </c>
      <c r="O939" t="s">
        <v>127</v>
      </c>
      <c r="P939" t="s">
        <v>5045</v>
      </c>
      <c r="Q939" t="s">
        <v>624</v>
      </c>
      <c r="R939" t="s">
        <v>625</v>
      </c>
      <c r="S939" t="s">
        <v>38</v>
      </c>
      <c r="T939" t="s">
        <v>5025</v>
      </c>
      <c r="U939" t="s">
        <v>27</v>
      </c>
      <c r="Z939" t="str">
        <f>_xlfn.IFNA(VLOOKUP(A939,registrasi!$B$2:$C$4000,2,FALSE),"belum")</f>
        <v>registrasi</v>
      </c>
      <c r="AA939">
        <f>VLOOKUP(D939,[2]Sheet1!$B$2:$D$100,3,FALSE)</f>
        <v>910</v>
      </c>
      <c r="AB939" t="str">
        <f>_xlfn.IFNA(VLOOKUP(A939,nim!$A$2:$B$4000,2,FALSE),"belum")</f>
        <v>diterima</v>
      </c>
    </row>
    <row r="940" spans="1:28" x14ac:dyDescent="0.3">
      <c r="A940" s="2">
        <v>233110070932</v>
      </c>
      <c r="B940">
        <v>1</v>
      </c>
      <c r="C940">
        <v>2022</v>
      </c>
      <c r="D940">
        <v>311028</v>
      </c>
      <c r="E940" t="s">
        <v>168</v>
      </c>
      <c r="F940" t="str">
        <f>VLOOKUP(E940,[1]PRODI_2019!$F$2:$L$72,7,FALSE)</f>
        <v>FISIP</v>
      </c>
      <c r="G940" t="str">
        <f>VLOOKUP(F940,Sheet1!$H$4:$I$11,2,FALSE)</f>
        <v>6_FISIP</v>
      </c>
      <c r="H940" t="s">
        <v>1567</v>
      </c>
      <c r="I940" t="s">
        <v>31</v>
      </c>
      <c r="J940" t="str">
        <f>VLOOKUP(D940,[1]PRODI_2019!$C$2:$I$78,7,FALSE)</f>
        <v>S1</v>
      </c>
      <c r="L940" t="s">
        <v>25</v>
      </c>
      <c r="O940" t="s">
        <v>284</v>
      </c>
      <c r="P940" t="s">
        <v>5043</v>
      </c>
      <c r="Q940" t="s">
        <v>624</v>
      </c>
      <c r="R940" t="s">
        <v>435</v>
      </c>
      <c r="S940" t="s">
        <v>38</v>
      </c>
      <c r="T940" t="s">
        <v>5025</v>
      </c>
      <c r="U940" t="s">
        <v>27</v>
      </c>
      <c r="Z940" t="str">
        <f>_xlfn.IFNA(VLOOKUP(A940,registrasi!$B$2:$C$4000,2,FALSE),"belum")</f>
        <v>registrasi</v>
      </c>
      <c r="AA940">
        <f>VLOOKUP(D940,[2]Sheet1!$B$2:$D$100,3,FALSE)</f>
        <v>747</v>
      </c>
      <c r="AB940" t="str">
        <f>_xlfn.IFNA(VLOOKUP(A940,nim!$A$2:$B$4000,2,FALSE),"belum")</f>
        <v>diterima</v>
      </c>
    </row>
    <row r="941" spans="1:28" x14ac:dyDescent="0.3">
      <c r="A941" s="2">
        <v>233110070939</v>
      </c>
      <c r="B941">
        <v>1</v>
      </c>
      <c r="C941">
        <v>2022</v>
      </c>
      <c r="D941">
        <v>311009</v>
      </c>
      <c r="E941" t="s">
        <v>144</v>
      </c>
      <c r="F941" t="str">
        <f>VLOOKUP(E941,[1]PRODI_2019!$F$2:$L$72,7,FALSE)</f>
        <v>Pertanian</v>
      </c>
      <c r="G941" t="str">
        <f>VLOOKUP(F941,Sheet1!$H$4:$I$11,2,FALSE)</f>
        <v>4_Pertanian</v>
      </c>
      <c r="H941" t="s">
        <v>1568</v>
      </c>
      <c r="I941" t="s">
        <v>24</v>
      </c>
      <c r="J941" t="str">
        <f>VLOOKUP(D941,[1]PRODI_2019!$C$2:$I$78,7,FALSE)</f>
        <v>S1</v>
      </c>
      <c r="L941" t="s">
        <v>25</v>
      </c>
      <c r="O941" t="s">
        <v>612</v>
      </c>
      <c r="P941" t="s">
        <v>5043</v>
      </c>
      <c r="Q941" t="s">
        <v>624</v>
      </c>
      <c r="R941" t="s">
        <v>435</v>
      </c>
      <c r="S941" t="s">
        <v>4972</v>
      </c>
      <c r="T941" t="s">
        <v>5025</v>
      </c>
      <c r="U941" t="s">
        <v>32</v>
      </c>
      <c r="Z941" t="str">
        <f>_xlfn.IFNA(VLOOKUP(A941,registrasi!$B$2:$C$4000,2,FALSE),"belum")</f>
        <v>registrasi</v>
      </c>
      <c r="AA941">
        <f>VLOOKUP(D941,[2]Sheet1!$B$2:$D$100,3,FALSE)</f>
        <v>240</v>
      </c>
      <c r="AB941" t="str">
        <f>_xlfn.IFNA(VLOOKUP(A941,nim!$A$2:$B$4000,2,FALSE),"belum")</f>
        <v>belum</v>
      </c>
    </row>
    <row r="942" spans="1:28" x14ac:dyDescent="0.3">
      <c r="A942" s="2">
        <v>233110070944</v>
      </c>
      <c r="B942">
        <v>2</v>
      </c>
      <c r="C942">
        <v>2022</v>
      </c>
      <c r="D942">
        <v>311017</v>
      </c>
      <c r="E942" t="s">
        <v>172</v>
      </c>
      <c r="F942" t="str">
        <f>VLOOKUP(E942,[1]PRODI_2019!$F$2:$L$72,7,FALSE)</f>
        <v>Pertanian</v>
      </c>
      <c r="G942" t="str">
        <f>VLOOKUP(F942,Sheet1!$H$4:$I$11,2,FALSE)</f>
        <v>4_Pertanian</v>
      </c>
      <c r="H942" t="s">
        <v>1569</v>
      </c>
      <c r="I942" t="s">
        <v>31</v>
      </c>
      <c r="J942" t="str">
        <f>VLOOKUP(D942,[1]PRODI_2019!$C$2:$I$78,7,FALSE)</f>
        <v>S1</v>
      </c>
      <c r="L942" t="s">
        <v>25</v>
      </c>
      <c r="O942" t="s">
        <v>79</v>
      </c>
      <c r="P942" t="s">
        <v>5045</v>
      </c>
      <c r="Q942" t="s">
        <v>624</v>
      </c>
      <c r="R942" t="s">
        <v>625</v>
      </c>
      <c r="S942" t="s">
        <v>37</v>
      </c>
      <c r="T942" t="s">
        <v>5025</v>
      </c>
      <c r="U942" t="s">
        <v>27</v>
      </c>
      <c r="Z942" t="str">
        <f>_xlfn.IFNA(VLOOKUP(A942,registrasi!$B$2:$C$4000,2,FALSE),"belum")</f>
        <v>registrasi</v>
      </c>
      <c r="AA942">
        <f>VLOOKUP(D942,[2]Sheet1!$B$2:$D$100,3,FALSE)</f>
        <v>471</v>
      </c>
      <c r="AB942" t="str">
        <f>_xlfn.IFNA(VLOOKUP(A942,nim!$A$2:$B$4000,2,FALSE),"belum")</f>
        <v>diterima</v>
      </c>
    </row>
    <row r="943" spans="1:28" x14ac:dyDescent="0.3">
      <c r="A943" s="2">
        <v>233110070947</v>
      </c>
      <c r="B943">
        <v>1</v>
      </c>
      <c r="C943">
        <v>2022</v>
      </c>
      <c r="D943">
        <v>311021</v>
      </c>
      <c r="E943" t="s">
        <v>169</v>
      </c>
      <c r="F943" t="str">
        <f>VLOOKUP(E943,[1]PRODI_2019!$F$2:$L$72,7,FALSE)</f>
        <v>Teknik</v>
      </c>
      <c r="G943" t="str">
        <f>VLOOKUP(F943,Sheet1!$H$4:$I$11,2,FALSE)</f>
        <v>3_Teknik</v>
      </c>
      <c r="H943" t="s">
        <v>1570</v>
      </c>
      <c r="I943" t="s">
        <v>24</v>
      </c>
      <c r="J943" t="str">
        <f>VLOOKUP(D943,[1]PRODI_2019!$C$2:$I$78,7,FALSE)</f>
        <v>S1</v>
      </c>
      <c r="L943" t="s">
        <v>25</v>
      </c>
      <c r="O943" t="s">
        <v>4392</v>
      </c>
      <c r="P943" t="s">
        <v>5043</v>
      </c>
      <c r="Q943" t="s">
        <v>624</v>
      </c>
      <c r="R943" t="s">
        <v>435</v>
      </c>
      <c r="S943" t="s">
        <v>4949</v>
      </c>
      <c r="T943" t="s">
        <v>5025</v>
      </c>
      <c r="U943" t="s">
        <v>27</v>
      </c>
      <c r="Z943" t="str">
        <f>_xlfn.IFNA(VLOOKUP(A943,registrasi!$B$2:$C$4000,2,FALSE),"belum")</f>
        <v>registrasi</v>
      </c>
      <c r="AA943">
        <f>VLOOKUP(D943,[2]Sheet1!$B$2:$D$100,3,FALSE)</f>
        <v>910</v>
      </c>
      <c r="AB943" t="str">
        <f>_xlfn.IFNA(VLOOKUP(A943,nim!$A$2:$B$4000,2,FALSE),"belum")</f>
        <v>diterima</v>
      </c>
    </row>
    <row r="944" spans="1:28" x14ac:dyDescent="0.3">
      <c r="A944" s="2">
        <v>233110070950</v>
      </c>
      <c r="B944">
        <v>2</v>
      </c>
      <c r="C944">
        <v>2021</v>
      </c>
      <c r="D944">
        <v>311023</v>
      </c>
      <c r="E944" t="s">
        <v>631</v>
      </c>
      <c r="F944" t="str">
        <f>VLOOKUP(E944,[1]PRODI_2019!$F$2:$L$72,7,FALSE)</f>
        <v>Pertanian</v>
      </c>
      <c r="G944" t="str">
        <f>VLOOKUP(F944,Sheet1!$H$4:$I$11,2,FALSE)</f>
        <v>4_Pertanian</v>
      </c>
      <c r="H944" t="s">
        <v>1571</v>
      </c>
      <c r="I944" t="s">
        <v>24</v>
      </c>
      <c r="J944" t="str">
        <f>VLOOKUP(D944,[1]PRODI_2019!$C$2:$I$78,7,FALSE)</f>
        <v>S1</v>
      </c>
      <c r="L944" t="s">
        <v>25</v>
      </c>
      <c r="O944" t="s">
        <v>58</v>
      </c>
      <c r="P944" t="s">
        <v>5042</v>
      </c>
      <c r="Q944" t="s">
        <v>624</v>
      </c>
      <c r="R944" t="s">
        <v>434</v>
      </c>
      <c r="S944" t="s">
        <v>37</v>
      </c>
      <c r="T944" t="s">
        <v>5025</v>
      </c>
      <c r="U944" t="s">
        <v>27</v>
      </c>
      <c r="Z944" t="str">
        <f>_xlfn.IFNA(VLOOKUP(A944,registrasi!$B$2:$C$4000,2,FALSE),"belum")</f>
        <v>registrasi</v>
      </c>
      <c r="AA944">
        <f>VLOOKUP(D944,[2]Sheet1!$B$2:$D$100,3,FALSE)</f>
        <v>163</v>
      </c>
      <c r="AB944" t="str">
        <f>_xlfn.IFNA(VLOOKUP(A944,nim!$A$2:$B$4000,2,FALSE),"belum")</f>
        <v>belum</v>
      </c>
    </row>
    <row r="945" spans="1:28" x14ac:dyDescent="0.3">
      <c r="A945" s="2">
        <v>233110070955</v>
      </c>
      <c r="B945">
        <v>1</v>
      </c>
      <c r="C945">
        <v>2021</v>
      </c>
      <c r="D945">
        <v>311026</v>
      </c>
      <c r="E945" t="s">
        <v>148</v>
      </c>
      <c r="F945" t="str">
        <f>VLOOKUP(E945,[1]PRODI_2019!$F$2:$L$72,7,FALSE)</f>
        <v>FEB</v>
      </c>
      <c r="G945" t="str">
        <f>VLOOKUP(F945,Sheet1!$H$4:$I$11,2,FALSE)</f>
        <v>5_FEB</v>
      </c>
      <c r="H945" t="s">
        <v>1572</v>
      </c>
      <c r="I945" t="s">
        <v>31</v>
      </c>
      <c r="J945" t="str">
        <f>VLOOKUP(D945,[1]PRODI_2019!$C$2:$I$78,7,FALSE)</f>
        <v>S1</v>
      </c>
      <c r="L945" t="s">
        <v>4314</v>
      </c>
      <c r="O945" t="s">
        <v>284</v>
      </c>
      <c r="P945" t="s">
        <v>5043</v>
      </c>
      <c r="Q945" t="s">
        <v>624</v>
      </c>
      <c r="R945" t="s">
        <v>435</v>
      </c>
      <c r="S945" t="s">
        <v>38</v>
      </c>
      <c r="T945" t="s">
        <v>5025</v>
      </c>
      <c r="U945" t="s">
        <v>32</v>
      </c>
      <c r="Z945" t="str">
        <f>_xlfn.IFNA(VLOOKUP(A945,registrasi!$B$2:$C$4000,2,FALSE),"belum")</f>
        <v>registrasi</v>
      </c>
      <c r="AA945">
        <f>VLOOKUP(D945,[2]Sheet1!$B$2:$D$100,3,FALSE)</f>
        <v>866</v>
      </c>
      <c r="AB945" t="str">
        <f>_xlfn.IFNA(VLOOKUP(A945,nim!$A$2:$B$4000,2,FALSE),"belum")</f>
        <v>belum</v>
      </c>
    </row>
    <row r="946" spans="1:28" x14ac:dyDescent="0.3">
      <c r="A946" s="2">
        <v>233110070963</v>
      </c>
      <c r="B946">
        <v>1</v>
      </c>
      <c r="C946">
        <v>2021</v>
      </c>
      <c r="D946">
        <v>311031</v>
      </c>
      <c r="E946" t="s">
        <v>468</v>
      </c>
      <c r="F946" t="str">
        <f>VLOOKUP(E946,[1]PRODI_2019!$F$2:$L$72,7,FALSE)</f>
        <v>FKIP</v>
      </c>
      <c r="G946" t="str">
        <f>VLOOKUP(F946,Sheet1!$H$4:$I$11,2,FALSE)</f>
        <v>2_FKIP</v>
      </c>
      <c r="H946" t="s">
        <v>1573</v>
      </c>
      <c r="I946" t="s">
        <v>31</v>
      </c>
      <c r="J946" t="str">
        <f>VLOOKUP(D946,[1]PRODI_2019!$C$2:$I$78,7,FALSE)</f>
        <v>S1</v>
      </c>
      <c r="L946" t="s">
        <v>25</v>
      </c>
      <c r="O946" t="s">
        <v>48</v>
      </c>
      <c r="P946" t="s">
        <v>5045</v>
      </c>
      <c r="Q946" t="s">
        <v>624</v>
      </c>
      <c r="R946" t="s">
        <v>625</v>
      </c>
      <c r="S946" t="s">
        <v>38</v>
      </c>
      <c r="T946" t="s">
        <v>5025</v>
      </c>
      <c r="U946" t="s">
        <v>27</v>
      </c>
      <c r="Z946" t="str">
        <f>_xlfn.IFNA(VLOOKUP(A946,registrasi!$B$2:$C$4000,2,FALSE),"belum")</f>
        <v>registrasi</v>
      </c>
      <c r="AA946">
        <f>VLOOKUP(D946,[2]Sheet1!$B$2:$D$100,3,FALSE)</f>
        <v>368</v>
      </c>
      <c r="AB946" t="str">
        <f>_xlfn.IFNA(VLOOKUP(A946,nim!$A$2:$B$4000,2,FALSE),"belum")</f>
        <v>diterima</v>
      </c>
    </row>
    <row r="947" spans="1:28" x14ac:dyDescent="0.3">
      <c r="A947" s="2">
        <v>233110070964</v>
      </c>
      <c r="B947">
        <v>1</v>
      </c>
      <c r="C947">
        <v>2022</v>
      </c>
      <c r="D947">
        <v>311036</v>
      </c>
      <c r="E947" t="s">
        <v>154</v>
      </c>
      <c r="F947" t="str">
        <f>VLOOKUP(E947,[1]PRODI_2019!$F$2:$L$72,7,FALSE)</f>
        <v>FKIP</v>
      </c>
      <c r="G947" t="str">
        <f>VLOOKUP(F947,Sheet1!$H$4:$I$11,2,FALSE)</f>
        <v>2_FKIP</v>
      </c>
      <c r="H947" t="s">
        <v>1574</v>
      </c>
      <c r="I947" t="s">
        <v>31</v>
      </c>
      <c r="J947" t="str">
        <f>VLOOKUP(D947,[1]PRODI_2019!$C$2:$I$78,7,FALSE)</f>
        <v>S1</v>
      </c>
      <c r="L947" t="s">
        <v>25</v>
      </c>
      <c r="O947" t="s">
        <v>601</v>
      </c>
      <c r="P947" t="s">
        <v>436</v>
      </c>
      <c r="Q947" t="s">
        <v>5041</v>
      </c>
      <c r="R947" t="s">
        <v>625</v>
      </c>
      <c r="S947" t="s">
        <v>4974</v>
      </c>
      <c r="T947" t="s">
        <v>5025</v>
      </c>
      <c r="U947" t="s">
        <v>32</v>
      </c>
      <c r="Z947" t="str">
        <f>_xlfn.IFNA(VLOOKUP(A947,registrasi!$B$2:$C$4000,2,FALSE),"belum")</f>
        <v>registrasi</v>
      </c>
      <c r="AA947">
        <f>VLOOKUP(D947,[2]Sheet1!$B$2:$D$100,3,FALSE)</f>
        <v>202</v>
      </c>
      <c r="AB947" t="str">
        <f>_xlfn.IFNA(VLOOKUP(A947,nim!$A$2:$B$4000,2,FALSE),"belum")</f>
        <v>belum</v>
      </c>
    </row>
    <row r="948" spans="1:28" x14ac:dyDescent="0.3">
      <c r="A948" s="2">
        <v>233110070967</v>
      </c>
      <c r="B948">
        <v>1</v>
      </c>
      <c r="C948">
        <v>2022</v>
      </c>
      <c r="D948">
        <v>311044</v>
      </c>
      <c r="E948" t="s">
        <v>148</v>
      </c>
      <c r="F948" t="str">
        <f>VLOOKUP(E948,[1]PRODI_2019!$F$2:$L$72,7,FALSE)</f>
        <v>FEB</v>
      </c>
      <c r="G948" t="str">
        <f>VLOOKUP(F948,Sheet1!$H$4:$I$11,2,FALSE)</f>
        <v>5_FEB</v>
      </c>
      <c r="H948" t="s">
        <v>1575</v>
      </c>
      <c r="I948" t="s">
        <v>31</v>
      </c>
      <c r="J948" t="str">
        <f>VLOOKUP(D948,[1]PRODI_2019!$C$2:$I$78,7,FALSE)</f>
        <v>D3</v>
      </c>
      <c r="L948" t="s">
        <v>25</v>
      </c>
      <c r="O948" t="s">
        <v>82</v>
      </c>
      <c r="P948" t="s">
        <v>5042</v>
      </c>
      <c r="Q948" t="s">
        <v>624</v>
      </c>
      <c r="R948" t="s">
        <v>434</v>
      </c>
      <c r="S948" t="s">
        <v>38</v>
      </c>
      <c r="T948" t="s">
        <v>5025</v>
      </c>
      <c r="U948" t="s">
        <v>27</v>
      </c>
      <c r="Z948" t="str">
        <f>_xlfn.IFNA(VLOOKUP(A948,registrasi!$B$2:$C$4000,2,FALSE),"belum")</f>
        <v>registrasi</v>
      </c>
      <c r="AA948">
        <f>VLOOKUP(D948,[2]Sheet1!$B$2:$D$100,3,FALSE)</f>
        <v>66</v>
      </c>
      <c r="AB948" t="str">
        <f>_xlfn.IFNA(VLOOKUP(A948,nim!$A$2:$B$4000,2,FALSE),"belum")</f>
        <v>diterima</v>
      </c>
    </row>
    <row r="949" spans="1:28" x14ac:dyDescent="0.3">
      <c r="A949" s="2">
        <v>233110080003</v>
      </c>
      <c r="B949">
        <v>2</v>
      </c>
      <c r="C949">
        <v>2022</v>
      </c>
      <c r="D949">
        <v>311047</v>
      </c>
      <c r="E949" t="s">
        <v>5054</v>
      </c>
      <c r="F949" t="str">
        <f>VLOOKUP(E949,[1]PRODI_2019!$F$2:$L$72,7,FALSE)</f>
        <v>FEB</v>
      </c>
      <c r="G949" t="str">
        <f>VLOOKUP(F949,Sheet1!$H$4:$I$11,2,FALSE)</f>
        <v>5_FEB</v>
      </c>
      <c r="H949" t="s">
        <v>1576</v>
      </c>
      <c r="I949" t="s">
        <v>24</v>
      </c>
      <c r="J949" t="str">
        <f>VLOOKUP(D949,[1]PRODI_2019!$C$2:$I$78,7,FALSE)</f>
        <v>D3</v>
      </c>
      <c r="L949" t="s">
        <v>25</v>
      </c>
      <c r="O949" t="s">
        <v>72</v>
      </c>
      <c r="P949" t="s">
        <v>5042</v>
      </c>
      <c r="Q949" t="s">
        <v>624</v>
      </c>
      <c r="R949" t="s">
        <v>434</v>
      </c>
      <c r="S949" t="s">
        <v>4971</v>
      </c>
      <c r="T949" t="s">
        <v>5025</v>
      </c>
      <c r="U949" t="s">
        <v>27</v>
      </c>
      <c r="Z949" t="str">
        <f>_xlfn.IFNA(VLOOKUP(A949,registrasi!$B$2:$C$4000,2,FALSE),"belum")</f>
        <v>registrasi</v>
      </c>
      <c r="AA949">
        <f>VLOOKUP(D949,[2]Sheet1!$B$2:$D$100,3,FALSE)</f>
        <v>88</v>
      </c>
      <c r="AB949" t="str">
        <f>_xlfn.IFNA(VLOOKUP(A949,nim!$A$2:$B$4000,2,FALSE),"belum")</f>
        <v>diterima</v>
      </c>
    </row>
    <row r="950" spans="1:28" x14ac:dyDescent="0.3">
      <c r="A950" s="2">
        <v>233110080007</v>
      </c>
      <c r="B950">
        <v>1</v>
      </c>
      <c r="C950">
        <v>2022</v>
      </c>
      <c r="D950">
        <v>311004</v>
      </c>
      <c r="E950" t="s">
        <v>170</v>
      </c>
      <c r="F950" t="str">
        <f>VLOOKUP(E950,[1]PRODI_2019!$F$2:$L$72,7,FALSE)</f>
        <v>Teknik</v>
      </c>
      <c r="G950" t="str">
        <f>VLOOKUP(F950,Sheet1!$H$4:$I$11,2,FALSE)</f>
        <v>3_Teknik</v>
      </c>
      <c r="H950" t="s">
        <v>1577</v>
      </c>
      <c r="I950" t="s">
        <v>24</v>
      </c>
      <c r="J950" t="str">
        <f>VLOOKUP(D950,[1]PRODI_2019!$C$2:$I$78,7,FALSE)</f>
        <v>S1</v>
      </c>
      <c r="L950" t="s">
        <v>25</v>
      </c>
      <c r="O950" t="s">
        <v>123</v>
      </c>
      <c r="P950" t="s">
        <v>5042</v>
      </c>
      <c r="Q950" t="s">
        <v>624</v>
      </c>
      <c r="R950" t="s">
        <v>434</v>
      </c>
      <c r="S950" t="s">
        <v>4971</v>
      </c>
      <c r="T950" t="s">
        <v>5025</v>
      </c>
      <c r="U950" t="s">
        <v>27</v>
      </c>
      <c r="Z950" t="str">
        <f>_xlfn.IFNA(VLOOKUP(A950,registrasi!$B$2:$C$4000,2,FALSE),"belum")</f>
        <v>belum</v>
      </c>
      <c r="AA950">
        <f>VLOOKUP(D950,[2]Sheet1!$B$2:$D$100,3,FALSE)</f>
        <v>406</v>
      </c>
      <c r="AB950" t="str">
        <f>_xlfn.IFNA(VLOOKUP(A950,nim!$A$2:$B$4000,2,FALSE),"belum")</f>
        <v>belum</v>
      </c>
    </row>
    <row r="951" spans="1:28" x14ac:dyDescent="0.3">
      <c r="A951" s="2">
        <v>233110080010</v>
      </c>
      <c r="B951">
        <v>1</v>
      </c>
      <c r="C951">
        <v>2022</v>
      </c>
      <c r="D951">
        <v>311001</v>
      </c>
      <c r="E951" t="s">
        <v>157</v>
      </c>
      <c r="F951" t="str">
        <f>VLOOKUP(E951,[1]PRODI_2019!$F$2:$L$72,7,FALSE)</f>
        <v>Teknik</v>
      </c>
      <c r="G951" t="str">
        <f>VLOOKUP(F951,Sheet1!$H$4:$I$11,2,FALSE)</f>
        <v>3_Teknik</v>
      </c>
      <c r="H951" t="s">
        <v>1578</v>
      </c>
      <c r="I951" t="s">
        <v>24</v>
      </c>
      <c r="J951" t="str">
        <f>VLOOKUP(D951,[1]PRODI_2019!$C$2:$I$78,7,FALSE)</f>
        <v>S1</v>
      </c>
      <c r="L951" t="s">
        <v>25</v>
      </c>
      <c r="O951" t="s">
        <v>250</v>
      </c>
      <c r="P951" t="s">
        <v>5046</v>
      </c>
      <c r="Q951" t="s">
        <v>5041</v>
      </c>
      <c r="R951" t="s">
        <v>435</v>
      </c>
      <c r="S951" t="s">
        <v>37</v>
      </c>
      <c r="T951" t="s">
        <v>5025</v>
      </c>
      <c r="U951" t="s">
        <v>27</v>
      </c>
      <c r="Z951" t="str">
        <f>_xlfn.IFNA(VLOOKUP(A951,registrasi!$B$2:$C$4000,2,FALSE),"belum")</f>
        <v>registrasi</v>
      </c>
      <c r="AA951">
        <f>VLOOKUP(D951,[2]Sheet1!$B$2:$D$100,3,FALSE)</f>
        <v>346</v>
      </c>
      <c r="AB951" t="str">
        <f>_xlfn.IFNA(VLOOKUP(A951,nim!$A$2:$B$4000,2,FALSE),"belum")</f>
        <v>diterima</v>
      </c>
    </row>
    <row r="952" spans="1:28" x14ac:dyDescent="0.3">
      <c r="A952" s="2">
        <v>233110080012</v>
      </c>
      <c r="B952">
        <v>1</v>
      </c>
      <c r="C952">
        <v>2022</v>
      </c>
      <c r="D952">
        <v>311026</v>
      </c>
      <c r="E952" t="s">
        <v>148</v>
      </c>
      <c r="F952" t="str">
        <f>VLOOKUP(E952,[1]PRODI_2019!$F$2:$L$72,7,FALSE)</f>
        <v>FEB</v>
      </c>
      <c r="G952" t="str">
        <f>VLOOKUP(F952,Sheet1!$H$4:$I$11,2,FALSE)</f>
        <v>5_FEB</v>
      </c>
      <c r="H952" t="s">
        <v>1579</v>
      </c>
      <c r="I952" t="s">
        <v>31</v>
      </c>
      <c r="J952" t="str">
        <f>VLOOKUP(D952,[1]PRODI_2019!$C$2:$I$78,7,FALSE)</f>
        <v>S1</v>
      </c>
      <c r="L952" t="s">
        <v>25</v>
      </c>
      <c r="O952" t="s">
        <v>123</v>
      </c>
      <c r="P952" t="s">
        <v>5042</v>
      </c>
      <c r="Q952" t="s">
        <v>624</v>
      </c>
      <c r="R952" t="s">
        <v>434</v>
      </c>
      <c r="S952" t="s">
        <v>4971</v>
      </c>
      <c r="T952" t="s">
        <v>5025</v>
      </c>
      <c r="U952" t="s">
        <v>32</v>
      </c>
      <c r="Z952" t="str">
        <f>_xlfn.IFNA(VLOOKUP(A952,registrasi!$B$2:$C$4000,2,FALSE),"belum")</f>
        <v>registrasi</v>
      </c>
      <c r="AA952">
        <f>VLOOKUP(D952,[2]Sheet1!$B$2:$D$100,3,FALSE)</f>
        <v>866</v>
      </c>
      <c r="AB952" t="str">
        <f>_xlfn.IFNA(VLOOKUP(A952,nim!$A$2:$B$4000,2,FALSE),"belum")</f>
        <v>belum</v>
      </c>
    </row>
    <row r="953" spans="1:28" x14ac:dyDescent="0.3">
      <c r="A953" s="2">
        <v>233110080026</v>
      </c>
      <c r="B953">
        <v>1</v>
      </c>
      <c r="C953">
        <v>2022</v>
      </c>
      <c r="D953">
        <v>311014</v>
      </c>
      <c r="E953" t="s">
        <v>174</v>
      </c>
      <c r="F953" t="str">
        <f>VLOOKUP(E953,[1]PRODI_2019!$F$2:$L$72,7,FALSE)</f>
        <v>FKIP</v>
      </c>
      <c r="G953" t="str">
        <f>VLOOKUP(F953,Sheet1!$H$4:$I$11,2,FALSE)</f>
        <v>2_FKIP</v>
      </c>
      <c r="H953" t="s">
        <v>1580</v>
      </c>
      <c r="I953" t="s">
        <v>31</v>
      </c>
      <c r="J953" t="str">
        <f>VLOOKUP(D953,[1]PRODI_2019!$C$2:$I$78,7,FALSE)</f>
        <v>S1</v>
      </c>
      <c r="L953" t="s">
        <v>25</v>
      </c>
      <c r="O953" t="s">
        <v>109</v>
      </c>
      <c r="P953" t="s">
        <v>5042</v>
      </c>
      <c r="Q953" t="s">
        <v>624</v>
      </c>
      <c r="R953" t="s">
        <v>434</v>
      </c>
      <c r="S953" t="s">
        <v>4972</v>
      </c>
      <c r="T953" t="s">
        <v>5025</v>
      </c>
      <c r="U953" t="s">
        <v>32</v>
      </c>
      <c r="Z953" t="str">
        <f>_xlfn.IFNA(VLOOKUP(A953,registrasi!$B$2:$C$4000,2,FALSE),"belum")</f>
        <v>registrasi</v>
      </c>
      <c r="AA953">
        <f>VLOOKUP(D953,[2]Sheet1!$B$2:$D$100,3,FALSE)</f>
        <v>97</v>
      </c>
      <c r="AB953" t="str">
        <f>_xlfn.IFNA(VLOOKUP(A953,nim!$A$2:$B$4000,2,FALSE),"belum")</f>
        <v>belum</v>
      </c>
    </row>
    <row r="954" spans="1:28" x14ac:dyDescent="0.3">
      <c r="A954" s="2">
        <v>233110080034</v>
      </c>
      <c r="B954">
        <v>2</v>
      </c>
      <c r="C954">
        <v>2021</v>
      </c>
      <c r="D954">
        <v>311042</v>
      </c>
      <c r="E954" t="s">
        <v>146</v>
      </c>
      <c r="F954" t="str">
        <f>VLOOKUP(E954,[1]PRODI_2019!$F$2:$L$72,7,FALSE)</f>
        <v>FISIP</v>
      </c>
      <c r="G954" t="str">
        <f>VLOOKUP(F954,Sheet1!$H$4:$I$11,2,FALSE)</f>
        <v>6_FISIP</v>
      </c>
      <c r="H954" t="s">
        <v>1581</v>
      </c>
      <c r="I954" t="s">
        <v>31</v>
      </c>
      <c r="J954" t="str">
        <f>VLOOKUP(D954,[1]PRODI_2019!$C$2:$I$78,7,FALSE)</f>
        <v>S1</v>
      </c>
      <c r="L954" t="s">
        <v>25</v>
      </c>
      <c r="O954" t="s">
        <v>251</v>
      </c>
      <c r="P954" t="s">
        <v>5043</v>
      </c>
      <c r="Q954" t="s">
        <v>624</v>
      </c>
      <c r="R954" t="s">
        <v>435</v>
      </c>
      <c r="S954" t="s">
        <v>4972</v>
      </c>
      <c r="T954" t="s">
        <v>5025</v>
      </c>
      <c r="U954" t="s">
        <v>32</v>
      </c>
      <c r="Z954" t="str">
        <f>_xlfn.IFNA(VLOOKUP(A954,registrasi!$B$2:$C$4000,2,FALSE),"belum")</f>
        <v>registrasi</v>
      </c>
      <c r="AA954">
        <f>VLOOKUP(D954,[2]Sheet1!$B$2:$D$100,3,FALSE)</f>
        <v>625</v>
      </c>
      <c r="AB954" t="str">
        <f>_xlfn.IFNA(VLOOKUP(A954,nim!$A$2:$B$4000,2,FALSE),"belum")</f>
        <v>belum</v>
      </c>
    </row>
    <row r="955" spans="1:28" x14ac:dyDescent="0.3">
      <c r="A955" s="2">
        <v>233110080036</v>
      </c>
      <c r="B955">
        <v>1</v>
      </c>
      <c r="C955">
        <v>2022</v>
      </c>
      <c r="D955">
        <v>311025</v>
      </c>
      <c r="E955" t="s">
        <v>166</v>
      </c>
      <c r="F955" t="str">
        <f>VLOOKUP(E955,[1]PRODI_2019!$F$2:$L$72,7,FALSE)</f>
        <v>FEB</v>
      </c>
      <c r="G955" t="str">
        <f>VLOOKUP(F955,Sheet1!$H$4:$I$11,2,FALSE)</f>
        <v>5_FEB</v>
      </c>
      <c r="H955" t="s">
        <v>1582</v>
      </c>
      <c r="I955" t="s">
        <v>24</v>
      </c>
      <c r="J955" t="str">
        <f>VLOOKUP(D955,[1]PRODI_2019!$C$2:$I$78,7,FALSE)</f>
        <v>S1</v>
      </c>
      <c r="L955" t="s">
        <v>25</v>
      </c>
      <c r="O955" t="s">
        <v>45</v>
      </c>
      <c r="P955" t="s">
        <v>5042</v>
      </c>
      <c r="Q955" t="s">
        <v>624</v>
      </c>
      <c r="R955" t="s">
        <v>434</v>
      </c>
      <c r="S955" t="s">
        <v>38</v>
      </c>
      <c r="T955" t="s">
        <v>5025</v>
      </c>
      <c r="U955" t="s">
        <v>27</v>
      </c>
      <c r="Z955" t="str">
        <f>_xlfn.IFNA(VLOOKUP(A955,registrasi!$B$2:$C$4000,2,FALSE),"belum")</f>
        <v>registrasi</v>
      </c>
      <c r="AA955">
        <f>VLOOKUP(D955,[2]Sheet1!$B$2:$D$100,3,FALSE)</f>
        <v>1226</v>
      </c>
      <c r="AB955" t="str">
        <f>_xlfn.IFNA(VLOOKUP(A955,nim!$A$2:$B$4000,2,FALSE),"belum")</f>
        <v>diterima</v>
      </c>
    </row>
    <row r="956" spans="1:28" x14ac:dyDescent="0.3">
      <c r="A956" s="2">
        <v>233110080045</v>
      </c>
      <c r="B956">
        <v>1</v>
      </c>
      <c r="C956">
        <v>2022</v>
      </c>
      <c r="D956">
        <v>311016</v>
      </c>
      <c r="E956" t="s">
        <v>152</v>
      </c>
      <c r="F956" t="str">
        <f>VLOOKUP(E956,[1]PRODI_2019!$F$2:$L$72,7,FALSE)</f>
        <v>FKIP</v>
      </c>
      <c r="G956" t="str">
        <f>VLOOKUP(F956,Sheet1!$H$4:$I$11,2,FALSE)</f>
        <v>2_FKIP</v>
      </c>
      <c r="H956" t="s">
        <v>1583</v>
      </c>
      <c r="I956" t="s">
        <v>24</v>
      </c>
      <c r="J956" t="str">
        <f>VLOOKUP(D956,[1]PRODI_2019!$C$2:$I$78,7,FALSE)</f>
        <v>S1</v>
      </c>
      <c r="L956" t="s">
        <v>25</v>
      </c>
      <c r="O956" t="s">
        <v>417</v>
      </c>
      <c r="P956" t="s">
        <v>5042</v>
      </c>
      <c r="Q956" t="s">
        <v>624</v>
      </c>
      <c r="R956" t="s">
        <v>434</v>
      </c>
      <c r="S956" t="s">
        <v>4974</v>
      </c>
      <c r="T956" t="s">
        <v>5025</v>
      </c>
      <c r="U956" t="s">
        <v>32</v>
      </c>
      <c r="Z956" t="str">
        <f>_xlfn.IFNA(VLOOKUP(A956,registrasi!$B$2:$C$4000,2,FALSE),"belum")</f>
        <v>registrasi</v>
      </c>
      <c r="AA956">
        <f>VLOOKUP(D956,[2]Sheet1!$B$2:$D$100,3,FALSE)</f>
        <v>126</v>
      </c>
      <c r="AB956" t="str">
        <f>_xlfn.IFNA(VLOOKUP(A956,nim!$A$2:$B$4000,2,FALSE),"belum")</f>
        <v>belum</v>
      </c>
    </row>
    <row r="957" spans="1:28" x14ac:dyDescent="0.3">
      <c r="A957" s="2">
        <v>233110080053</v>
      </c>
      <c r="B957">
        <v>1</v>
      </c>
      <c r="C957">
        <v>2022</v>
      </c>
      <c r="D957">
        <v>311024</v>
      </c>
      <c r="E957" t="s">
        <v>237</v>
      </c>
      <c r="F957" t="str">
        <f>VLOOKUP(E957,[1]PRODI_2019!$F$2:$L$72,7,FALSE)</f>
        <v>Hukum</v>
      </c>
      <c r="G957" t="str">
        <f>VLOOKUP(F957,Sheet1!$H$4:$I$11,2,FALSE)</f>
        <v>1_Hukum</v>
      </c>
      <c r="H957" t="s">
        <v>1584</v>
      </c>
      <c r="I957" t="s">
        <v>24</v>
      </c>
      <c r="J957" t="str">
        <f>VLOOKUP(D957,[1]PRODI_2019!$C$2:$I$78,7,FALSE)</f>
        <v>S1</v>
      </c>
      <c r="L957" t="s">
        <v>25</v>
      </c>
      <c r="O957" t="s">
        <v>45</v>
      </c>
      <c r="P957" t="s">
        <v>5042</v>
      </c>
      <c r="Q957" t="s">
        <v>624</v>
      </c>
      <c r="R957" t="s">
        <v>434</v>
      </c>
      <c r="S957" t="s">
        <v>38</v>
      </c>
      <c r="T957" t="s">
        <v>5025</v>
      </c>
      <c r="U957" t="s">
        <v>27</v>
      </c>
      <c r="Z957" t="str">
        <f>_xlfn.IFNA(VLOOKUP(A957,registrasi!$B$2:$C$4000,2,FALSE),"belum")</f>
        <v>registrasi</v>
      </c>
      <c r="AA957">
        <f>VLOOKUP(D957,[2]Sheet1!$B$2:$D$100,3,FALSE)</f>
        <v>1092</v>
      </c>
      <c r="AB957" t="str">
        <f>_xlfn.IFNA(VLOOKUP(A957,nim!$A$2:$B$4000,2,FALSE),"belum")</f>
        <v>belum</v>
      </c>
    </row>
    <row r="958" spans="1:28" x14ac:dyDescent="0.3">
      <c r="A958" s="2">
        <v>233110080063</v>
      </c>
      <c r="B958">
        <v>2</v>
      </c>
      <c r="C958">
        <v>2022</v>
      </c>
      <c r="D958">
        <v>311016</v>
      </c>
      <c r="E958" t="s">
        <v>152</v>
      </c>
      <c r="F958" t="str">
        <f>VLOOKUP(E958,[1]PRODI_2019!$F$2:$L$72,7,FALSE)</f>
        <v>FKIP</v>
      </c>
      <c r="G958" t="str">
        <f>VLOOKUP(F958,Sheet1!$H$4:$I$11,2,FALSE)</f>
        <v>2_FKIP</v>
      </c>
      <c r="H958" t="s">
        <v>1585</v>
      </c>
      <c r="I958" t="s">
        <v>24</v>
      </c>
      <c r="J958" t="str">
        <f>VLOOKUP(D958,[1]PRODI_2019!$C$2:$I$78,7,FALSE)</f>
        <v>S1</v>
      </c>
      <c r="L958" t="s">
        <v>25</v>
      </c>
      <c r="O958" t="s">
        <v>100</v>
      </c>
      <c r="P958" t="s">
        <v>5042</v>
      </c>
      <c r="Q958" t="s">
        <v>624</v>
      </c>
      <c r="R958" t="s">
        <v>434</v>
      </c>
      <c r="S958" t="s">
        <v>38</v>
      </c>
      <c r="T958" t="s">
        <v>5025</v>
      </c>
      <c r="U958" t="s">
        <v>27</v>
      </c>
      <c r="Z958" t="str">
        <f>_xlfn.IFNA(VLOOKUP(A958,registrasi!$B$2:$C$4000,2,FALSE),"belum")</f>
        <v>registrasi</v>
      </c>
      <c r="AA958">
        <f>VLOOKUP(D958,[2]Sheet1!$B$2:$D$100,3,FALSE)</f>
        <v>126</v>
      </c>
      <c r="AB958" t="str">
        <f>_xlfn.IFNA(VLOOKUP(A958,nim!$A$2:$B$4000,2,FALSE),"belum")</f>
        <v>belum</v>
      </c>
    </row>
    <row r="959" spans="1:28" x14ac:dyDescent="0.3">
      <c r="A959" s="2">
        <v>233110080068</v>
      </c>
      <c r="B959">
        <v>2</v>
      </c>
      <c r="C959">
        <v>2022</v>
      </c>
      <c r="D959">
        <v>311036</v>
      </c>
      <c r="E959" t="s">
        <v>154</v>
      </c>
      <c r="F959" t="str">
        <f>VLOOKUP(E959,[1]PRODI_2019!$F$2:$L$72,7,FALSE)</f>
        <v>FKIP</v>
      </c>
      <c r="G959" t="str">
        <f>VLOOKUP(F959,Sheet1!$H$4:$I$11,2,FALSE)</f>
        <v>2_FKIP</v>
      </c>
      <c r="H959" t="s">
        <v>1586</v>
      </c>
      <c r="I959" t="s">
        <v>31</v>
      </c>
      <c r="J959" t="str">
        <f>VLOOKUP(D959,[1]PRODI_2019!$C$2:$I$78,7,FALSE)</f>
        <v>S1</v>
      </c>
      <c r="L959" t="s">
        <v>25</v>
      </c>
      <c r="O959" t="s">
        <v>136</v>
      </c>
      <c r="P959" t="s">
        <v>5042</v>
      </c>
      <c r="Q959" t="s">
        <v>624</v>
      </c>
      <c r="R959" t="s">
        <v>434</v>
      </c>
      <c r="S959" t="s">
        <v>4971</v>
      </c>
      <c r="T959" t="s">
        <v>5025</v>
      </c>
      <c r="U959" t="s">
        <v>27</v>
      </c>
      <c r="Z959" t="str">
        <f>_xlfn.IFNA(VLOOKUP(A959,registrasi!$B$2:$C$4000,2,FALSE),"belum")</f>
        <v>registrasi</v>
      </c>
      <c r="AA959">
        <f>VLOOKUP(D959,[2]Sheet1!$B$2:$D$100,3,FALSE)</f>
        <v>202</v>
      </c>
      <c r="AB959" t="str">
        <f>_xlfn.IFNA(VLOOKUP(A959,nim!$A$2:$B$4000,2,FALSE),"belum")</f>
        <v>diterima</v>
      </c>
    </row>
    <row r="960" spans="1:28" x14ac:dyDescent="0.3">
      <c r="A960" s="2">
        <v>233110080072</v>
      </c>
      <c r="B960">
        <v>1</v>
      </c>
      <c r="C960">
        <v>2022</v>
      </c>
      <c r="D960">
        <v>311022</v>
      </c>
      <c r="E960" t="s">
        <v>177</v>
      </c>
      <c r="F960" t="str">
        <f>VLOOKUP(E960,[1]PRODI_2019!$F$2:$L$72,7,FALSE)</f>
        <v>Kedokteran</v>
      </c>
      <c r="G960" t="str">
        <f>VLOOKUP(F960,Sheet1!$H$4:$I$11,2,FALSE)</f>
        <v>8_Kedokteran</v>
      </c>
      <c r="H960" t="s">
        <v>1587</v>
      </c>
      <c r="I960" t="s">
        <v>31</v>
      </c>
      <c r="J960" t="str">
        <f>VLOOKUP(D960,[1]PRODI_2019!$C$2:$I$78,7,FALSE)</f>
        <v>S1</v>
      </c>
      <c r="L960" t="s">
        <v>25</v>
      </c>
      <c r="O960" t="s">
        <v>100</v>
      </c>
      <c r="P960" t="s">
        <v>5042</v>
      </c>
      <c r="Q960" t="s">
        <v>624</v>
      </c>
      <c r="R960" t="s">
        <v>434</v>
      </c>
      <c r="S960" t="s">
        <v>38</v>
      </c>
      <c r="T960" t="s">
        <v>5025</v>
      </c>
      <c r="U960" t="s">
        <v>27</v>
      </c>
      <c r="Z960" t="str">
        <f>_xlfn.IFNA(VLOOKUP(A960,registrasi!$B$2:$C$4000,2,FALSE),"belum")</f>
        <v>belum</v>
      </c>
      <c r="AA960">
        <f>VLOOKUP(D960,[2]Sheet1!$B$2:$D$100,3,FALSE)</f>
        <v>587</v>
      </c>
      <c r="AB960" t="str">
        <f>_xlfn.IFNA(VLOOKUP(A960,nim!$A$2:$B$4000,2,FALSE),"belum")</f>
        <v>belum</v>
      </c>
    </row>
    <row r="961" spans="1:28" x14ac:dyDescent="0.3">
      <c r="A961" s="2">
        <v>233110080083</v>
      </c>
      <c r="B961">
        <v>1</v>
      </c>
      <c r="C961">
        <v>2022</v>
      </c>
      <c r="D961">
        <v>311024</v>
      </c>
      <c r="E961" t="s">
        <v>237</v>
      </c>
      <c r="F961" t="str">
        <f>VLOOKUP(E961,[1]PRODI_2019!$F$2:$L$72,7,FALSE)</f>
        <v>Hukum</v>
      </c>
      <c r="G961" t="str">
        <f>VLOOKUP(F961,Sheet1!$H$4:$I$11,2,FALSE)</f>
        <v>1_Hukum</v>
      </c>
      <c r="H961" t="s">
        <v>1588</v>
      </c>
      <c r="I961" t="s">
        <v>31</v>
      </c>
      <c r="J961" t="str">
        <f>VLOOKUP(D961,[1]PRODI_2019!$C$2:$I$78,7,FALSE)</f>
        <v>S1</v>
      </c>
      <c r="L961" t="s">
        <v>25</v>
      </c>
      <c r="O961" t="s">
        <v>45</v>
      </c>
      <c r="P961" t="s">
        <v>5042</v>
      </c>
      <c r="Q961" t="s">
        <v>624</v>
      </c>
      <c r="R961" t="s">
        <v>434</v>
      </c>
      <c r="S961" t="s">
        <v>38</v>
      </c>
      <c r="T961" t="s">
        <v>5025</v>
      </c>
      <c r="U961" t="s">
        <v>27</v>
      </c>
      <c r="Z961" t="str">
        <f>_xlfn.IFNA(VLOOKUP(A961,registrasi!$B$2:$C$4000,2,FALSE),"belum")</f>
        <v>registrasi</v>
      </c>
      <c r="AA961">
        <f>VLOOKUP(D961,[2]Sheet1!$B$2:$D$100,3,FALSE)</f>
        <v>1092</v>
      </c>
      <c r="AB961" t="str">
        <f>_xlfn.IFNA(VLOOKUP(A961,nim!$A$2:$B$4000,2,FALSE),"belum")</f>
        <v>belum</v>
      </c>
    </row>
    <row r="962" spans="1:28" x14ac:dyDescent="0.3">
      <c r="A962" s="2">
        <v>233110080087</v>
      </c>
      <c r="B962">
        <v>2</v>
      </c>
      <c r="C962">
        <v>2022</v>
      </c>
      <c r="D962">
        <v>311014</v>
      </c>
      <c r="E962" t="s">
        <v>174</v>
      </c>
      <c r="F962" t="str">
        <f>VLOOKUP(E962,[1]PRODI_2019!$F$2:$L$72,7,FALSE)</f>
        <v>FKIP</v>
      </c>
      <c r="G962" t="str">
        <f>VLOOKUP(F962,Sheet1!$H$4:$I$11,2,FALSE)</f>
        <v>2_FKIP</v>
      </c>
      <c r="H962" t="s">
        <v>1589</v>
      </c>
      <c r="I962" t="s">
        <v>31</v>
      </c>
      <c r="J962" t="str">
        <f>VLOOKUP(D962,[1]PRODI_2019!$C$2:$I$78,7,FALSE)</f>
        <v>S1</v>
      </c>
      <c r="L962" t="s">
        <v>25</v>
      </c>
      <c r="O962" t="s">
        <v>4456</v>
      </c>
      <c r="P962" t="s">
        <v>5042</v>
      </c>
      <c r="Q962" t="s">
        <v>624</v>
      </c>
      <c r="R962" t="s">
        <v>434</v>
      </c>
      <c r="S962" t="s">
        <v>4974</v>
      </c>
      <c r="T962" t="s">
        <v>5025</v>
      </c>
      <c r="U962" t="s">
        <v>32</v>
      </c>
      <c r="Z962" t="str">
        <f>_xlfn.IFNA(VLOOKUP(A962,registrasi!$B$2:$C$4000,2,FALSE),"belum")</f>
        <v>registrasi</v>
      </c>
      <c r="AA962">
        <f>VLOOKUP(D962,[2]Sheet1!$B$2:$D$100,3,FALSE)</f>
        <v>97</v>
      </c>
      <c r="AB962" t="str">
        <f>_xlfn.IFNA(VLOOKUP(A962,nim!$A$2:$B$4000,2,FALSE),"belum")</f>
        <v>belum</v>
      </c>
    </row>
    <row r="963" spans="1:28" x14ac:dyDescent="0.3">
      <c r="A963" s="2">
        <v>233110080095</v>
      </c>
      <c r="B963">
        <v>2</v>
      </c>
      <c r="C963">
        <v>2022</v>
      </c>
      <c r="D963">
        <v>311008</v>
      </c>
      <c r="E963" t="s">
        <v>149</v>
      </c>
      <c r="F963" t="str">
        <f>VLOOKUP(E963,[1]PRODI_2019!$F$2:$L$72,7,FALSE)</f>
        <v>Pertanian</v>
      </c>
      <c r="G963" t="str">
        <f>VLOOKUP(F963,Sheet1!$H$4:$I$11,2,FALSE)</f>
        <v>4_Pertanian</v>
      </c>
      <c r="H963" t="s">
        <v>1590</v>
      </c>
      <c r="I963" t="s">
        <v>31</v>
      </c>
      <c r="J963" t="str">
        <f>VLOOKUP(D963,[1]PRODI_2019!$C$2:$I$78,7,FALSE)</f>
        <v>S1</v>
      </c>
      <c r="L963" t="s">
        <v>25</v>
      </c>
      <c r="O963" t="s">
        <v>45</v>
      </c>
      <c r="P963" t="s">
        <v>5042</v>
      </c>
      <c r="Q963" t="s">
        <v>624</v>
      </c>
      <c r="R963" t="s">
        <v>434</v>
      </c>
      <c r="S963" t="s">
        <v>38</v>
      </c>
      <c r="T963" t="s">
        <v>5025</v>
      </c>
      <c r="U963" t="s">
        <v>27</v>
      </c>
      <c r="Z963" t="str">
        <f>_xlfn.IFNA(VLOOKUP(A963,registrasi!$B$2:$C$4000,2,FALSE),"belum")</f>
        <v>registrasi</v>
      </c>
      <c r="AA963">
        <f>VLOOKUP(D963,[2]Sheet1!$B$2:$D$100,3,FALSE)</f>
        <v>337</v>
      </c>
      <c r="AB963" t="str">
        <f>_xlfn.IFNA(VLOOKUP(A963,nim!$A$2:$B$4000,2,FALSE),"belum")</f>
        <v>diterima</v>
      </c>
    </row>
    <row r="964" spans="1:28" x14ac:dyDescent="0.3">
      <c r="A964" s="2">
        <v>233110080099</v>
      </c>
      <c r="B964">
        <v>2</v>
      </c>
      <c r="C964">
        <v>2022</v>
      </c>
      <c r="D964">
        <v>311032</v>
      </c>
      <c r="E964" t="s">
        <v>156</v>
      </c>
      <c r="F964" t="str">
        <f>VLOOKUP(E964,[1]PRODI_2019!$F$2:$L$72,7,FALSE)</f>
        <v>FKIP</v>
      </c>
      <c r="G964" t="str">
        <f>VLOOKUP(F964,Sheet1!$H$4:$I$11,2,FALSE)</f>
        <v>2_FKIP</v>
      </c>
      <c r="H964" t="s">
        <v>1591</v>
      </c>
      <c r="I964" t="s">
        <v>31</v>
      </c>
      <c r="J964" t="str">
        <f>VLOOKUP(D964,[1]PRODI_2019!$C$2:$I$78,7,FALSE)</f>
        <v>S1</v>
      </c>
      <c r="L964" t="s">
        <v>25</v>
      </c>
      <c r="O964" t="s">
        <v>114</v>
      </c>
      <c r="P964" t="s">
        <v>5042</v>
      </c>
      <c r="Q964" t="s">
        <v>624</v>
      </c>
      <c r="R964" t="s">
        <v>434</v>
      </c>
      <c r="S964" t="s">
        <v>4974</v>
      </c>
      <c r="T964" t="s">
        <v>5025</v>
      </c>
      <c r="U964" t="s">
        <v>27</v>
      </c>
      <c r="Z964" t="str">
        <f>_xlfn.IFNA(VLOOKUP(A964,registrasi!$B$2:$C$4000,2,FALSE),"belum")</f>
        <v>registrasi</v>
      </c>
      <c r="AA964">
        <f>VLOOKUP(D964,[2]Sheet1!$B$2:$D$100,3,FALSE)</f>
        <v>446</v>
      </c>
      <c r="AB964" t="str">
        <f>_xlfn.IFNA(VLOOKUP(A964,nim!$A$2:$B$4000,2,FALSE),"belum")</f>
        <v>belum</v>
      </c>
    </row>
    <row r="965" spans="1:28" x14ac:dyDescent="0.3">
      <c r="A965" s="2">
        <v>233110080101</v>
      </c>
      <c r="B965">
        <v>1</v>
      </c>
      <c r="C965">
        <v>2022</v>
      </c>
      <c r="D965">
        <v>311039</v>
      </c>
      <c r="E965" t="s">
        <v>143</v>
      </c>
      <c r="F965" t="str">
        <f>VLOOKUP(E965,[1]PRODI_2019!$F$2:$L$72,7,FALSE)</f>
        <v>FKIP</v>
      </c>
      <c r="G965" t="str">
        <f>VLOOKUP(F965,Sheet1!$H$4:$I$11,2,FALSE)</f>
        <v>2_FKIP</v>
      </c>
      <c r="H965" t="s">
        <v>1592</v>
      </c>
      <c r="I965" t="s">
        <v>31</v>
      </c>
      <c r="J965" t="str">
        <f>VLOOKUP(D965,[1]PRODI_2019!$C$2:$I$78,7,FALSE)</f>
        <v>S1</v>
      </c>
      <c r="L965" t="s">
        <v>25</v>
      </c>
      <c r="O965" t="s">
        <v>79</v>
      </c>
      <c r="P965" t="s">
        <v>5045</v>
      </c>
      <c r="Q965" t="s">
        <v>624</v>
      </c>
      <c r="R965" t="s">
        <v>625</v>
      </c>
      <c r="S965" t="s">
        <v>37</v>
      </c>
      <c r="T965" t="s">
        <v>5025</v>
      </c>
      <c r="U965" t="s">
        <v>27</v>
      </c>
      <c r="Z965" t="str">
        <f>_xlfn.IFNA(VLOOKUP(A965,registrasi!$B$2:$C$4000,2,FALSE),"belum")</f>
        <v>registrasi</v>
      </c>
      <c r="AA965">
        <f>VLOOKUP(D965,[2]Sheet1!$B$2:$D$100,3,FALSE)</f>
        <v>36</v>
      </c>
      <c r="AB965" t="str">
        <f>_xlfn.IFNA(VLOOKUP(A965,nim!$A$2:$B$4000,2,FALSE),"belum")</f>
        <v>belum</v>
      </c>
    </row>
    <row r="966" spans="1:28" x14ac:dyDescent="0.3">
      <c r="A966" s="2">
        <v>233110080113</v>
      </c>
      <c r="B966">
        <v>1</v>
      </c>
      <c r="C966">
        <v>2022</v>
      </c>
      <c r="D966">
        <v>311033</v>
      </c>
      <c r="E966" t="s">
        <v>155</v>
      </c>
      <c r="F966" t="str">
        <f>VLOOKUP(E966,[1]PRODI_2019!$F$2:$L$72,7,FALSE)</f>
        <v>FKIP</v>
      </c>
      <c r="G966" t="str">
        <f>VLOOKUP(F966,Sheet1!$H$4:$I$11,2,FALSE)</f>
        <v>2_FKIP</v>
      </c>
      <c r="H966" t="s">
        <v>1593</v>
      </c>
      <c r="I966" t="s">
        <v>31</v>
      </c>
      <c r="J966" t="str">
        <f>VLOOKUP(D966,[1]PRODI_2019!$C$2:$I$78,7,FALSE)</f>
        <v>S1</v>
      </c>
      <c r="L966" t="s">
        <v>25</v>
      </c>
      <c r="O966" t="s">
        <v>55</v>
      </c>
      <c r="P966" t="s">
        <v>5042</v>
      </c>
      <c r="Q966" t="s">
        <v>624</v>
      </c>
      <c r="R966" t="s">
        <v>434</v>
      </c>
      <c r="S966" t="s">
        <v>4972</v>
      </c>
      <c r="T966" t="s">
        <v>5025</v>
      </c>
      <c r="U966" t="s">
        <v>27</v>
      </c>
      <c r="Z966" t="str">
        <f>_xlfn.IFNA(VLOOKUP(A966,registrasi!$B$2:$C$4000,2,FALSE),"belum")</f>
        <v>registrasi</v>
      </c>
      <c r="AA966">
        <f>VLOOKUP(D966,[2]Sheet1!$B$2:$D$100,3,FALSE)</f>
        <v>616</v>
      </c>
      <c r="AB966" t="str">
        <f>_xlfn.IFNA(VLOOKUP(A966,nim!$A$2:$B$4000,2,FALSE),"belum")</f>
        <v>diterima</v>
      </c>
    </row>
    <row r="967" spans="1:28" x14ac:dyDescent="0.3">
      <c r="A967" s="2">
        <v>233110080114</v>
      </c>
      <c r="B967">
        <v>1</v>
      </c>
      <c r="C967">
        <v>2022</v>
      </c>
      <c r="D967">
        <v>311014</v>
      </c>
      <c r="E967" t="s">
        <v>174</v>
      </c>
      <c r="F967" t="str">
        <f>VLOOKUP(E967,[1]PRODI_2019!$F$2:$L$72,7,FALSE)</f>
        <v>FKIP</v>
      </c>
      <c r="G967" t="str">
        <f>VLOOKUP(F967,Sheet1!$H$4:$I$11,2,FALSE)</f>
        <v>2_FKIP</v>
      </c>
      <c r="H967" t="s">
        <v>1594</v>
      </c>
      <c r="I967" t="s">
        <v>31</v>
      </c>
      <c r="J967" t="str">
        <f>VLOOKUP(D967,[1]PRODI_2019!$C$2:$I$78,7,FALSE)</f>
        <v>S1</v>
      </c>
      <c r="L967" t="s">
        <v>25</v>
      </c>
      <c r="O967" t="s">
        <v>101</v>
      </c>
      <c r="P967" t="s">
        <v>5042</v>
      </c>
      <c r="Q967" t="s">
        <v>624</v>
      </c>
      <c r="R967" t="s">
        <v>434</v>
      </c>
      <c r="S967" t="s">
        <v>4972</v>
      </c>
      <c r="T967" t="s">
        <v>5025</v>
      </c>
      <c r="U967" t="s">
        <v>27</v>
      </c>
      <c r="Z967" t="str">
        <f>_xlfn.IFNA(VLOOKUP(A967,registrasi!$B$2:$C$4000,2,FALSE),"belum")</f>
        <v>registrasi</v>
      </c>
      <c r="AA967">
        <f>VLOOKUP(D967,[2]Sheet1!$B$2:$D$100,3,FALSE)</f>
        <v>97</v>
      </c>
      <c r="AB967" t="str">
        <f>_xlfn.IFNA(VLOOKUP(A967,nim!$A$2:$B$4000,2,FALSE),"belum")</f>
        <v>diterima</v>
      </c>
    </row>
    <row r="968" spans="1:28" x14ac:dyDescent="0.3">
      <c r="A968" s="2">
        <v>233110080121</v>
      </c>
      <c r="B968">
        <v>1</v>
      </c>
      <c r="C968">
        <v>2021</v>
      </c>
      <c r="D968">
        <v>311008</v>
      </c>
      <c r="E968" t="s">
        <v>149</v>
      </c>
      <c r="F968" t="str">
        <f>VLOOKUP(E968,[1]PRODI_2019!$F$2:$L$72,7,FALSE)</f>
        <v>Pertanian</v>
      </c>
      <c r="G968" t="str">
        <f>VLOOKUP(F968,Sheet1!$H$4:$I$11,2,FALSE)</f>
        <v>4_Pertanian</v>
      </c>
      <c r="H968" t="s">
        <v>1595</v>
      </c>
      <c r="I968" t="s">
        <v>31</v>
      </c>
      <c r="J968" t="str">
        <f>VLOOKUP(D968,[1]PRODI_2019!$C$2:$I$78,7,FALSE)</f>
        <v>S1</v>
      </c>
      <c r="L968" t="s">
        <v>25</v>
      </c>
      <c r="O968" t="s">
        <v>51</v>
      </c>
      <c r="P968" t="s">
        <v>5042</v>
      </c>
      <c r="Q968" t="s">
        <v>624</v>
      </c>
      <c r="R968" t="s">
        <v>434</v>
      </c>
      <c r="S968" t="s">
        <v>38</v>
      </c>
      <c r="T968" t="s">
        <v>5025</v>
      </c>
      <c r="U968" t="s">
        <v>32</v>
      </c>
      <c r="Z968" t="str">
        <f>_xlfn.IFNA(VLOOKUP(A968,registrasi!$B$2:$C$4000,2,FALSE),"belum")</f>
        <v>registrasi</v>
      </c>
      <c r="AA968">
        <f>VLOOKUP(D968,[2]Sheet1!$B$2:$D$100,3,FALSE)</f>
        <v>337</v>
      </c>
      <c r="AB968" t="str">
        <f>_xlfn.IFNA(VLOOKUP(A968,nim!$A$2:$B$4000,2,FALSE),"belum")</f>
        <v>belum</v>
      </c>
    </row>
    <row r="969" spans="1:28" x14ac:dyDescent="0.3">
      <c r="A969" s="2">
        <v>233110080125</v>
      </c>
      <c r="B969">
        <v>1</v>
      </c>
      <c r="C969">
        <v>2022</v>
      </c>
      <c r="D969">
        <v>311032</v>
      </c>
      <c r="E969" t="s">
        <v>156</v>
      </c>
      <c r="F969" t="str">
        <f>VLOOKUP(E969,[1]PRODI_2019!$F$2:$L$72,7,FALSE)</f>
        <v>FKIP</v>
      </c>
      <c r="G969" t="str">
        <f>VLOOKUP(F969,Sheet1!$H$4:$I$11,2,FALSE)</f>
        <v>2_FKIP</v>
      </c>
      <c r="H969" t="s">
        <v>1596</v>
      </c>
      <c r="I969" t="s">
        <v>31</v>
      </c>
      <c r="J969" t="str">
        <f>VLOOKUP(D969,[1]PRODI_2019!$C$2:$I$78,7,FALSE)</f>
        <v>S1</v>
      </c>
      <c r="L969" t="s">
        <v>25</v>
      </c>
      <c r="O969" t="s">
        <v>79</v>
      </c>
      <c r="P969" t="s">
        <v>5045</v>
      </c>
      <c r="Q969" t="s">
        <v>624</v>
      </c>
      <c r="R969" t="s">
        <v>625</v>
      </c>
      <c r="S969" t="s">
        <v>37</v>
      </c>
      <c r="T969" t="s">
        <v>5025</v>
      </c>
      <c r="U969" t="s">
        <v>27</v>
      </c>
      <c r="Z969" t="str">
        <f>_xlfn.IFNA(VLOOKUP(A969,registrasi!$B$2:$C$4000,2,FALSE),"belum")</f>
        <v>registrasi</v>
      </c>
      <c r="AA969">
        <f>VLOOKUP(D969,[2]Sheet1!$B$2:$D$100,3,FALSE)</f>
        <v>446</v>
      </c>
      <c r="AB969" t="str">
        <f>_xlfn.IFNA(VLOOKUP(A969,nim!$A$2:$B$4000,2,FALSE),"belum")</f>
        <v>belum</v>
      </c>
    </row>
    <row r="970" spans="1:28" x14ac:dyDescent="0.3">
      <c r="A970" s="2">
        <v>233110080126</v>
      </c>
      <c r="B970">
        <v>2</v>
      </c>
      <c r="C970">
        <v>2022</v>
      </c>
      <c r="D970">
        <v>311006</v>
      </c>
      <c r="E970" t="s">
        <v>167</v>
      </c>
      <c r="F970" t="str">
        <f>VLOOKUP(E970,[1]PRODI_2019!$F$2:$L$72,7,FALSE)</f>
        <v>Teknik</v>
      </c>
      <c r="G970" t="str">
        <f>VLOOKUP(F970,Sheet1!$H$4:$I$11,2,FALSE)</f>
        <v>3_Teknik</v>
      </c>
      <c r="H970" t="s">
        <v>1597</v>
      </c>
      <c r="I970" t="s">
        <v>24</v>
      </c>
      <c r="J970" t="str">
        <f>VLOOKUP(D970,[1]PRODI_2019!$C$2:$I$78,7,FALSE)</f>
        <v>S1</v>
      </c>
      <c r="L970" t="s">
        <v>182</v>
      </c>
      <c r="O970" t="s">
        <v>80</v>
      </c>
      <c r="P970" t="s">
        <v>5042</v>
      </c>
      <c r="Q970" t="s">
        <v>624</v>
      </c>
      <c r="R970" t="s">
        <v>434</v>
      </c>
      <c r="S970" t="s">
        <v>4949</v>
      </c>
      <c r="T970" t="s">
        <v>5025</v>
      </c>
      <c r="U970" t="s">
        <v>27</v>
      </c>
      <c r="Z970" t="str">
        <f>_xlfn.IFNA(VLOOKUP(A970,registrasi!$B$2:$C$4000,2,FALSE),"belum")</f>
        <v>registrasi</v>
      </c>
      <c r="AA970">
        <f>VLOOKUP(D970,[2]Sheet1!$B$2:$D$100,3,FALSE)</f>
        <v>475</v>
      </c>
      <c r="AB970" t="str">
        <f>_xlfn.IFNA(VLOOKUP(A970,nim!$A$2:$B$4000,2,FALSE),"belum")</f>
        <v>diterima</v>
      </c>
    </row>
    <row r="971" spans="1:28" x14ac:dyDescent="0.3">
      <c r="A971" s="2">
        <v>233110080127</v>
      </c>
      <c r="B971">
        <v>1</v>
      </c>
      <c r="C971">
        <v>2022</v>
      </c>
      <c r="D971">
        <v>311008</v>
      </c>
      <c r="E971" t="s">
        <v>149</v>
      </c>
      <c r="F971" t="str">
        <f>VLOOKUP(E971,[1]PRODI_2019!$F$2:$L$72,7,FALSE)</f>
        <v>Pertanian</v>
      </c>
      <c r="G971" t="str">
        <f>VLOOKUP(F971,Sheet1!$H$4:$I$11,2,FALSE)</f>
        <v>4_Pertanian</v>
      </c>
      <c r="H971" t="s">
        <v>1598</v>
      </c>
      <c r="I971" t="s">
        <v>31</v>
      </c>
      <c r="J971" t="str">
        <f>VLOOKUP(D971,[1]PRODI_2019!$C$2:$I$78,7,FALSE)</f>
        <v>S1</v>
      </c>
      <c r="L971" t="s">
        <v>25</v>
      </c>
      <c r="O971" t="s">
        <v>82</v>
      </c>
      <c r="P971" t="s">
        <v>5042</v>
      </c>
      <c r="Q971" t="s">
        <v>624</v>
      </c>
      <c r="R971" t="s">
        <v>434</v>
      </c>
      <c r="S971" t="s">
        <v>38</v>
      </c>
      <c r="T971" t="s">
        <v>5025</v>
      </c>
      <c r="U971" t="s">
        <v>27</v>
      </c>
      <c r="Z971" t="str">
        <f>_xlfn.IFNA(VLOOKUP(A971,registrasi!$B$2:$C$4000,2,FALSE),"belum")</f>
        <v>belum</v>
      </c>
      <c r="AA971">
        <f>VLOOKUP(D971,[2]Sheet1!$B$2:$D$100,3,FALSE)</f>
        <v>337</v>
      </c>
      <c r="AB971" t="str">
        <f>_xlfn.IFNA(VLOOKUP(A971,nim!$A$2:$B$4000,2,FALSE),"belum")</f>
        <v>belum</v>
      </c>
    </row>
    <row r="972" spans="1:28" x14ac:dyDescent="0.3">
      <c r="A972" s="2">
        <v>233110080130</v>
      </c>
      <c r="B972">
        <v>2</v>
      </c>
      <c r="C972">
        <v>2022</v>
      </c>
      <c r="D972">
        <v>311027</v>
      </c>
      <c r="E972" t="s">
        <v>236</v>
      </c>
      <c r="F972" t="str">
        <f>VLOOKUP(E972,[1]PRODI_2019!$F$2:$L$72,7,FALSE)</f>
        <v>FEB</v>
      </c>
      <c r="G972" t="str">
        <f>VLOOKUP(F972,Sheet1!$H$4:$I$11,2,FALSE)</f>
        <v>5_FEB</v>
      </c>
      <c r="H972" t="s">
        <v>1599</v>
      </c>
      <c r="I972" t="s">
        <v>31</v>
      </c>
      <c r="J972" t="str">
        <f>VLOOKUP(D972,[1]PRODI_2019!$C$2:$I$78,7,FALSE)</f>
        <v>S1</v>
      </c>
      <c r="L972" t="s">
        <v>25</v>
      </c>
      <c r="O972" t="s">
        <v>284</v>
      </c>
      <c r="P972" t="s">
        <v>5043</v>
      </c>
      <c r="Q972" t="s">
        <v>624</v>
      </c>
      <c r="R972" t="s">
        <v>435</v>
      </c>
      <c r="S972" t="s">
        <v>38</v>
      </c>
      <c r="T972" t="s">
        <v>5025</v>
      </c>
      <c r="U972" t="s">
        <v>27</v>
      </c>
      <c r="Z972" t="str">
        <f>_xlfn.IFNA(VLOOKUP(A972,registrasi!$B$2:$C$4000,2,FALSE),"belum")</f>
        <v>registrasi</v>
      </c>
      <c r="AA972">
        <f>VLOOKUP(D972,[2]Sheet1!$B$2:$D$100,3,FALSE)</f>
        <v>308</v>
      </c>
      <c r="AB972" t="str">
        <f>_xlfn.IFNA(VLOOKUP(A972,nim!$A$2:$B$4000,2,FALSE),"belum")</f>
        <v>diterima</v>
      </c>
    </row>
    <row r="973" spans="1:28" x14ac:dyDescent="0.3">
      <c r="A973" s="2">
        <v>233110080131</v>
      </c>
      <c r="B973">
        <v>1</v>
      </c>
      <c r="C973">
        <v>2022</v>
      </c>
      <c r="D973">
        <v>311014</v>
      </c>
      <c r="E973" t="s">
        <v>174</v>
      </c>
      <c r="F973" t="str">
        <f>VLOOKUP(E973,[1]PRODI_2019!$F$2:$L$72,7,FALSE)</f>
        <v>FKIP</v>
      </c>
      <c r="G973" t="str">
        <f>VLOOKUP(F973,Sheet1!$H$4:$I$11,2,FALSE)</f>
        <v>2_FKIP</v>
      </c>
      <c r="H973" t="s">
        <v>1600</v>
      </c>
      <c r="I973" t="s">
        <v>31</v>
      </c>
      <c r="J973" t="str">
        <f>VLOOKUP(D973,[1]PRODI_2019!$C$2:$I$78,7,FALSE)</f>
        <v>S1</v>
      </c>
      <c r="L973" t="s">
        <v>25</v>
      </c>
      <c r="O973" t="s">
        <v>55</v>
      </c>
      <c r="P973" t="s">
        <v>5042</v>
      </c>
      <c r="Q973" t="s">
        <v>624</v>
      </c>
      <c r="R973" t="s">
        <v>434</v>
      </c>
      <c r="S973" t="s">
        <v>4972</v>
      </c>
      <c r="T973" t="s">
        <v>5025</v>
      </c>
      <c r="U973" t="s">
        <v>32</v>
      </c>
      <c r="Z973" t="str">
        <f>_xlfn.IFNA(VLOOKUP(A973,registrasi!$B$2:$C$4000,2,FALSE),"belum")</f>
        <v>registrasi</v>
      </c>
      <c r="AA973">
        <f>VLOOKUP(D973,[2]Sheet1!$B$2:$D$100,3,FALSE)</f>
        <v>97</v>
      </c>
      <c r="AB973" t="str">
        <f>_xlfn.IFNA(VLOOKUP(A973,nim!$A$2:$B$4000,2,FALSE),"belum")</f>
        <v>belum</v>
      </c>
    </row>
    <row r="974" spans="1:28" x14ac:dyDescent="0.3">
      <c r="A974" s="2">
        <v>233110080134</v>
      </c>
      <c r="B974">
        <v>1</v>
      </c>
      <c r="C974">
        <v>2022</v>
      </c>
      <c r="D974">
        <v>311011</v>
      </c>
      <c r="E974" t="s">
        <v>176</v>
      </c>
      <c r="F974" t="str">
        <f>VLOOKUP(E974,[1]PRODI_2019!$F$2:$L$72,7,FALSE)</f>
        <v>FKIP</v>
      </c>
      <c r="G974" t="str">
        <f>VLOOKUP(F974,Sheet1!$H$4:$I$11,2,FALSE)</f>
        <v>2_FKIP</v>
      </c>
      <c r="H974" t="s">
        <v>1601</v>
      </c>
      <c r="I974" t="s">
        <v>24</v>
      </c>
      <c r="J974" t="str">
        <f>VLOOKUP(D974,[1]PRODI_2019!$C$2:$I$78,7,FALSE)</f>
        <v>S1</v>
      </c>
      <c r="L974" t="s">
        <v>25</v>
      </c>
      <c r="O974" t="s">
        <v>127</v>
      </c>
      <c r="P974" t="s">
        <v>5045</v>
      </c>
      <c r="Q974" t="s">
        <v>624</v>
      </c>
      <c r="R974" t="s">
        <v>625</v>
      </c>
      <c r="S974" t="s">
        <v>38</v>
      </c>
      <c r="T974" t="s">
        <v>5025</v>
      </c>
      <c r="U974" t="s">
        <v>27</v>
      </c>
      <c r="Z974" t="str">
        <f>_xlfn.IFNA(VLOOKUP(A974,registrasi!$B$2:$C$4000,2,FALSE),"belum")</f>
        <v>registrasi</v>
      </c>
      <c r="AA974">
        <f>VLOOKUP(D974,[2]Sheet1!$B$2:$D$100,3,FALSE)</f>
        <v>233</v>
      </c>
      <c r="AB974" t="str">
        <f>_xlfn.IFNA(VLOOKUP(A974,nim!$A$2:$B$4000,2,FALSE),"belum")</f>
        <v>diterima</v>
      </c>
    </row>
    <row r="975" spans="1:28" x14ac:dyDescent="0.3">
      <c r="A975" s="2">
        <v>233110080138</v>
      </c>
      <c r="B975">
        <v>2</v>
      </c>
      <c r="C975">
        <v>2022</v>
      </c>
      <c r="D975">
        <v>311011</v>
      </c>
      <c r="E975" t="s">
        <v>176</v>
      </c>
      <c r="F975" t="str">
        <f>VLOOKUP(E975,[1]PRODI_2019!$F$2:$L$72,7,FALSE)</f>
        <v>FKIP</v>
      </c>
      <c r="G975" t="str">
        <f>VLOOKUP(F975,Sheet1!$H$4:$I$11,2,FALSE)</f>
        <v>2_FKIP</v>
      </c>
      <c r="H975" t="s">
        <v>1602</v>
      </c>
      <c r="I975" t="s">
        <v>31</v>
      </c>
      <c r="J975" t="str">
        <f>VLOOKUP(D975,[1]PRODI_2019!$C$2:$I$78,7,FALSE)</f>
        <v>S1</v>
      </c>
      <c r="L975" t="s">
        <v>25</v>
      </c>
      <c r="O975" t="s">
        <v>138</v>
      </c>
      <c r="P975" t="s">
        <v>5042</v>
      </c>
      <c r="Q975" t="s">
        <v>624</v>
      </c>
      <c r="R975" t="s">
        <v>434</v>
      </c>
      <c r="S975" t="s">
        <v>4949</v>
      </c>
      <c r="T975" t="s">
        <v>5025</v>
      </c>
      <c r="U975" t="s">
        <v>27</v>
      </c>
      <c r="Z975" t="str">
        <f>_xlfn.IFNA(VLOOKUP(A975,registrasi!$B$2:$C$4000,2,FALSE),"belum")</f>
        <v>registrasi</v>
      </c>
      <c r="AA975">
        <f>VLOOKUP(D975,[2]Sheet1!$B$2:$D$100,3,FALSE)</f>
        <v>233</v>
      </c>
      <c r="AB975" t="str">
        <f>_xlfn.IFNA(VLOOKUP(A975,nim!$A$2:$B$4000,2,FALSE),"belum")</f>
        <v>diterima</v>
      </c>
    </row>
    <row r="976" spans="1:28" x14ac:dyDescent="0.3">
      <c r="A976" s="2">
        <v>233110080144</v>
      </c>
      <c r="B976">
        <v>2</v>
      </c>
      <c r="C976">
        <v>2022</v>
      </c>
      <c r="D976">
        <v>311029</v>
      </c>
      <c r="E976" t="s">
        <v>159</v>
      </c>
      <c r="F976" t="str">
        <f>VLOOKUP(E976,[1]PRODI_2019!$F$2:$L$72,7,FALSE)</f>
        <v>FISIP</v>
      </c>
      <c r="G976" t="str">
        <f>VLOOKUP(F976,Sheet1!$H$4:$I$11,2,FALSE)</f>
        <v>6_FISIP</v>
      </c>
      <c r="H976" t="s">
        <v>1603</v>
      </c>
      <c r="I976" t="s">
        <v>31</v>
      </c>
      <c r="J976" t="str">
        <f>VLOOKUP(D976,[1]PRODI_2019!$C$2:$I$78,7,FALSE)</f>
        <v>S1</v>
      </c>
      <c r="L976" t="s">
        <v>25</v>
      </c>
      <c r="O976" t="s">
        <v>114</v>
      </c>
      <c r="P976" t="s">
        <v>5042</v>
      </c>
      <c r="Q976" t="s">
        <v>624</v>
      </c>
      <c r="R976" t="s">
        <v>434</v>
      </c>
      <c r="S976" t="s">
        <v>4974</v>
      </c>
      <c r="T976" t="s">
        <v>5025</v>
      </c>
      <c r="U976" t="s">
        <v>27</v>
      </c>
      <c r="Z976" t="str">
        <f>_xlfn.IFNA(VLOOKUP(A976,registrasi!$B$2:$C$4000,2,FALSE),"belum")</f>
        <v>registrasi</v>
      </c>
      <c r="AA976">
        <f>VLOOKUP(D976,[2]Sheet1!$B$2:$D$100,3,FALSE)</f>
        <v>1339</v>
      </c>
      <c r="AB976" t="str">
        <f>_xlfn.IFNA(VLOOKUP(A976,nim!$A$2:$B$4000,2,FALSE),"belum")</f>
        <v>belum</v>
      </c>
    </row>
    <row r="977" spans="1:28" x14ac:dyDescent="0.3">
      <c r="A977" s="2">
        <v>233110080158</v>
      </c>
      <c r="B977">
        <v>2</v>
      </c>
      <c r="C977">
        <v>2022</v>
      </c>
      <c r="D977">
        <v>311041</v>
      </c>
      <c r="E977" t="s">
        <v>175</v>
      </c>
      <c r="F977" t="str">
        <f>VLOOKUP(E977,[1]PRODI_2019!$F$2:$L$72,7,FALSE)</f>
        <v>FKIP</v>
      </c>
      <c r="G977" t="str">
        <f>VLOOKUP(F977,Sheet1!$H$4:$I$11,2,FALSE)</f>
        <v>2_FKIP</v>
      </c>
      <c r="H977" t="s">
        <v>1604</v>
      </c>
      <c r="I977" t="s">
        <v>31</v>
      </c>
      <c r="J977" t="str">
        <f>VLOOKUP(D977,[1]PRODI_2019!$C$2:$I$78,7,FALSE)</f>
        <v>S1</v>
      </c>
      <c r="L977" t="s">
        <v>25</v>
      </c>
      <c r="O977" t="s">
        <v>78</v>
      </c>
      <c r="P977" t="s">
        <v>5042</v>
      </c>
      <c r="Q977" t="s">
        <v>624</v>
      </c>
      <c r="R977" t="s">
        <v>434</v>
      </c>
      <c r="S977" t="s">
        <v>4971</v>
      </c>
      <c r="T977" t="s">
        <v>5025</v>
      </c>
      <c r="U977" t="s">
        <v>32</v>
      </c>
      <c r="Z977" t="str">
        <f>_xlfn.IFNA(VLOOKUP(A977,registrasi!$B$2:$C$4000,2,FALSE),"belum")</f>
        <v>registrasi</v>
      </c>
      <c r="AA977">
        <f>VLOOKUP(D977,[2]Sheet1!$B$2:$D$100,3,FALSE)</f>
        <v>102</v>
      </c>
      <c r="AB977" t="str">
        <f>_xlfn.IFNA(VLOOKUP(A977,nim!$A$2:$B$4000,2,FALSE),"belum")</f>
        <v>belum</v>
      </c>
    </row>
    <row r="978" spans="1:28" x14ac:dyDescent="0.3">
      <c r="A978" s="2">
        <v>233110080168</v>
      </c>
      <c r="B978">
        <v>2</v>
      </c>
      <c r="C978">
        <v>2022</v>
      </c>
      <c r="D978">
        <v>311028</v>
      </c>
      <c r="E978" t="s">
        <v>168</v>
      </c>
      <c r="F978" t="str">
        <f>VLOOKUP(E978,[1]PRODI_2019!$F$2:$L$72,7,FALSE)</f>
        <v>FISIP</v>
      </c>
      <c r="G978" t="str">
        <f>VLOOKUP(F978,Sheet1!$H$4:$I$11,2,FALSE)</f>
        <v>6_FISIP</v>
      </c>
      <c r="H978" t="s">
        <v>1605</v>
      </c>
      <c r="I978" t="s">
        <v>31</v>
      </c>
      <c r="J978" t="str">
        <f>VLOOKUP(D978,[1]PRODI_2019!$C$2:$I$78,7,FALSE)</f>
        <v>S1</v>
      </c>
      <c r="L978" t="s">
        <v>25</v>
      </c>
      <c r="O978" t="s">
        <v>48</v>
      </c>
      <c r="P978" t="s">
        <v>5045</v>
      </c>
      <c r="Q978" t="s">
        <v>624</v>
      </c>
      <c r="R978" t="s">
        <v>625</v>
      </c>
      <c r="S978" t="s">
        <v>38</v>
      </c>
      <c r="T978" t="s">
        <v>5025</v>
      </c>
      <c r="U978" t="s">
        <v>27</v>
      </c>
      <c r="Z978" t="str">
        <f>_xlfn.IFNA(VLOOKUP(A978,registrasi!$B$2:$C$4000,2,FALSE),"belum")</f>
        <v>registrasi</v>
      </c>
      <c r="AA978">
        <f>VLOOKUP(D978,[2]Sheet1!$B$2:$D$100,3,FALSE)</f>
        <v>747</v>
      </c>
      <c r="AB978" t="str">
        <f>_xlfn.IFNA(VLOOKUP(A978,nim!$A$2:$B$4000,2,FALSE),"belum")</f>
        <v>belum</v>
      </c>
    </row>
    <row r="979" spans="1:28" x14ac:dyDescent="0.3">
      <c r="A979" s="2">
        <v>233110080169</v>
      </c>
      <c r="B979">
        <v>2</v>
      </c>
      <c r="C979">
        <v>2022</v>
      </c>
      <c r="D979">
        <v>311031</v>
      </c>
      <c r="E979" t="s">
        <v>468</v>
      </c>
      <c r="F979" t="str">
        <f>VLOOKUP(E979,[1]PRODI_2019!$F$2:$L$72,7,FALSE)</f>
        <v>FKIP</v>
      </c>
      <c r="G979" t="str">
        <f>VLOOKUP(F979,Sheet1!$H$4:$I$11,2,FALSE)</f>
        <v>2_FKIP</v>
      </c>
      <c r="H979" t="s">
        <v>1606</v>
      </c>
      <c r="I979" t="s">
        <v>31</v>
      </c>
      <c r="J979" t="str">
        <f>VLOOKUP(D979,[1]PRODI_2019!$C$2:$I$78,7,FALSE)</f>
        <v>S1</v>
      </c>
      <c r="L979" t="s">
        <v>25</v>
      </c>
      <c r="O979" t="s">
        <v>4474</v>
      </c>
      <c r="P979" t="s">
        <v>436</v>
      </c>
      <c r="Q979" t="s">
        <v>5041</v>
      </c>
      <c r="R979" t="s">
        <v>625</v>
      </c>
      <c r="S979" t="s">
        <v>4971</v>
      </c>
      <c r="T979" t="s">
        <v>5025</v>
      </c>
      <c r="U979" t="s">
        <v>27</v>
      </c>
      <c r="Z979" t="str">
        <f>_xlfn.IFNA(VLOOKUP(A979,registrasi!$B$2:$C$4000,2,FALSE),"belum")</f>
        <v>registrasi</v>
      </c>
      <c r="AA979">
        <f>VLOOKUP(D979,[2]Sheet1!$B$2:$D$100,3,FALSE)</f>
        <v>368</v>
      </c>
      <c r="AB979" t="str">
        <f>_xlfn.IFNA(VLOOKUP(A979,nim!$A$2:$B$4000,2,FALSE),"belum")</f>
        <v>belum</v>
      </c>
    </row>
    <row r="980" spans="1:28" x14ac:dyDescent="0.3">
      <c r="A980" s="2">
        <v>233110080182</v>
      </c>
      <c r="B980">
        <v>2</v>
      </c>
      <c r="C980">
        <v>2021</v>
      </c>
      <c r="D980">
        <v>311019</v>
      </c>
      <c r="E980" t="s">
        <v>150</v>
      </c>
      <c r="F980" t="str">
        <f>VLOOKUP(E980,[1]PRODI_2019!$F$2:$L$72,7,FALSE)</f>
        <v>Kedokteran</v>
      </c>
      <c r="G980" t="str">
        <f>VLOOKUP(F980,Sheet1!$H$4:$I$11,2,FALSE)</f>
        <v>8_Kedokteran</v>
      </c>
      <c r="H980" t="s">
        <v>1607</v>
      </c>
      <c r="I980" t="s">
        <v>31</v>
      </c>
      <c r="J980" t="str">
        <f>VLOOKUP(D980,[1]PRODI_2019!$C$2:$I$78,7,FALSE)</f>
        <v>S1</v>
      </c>
      <c r="L980" t="s">
        <v>182</v>
      </c>
      <c r="O980" t="s">
        <v>296</v>
      </c>
      <c r="P980" t="s">
        <v>5046</v>
      </c>
      <c r="Q980" t="s">
        <v>5041</v>
      </c>
      <c r="R980" t="s">
        <v>435</v>
      </c>
      <c r="S980" t="s">
        <v>38</v>
      </c>
      <c r="T980" t="s">
        <v>5025</v>
      </c>
      <c r="U980" t="s">
        <v>27</v>
      </c>
      <c r="Z980" t="str">
        <f>_xlfn.IFNA(VLOOKUP(A980,registrasi!$B$2:$C$4000,2,FALSE),"belum")</f>
        <v>registrasi</v>
      </c>
      <c r="AA980">
        <f>VLOOKUP(D980,[2]Sheet1!$B$2:$D$100,3,FALSE)</f>
        <v>527</v>
      </c>
      <c r="AB980" t="str">
        <f>_xlfn.IFNA(VLOOKUP(A980,nim!$A$2:$B$4000,2,FALSE),"belum")</f>
        <v>diterima</v>
      </c>
    </row>
    <row r="981" spans="1:28" x14ac:dyDescent="0.3">
      <c r="A981" s="2">
        <v>233110080191</v>
      </c>
      <c r="B981">
        <v>2</v>
      </c>
      <c r="C981">
        <v>2022</v>
      </c>
      <c r="D981">
        <v>311024</v>
      </c>
      <c r="E981" t="s">
        <v>237</v>
      </c>
      <c r="F981" t="str">
        <f>VLOOKUP(E981,[1]PRODI_2019!$F$2:$L$72,7,FALSE)</f>
        <v>Hukum</v>
      </c>
      <c r="G981" t="str">
        <f>VLOOKUP(F981,Sheet1!$H$4:$I$11,2,FALSE)</f>
        <v>1_Hukum</v>
      </c>
      <c r="H981" t="s">
        <v>1608</v>
      </c>
      <c r="I981" t="s">
        <v>31</v>
      </c>
      <c r="J981" t="str">
        <f>VLOOKUP(D981,[1]PRODI_2019!$C$2:$I$78,7,FALSE)</f>
        <v>S1</v>
      </c>
      <c r="L981" t="s">
        <v>25</v>
      </c>
      <c r="O981" t="s">
        <v>72</v>
      </c>
      <c r="P981" t="s">
        <v>5042</v>
      </c>
      <c r="Q981" t="s">
        <v>624</v>
      </c>
      <c r="R981" t="s">
        <v>434</v>
      </c>
      <c r="S981" t="s">
        <v>4971</v>
      </c>
      <c r="T981" t="s">
        <v>5025</v>
      </c>
      <c r="U981" t="s">
        <v>27</v>
      </c>
      <c r="Z981" t="str">
        <f>_xlfn.IFNA(VLOOKUP(A981,registrasi!$B$2:$C$4000,2,FALSE),"belum")</f>
        <v>registrasi</v>
      </c>
      <c r="AA981">
        <f>VLOOKUP(D981,[2]Sheet1!$B$2:$D$100,3,FALSE)</f>
        <v>1092</v>
      </c>
      <c r="AB981" t="str">
        <f>_xlfn.IFNA(VLOOKUP(A981,nim!$A$2:$B$4000,2,FALSE),"belum")</f>
        <v>belum</v>
      </c>
    </row>
    <row r="982" spans="1:28" x14ac:dyDescent="0.3">
      <c r="A982" s="2">
        <v>233110080193</v>
      </c>
      <c r="B982">
        <v>1</v>
      </c>
      <c r="C982">
        <v>2022</v>
      </c>
      <c r="D982">
        <v>311024</v>
      </c>
      <c r="E982" t="s">
        <v>237</v>
      </c>
      <c r="F982" t="str">
        <f>VLOOKUP(E982,[1]PRODI_2019!$F$2:$L$72,7,FALSE)</f>
        <v>Hukum</v>
      </c>
      <c r="G982" t="str">
        <f>VLOOKUP(F982,Sheet1!$H$4:$I$11,2,FALSE)</f>
        <v>1_Hukum</v>
      </c>
      <c r="H982" t="s">
        <v>1609</v>
      </c>
      <c r="I982" t="s">
        <v>31</v>
      </c>
      <c r="J982" t="str">
        <f>VLOOKUP(D982,[1]PRODI_2019!$C$2:$I$78,7,FALSE)</f>
        <v>S1</v>
      </c>
      <c r="L982" t="s">
        <v>25</v>
      </c>
      <c r="O982" t="s">
        <v>57</v>
      </c>
      <c r="P982" t="s">
        <v>5042</v>
      </c>
      <c r="Q982" t="s">
        <v>624</v>
      </c>
      <c r="R982" t="s">
        <v>434</v>
      </c>
      <c r="S982" t="s">
        <v>37</v>
      </c>
      <c r="T982" t="s">
        <v>5025</v>
      </c>
      <c r="U982" t="s">
        <v>27</v>
      </c>
      <c r="Z982" t="str">
        <f>_xlfn.IFNA(VLOOKUP(A982,registrasi!$B$2:$C$4000,2,FALSE),"belum")</f>
        <v>registrasi</v>
      </c>
      <c r="AA982">
        <f>VLOOKUP(D982,[2]Sheet1!$B$2:$D$100,3,FALSE)</f>
        <v>1092</v>
      </c>
      <c r="AB982" t="str">
        <f>_xlfn.IFNA(VLOOKUP(A982,nim!$A$2:$B$4000,2,FALSE),"belum")</f>
        <v>diterima</v>
      </c>
    </row>
    <row r="983" spans="1:28" x14ac:dyDescent="0.3">
      <c r="A983" s="2">
        <v>233110080197</v>
      </c>
      <c r="B983">
        <v>2</v>
      </c>
      <c r="C983">
        <v>2022</v>
      </c>
      <c r="D983">
        <v>311030</v>
      </c>
      <c r="E983" t="s">
        <v>147</v>
      </c>
      <c r="F983" t="str">
        <f>VLOOKUP(E983,[1]PRODI_2019!$F$2:$L$72,7,FALSE)</f>
        <v>FKIP</v>
      </c>
      <c r="G983" t="str">
        <f>VLOOKUP(F983,Sheet1!$H$4:$I$11,2,FALSE)</f>
        <v>2_FKIP</v>
      </c>
      <c r="H983" t="s">
        <v>1610</v>
      </c>
      <c r="I983" t="s">
        <v>31</v>
      </c>
      <c r="J983" t="str">
        <f>VLOOKUP(D983,[1]PRODI_2019!$C$2:$I$78,7,FALSE)</f>
        <v>S1</v>
      </c>
      <c r="L983" t="s">
        <v>25</v>
      </c>
      <c r="O983" t="s">
        <v>88</v>
      </c>
      <c r="P983" t="s">
        <v>5042</v>
      </c>
      <c r="Q983" t="s">
        <v>624</v>
      </c>
      <c r="R983" t="s">
        <v>434</v>
      </c>
      <c r="S983" t="s">
        <v>37</v>
      </c>
      <c r="T983" t="s">
        <v>5025</v>
      </c>
      <c r="U983" t="s">
        <v>32</v>
      </c>
      <c r="Z983" t="str">
        <f>_xlfn.IFNA(VLOOKUP(A983,registrasi!$B$2:$C$4000,2,FALSE),"belum")</f>
        <v>registrasi</v>
      </c>
      <c r="AA983">
        <f>VLOOKUP(D983,[2]Sheet1!$B$2:$D$100,3,FALSE)</f>
        <v>91</v>
      </c>
      <c r="AB983" t="str">
        <f>_xlfn.IFNA(VLOOKUP(A983,nim!$A$2:$B$4000,2,FALSE),"belum")</f>
        <v>belum</v>
      </c>
    </row>
    <row r="984" spans="1:28" x14ac:dyDescent="0.3">
      <c r="A984" s="2">
        <v>233110080198</v>
      </c>
      <c r="B984">
        <v>1</v>
      </c>
      <c r="C984">
        <v>2022</v>
      </c>
      <c r="D984">
        <v>311008</v>
      </c>
      <c r="E984" t="s">
        <v>149</v>
      </c>
      <c r="F984" t="str">
        <f>VLOOKUP(E984,[1]PRODI_2019!$F$2:$L$72,7,FALSE)</f>
        <v>Pertanian</v>
      </c>
      <c r="G984" t="str">
        <f>VLOOKUP(F984,Sheet1!$H$4:$I$11,2,FALSE)</f>
        <v>4_Pertanian</v>
      </c>
      <c r="H984" t="s">
        <v>1611</v>
      </c>
      <c r="I984" t="s">
        <v>31</v>
      </c>
      <c r="J984" t="str">
        <f>VLOOKUP(D984,[1]PRODI_2019!$C$2:$I$78,7,FALSE)</f>
        <v>S1</v>
      </c>
      <c r="L984" t="s">
        <v>25</v>
      </c>
      <c r="O984" t="s">
        <v>82</v>
      </c>
      <c r="P984" t="s">
        <v>5042</v>
      </c>
      <c r="Q984" t="s">
        <v>624</v>
      </c>
      <c r="R984" t="s">
        <v>434</v>
      </c>
      <c r="S984" t="s">
        <v>38</v>
      </c>
      <c r="T984" t="s">
        <v>5025</v>
      </c>
      <c r="U984" t="s">
        <v>32</v>
      </c>
      <c r="Z984" t="str">
        <f>_xlfn.IFNA(VLOOKUP(A984,registrasi!$B$2:$C$4000,2,FALSE),"belum")</f>
        <v>registrasi</v>
      </c>
      <c r="AA984">
        <f>VLOOKUP(D984,[2]Sheet1!$B$2:$D$100,3,FALSE)</f>
        <v>337</v>
      </c>
      <c r="AB984" t="str">
        <f>_xlfn.IFNA(VLOOKUP(A984,nim!$A$2:$B$4000,2,FALSE),"belum")</f>
        <v>belum</v>
      </c>
    </row>
    <row r="985" spans="1:28" x14ac:dyDescent="0.3">
      <c r="A985" s="2">
        <v>233110080203</v>
      </c>
      <c r="B985">
        <v>2</v>
      </c>
      <c r="C985">
        <v>2022</v>
      </c>
      <c r="D985">
        <v>311010</v>
      </c>
      <c r="E985" t="s">
        <v>160</v>
      </c>
      <c r="F985" t="str">
        <f>VLOOKUP(E985,[1]PRODI_2019!$F$2:$L$72,7,FALSE)</f>
        <v>FKIP</v>
      </c>
      <c r="G985" t="str">
        <f>VLOOKUP(F985,Sheet1!$H$4:$I$11,2,FALSE)</f>
        <v>2_FKIP</v>
      </c>
      <c r="H985" t="s">
        <v>1612</v>
      </c>
      <c r="I985" t="s">
        <v>31</v>
      </c>
      <c r="J985" t="str">
        <f>VLOOKUP(D985,[1]PRODI_2019!$C$2:$I$78,7,FALSE)</f>
        <v>S1</v>
      </c>
      <c r="L985" t="s">
        <v>25</v>
      </c>
      <c r="O985" t="s">
        <v>45</v>
      </c>
      <c r="P985" t="s">
        <v>5042</v>
      </c>
      <c r="Q985" t="s">
        <v>624</v>
      </c>
      <c r="R985" t="s">
        <v>434</v>
      </c>
      <c r="S985" t="s">
        <v>38</v>
      </c>
      <c r="T985" t="s">
        <v>5025</v>
      </c>
      <c r="U985" t="s">
        <v>27</v>
      </c>
      <c r="Z985" t="str">
        <f>_xlfn.IFNA(VLOOKUP(A985,registrasi!$B$2:$C$4000,2,FALSE),"belum")</f>
        <v>registrasi</v>
      </c>
      <c r="AA985">
        <f>VLOOKUP(D985,[2]Sheet1!$B$2:$D$100,3,FALSE)</f>
        <v>197</v>
      </c>
      <c r="AB985" t="str">
        <f>_xlfn.IFNA(VLOOKUP(A985,nim!$A$2:$B$4000,2,FALSE),"belum")</f>
        <v>belum</v>
      </c>
    </row>
    <row r="986" spans="1:28" x14ac:dyDescent="0.3">
      <c r="A986" s="2">
        <v>233110080208</v>
      </c>
      <c r="B986">
        <v>2</v>
      </c>
      <c r="C986">
        <v>2022</v>
      </c>
      <c r="D986">
        <v>311008</v>
      </c>
      <c r="E986" t="s">
        <v>149</v>
      </c>
      <c r="F986" t="str">
        <f>VLOOKUP(E986,[1]PRODI_2019!$F$2:$L$72,7,FALSE)</f>
        <v>Pertanian</v>
      </c>
      <c r="G986" t="str">
        <f>VLOOKUP(F986,Sheet1!$H$4:$I$11,2,FALSE)</f>
        <v>4_Pertanian</v>
      </c>
      <c r="H986" t="s">
        <v>1613</v>
      </c>
      <c r="I986" t="s">
        <v>31</v>
      </c>
      <c r="J986" t="str">
        <f>VLOOKUP(D986,[1]PRODI_2019!$C$2:$I$78,7,FALSE)</f>
        <v>S1</v>
      </c>
      <c r="L986" t="s">
        <v>25</v>
      </c>
      <c r="O986" t="s">
        <v>4444</v>
      </c>
      <c r="P986" t="s">
        <v>5042</v>
      </c>
      <c r="Q986" t="s">
        <v>624</v>
      </c>
      <c r="R986" t="s">
        <v>434</v>
      </c>
      <c r="S986" t="s">
        <v>4949</v>
      </c>
      <c r="T986" t="s">
        <v>5025</v>
      </c>
      <c r="U986" t="s">
        <v>27</v>
      </c>
      <c r="Z986" t="str">
        <f>_xlfn.IFNA(VLOOKUP(A986,registrasi!$B$2:$C$4000,2,FALSE),"belum")</f>
        <v>registrasi</v>
      </c>
      <c r="AA986">
        <f>VLOOKUP(D986,[2]Sheet1!$B$2:$D$100,3,FALSE)</f>
        <v>337</v>
      </c>
      <c r="AB986" t="str">
        <f>_xlfn.IFNA(VLOOKUP(A986,nim!$A$2:$B$4000,2,FALSE),"belum")</f>
        <v>diterima</v>
      </c>
    </row>
    <row r="987" spans="1:28" x14ac:dyDescent="0.3">
      <c r="A987" s="2">
        <v>233110080210</v>
      </c>
      <c r="B987">
        <v>2</v>
      </c>
      <c r="C987">
        <v>2022</v>
      </c>
      <c r="D987">
        <v>311038</v>
      </c>
      <c r="E987" t="s">
        <v>165</v>
      </c>
      <c r="F987" t="str">
        <f>VLOOKUP(E987,[1]PRODI_2019!$F$2:$L$72,7,FALSE)</f>
        <v>FKIP</v>
      </c>
      <c r="G987" t="str">
        <f>VLOOKUP(F987,Sheet1!$H$4:$I$11,2,FALSE)</f>
        <v>2_FKIP</v>
      </c>
      <c r="H987" t="s">
        <v>1614</v>
      </c>
      <c r="I987" t="s">
        <v>31</v>
      </c>
      <c r="J987" t="str">
        <f>VLOOKUP(D987,[1]PRODI_2019!$C$2:$I$78,7,FALSE)</f>
        <v>S1</v>
      </c>
      <c r="L987" t="s">
        <v>25</v>
      </c>
      <c r="O987" t="s">
        <v>4475</v>
      </c>
      <c r="P987" t="s">
        <v>5042</v>
      </c>
      <c r="Q987" t="s">
        <v>624</v>
      </c>
      <c r="R987" t="s">
        <v>434</v>
      </c>
      <c r="S987" t="s">
        <v>4974</v>
      </c>
      <c r="T987" t="s">
        <v>5025</v>
      </c>
      <c r="U987" t="s">
        <v>32</v>
      </c>
      <c r="Z987" t="str">
        <f>_xlfn.IFNA(VLOOKUP(A987,registrasi!$B$2:$C$4000,2,FALSE),"belum")</f>
        <v>registrasi</v>
      </c>
      <c r="AA987">
        <f>VLOOKUP(D987,[2]Sheet1!$B$2:$D$100,3,FALSE)</f>
        <v>159</v>
      </c>
      <c r="AB987" t="str">
        <f>_xlfn.IFNA(VLOOKUP(A987,nim!$A$2:$B$4000,2,FALSE),"belum")</f>
        <v>belum</v>
      </c>
    </row>
    <row r="988" spans="1:28" x14ac:dyDescent="0.3">
      <c r="A988" s="2">
        <v>233110080221</v>
      </c>
      <c r="B988">
        <v>2</v>
      </c>
      <c r="C988">
        <v>2022</v>
      </c>
      <c r="D988">
        <v>311004</v>
      </c>
      <c r="E988" t="s">
        <v>170</v>
      </c>
      <c r="F988" t="str">
        <f>VLOOKUP(E988,[1]PRODI_2019!$F$2:$L$72,7,FALSE)</f>
        <v>Teknik</v>
      </c>
      <c r="G988" t="str">
        <f>VLOOKUP(F988,Sheet1!$H$4:$I$11,2,FALSE)</f>
        <v>3_Teknik</v>
      </c>
      <c r="H988" t="s">
        <v>1615</v>
      </c>
      <c r="I988" t="s">
        <v>31</v>
      </c>
      <c r="J988" t="str">
        <f>VLOOKUP(D988,[1]PRODI_2019!$C$2:$I$78,7,FALSE)</f>
        <v>S1</v>
      </c>
      <c r="L988" t="s">
        <v>25</v>
      </c>
      <c r="O988" t="s">
        <v>104</v>
      </c>
      <c r="P988" t="s">
        <v>5042</v>
      </c>
      <c r="Q988" t="s">
        <v>624</v>
      </c>
      <c r="R988" t="s">
        <v>434</v>
      </c>
      <c r="S988" t="s">
        <v>4972</v>
      </c>
      <c r="T988" t="s">
        <v>5025</v>
      </c>
      <c r="U988" t="s">
        <v>32</v>
      </c>
      <c r="Z988" t="str">
        <f>_xlfn.IFNA(VLOOKUP(A988,registrasi!$B$2:$C$4000,2,FALSE),"belum")</f>
        <v>registrasi</v>
      </c>
      <c r="AA988">
        <f>VLOOKUP(D988,[2]Sheet1!$B$2:$D$100,3,FALSE)</f>
        <v>406</v>
      </c>
      <c r="AB988" t="str">
        <f>_xlfn.IFNA(VLOOKUP(A988,nim!$A$2:$B$4000,2,FALSE),"belum")</f>
        <v>belum</v>
      </c>
    </row>
    <row r="989" spans="1:28" x14ac:dyDescent="0.3">
      <c r="A989" s="2">
        <v>233110080225</v>
      </c>
      <c r="B989">
        <v>2</v>
      </c>
      <c r="C989">
        <v>2022</v>
      </c>
      <c r="D989">
        <v>311031</v>
      </c>
      <c r="E989" t="s">
        <v>468</v>
      </c>
      <c r="F989" t="str">
        <f>VLOOKUP(E989,[1]PRODI_2019!$F$2:$L$72,7,FALSE)</f>
        <v>FKIP</v>
      </c>
      <c r="G989" t="str">
        <f>VLOOKUP(F989,Sheet1!$H$4:$I$11,2,FALSE)</f>
        <v>2_FKIP</v>
      </c>
      <c r="H989" t="s">
        <v>1616</v>
      </c>
      <c r="I989" t="s">
        <v>31</v>
      </c>
      <c r="J989" t="str">
        <f>VLOOKUP(D989,[1]PRODI_2019!$C$2:$I$78,7,FALSE)</f>
        <v>S1</v>
      </c>
      <c r="L989" t="s">
        <v>25</v>
      </c>
      <c r="O989" t="s">
        <v>45</v>
      </c>
      <c r="P989" t="s">
        <v>5042</v>
      </c>
      <c r="Q989" t="s">
        <v>624</v>
      </c>
      <c r="R989" t="s">
        <v>434</v>
      </c>
      <c r="S989" t="s">
        <v>38</v>
      </c>
      <c r="T989" t="s">
        <v>5025</v>
      </c>
      <c r="U989" t="s">
        <v>27</v>
      </c>
      <c r="Z989" t="str">
        <f>_xlfn.IFNA(VLOOKUP(A989,registrasi!$B$2:$C$4000,2,FALSE),"belum")</f>
        <v>registrasi</v>
      </c>
      <c r="AA989">
        <f>VLOOKUP(D989,[2]Sheet1!$B$2:$D$100,3,FALSE)</f>
        <v>368</v>
      </c>
      <c r="AB989" t="str">
        <f>_xlfn.IFNA(VLOOKUP(A989,nim!$A$2:$B$4000,2,FALSE),"belum")</f>
        <v>belum</v>
      </c>
    </row>
    <row r="990" spans="1:28" x14ac:dyDescent="0.3">
      <c r="A990" s="2">
        <v>233110080634</v>
      </c>
      <c r="B990">
        <v>2</v>
      </c>
      <c r="C990">
        <v>2022</v>
      </c>
      <c r="D990">
        <v>311005</v>
      </c>
      <c r="E990" t="s">
        <v>171</v>
      </c>
      <c r="F990" t="str">
        <f>VLOOKUP(E990,[1]PRODI_2019!$F$2:$L$72,7,FALSE)</f>
        <v>Teknik</v>
      </c>
      <c r="G990" t="str">
        <f>VLOOKUP(F990,Sheet1!$H$4:$I$11,2,FALSE)</f>
        <v>3_Teknik</v>
      </c>
      <c r="H990" t="s">
        <v>1617</v>
      </c>
      <c r="I990" t="s">
        <v>24</v>
      </c>
      <c r="J990" t="str">
        <f>VLOOKUP(D990,[1]PRODI_2019!$C$2:$I$78,7,FALSE)</f>
        <v>S1</v>
      </c>
      <c r="L990" t="s">
        <v>25</v>
      </c>
      <c r="O990" t="s">
        <v>293</v>
      </c>
      <c r="P990" t="s">
        <v>5046</v>
      </c>
      <c r="Q990" t="s">
        <v>5041</v>
      </c>
      <c r="R990" t="s">
        <v>435</v>
      </c>
      <c r="S990" t="s">
        <v>38</v>
      </c>
      <c r="T990" t="s">
        <v>5025</v>
      </c>
      <c r="U990" t="s">
        <v>27</v>
      </c>
      <c r="Z990" t="str">
        <f>_xlfn.IFNA(VLOOKUP(A990,registrasi!$B$2:$C$4000,2,FALSE),"belum")</f>
        <v>registrasi</v>
      </c>
      <c r="AA990">
        <f>VLOOKUP(D990,[2]Sheet1!$B$2:$D$100,3,FALSE)</f>
        <v>321</v>
      </c>
      <c r="AB990" t="str">
        <f>_xlfn.IFNA(VLOOKUP(A990,nim!$A$2:$B$4000,2,FALSE),"belum")</f>
        <v>diterima</v>
      </c>
    </row>
    <row r="991" spans="1:28" x14ac:dyDescent="0.3">
      <c r="A991" s="2">
        <v>233110080637</v>
      </c>
      <c r="B991">
        <v>1</v>
      </c>
      <c r="C991">
        <v>2022</v>
      </c>
      <c r="D991">
        <v>311026</v>
      </c>
      <c r="E991" t="s">
        <v>148</v>
      </c>
      <c r="F991" t="str">
        <f>VLOOKUP(E991,[1]PRODI_2019!$F$2:$L$72,7,FALSE)</f>
        <v>FEB</v>
      </c>
      <c r="G991" t="str">
        <f>VLOOKUP(F991,Sheet1!$H$4:$I$11,2,FALSE)</f>
        <v>5_FEB</v>
      </c>
      <c r="H991" t="s">
        <v>1618</v>
      </c>
      <c r="I991" t="s">
        <v>31</v>
      </c>
      <c r="J991" t="str">
        <f>VLOOKUP(D991,[1]PRODI_2019!$C$2:$I$78,7,FALSE)</f>
        <v>S1</v>
      </c>
      <c r="L991" t="s">
        <v>25</v>
      </c>
      <c r="O991" t="s">
        <v>45</v>
      </c>
      <c r="P991" t="s">
        <v>5042</v>
      </c>
      <c r="Q991" t="s">
        <v>624</v>
      </c>
      <c r="R991" t="s">
        <v>434</v>
      </c>
      <c r="S991" t="s">
        <v>38</v>
      </c>
      <c r="T991" t="s">
        <v>5025</v>
      </c>
      <c r="U991" t="s">
        <v>27</v>
      </c>
      <c r="Z991" t="str">
        <f>_xlfn.IFNA(VLOOKUP(A991,registrasi!$B$2:$C$4000,2,FALSE),"belum")</f>
        <v>registrasi</v>
      </c>
      <c r="AA991">
        <f>VLOOKUP(D991,[2]Sheet1!$B$2:$D$100,3,FALSE)</f>
        <v>866</v>
      </c>
      <c r="AB991" t="str">
        <f>_xlfn.IFNA(VLOOKUP(A991,nim!$A$2:$B$4000,2,FALSE),"belum")</f>
        <v>belum</v>
      </c>
    </row>
    <row r="992" spans="1:28" x14ac:dyDescent="0.3">
      <c r="A992" s="2">
        <v>233110080638</v>
      </c>
      <c r="B992">
        <v>2</v>
      </c>
      <c r="C992">
        <v>2022</v>
      </c>
      <c r="D992">
        <v>311009</v>
      </c>
      <c r="E992" t="s">
        <v>144</v>
      </c>
      <c r="F992" t="str">
        <f>VLOOKUP(E992,[1]PRODI_2019!$F$2:$L$72,7,FALSE)</f>
        <v>Pertanian</v>
      </c>
      <c r="G992" t="str">
        <f>VLOOKUP(F992,Sheet1!$H$4:$I$11,2,FALSE)</f>
        <v>4_Pertanian</v>
      </c>
      <c r="H992" t="s">
        <v>1619</v>
      </c>
      <c r="I992" t="s">
        <v>24</v>
      </c>
      <c r="J992" t="str">
        <f>VLOOKUP(D992,[1]PRODI_2019!$C$2:$I$78,7,FALSE)</f>
        <v>S1</v>
      </c>
      <c r="L992" t="s">
        <v>25</v>
      </c>
      <c r="O992" t="s">
        <v>45</v>
      </c>
      <c r="P992" t="s">
        <v>5042</v>
      </c>
      <c r="Q992" t="s">
        <v>624</v>
      </c>
      <c r="R992" t="s">
        <v>434</v>
      </c>
      <c r="S992" t="s">
        <v>38</v>
      </c>
      <c r="T992" t="s">
        <v>5025</v>
      </c>
      <c r="U992" t="s">
        <v>27</v>
      </c>
      <c r="Z992" t="str">
        <f>_xlfn.IFNA(VLOOKUP(A992,registrasi!$B$2:$C$4000,2,FALSE),"belum")</f>
        <v>registrasi</v>
      </c>
      <c r="AA992">
        <f>VLOOKUP(D992,[2]Sheet1!$B$2:$D$100,3,FALSE)</f>
        <v>240</v>
      </c>
      <c r="AB992" t="str">
        <f>_xlfn.IFNA(VLOOKUP(A992,nim!$A$2:$B$4000,2,FALSE),"belum")</f>
        <v>belum</v>
      </c>
    </row>
    <row r="993" spans="1:28" x14ac:dyDescent="0.3">
      <c r="A993" s="2">
        <v>233110080639</v>
      </c>
      <c r="B993">
        <v>2</v>
      </c>
      <c r="C993">
        <v>2022</v>
      </c>
      <c r="D993">
        <v>311042</v>
      </c>
      <c r="E993" t="s">
        <v>146</v>
      </c>
      <c r="F993" t="str">
        <f>VLOOKUP(E993,[1]PRODI_2019!$F$2:$L$72,7,FALSE)</f>
        <v>FISIP</v>
      </c>
      <c r="G993" t="str">
        <f>VLOOKUP(F993,Sheet1!$H$4:$I$11,2,FALSE)</f>
        <v>6_FISIP</v>
      </c>
      <c r="H993" t="s">
        <v>1620</v>
      </c>
      <c r="I993" t="s">
        <v>31</v>
      </c>
      <c r="J993" t="str">
        <f>VLOOKUP(D993,[1]PRODI_2019!$C$2:$I$78,7,FALSE)</f>
        <v>S1</v>
      </c>
      <c r="L993" t="s">
        <v>25</v>
      </c>
      <c r="O993" t="s">
        <v>58</v>
      </c>
      <c r="P993" t="s">
        <v>5042</v>
      </c>
      <c r="Q993" t="s">
        <v>624</v>
      </c>
      <c r="R993" t="s">
        <v>434</v>
      </c>
      <c r="S993" t="s">
        <v>37</v>
      </c>
      <c r="T993" t="s">
        <v>5025</v>
      </c>
      <c r="U993" t="s">
        <v>27</v>
      </c>
      <c r="Z993" t="str">
        <f>_xlfn.IFNA(VLOOKUP(A993,registrasi!$B$2:$C$4000,2,FALSE),"belum")</f>
        <v>registrasi</v>
      </c>
      <c r="AA993">
        <f>VLOOKUP(D993,[2]Sheet1!$B$2:$D$100,3,FALSE)</f>
        <v>625</v>
      </c>
      <c r="AB993" t="str">
        <f>_xlfn.IFNA(VLOOKUP(A993,nim!$A$2:$B$4000,2,FALSE),"belum")</f>
        <v>diterima</v>
      </c>
    </row>
    <row r="994" spans="1:28" x14ac:dyDescent="0.3">
      <c r="A994" s="2">
        <v>233110080641</v>
      </c>
      <c r="B994">
        <v>2</v>
      </c>
      <c r="C994">
        <v>2022</v>
      </c>
      <c r="D994">
        <v>311025</v>
      </c>
      <c r="E994" t="s">
        <v>166</v>
      </c>
      <c r="F994" t="str">
        <f>VLOOKUP(E994,[1]PRODI_2019!$F$2:$L$72,7,FALSE)</f>
        <v>FEB</v>
      </c>
      <c r="G994" t="str">
        <f>VLOOKUP(F994,Sheet1!$H$4:$I$11,2,FALSE)</f>
        <v>5_FEB</v>
      </c>
      <c r="H994" t="s">
        <v>1621</v>
      </c>
      <c r="I994" t="s">
        <v>24</v>
      </c>
      <c r="J994" t="str">
        <f>VLOOKUP(D994,[1]PRODI_2019!$C$2:$I$78,7,FALSE)</f>
        <v>S1</v>
      </c>
      <c r="L994" t="s">
        <v>25</v>
      </c>
      <c r="O994" t="s">
        <v>45</v>
      </c>
      <c r="P994" t="s">
        <v>5042</v>
      </c>
      <c r="Q994" t="s">
        <v>624</v>
      </c>
      <c r="R994" t="s">
        <v>434</v>
      </c>
      <c r="S994" t="s">
        <v>38</v>
      </c>
      <c r="T994" t="s">
        <v>5025</v>
      </c>
      <c r="U994" t="s">
        <v>27</v>
      </c>
      <c r="Z994" t="str">
        <f>_xlfn.IFNA(VLOOKUP(A994,registrasi!$B$2:$C$4000,2,FALSE),"belum")</f>
        <v>registrasi</v>
      </c>
      <c r="AA994">
        <f>VLOOKUP(D994,[2]Sheet1!$B$2:$D$100,3,FALSE)</f>
        <v>1226</v>
      </c>
      <c r="AB994" t="str">
        <f>_xlfn.IFNA(VLOOKUP(A994,nim!$A$2:$B$4000,2,FALSE),"belum")</f>
        <v>diterima</v>
      </c>
    </row>
    <row r="995" spans="1:28" x14ac:dyDescent="0.3">
      <c r="A995" s="2">
        <v>233110080642</v>
      </c>
      <c r="B995">
        <v>2</v>
      </c>
      <c r="C995">
        <v>2022</v>
      </c>
      <c r="D995">
        <v>311038</v>
      </c>
      <c r="E995" t="s">
        <v>165</v>
      </c>
      <c r="F995" t="str">
        <f>VLOOKUP(E995,[1]PRODI_2019!$F$2:$L$72,7,FALSE)</f>
        <v>FKIP</v>
      </c>
      <c r="G995" t="str">
        <f>VLOOKUP(F995,Sheet1!$H$4:$I$11,2,FALSE)</f>
        <v>2_FKIP</v>
      </c>
      <c r="H995" t="s">
        <v>1622</v>
      </c>
      <c r="I995" t="s">
        <v>24</v>
      </c>
      <c r="J995" t="str">
        <f>VLOOKUP(D995,[1]PRODI_2019!$C$2:$I$78,7,FALSE)</f>
        <v>S1</v>
      </c>
      <c r="L995" t="s">
        <v>25</v>
      </c>
      <c r="O995" t="s">
        <v>97</v>
      </c>
      <c r="P995" t="s">
        <v>5042</v>
      </c>
      <c r="Q995" t="s">
        <v>624</v>
      </c>
      <c r="R995" t="s">
        <v>434</v>
      </c>
      <c r="S995" t="s">
        <v>4971</v>
      </c>
      <c r="T995" t="s">
        <v>5025</v>
      </c>
      <c r="U995" t="s">
        <v>27</v>
      </c>
      <c r="Z995" t="str">
        <f>_xlfn.IFNA(VLOOKUP(A995,registrasi!$B$2:$C$4000,2,FALSE),"belum")</f>
        <v>registrasi</v>
      </c>
      <c r="AA995">
        <f>VLOOKUP(D995,[2]Sheet1!$B$2:$D$100,3,FALSE)</f>
        <v>159</v>
      </c>
      <c r="AB995" t="str">
        <f>_xlfn.IFNA(VLOOKUP(A995,nim!$A$2:$B$4000,2,FALSE),"belum")</f>
        <v>diterima</v>
      </c>
    </row>
    <row r="996" spans="1:28" x14ac:dyDescent="0.3">
      <c r="A996" s="2">
        <v>233110080643</v>
      </c>
      <c r="B996">
        <v>1</v>
      </c>
      <c r="C996">
        <v>2021</v>
      </c>
      <c r="D996">
        <v>311017</v>
      </c>
      <c r="E996" t="s">
        <v>172</v>
      </c>
      <c r="F996" t="str">
        <f>VLOOKUP(E996,[1]PRODI_2019!$F$2:$L$72,7,FALSE)</f>
        <v>Pertanian</v>
      </c>
      <c r="G996" t="str">
        <f>VLOOKUP(F996,Sheet1!$H$4:$I$11,2,FALSE)</f>
        <v>4_Pertanian</v>
      </c>
      <c r="H996" t="s">
        <v>1623</v>
      </c>
      <c r="I996" t="s">
        <v>31</v>
      </c>
      <c r="J996" t="str">
        <f>VLOOKUP(D996,[1]PRODI_2019!$C$2:$I$78,7,FALSE)</f>
        <v>S1</v>
      </c>
      <c r="L996" t="s">
        <v>25</v>
      </c>
      <c r="O996" t="s">
        <v>48</v>
      </c>
      <c r="P996" t="s">
        <v>5045</v>
      </c>
      <c r="Q996" t="s">
        <v>624</v>
      </c>
      <c r="R996" t="s">
        <v>625</v>
      </c>
      <c r="S996" t="s">
        <v>38</v>
      </c>
      <c r="T996" t="s">
        <v>5025</v>
      </c>
      <c r="U996" t="s">
        <v>27</v>
      </c>
      <c r="Z996" t="str">
        <f>_xlfn.IFNA(VLOOKUP(A996,registrasi!$B$2:$C$4000,2,FALSE),"belum")</f>
        <v>registrasi</v>
      </c>
      <c r="AA996">
        <f>VLOOKUP(D996,[2]Sheet1!$B$2:$D$100,3,FALSE)</f>
        <v>471</v>
      </c>
      <c r="AB996" t="str">
        <f>_xlfn.IFNA(VLOOKUP(A996,nim!$A$2:$B$4000,2,FALSE),"belum")</f>
        <v>belum</v>
      </c>
    </row>
    <row r="997" spans="1:28" x14ac:dyDescent="0.3">
      <c r="A997" s="2">
        <v>233110080647</v>
      </c>
      <c r="B997">
        <v>1</v>
      </c>
      <c r="C997">
        <v>2022</v>
      </c>
      <c r="D997">
        <v>311042</v>
      </c>
      <c r="E997" t="s">
        <v>146</v>
      </c>
      <c r="F997" t="str">
        <f>VLOOKUP(E997,[1]PRODI_2019!$F$2:$L$72,7,FALSE)</f>
        <v>FISIP</v>
      </c>
      <c r="G997" t="str">
        <f>VLOOKUP(F997,Sheet1!$H$4:$I$11,2,FALSE)</f>
        <v>6_FISIP</v>
      </c>
      <c r="H997" t="s">
        <v>1624</v>
      </c>
      <c r="I997" t="s">
        <v>31</v>
      </c>
      <c r="J997" t="str">
        <f>VLOOKUP(D997,[1]PRODI_2019!$C$2:$I$78,7,FALSE)</f>
        <v>S1</v>
      </c>
      <c r="L997" t="s">
        <v>25</v>
      </c>
      <c r="O997" t="s">
        <v>82</v>
      </c>
      <c r="P997" t="s">
        <v>5042</v>
      </c>
      <c r="Q997" t="s">
        <v>624</v>
      </c>
      <c r="R997" t="s">
        <v>434</v>
      </c>
      <c r="S997" t="s">
        <v>38</v>
      </c>
      <c r="T997" t="s">
        <v>5025</v>
      </c>
      <c r="U997" t="s">
        <v>27</v>
      </c>
      <c r="Z997" t="str">
        <f>_xlfn.IFNA(VLOOKUP(A997,registrasi!$B$2:$C$4000,2,FALSE),"belum")</f>
        <v>registrasi</v>
      </c>
      <c r="AA997">
        <f>VLOOKUP(D997,[2]Sheet1!$B$2:$D$100,3,FALSE)</f>
        <v>625</v>
      </c>
      <c r="AB997" t="str">
        <f>_xlfn.IFNA(VLOOKUP(A997,nim!$A$2:$B$4000,2,FALSE),"belum")</f>
        <v>diterima</v>
      </c>
    </row>
    <row r="998" spans="1:28" x14ac:dyDescent="0.3">
      <c r="A998" s="2">
        <v>233110080654</v>
      </c>
      <c r="B998">
        <v>2</v>
      </c>
      <c r="C998">
        <v>2022</v>
      </c>
      <c r="D998">
        <v>311008</v>
      </c>
      <c r="E998" t="s">
        <v>149</v>
      </c>
      <c r="F998" t="str">
        <f>VLOOKUP(E998,[1]PRODI_2019!$F$2:$L$72,7,FALSE)</f>
        <v>Pertanian</v>
      </c>
      <c r="G998" t="str">
        <f>VLOOKUP(F998,Sheet1!$H$4:$I$11,2,FALSE)</f>
        <v>4_Pertanian</v>
      </c>
      <c r="H998" t="s">
        <v>1625</v>
      </c>
      <c r="I998" t="s">
        <v>24</v>
      </c>
      <c r="J998" t="str">
        <f>VLOOKUP(D998,[1]PRODI_2019!$C$2:$I$78,7,FALSE)</f>
        <v>S1</v>
      </c>
      <c r="L998" t="s">
        <v>25</v>
      </c>
      <c r="O998" t="s">
        <v>198</v>
      </c>
      <c r="P998" t="s">
        <v>5043</v>
      </c>
      <c r="Q998" t="s">
        <v>624</v>
      </c>
      <c r="R998" t="s">
        <v>435</v>
      </c>
      <c r="S998" t="s">
        <v>4972</v>
      </c>
      <c r="T998" t="s">
        <v>5025</v>
      </c>
      <c r="U998" t="s">
        <v>32</v>
      </c>
      <c r="Z998" t="str">
        <f>_xlfn.IFNA(VLOOKUP(A998,registrasi!$B$2:$C$4000,2,FALSE),"belum")</f>
        <v>registrasi</v>
      </c>
      <c r="AA998">
        <f>VLOOKUP(D998,[2]Sheet1!$B$2:$D$100,3,FALSE)</f>
        <v>337</v>
      </c>
      <c r="AB998" t="str">
        <f>_xlfn.IFNA(VLOOKUP(A998,nim!$A$2:$B$4000,2,FALSE),"belum")</f>
        <v>belum</v>
      </c>
    </row>
    <row r="999" spans="1:28" x14ac:dyDescent="0.3">
      <c r="A999" s="2">
        <v>233110080655</v>
      </c>
      <c r="B999">
        <v>1</v>
      </c>
      <c r="C999">
        <v>2022</v>
      </c>
      <c r="D999">
        <v>311039</v>
      </c>
      <c r="E999" t="s">
        <v>143</v>
      </c>
      <c r="F999" t="str">
        <f>VLOOKUP(E999,[1]PRODI_2019!$F$2:$L$72,7,FALSE)</f>
        <v>FKIP</v>
      </c>
      <c r="G999" t="str">
        <f>VLOOKUP(F999,Sheet1!$H$4:$I$11,2,FALSE)</f>
        <v>2_FKIP</v>
      </c>
      <c r="H999" t="s">
        <v>1626</v>
      </c>
      <c r="I999" t="s">
        <v>31</v>
      </c>
      <c r="J999" t="str">
        <f>VLOOKUP(D999,[1]PRODI_2019!$C$2:$I$78,7,FALSE)</f>
        <v>S1</v>
      </c>
      <c r="L999" t="s">
        <v>25</v>
      </c>
      <c r="O999" t="s">
        <v>100</v>
      </c>
      <c r="P999" t="s">
        <v>5042</v>
      </c>
      <c r="Q999" t="s">
        <v>624</v>
      </c>
      <c r="R999" t="s">
        <v>434</v>
      </c>
      <c r="S999" t="s">
        <v>38</v>
      </c>
      <c r="T999" t="s">
        <v>5025</v>
      </c>
      <c r="U999" t="s">
        <v>27</v>
      </c>
      <c r="Z999" t="str">
        <f>_xlfn.IFNA(VLOOKUP(A999,registrasi!$B$2:$C$4000,2,FALSE),"belum")</f>
        <v>registrasi</v>
      </c>
      <c r="AA999">
        <f>VLOOKUP(D999,[2]Sheet1!$B$2:$D$100,3,FALSE)</f>
        <v>36</v>
      </c>
      <c r="AB999" t="str">
        <f>_xlfn.IFNA(VLOOKUP(A999,nim!$A$2:$B$4000,2,FALSE),"belum")</f>
        <v>diterima</v>
      </c>
    </row>
    <row r="1000" spans="1:28" x14ac:dyDescent="0.3">
      <c r="A1000" s="2">
        <v>233110080658</v>
      </c>
      <c r="B1000">
        <v>1</v>
      </c>
      <c r="C1000">
        <v>2022</v>
      </c>
      <c r="D1000">
        <v>311041</v>
      </c>
      <c r="E1000" t="s">
        <v>175</v>
      </c>
      <c r="F1000" t="str">
        <f>VLOOKUP(E1000,[1]PRODI_2019!$F$2:$L$72,7,FALSE)</f>
        <v>FKIP</v>
      </c>
      <c r="G1000" t="str">
        <f>VLOOKUP(F1000,Sheet1!$H$4:$I$11,2,FALSE)</f>
        <v>2_FKIP</v>
      </c>
      <c r="H1000" t="s">
        <v>1627</v>
      </c>
      <c r="I1000" t="s">
        <v>24</v>
      </c>
      <c r="J1000" t="str">
        <f>VLOOKUP(D1000,[1]PRODI_2019!$C$2:$I$78,7,FALSE)</f>
        <v>S1</v>
      </c>
      <c r="L1000" t="s">
        <v>25</v>
      </c>
      <c r="O1000" t="s">
        <v>260</v>
      </c>
      <c r="P1000" t="s">
        <v>436</v>
      </c>
      <c r="Q1000" t="s">
        <v>5041</v>
      </c>
      <c r="R1000" t="s">
        <v>625</v>
      </c>
      <c r="S1000" t="s">
        <v>38</v>
      </c>
      <c r="T1000" t="s">
        <v>5025</v>
      </c>
      <c r="U1000" t="s">
        <v>27</v>
      </c>
      <c r="Z1000" t="str">
        <f>_xlfn.IFNA(VLOOKUP(A1000,registrasi!$B$2:$C$4000,2,FALSE),"belum")</f>
        <v>registrasi</v>
      </c>
      <c r="AA1000">
        <f>VLOOKUP(D1000,[2]Sheet1!$B$2:$D$100,3,FALSE)</f>
        <v>102</v>
      </c>
      <c r="AB1000" t="str">
        <f>_xlfn.IFNA(VLOOKUP(A1000,nim!$A$2:$B$4000,2,FALSE),"belum")</f>
        <v>belum</v>
      </c>
    </row>
    <row r="1001" spans="1:28" x14ac:dyDescent="0.3">
      <c r="A1001" s="2">
        <v>233110080659</v>
      </c>
      <c r="B1001">
        <v>1</v>
      </c>
      <c r="C1001">
        <v>2022</v>
      </c>
      <c r="D1001">
        <v>311028</v>
      </c>
      <c r="E1001" t="s">
        <v>168</v>
      </c>
      <c r="F1001" t="str">
        <f>VLOOKUP(E1001,[1]PRODI_2019!$F$2:$L$72,7,FALSE)</f>
        <v>FISIP</v>
      </c>
      <c r="G1001" t="str">
        <f>VLOOKUP(F1001,Sheet1!$H$4:$I$11,2,FALSE)</f>
        <v>6_FISIP</v>
      </c>
      <c r="H1001" t="s">
        <v>1628</v>
      </c>
      <c r="I1001" t="s">
        <v>24</v>
      </c>
      <c r="J1001" t="str">
        <f>VLOOKUP(D1001,[1]PRODI_2019!$C$2:$I$78,7,FALSE)</f>
        <v>S1</v>
      </c>
      <c r="L1001" t="s">
        <v>25</v>
      </c>
      <c r="O1001" t="s">
        <v>183</v>
      </c>
      <c r="P1001" t="s">
        <v>5042</v>
      </c>
      <c r="Q1001" t="s">
        <v>624</v>
      </c>
      <c r="R1001" t="s">
        <v>434</v>
      </c>
      <c r="S1001" t="s">
        <v>4949</v>
      </c>
      <c r="T1001" t="s">
        <v>5025</v>
      </c>
      <c r="U1001" t="s">
        <v>32</v>
      </c>
      <c r="Z1001" t="str">
        <f>_xlfn.IFNA(VLOOKUP(A1001,registrasi!$B$2:$C$4000,2,FALSE),"belum")</f>
        <v>registrasi</v>
      </c>
      <c r="AA1001">
        <f>VLOOKUP(D1001,[2]Sheet1!$B$2:$D$100,3,FALSE)</f>
        <v>747</v>
      </c>
      <c r="AB1001" t="str">
        <f>_xlfn.IFNA(VLOOKUP(A1001,nim!$A$2:$B$4000,2,FALSE),"belum")</f>
        <v>belum</v>
      </c>
    </row>
    <row r="1002" spans="1:28" x14ac:dyDescent="0.3">
      <c r="A1002" s="2">
        <v>233110080661</v>
      </c>
      <c r="B1002">
        <v>2</v>
      </c>
      <c r="C1002">
        <v>2022</v>
      </c>
      <c r="D1002">
        <v>311019</v>
      </c>
      <c r="E1002" t="s">
        <v>150</v>
      </c>
      <c r="F1002" t="str">
        <f>VLOOKUP(E1002,[1]PRODI_2019!$F$2:$L$72,7,FALSE)</f>
        <v>Kedokteran</v>
      </c>
      <c r="G1002" t="str">
        <f>VLOOKUP(F1002,Sheet1!$H$4:$I$11,2,FALSE)</f>
        <v>8_Kedokteran</v>
      </c>
      <c r="H1002" t="s">
        <v>1629</v>
      </c>
      <c r="I1002" t="s">
        <v>31</v>
      </c>
      <c r="J1002" t="str">
        <f>VLOOKUP(D1002,[1]PRODI_2019!$C$2:$I$78,7,FALSE)</f>
        <v>S1</v>
      </c>
      <c r="L1002" t="s">
        <v>25</v>
      </c>
      <c r="O1002" t="s">
        <v>520</v>
      </c>
      <c r="P1002" t="s">
        <v>5048</v>
      </c>
      <c r="Q1002" t="s">
        <v>5041</v>
      </c>
      <c r="R1002" t="s">
        <v>434</v>
      </c>
      <c r="S1002" t="s">
        <v>4971</v>
      </c>
      <c r="T1002" t="s">
        <v>5025</v>
      </c>
      <c r="U1002" t="s">
        <v>27</v>
      </c>
      <c r="Z1002" t="str">
        <f>_xlfn.IFNA(VLOOKUP(A1002,registrasi!$B$2:$C$4000,2,FALSE),"belum")</f>
        <v>registrasi</v>
      </c>
      <c r="AA1002">
        <f>VLOOKUP(D1002,[2]Sheet1!$B$2:$D$100,3,FALSE)</f>
        <v>527</v>
      </c>
      <c r="AB1002" t="str">
        <f>_xlfn.IFNA(VLOOKUP(A1002,nim!$A$2:$B$4000,2,FALSE),"belum")</f>
        <v>belum</v>
      </c>
    </row>
    <row r="1003" spans="1:28" x14ac:dyDescent="0.3">
      <c r="A1003" s="2">
        <v>233110080669</v>
      </c>
      <c r="B1003">
        <v>1</v>
      </c>
      <c r="C1003">
        <v>2021</v>
      </c>
      <c r="D1003">
        <v>311029</v>
      </c>
      <c r="E1003" t="s">
        <v>159</v>
      </c>
      <c r="F1003" t="str">
        <f>VLOOKUP(E1003,[1]PRODI_2019!$F$2:$L$72,7,FALSE)</f>
        <v>FISIP</v>
      </c>
      <c r="G1003" t="str">
        <f>VLOOKUP(F1003,Sheet1!$H$4:$I$11,2,FALSE)</f>
        <v>6_FISIP</v>
      </c>
      <c r="H1003" t="s">
        <v>1630</v>
      </c>
      <c r="I1003" t="s">
        <v>24</v>
      </c>
      <c r="J1003" t="str">
        <f>VLOOKUP(D1003,[1]PRODI_2019!$C$2:$I$78,7,FALSE)</f>
        <v>S1</v>
      </c>
      <c r="L1003" t="s">
        <v>25</v>
      </c>
      <c r="O1003" t="s">
        <v>4406</v>
      </c>
      <c r="P1003" t="s">
        <v>5044</v>
      </c>
      <c r="Q1003" t="s">
        <v>5041</v>
      </c>
      <c r="R1003" t="s">
        <v>434</v>
      </c>
      <c r="S1003" t="s">
        <v>37</v>
      </c>
      <c r="T1003" t="s">
        <v>5025</v>
      </c>
      <c r="U1003" t="s">
        <v>27</v>
      </c>
      <c r="Z1003" t="str">
        <f>_xlfn.IFNA(VLOOKUP(A1003,registrasi!$B$2:$C$4000,2,FALSE),"belum")</f>
        <v>registrasi</v>
      </c>
      <c r="AA1003">
        <f>VLOOKUP(D1003,[2]Sheet1!$B$2:$D$100,3,FALSE)</f>
        <v>1339</v>
      </c>
      <c r="AB1003" t="str">
        <f>_xlfn.IFNA(VLOOKUP(A1003,nim!$A$2:$B$4000,2,FALSE),"belum")</f>
        <v>belum</v>
      </c>
    </row>
    <row r="1004" spans="1:28" x14ac:dyDescent="0.3">
      <c r="A1004" s="2">
        <v>233110080674</v>
      </c>
      <c r="B1004">
        <v>2</v>
      </c>
      <c r="C1004">
        <v>2022</v>
      </c>
      <c r="D1004">
        <v>311010</v>
      </c>
      <c r="E1004" t="s">
        <v>160</v>
      </c>
      <c r="F1004" t="str">
        <f>VLOOKUP(E1004,[1]PRODI_2019!$F$2:$L$72,7,FALSE)</f>
        <v>FKIP</v>
      </c>
      <c r="G1004" t="str">
        <f>VLOOKUP(F1004,Sheet1!$H$4:$I$11,2,FALSE)</f>
        <v>2_FKIP</v>
      </c>
      <c r="H1004" t="s">
        <v>1631</v>
      </c>
      <c r="I1004" t="s">
        <v>31</v>
      </c>
      <c r="J1004" t="str">
        <f>VLOOKUP(D1004,[1]PRODI_2019!$C$2:$I$78,7,FALSE)</f>
        <v>S1</v>
      </c>
      <c r="L1004" t="s">
        <v>25</v>
      </c>
      <c r="O1004" t="s">
        <v>127</v>
      </c>
      <c r="P1004" t="s">
        <v>5045</v>
      </c>
      <c r="Q1004" t="s">
        <v>624</v>
      </c>
      <c r="R1004" t="s">
        <v>625</v>
      </c>
      <c r="S1004" t="s">
        <v>38</v>
      </c>
      <c r="T1004" t="s">
        <v>5025</v>
      </c>
      <c r="U1004" t="s">
        <v>27</v>
      </c>
      <c r="Z1004" t="str">
        <f>_xlfn.IFNA(VLOOKUP(A1004,registrasi!$B$2:$C$4000,2,FALSE),"belum")</f>
        <v>registrasi</v>
      </c>
      <c r="AA1004">
        <f>VLOOKUP(D1004,[2]Sheet1!$B$2:$D$100,3,FALSE)</f>
        <v>197</v>
      </c>
      <c r="AB1004" t="str">
        <f>_xlfn.IFNA(VLOOKUP(A1004,nim!$A$2:$B$4000,2,FALSE),"belum")</f>
        <v>belum</v>
      </c>
    </row>
    <row r="1005" spans="1:28" x14ac:dyDescent="0.3">
      <c r="A1005" s="2">
        <v>233110080676</v>
      </c>
      <c r="B1005">
        <v>2</v>
      </c>
      <c r="C1005">
        <v>2022</v>
      </c>
      <c r="D1005">
        <v>311034</v>
      </c>
      <c r="E1005" t="s">
        <v>173</v>
      </c>
      <c r="F1005" t="str">
        <f>VLOOKUP(E1005,[1]PRODI_2019!$F$2:$L$72,7,FALSE)</f>
        <v>FKIP</v>
      </c>
      <c r="G1005" t="str">
        <f>VLOOKUP(F1005,Sheet1!$H$4:$I$11,2,FALSE)</f>
        <v>2_FKIP</v>
      </c>
      <c r="H1005" t="s">
        <v>1632</v>
      </c>
      <c r="I1005" t="s">
        <v>31</v>
      </c>
      <c r="J1005" t="str">
        <f>VLOOKUP(D1005,[1]PRODI_2019!$C$2:$I$78,7,FALSE)</f>
        <v>S1</v>
      </c>
      <c r="L1005" t="s">
        <v>25</v>
      </c>
      <c r="O1005" t="s">
        <v>550</v>
      </c>
      <c r="P1005" t="s">
        <v>436</v>
      </c>
      <c r="Q1005" t="s">
        <v>5041</v>
      </c>
      <c r="R1005" t="s">
        <v>625</v>
      </c>
      <c r="S1005" t="s">
        <v>37</v>
      </c>
      <c r="T1005" t="s">
        <v>5025</v>
      </c>
      <c r="U1005" t="s">
        <v>32</v>
      </c>
      <c r="Z1005" t="str">
        <f>_xlfn.IFNA(VLOOKUP(A1005,registrasi!$B$2:$C$4000,2,FALSE),"belum")</f>
        <v>registrasi</v>
      </c>
      <c r="AA1005">
        <f>VLOOKUP(D1005,[2]Sheet1!$B$2:$D$100,3,FALSE)</f>
        <v>163</v>
      </c>
      <c r="AB1005" t="str">
        <f>_xlfn.IFNA(VLOOKUP(A1005,nim!$A$2:$B$4000,2,FALSE),"belum")</f>
        <v>belum</v>
      </c>
    </row>
    <row r="1006" spans="1:28" x14ac:dyDescent="0.3">
      <c r="A1006" s="2">
        <v>233110080678</v>
      </c>
      <c r="B1006">
        <v>2</v>
      </c>
      <c r="C1006">
        <v>2021</v>
      </c>
      <c r="D1006">
        <v>311001</v>
      </c>
      <c r="E1006" t="s">
        <v>157</v>
      </c>
      <c r="F1006" t="str">
        <f>VLOOKUP(E1006,[1]PRODI_2019!$F$2:$L$72,7,FALSE)</f>
        <v>Teknik</v>
      </c>
      <c r="G1006" t="str">
        <f>VLOOKUP(F1006,Sheet1!$H$4:$I$11,2,FALSE)</f>
        <v>3_Teknik</v>
      </c>
      <c r="H1006" t="s">
        <v>1633</v>
      </c>
      <c r="I1006" t="s">
        <v>24</v>
      </c>
      <c r="J1006" t="str">
        <f>VLOOKUP(D1006,[1]PRODI_2019!$C$2:$I$78,7,FALSE)</f>
        <v>S1</v>
      </c>
      <c r="L1006" t="s">
        <v>25</v>
      </c>
      <c r="O1006" t="s">
        <v>62</v>
      </c>
      <c r="P1006" t="s">
        <v>5042</v>
      </c>
      <c r="Q1006" t="s">
        <v>624</v>
      </c>
      <c r="R1006" t="s">
        <v>434</v>
      </c>
      <c r="S1006" t="s">
        <v>4971</v>
      </c>
      <c r="T1006" t="s">
        <v>5025</v>
      </c>
      <c r="U1006" t="s">
        <v>32</v>
      </c>
      <c r="Z1006" t="str">
        <f>_xlfn.IFNA(VLOOKUP(A1006,registrasi!$B$2:$C$4000,2,FALSE),"belum")</f>
        <v>registrasi</v>
      </c>
      <c r="AA1006">
        <f>VLOOKUP(D1006,[2]Sheet1!$B$2:$D$100,3,FALSE)</f>
        <v>346</v>
      </c>
      <c r="AB1006" t="str">
        <f>_xlfn.IFNA(VLOOKUP(A1006,nim!$A$2:$B$4000,2,FALSE),"belum")</f>
        <v>belum</v>
      </c>
    </row>
    <row r="1007" spans="1:28" x14ac:dyDescent="0.3">
      <c r="A1007" s="2">
        <v>233110080680</v>
      </c>
      <c r="B1007">
        <v>2</v>
      </c>
      <c r="C1007">
        <v>2022</v>
      </c>
      <c r="D1007">
        <v>311010</v>
      </c>
      <c r="E1007" t="s">
        <v>160</v>
      </c>
      <c r="F1007" t="str">
        <f>VLOOKUP(E1007,[1]PRODI_2019!$F$2:$L$72,7,FALSE)</f>
        <v>FKIP</v>
      </c>
      <c r="G1007" t="str">
        <f>VLOOKUP(F1007,Sheet1!$H$4:$I$11,2,FALSE)</f>
        <v>2_FKIP</v>
      </c>
      <c r="H1007" t="s">
        <v>1634</v>
      </c>
      <c r="I1007" t="s">
        <v>31</v>
      </c>
      <c r="J1007" t="str">
        <f>VLOOKUP(D1007,[1]PRODI_2019!$C$2:$I$78,7,FALSE)</f>
        <v>S1</v>
      </c>
      <c r="L1007" t="s">
        <v>25</v>
      </c>
      <c r="O1007" t="s">
        <v>78</v>
      </c>
      <c r="P1007" t="s">
        <v>5042</v>
      </c>
      <c r="Q1007" t="s">
        <v>624</v>
      </c>
      <c r="R1007" t="s">
        <v>434</v>
      </c>
      <c r="S1007" t="s">
        <v>4971</v>
      </c>
      <c r="T1007" t="s">
        <v>5025</v>
      </c>
      <c r="U1007" t="s">
        <v>27</v>
      </c>
      <c r="Z1007" t="str">
        <f>_xlfn.IFNA(VLOOKUP(A1007,registrasi!$B$2:$C$4000,2,FALSE),"belum")</f>
        <v>registrasi</v>
      </c>
      <c r="AA1007">
        <f>VLOOKUP(D1007,[2]Sheet1!$B$2:$D$100,3,FALSE)</f>
        <v>197</v>
      </c>
      <c r="AB1007" t="str">
        <f>_xlfn.IFNA(VLOOKUP(A1007,nim!$A$2:$B$4000,2,FALSE),"belum")</f>
        <v>diterima</v>
      </c>
    </row>
    <row r="1008" spans="1:28" x14ac:dyDescent="0.3">
      <c r="A1008" s="2">
        <v>233110080691</v>
      </c>
      <c r="B1008">
        <v>2</v>
      </c>
      <c r="C1008">
        <v>2022</v>
      </c>
      <c r="D1008">
        <v>311010</v>
      </c>
      <c r="E1008" t="s">
        <v>160</v>
      </c>
      <c r="F1008" t="str">
        <f>VLOOKUP(E1008,[1]PRODI_2019!$F$2:$L$72,7,FALSE)</f>
        <v>FKIP</v>
      </c>
      <c r="G1008" t="str">
        <f>VLOOKUP(F1008,Sheet1!$H$4:$I$11,2,FALSE)</f>
        <v>2_FKIP</v>
      </c>
      <c r="H1008" t="s">
        <v>1635</v>
      </c>
      <c r="I1008" t="s">
        <v>31</v>
      </c>
      <c r="J1008" t="str">
        <f>VLOOKUP(D1008,[1]PRODI_2019!$C$2:$I$78,7,FALSE)</f>
        <v>S1</v>
      </c>
      <c r="L1008" t="s">
        <v>25</v>
      </c>
      <c r="O1008" t="s">
        <v>123</v>
      </c>
      <c r="P1008" t="s">
        <v>5042</v>
      </c>
      <c r="Q1008" t="s">
        <v>624</v>
      </c>
      <c r="R1008" t="s">
        <v>434</v>
      </c>
      <c r="S1008" t="s">
        <v>4971</v>
      </c>
      <c r="T1008" t="s">
        <v>5025</v>
      </c>
      <c r="U1008" t="s">
        <v>27</v>
      </c>
      <c r="Z1008" t="str">
        <f>_xlfn.IFNA(VLOOKUP(A1008,registrasi!$B$2:$C$4000,2,FALSE),"belum")</f>
        <v>registrasi</v>
      </c>
      <c r="AA1008">
        <f>VLOOKUP(D1008,[2]Sheet1!$B$2:$D$100,3,FALSE)</f>
        <v>197</v>
      </c>
      <c r="AB1008" t="str">
        <f>_xlfn.IFNA(VLOOKUP(A1008,nim!$A$2:$B$4000,2,FALSE),"belum")</f>
        <v>belum</v>
      </c>
    </row>
    <row r="1009" spans="1:28" x14ac:dyDescent="0.3">
      <c r="A1009" s="2">
        <v>233110080693</v>
      </c>
      <c r="B1009">
        <v>1</v>
      </c>
      <c r="C1009">
        <v>2022</v>
      </c>
      <c r="D1009">
        <v>311007</v>
      </c>
      <c r="E1009" t="s">
        <v>162</v>
      </c>
      <c r="F1009" t="str">
        <f>VLOOKUP(E1009,[1]PRODI_2019!$F$2:$L$72,7,FALSE)</f>
        <v>Pertanian</v>
      </c>
      <c r="G1009" t="str">
        <f>VLOOKUP(F1009,Sheet1!$H$4:$I$11,2,FALSE)</f>
        <v>4_Pertanian</v>
      </c>
      <c r="H1009" t="s">
        <v>1636</v>
      </c>
      <c r="I1009" t="s">
        <v>31</v>
      </c>
      <c r="J1009" t="str">
        <f>VLOOKUP(D1009,[1]PRODI_2019!$C$2:$I$78,7,FALSE)</f>
        <v>S1</v>
      </c>
      <c r="L1009" t="s">
        <v>25</v>
      </c>
      <c r="O1009" t="s">
        <v>208</v>
      </c>
      <c r="P1009" t="s">
        <v>5042</v>
      </c>
      <c r="Q1009" t="s">
        <v>624</v>
      </c>
      <c r="R1009" t="s">
        <v>434</v>
      </c>
      <c r="S1009" t="s">
        <v>4949</v>
      </c>
      <c r="T1009" t="s">
        <v>5025</v>
      </c>
      <c r="U1009" t="s">
        <v>27</v>
      </c>
      <c r="Z1009" t="str">
        <f>_xlfn.IFNA(VLOOKUP(A1009,registrasi!$B$2:$C$4000,2,FALSE),"belum")</f>
        <v>registrasi</v>
      </c>
      <c r="AA1009">
        <f>VLOOKUP(D1009,[2]Sheet1!$B$2:$D$100,3,FALSE)</f>
        <v>412</v>
      </c>
      <c r="AB1009" t="str">
        <f>_xlfn.IFNA(VLOOKUP(A1009,nim!$A$2:$B$4000,2,FALSE),"belum")</f>
        <v>belum</v>
      </c>
    </row>
    <row r="1010" spans="1:28" x14ac:dyDescent="0.3">
      <c r="A1010" s="2">
        <v>233110080697</v>
      </c>
      <c r="B1010">
        <v>2</v>
      </c>
      <c r="C1010">
        <v>2022</v>
      </c>
      <c r="D1010">
        <v>311004</v>
      </c>
      <c r="E1010" t="s">
        <v>170</v>
      </c>
      <c r="F1010" t="str">
        <f>VLOOKUP(E1010,[1]PRODI_2019!$F$2:$L$72,7,FALSE)</f>
        <v>Teknik</v>
      </c>
      <c r="G1010" t="str">
        <f>VLOOKUP(F1010,Sheet1!$H$4:$I$11,2,FALSE)</f>
        <v>3_Teknik</v>
      </c>
      <c r="H1010" t="s">
        <v>1637</v>
      </c>
      <c r="I1010" t="s">
        <v>31</v>
      </c>
      <c r="J1010" t="str">
        <f>VLOOKUP(D1010,[1]PRODI_2019!$C$2:$I$78,7,FALSE)</f>
        <v>S1</v>
      </c>
      <c r="L1010" t="s">
        <v>25</v>
      </c>
      <c r="O1010" t="s">
        <v>55</v>
      </c>
      <c r="P1010" t="s">
        <v>5042</v>
      </c>
      <c r="Q1010" t="s">
        <v>624</v>
      </c>
      <c r="R1010" t="s">
        <v>434</v>
      </c>
      <c r="S1010" t="s">
        <v>4972</v>
      </c>
      <c r="T1010" t="s">
        <v>5025</v>
      </c>
      <c r="U1010" t="s">
        <v>32</v>
      </c>
      <c r="Z1010" t="str">
        <f>_xlfn.IFNA(VLOOKUP(A1010,registrasi!$B$2:$C$4000,2,FALSE),"belum")</f>
        <v>registrasi</v>
      </c>
      <c r="AA1010">
        <f>VLOOKUP(D1010,[2]Sheet1!$B$2:$D$100,3,FALSE)</f>
        <v>406</v>
      </c>
      <c r="AB1010" t="str">
        <f>_xlfn.IFNA(VLOOKUP(A1010,nim!$A$2:$B$4000,2,FALSE),"belum")</f>
        <v>belum</v>
      </c>
    </row>
    <row r="1011" spans="1:28" x14ac:dyDescent="0.3">
      <c r="A1011" s="2">
        <v>233110080702</v>
      </c>
      <c r="B1011">
        <v>1</v>
      </c>
      <c r="C1011">
        <v>2022</v>
      </c>
      <c r="D1011">
        <v>311028</v>
      </c>
      <c r="E1011" t="s">
        <v>168</v>
      </c>
      <c r="F1011" t="str">
        <f>VLOOKUP(E1011,[1]PRODI_2019!$F$2:$L$72,7,FALSE)</f>
        <v>FISIP</v>
      </c>
      <c r="G1011" t="str">
        <f>VLOOKUP(F1011,Sheet1!$H$4:$I$11,2,FALSE)</f>
        <v>6_FISIP</v>
      </c>
      <c r="H1011" t="s">
        <v>1638</v>
      </c>
      <c r="I1011" t="s">
        <v>31</v>
      </c>
      <c r="J1011" t="str">
        <f>VLOOKUP(D1011,[1]PRODI_2019!$C$2:$I$78,7,FALSE)</f>
        <v>S1</v>
      </c>
      <c r="L1011" t="s">
        <v>25</v>
      </c>
      <c r="O1011" t="s">
        <v>71</v>
      </c>
      <c r="P1011" t="s">
        <v>5042</v>
      </c>
      <c r="Q1011" t="s">
        <v>624</v>
      </c>
      <c r="R1011" t="s">
        <v>434</v>
      </c>
      <c r="S1011" t="s">
        <v>37</v>
      </c>
      <c r="T1011" t="s">
        <v>5025</v>
      </c>
      <c r="U1011" t="s">
        <v>32</v>
      </c>
      <c r="Z1011" t="str">
        <f>_xlfn.IFNA(VLOOKUP(A1011,registrasi!$B$2:$C$4000,2,FALSE),"belum")</f>
        <v>registrasi</v>
      </c>
      <c r="AA1011">
        <f>VLOOKUP(D1011,[2]Sheet1!$B$2:$D$100,3,FALSE)</f>
        <v>747</v>
      </c>
      <c r="AB1011" t="str">
        <f>_xlfn.IFNA(VLOOKUP(A1011,nim!$A$2:$B$4000,2,FALSE),"belum")</f>
        <v>belum</v>
      </c>
    </row>
    <row r="1012" spans="1:28" x14ac:dyDescent="0.3">
      <c r="A1012" s="2">
        <v>233110080710</v>
      </c>
      <c r="B1012">
        <v>2</v>
      </c>
      <c r="C1012">
        <v>2022</v>
      </c>
      <c r="D1012">
        <v>311034</v>
      </c>
      <c r="E1012" t="s">
        <v>173</v>
      </c>
      <c r="F1012" t="str">
        <f>VLOOKUP(E1012,[1]PRODI_2019!$F$2:$L$72,7,FALSE)</f>
        <v>FKIP</v>
      </c>
      <c r="G1012" t="str">
        <f>VLOOKUP(F1012,Sheet1!$H$4:$I$11,2,FALSE)</f>
        <v>2_FKIP</v>
      </c>
      <c r="H1012" t="s">
        <v>1639</v>
      </c>
      <c r="I1012" t="s">
        <v>24</v>
      </c>
      <c r="J1012" t="str">
        <f>VLOOKUP(D1012,[1]PRODI_2019!$C$2:$I$78,7,FALSE)</f>
        <v>S1</v>
      </c>
      <c r="L1012" t="s">
        <v>25</v>
      </c>
      <c r="O1012" t="s">
        <v>120</v>
      </c>
      <c r="P1012" t="s">
        <v>5042</v>
      </c>
      <c r="Q1012" t="s">
        <v>624</v>
      </c>
      <c r="R1012" t="s">
        <v>434</v>
      </c>
      <c r="S1012" t="s">
        <v>4972</v>
      </c>
      <c r="T1012" t="s">
        <v>5025</v>
      </c>
      <c r="U1012" t="s">
        <v>27</v>
      </c>
      <c r="Z1012" t="str">
        <f>_xlfn.IFNA(VLOOKUP(A1012,registrasi!$B$2:$C$4000,2,FALSE),"belum")</f>
        <v>registrasi</v>
      </c>
      <c r="AA1012">
        <f>VLOOKUP(D1012,[2]Sheet1!$B$2:$D$100,3,FALSE)</f>
        <v>163</v>
      </c>
      <c r="AB1012" t="str">
        <f>_xlfn.IFNA(VLOOKUP(A1012,nim!$A$2:$B$4000,2,FALSE),"belum")</f>
        <v>belum</v>
      </c>
    </row>
    <row r="1013" spans="1:28" x14ac:dyDescent="0.3">
      <c r="A1013" s="2">
        <v>233110080715</v>
      </c>
      <c r="B1013">
        <v>1</v>
      </c>
      <c r="C1013">
        <v>2022</v>
      </c>
      <c r="D1013">
        <v>311016</v>
      </c>
      <c r="E1013" t="s">
        <v>152</v>
      </c>
      <c r="F1013" t="str">
        <f>VLOOKUP(E1013,[1]PRODI_2019!$F$2:$L$72,7,FALSE)</f>
        <v>FKIP</v>
      </c>
      <c r="G1013" t="str">
        <f>VLOOKUP(F1013,Sheet1!$H$4:$I$11,2,FALSE)</f>
        <v>2_FKIP</v>
      </c>
      <c r="H1013" t="s">
        <v>1640</v>
      </c>
      <c r="I1013" t="s">
        <v>31</v>
      </c>
      <c r="J1013" t="str">
        <f>VLOOKUP(D1013,[1]PRODI_2019!$C$2:$I$78,7,FALSE)</f>
        <v>S1</v>
      </c>
      <c r="L1013" t="s">
        <v>25</v>
      </c>
      <c r="O1013" t="s">
        <v>113</v>
      </c>
      <c r="P1013" t="s">
        <v>5042</v>
      </c>
      <c r="Q1013" t="s">
        <v>624</v>
      </c>
      <c r="R1013" t="s">
        <v>434</v>
      </c>
      <c r="S1013" t="s">
        <v>38</v>
      </c>
      <c r="T1013" t="s">
        <v>5025</v>
      </c>
      <c r="U1013" t="s">
        <v>32</v>
      </c>
      <c r="Z1013" t="str">
        <f>_xlfn.IFNA(VLOOKUP(A1013,registrasi!$B$2:$C$4000,2,FALSE),"belum")</f>
        <v>registrasi</v>
      </c>
      <c r="AA1013">
        <f>VLOOKUP(D1013,[2]Sheet1!$B$2:$D$100,3,FALSE)</f>
        <v>126</v>
      </c>
      <c r="AB1013" t="str">
        <f>_xlfn.IFNA(VLOOKUP(A1013,nim!$A$2:$B$4000,2,FALSE),"belum")</f>
        <v>belum</v>
      </c>
    </row>
    <row r="1014" spans="1:28" x14ac:dyDescent="0.3">
      <c r="A1014" s="2">
        <v>233110080726</v>
      </c>
      <c r="B1014">
        <v>1</v>
      </c>
      <c r="C1014">
        <v>2022</v>
      </c>
      <c r="D1014">
        <v>311010</v>
      </c>
      <c r="E1014" t="s">
        <v>160</v>
      </c>
      <c r="F1014" t="str">
        <f>VLOOKUP(E1014,[1]PRODI_2019!$F$2:$L$72,7,FALSE)</f>
        <v>FKIP</v>
      </c>
      <c r="G1014" t="str">
        <f>VLOOKUP(F1014,Sheet1!$H$4:$I$11,2,FALSE)</f>
        <v>2_FKIP</v>
      </c>
      <c r="H1014" t="s">
        <v>1641</v>
      </c>
      <c r="I1014" t="s">
        <v>31</v>
      </c>
      <c r="J1014" t="str">
        <f>VLOOKUP(D1014,[1]PRODI_2019!$C$2:$I$78,7,FALSE)</f>
        <v>S1</v>
      </c>
      <c r="L1014" t="s">
        <v>25</v>
      </c>
      <c r="O1014" t="s">
        <v>58</v>
      </c>
      <c r="P1014" t="s">
        <v>5042</v>
      </c>
      <c r="Q1014" t="s">
        <v>624</v>
      </c>
      <c r="R1014" t="s">
        <v>434</v>
      </c>
      <c r="S1014" t="s">
        <v>37</v>
      </c>
      <c r="T1014" t="s">
        <v>5025</v>
      </c>
      <c r="U1014" t="s">
        <v>27</v>
      </c>
      <c r="Z1014" t="str">
        <f>_xlfn.IFNA(VLOOKUP(A1014,registrasi!$B$2:$C$4000,2,FALSE),"belum")</f>
        <v>belum</v>
      </c>
      <c r="AA1014">
        <f>VLOOKUP(D1014,[2]Sheet1!$B$2:$D$100,3,FALSE)</f>
        <v>197</v>
      </c>
      <c r="AB1014" t="str">
        <f>_xlfn.IFNA(VLOOKUP(A1014,nim!$A$2:$B$4000,2,FALSE),"belum")</f>
        <v>belum</v>
      </c>
    </row>
    <row r="1015" spans="1:28" x14ac:dyDescent="0.3">
      <c r="A1015" s="2">
        <v>233110080739</v>
      </c>
      <c r="B1015">
        <v>2</v>
      </c>
      <c r="C1015">
        <v>2022</v>
      </c>
      <c r="D1015">
        <v>311023</v>
      </c>
      <c r="E1015" t="s">
        <v>631</v>
      </c>
      <c r="F1015" t="str">
        <f>VLOOKUP(E1015,[1]PRODI_2019!$F$2:$L$72,7,FALSE)</f>
        <v>Pertanian</v>
      </c>
      <c r="G1015" t="str">
        <f>VLOOKUP(F1015,Sheet1!$H$4:$I$11,2,FALSE)</f>
        <v>4_Pertanian</v>
      </c>
      <c r="H1015" t="s">
        <v>1642</v>
      </c>
      <c r="I1015" t="s">
        <v>24</v>
      </c>
      <c r="J1015" t="str">
        <f>VLOOKUP(D1015,[1]PRODI_2019!$C$2:$I$78,7,FALSE)</f>
        <v>S1</v>
      </c>
      <c r="L1015" t="s">
        <v>25</v>
      </c>
      <c r="O1015" t="s">
        <v>72</v>
      </c>
      <c r="P1015" t="s">
        <v>5042</v>
      </c>
      <c r="Q1015" t="s">
        <v>624</v>
      </c>
      <c r="R1015" t="s">
        <v>434</v>
      </c>
      <c r="S1015" t="s">
        <v>4971</v>
      </c>
      <c r="T1015" t="s">
        <v>5025</v>
      </c>
      <c r="U1015" t="s">
        <v>27</v>
      </c>
      <c r="Z1015" t="str">
        <f>_xlfn.IFNA(VLOOKUP(A1015,registrasi!$B$2:$C$4000,2,FALSE),"belum")</f>
        <v>registrasi</v>
      </c>
      <c r="AA1015">
        <f>VLOOKUP(D1015,[2]Sheet1!$B$2:$D$100,3,FALSE)</f>
        <v>163</v>
      </c>
      <c r="AB1015" t="str">
        <f>_xlfn.IFNA(VLOOKUP(A1015,nim!$A$2:$B$4000,2,FALSE),"belum")</f>
        <v>belum</v>
      </c>
    </row>
    <row r="1016" spans="1:28" x14ac:dyDescent="0.3">
      <c r="A1016" s="2">
        <v>233110080741</v>
      </c>
      <c r="B1016">
        <v>2</v>
      </c>
      <c r="C1016">
        <v>2022</v>
      </c>
      <c r="D1016">
        <v>311003</v>
      </c>
      <c r="E1016" t="s">
        <v>145</v>
      </c>
      <c r="F1016" t="str">
        <f>VLOOKUP(E1016,[1]PRODI_2019!$F$2:$L$72,7,FALSE)</f>
        <v>Teknik</v>
      </c>
      <c r="G1016" t="str">
        <f>VLOOKUP(F1016,Sheet1!$H$4:$I$11,2,FALSE)</f>
        <v>3_Teknik</v>
      </c>
      <c r="H1016" t="s">
        <v>1643</v>
      </c>
      <c r="I1016" t="s">
        <v>24</v>
      </c>
      <c r="J1016" t="str">
        <f>VLOOKUP(D1016,[1]PRODI_2019!$C$2:$I$78,7,FALSE)</f>
        <v>S1</v>
      </c>
      <c r="L1016" t="s">
        <v>25</v>
      </c>
      <c r="O1016" t="s">
        <v>104</v>
      </c>
      <c r="P1016" t="s">
        <v>5042</v>
      </c>
      <c r="Q1016" t="s">
        <v>624</v>
      </c>
      <c r="R1016" t="s">
        <v>434</v>
      </c>
      <c r="S1016" t="s">
        <v>4972</v>
      </c>
      <c r="T1016" t="s">
        <v>5025</v>
      </c>
      <c r="U1016" t="s">
        <v>27</v>
      </c>
      <c r="Z1016" t="str">
        <f>_xlfn.IFNA(VLOOKUP(A1016,registrasi!$B$2:$C$4000,2,FALSE),"belum")</f>
        <v>registrasi</v>
      </c>
      <c r="AA1016">
        <f>VLOOKUP(D1016,[2]Sheet1!$B$2:$D$100,3,FALSE)</f>
        <v>769</v>
      </c>
      <c r="AB1016" t="str">
        <f>_xlfn.IFNA(VLOOKUP(A1016,nim!$A$2:$B$4000,2,FALSE),"belum")</f>
        <v>belum</v>
      </c>
    </row>
    <row r="1017" spans="1:28" x14ac:dyDescent="0.3">
      <c r="A1017" s="2">
        <v>233110080753</v>
      </c>
      <c r="B1017">
        <v>2</v>
      </c>
      <c r="C1017">
        <v>2022</v>
      </c>
      <c r="D1017">
        <v>311015</v>
      </c>
      <c r="E1017" t="s">
        <v>158</v>
      </c>
      <c r="F1017" t="str">
        <f>VLOOKUP(E1017,[1]PRODI_2019!$F$2:$L$72,7,FALSE)</f>
        <v>FKIP</v>
      </c>
      <c r="G1017" t="str">
        <f>VLOOKUP(F1017,Sheet1!$H$4:$I$11,2,FALSE)</f>
        <v>2_FKIP</v>
      </c>
      <c r="H1017" t="s">
        <v>1644</v>
      </c>
      <c r="I1017" t="s">
        <v>31</v>
      </c>
      <c r="J1017" t="str">
        <f>VLOOKUP(D1017,[1]PRODI_2019!$C$2:$I$78,7,FALSE)</f>
        <v>S1</v>
      </c>
      <c r="L1017" t="s">
        <v>25</v>
      </c>
      <c r="O1017" t="s">
        <v>100</v>
      </c>
      <c r="P1017" t="s">
        <v>5042</v>
      </c>
      <c r="Q1017" t="s">
        <v>624</v>
      </c>
      <c r="R1017" t="s">
        <v>434</v>
      </c>
      <c r="S1017" t="s">
        <v>38</v>
      </c>
      <c r="T1017" t="s">
        <v>5025</v>
      </c>
      <c r="U1017" t="s">
        <v>27</v>
      </c>
      <c r="Z1017" t="str">
        <f>_xlfn.IFNA(VLOOKUP(A1017,registrasi!$B$2:$C$4000,2,FALSE),"belum")</f>
        <v>registrasi</v>
      </c>
      <c r="AA1017">
        <f>VLOOKUP(D1017,[2]Sheet1!$B$2:$D$100,3,FALSE)</f>
        <v>90</v>
      </c>
      <c r="AB1017" t="str">
        <f>_xlfn.IFNA(VLOOKUP(A1017,nim!$A$2:$B$4000,2,FALSE),"belum")</f>
        <v>diterima</v>
      </c>
    </row>
    <row r="1018" spans="1:28" x14ac:dyDescent="0.3">
      <c r="A1018" s="2">
        <v>233110080764</v>
      </c>
      <c r="B1018">
        <v>2</v>
      </c>
      <c r="C1018">
        <v>2022</v>
      </c>
      <c r="D1018">
        <v>311007</v>
      </c>
      <c r="E1018" t="s">
        <v>162</v>
      </c>
      <c r="F1018" t="str">
        <f>VLOOKUP(E1018,[1]PRODI_2019!$F$2:$L$72,7,FALSE)</f>
        <v>Pertanian</v>
      </c>
      <c r="G1018" t="str">
        <f>VLOOKUP(F1018,Sheet1!$H$4:$I$11,2,FALSE)</f>
        <v>4_Pertanian</v>
      </c>
      <c r="H1018" t="s">
        <v>1645</v>
      </c>
      <c r="I1018" t="s">
        <v>31</v>
      </c>
      <c r="J1018" t="str">
        <f>VLOOKUP(D1018,[1]PRODI_2019!$C$2:$I$78,7,FALSE)</f>
        <v>S1</v>
      </c>
      <c r="L1018" t="s">
        <v>25</v>
      </c>
      <c r="O1018" t="s">
        <v>4396</v>
      </c>
      <c r="P1018" t="s">
        <v>5046</v>
      </c>
      <c r="Q1018" t="s">
        <v>5041</v>
      </c>
      <c r="R1018" t="s">
        <v>435</v>
      </c>
      <c r="S1018" t="s">
        <v>37</v>
      </c>
      <c r="T1018" t="s">
        <v>5025</v>
      </c>
      <c r="U1018" t="s">
        <v>27</v>
      </c>
      <c r="Z1018" t="str">
        <f>_xlfn.IFNA(VLOOKUP(A1018,registrasi!$B$2:$C$4000,2,FALSE),"belum")</f>
        <v>registrasi</v>
      </c>
      <c r="AA1018">
        <f>VLOOKUP(D1018,[2]Sheet1!$B$2:$D$100,3,FALSE)</f>
        <v>412</v>
      </c>
      <c r="AB1018" t="str">
        <f>_xlfn.IFNA(VLOOKUP(A1018,nim!$A$2:$B$4000,2,FALSE),"belum")</f>
        <v>diterima</v>
      </c>
    </row>
    <row r="1019" spans="1:28" x14ac:dyDescent="0.3">
      <c r="A1019" s="2">
        <v>233110080765</v>
      </c>
      <c r="B1019">
        <v>1</v>
      </c>
      <c r="C1019">
        <v>2022</v>
      </c>
      <c r="D1019">
        <v>311024</v>
      </c>
      <c r="E1019" t="s">
        <v>237</v>
      </c>
      <c r="F1019" t="str">
        <f>VLOOKUP(E1019,[1]PRODI_2019!$F$2:$L$72,7,FALSE)</f>
        <v>Hukum</v>
      </c>
      <c r="G1019" t="str">
        <f>VLOOKUP(F1019,Sheet1!$H$4:$I$11,2,FALSE)</f>
        <v>1_Hukum</v>
      </c>
      <c r="H1019" t="s">
        <v>1646</v>
      </c>
      <c r="I1019" t="s">
        <v>24</v>
      </c>
      <c r="J1019" t="str">
        <f>VLOOKUP(D1019,[1]PRODI_2019!$C$2:$I$78,7,FALSE)</f>
        <v>S1</v>
      </c>
      <c r="L1019" t="s">
        <v>25</v>
      </c>
      <c r="O1019" t="s">
        <v>124</v>
      </c>
      <c r="P1019" t="s">
        <v>5045</v>
      </c>
      <c r="Q1019" t="s">
        <v>624</v>
      </c>
      <c r="R1019" t="s">
        <v>625</v>
      </c>
      <c r="S1019" t="s">
        <v>4949</v>
      </c>
      <c r="T1019" t="s">
        <v>5025</v>
      </c>
      <c r="U1019" t="s">
        <v>27</v>
      </c>
      <c r="Z1019" t="str">
        <f>_xlfn.IFNA(VLOOKUP(A1019,registrasi!$B$2:$C$4000,2,FALSE),"belum")</f>
        <v>registrasi</v>
      </c>
      <c r="AA1019">
        <f>VLOOKUP(D1019,[2]Sheet1!$B$2:$D$100,3,FALSE)</f>
        <v>1092</v>
      </c>
      <c r="AB1019" t="str">
        <f>_xlfn.IFNA(VLOOKUP(A1019,nim!$A$2:$B$4000,2,FALSE),"belum")</f>
        <v>belum</v>
      </c>
    </row>
    <row r="1020" spans="1:28" x14ac:dyDescent="0.3">
      <c r="A1020" s="2">
        <v>233110080770</v>
      </c>
      <c r="B1020">
        <v>1</v>
      </c>
      <c r="C1020">
        <v>2022</v>
      </c>
      <c r="D1020">
        <v>311033</v>
      </c>
      <c r="E1020" t="s">
        <v>155</v>
      </c>
      <c r="F1020" t="str">
        <f>VLOOKUP(E1020,[1]PRODI_2019!$F$2:$L$72,7,FALSE)</f>
        <v>FKIP</v>
      </c>
      <c r="G1020" t="str">
        <f>VLOOKUP(F1020,Sheet1!$H$4:$I$11,2,FALSE)</f>
        <v>2_FKIP</v>
      </c>
      <c r="H1020" t="s">
        <v>1647</v>
      </c>
      <c r="I1020" t="s">
        <v>31</v>
      </c>
      <c r="J1020" t="str">
        <f>VLOOKUP(D1020,[1]PRODI_2019!$C$2:$I$78,7,FALSE)</f>
        <v>S1</v>
      </c>
      <c r="L1020" t="s">
        <v>25</v>
      </c>
      <c r="O1020" t="s">
        <v>104</v>
      </c>
      <c r="P1020" t="s">
        <v>5042</v>
      </c>
      <c r="Q1020" t="s">
        <v>624</v>
      </c>
      <c r="R1020" t="s">
        <v>434</v>
      </c>
      <c r="S1020" t="s">
        <v>4972</v>
      </c>
      <c r="T1020" t="s">
        <v>5025</v>
      </c>
      <c r="U1020" t="s">
        <v>27</v>
      </c>
      <c r="Z1020" t="str">
        <f>_xlfn.IFNA(VLOOKUP(A1020,registrasi!$B$2:$C$4000,2,FALSE),"belum")</f>
        <v>registrasi</v>
      </c>
      <c r="AA1020">
        <f>VLOOKUP(D1020,[2]Sheet1!$B$2:$D$100,3,FALSE)</f>
        <v>616</v>
      </c>
      <c r="AB1020" t="str">
        <f>_xlfn.IFNA(VLOOKUP(A1020,nim!$A$2:$B$4000,2,FALSE),"belum")</f>
        <v>diterima</v>
      </c>
    </row>
    <row r="1021" spans="1:28" x14ac:dyDescent="0.3">
      <c r="A1021" s="2">
        <v>233110080784</v>
      </c>
      <c r="B1021">
        <v>2</v>
      </c>
      <c r="C1021">
        <v>2022</v>
      </c>
      <c r="D1021">
        <v>311010</v>
      </c>
      <c r="E1021" t="s">
        <v>160</v>
      </c>
      <c r="F1021" t="str">
        <f>VLOOKUP(E1021,[1]PRODI_2019!$F$2:$L$72,7,FALSE)</f>
        <v>FKIP</v>
      </c>
      <c r="G1021" t="str">
        <f>VLOOKUP(F1021,Sheet1!$H$4:$I$11,2,FALSE)</f>
        <v>2_FKIP</v>
      </c>
      <c r="H1021" t="s">
        <v>1648</v>
      </c>
      <c r="I1021" t="s">
        <v>31</v>
      </c>
      <c r="J1021" t="str">
        <f>VLOOKUP(D1021,[1]PRODI_2019!$C$2:$I$78,7,FALSE)</f>
        <v>S1</v>
      </c>
      <c r="L1021" t="s">
        <v>25</v>
      </c>
      <c r="O1021" t="s">
        <v>4476</v>
      </c>
      <c r="P1021" t="s">
        <v>5042</v>
      </c>
      <c r="Q1021" t="s">
        <v>624</v>
      </c>
      <c r="R1021" t="s">
        <v>434</v>
      </c>
      <c r="S1021" t="s">
        <v>4971</v>
      </c>
      <c r="T1021" t="s">
        <v>5025</v>
      </c>
      <c r="U1021" t="s">
        <v>27</v>
      </c>
      <c r="Z1021" t="str">
        <f>_xlfn.IFNA(VLOOKUP(A1021,registrasi!$B$2:$C$4000,2,FALSE),"belum")</f>
        <v>registrasi</v>
      </c>
      <c r="AA1021">
        <f>VLOOKUP(D1021,[2]Sheet1!$B$2:$D$100,3,FALSE)</f>
        <v>197</v>
      </c>
      <c r="AB1021" t="str">
        <f>_xlfn.IFNA(VLOOKUP(A1021,nim!$A$2:$B$4000,2,FALSE),"belum")</f>
        <v>diterima</v>
      </c>
    </row>
    <row r="1022" spans="1:28" x14ac:dyDescent="0.3">
      <c r="A1022" s="2">
        <v>233110080787</v>
      </c>
      <c r="B1022">
        <v>1</v>
      </c>
      <c r="C1022">
        <v>2022</v>
      </c>
      <c r="D1022">
        <v>311032</v>
      </c>
      <c r="E1022" t="s">
        <v>156</v>
      </c>
      <c r="F1022" t="str">
        <f>VLOOKUP(E1022,[1]PRODI_2019!$F$2:$L$72,7,FALSE)</f>
        <v>FKIP</v>
      </c>
      <c r="G1022" t="str">
        <f>VLOOKUP(F1022,Sheet1!$H$4:$I$11,2,FALSE)</f>
        <v>2_FKIP</v>
      </c>
      <c r="H1022" t="s">
        <v>1649</v>
      </c>
      <c r="I1022" t="s">
        <v>31</v>
      </c>
      <c r="J1022" t="str">
        <f>VLOOKUP(D1022,[1]PRODI_2019!$C$2:$I$78,7,FALSE)</f>
        <v>S1</v>
      </c>
      <c r="L1022" t="s">
        <v>25</v>
      </c>
      <c r="O1022" t="s">
        <v>288</v>
      </c>
      <c r="P1022" t="s">
        <v>5043</v>
      </c>
      <c r="Q1022" t="s">
        <v>624</v>
      </c>
      <c r="R1022" t="s">
        <v>435</v>
      </c>
      <c r="S1022" t="s">
        <v>4971</v>
      </c>
      <c r="T1022" t="s">
        <v>5025</v>
      </c>
      <c r="U1022" t="s">
        <v>27</v>
      </c>
      <c r="Z1022" t="str">
        <f>_xlfn.IFNA(VLOOKUP(A1022,registrasi!$B$2:$C$4000,2,FALSE),"belum")</f>
        <v>registrasi</v>
      </c>
      <c r="AA1022">
        <f>VLOOKUP(D1022,[2]Sheet1!$B$2:$D$100,3,FALSE)</f>
        <v>446</v>
      </c>
      <c r="AB1022" t="str">
        <f>_xlfn.IFNA(VLOOKUP(A1022,nim!$A$2:$B$4000,2,FALSE),"belum")</f>
        <v>belum</v>
      </c>
    </row>
    <row r="1023" spans="1:28" x14ac:dyDescent="0.3">
      <c r="A1023" s="2">
        <v>233110080797</v>
      </c>
      <c r="B1023">
        <v>2</v>
      </c>
      <c r="C1023">
        <v>2021</v>
      </c>
      <c r="D1023">
        <v>311002</v>
      </c>
      <c r="E1023" t="s">
        <v>153</v>
      </c>
      <c r="F1023" t="str">
        <f>VLOOKUP(E1023,[1]PRODI_2019!$F$2:$L$72,7,FALSE)</f>
        <v>Teknik</v>
      </c>
      <c r="G1023" t="str">
        <f>VLOOKUP(F1023,Sheet1!$H$4:$I$11,2,FALSE)</f>
        <v>3_Teknik</v>
      </c>
      <c r="H1023" t="s">
        <v>1650</v>
      </c>
      <c r="I1023" t="s">
        <v>24</v>
      </c>
      <c r="J1023" t="str">
        <f>VLOOKUP(D1023,[1]PRODI_2019!$C$2:$I$78,7,FALSE)</f>
        <v>S1</v>
      </c>
      <c r="L1023" t="s">
        <v>25</v>
      </c>
      <c r="O1023" t="s">
        <v>78</v>
      </c>
      <c r="P1023" t="s">
        <v>5042</v>
      </c>
      <c r="Q1023" t="s">
        <v>624</v>
      </c>
      <c r="R1023" t="s">
        <v>434</v>
      </c>
      <c r="S1023" t="s">
        <v>4971</v>
      </c>
      <c r="T1023" t="s">
        <v>5025</v>
      </c>
      <c r="U1023" t="s">
        <v>27</v>
      </c>
      <c r="Z1023" t="str">
        <f>_xlfn.IFNA(VLOOKUP(A1023,registrasi!$B$2:$C$4000,2,FALSE),"belum")</f>
        <v>registrasi</v>
      </c>
      <c r="AA1023">
        <f>VLOOKUP(D1023,[2]Sheet1!$B$2:$D$100,3,FALSE)</f>
        <v>401</v>
      </c>
      <c r="AB1023" t="str">
        <f>_xlfn.IFNA(VLOOKUP(A1023,nim!$A$2:$B$4000,2,FALSE),"belum")</f>
        <v>belum</v>
      </c>
    </row>
    <row r="1024" spans="1:28" x14ac:dyDescent="0.3">
      <c r="A1024" s="2">
        <v>233110080809</v>
      </c>
      <c r="B1024">
        <v>2</v>
      </c>
      <c r="C1024">
        <v>2022</v>
      </c>
      <c r="D1024">
        <v>311006</v>
      </c>
      <c r="E1024" t="s">
        <v>167</v>
      </c>
      <c r="F1024" t="str">
        <f>VLOOKUP(E1024,[1]PRODI_2019!$F$2:$L$72,7,FALSE)</f>
        <v>Teknik</v>
      </c>
      <c r="G1024" t="str">
        <f>VLOOKUP(F1024,Sheet1!$H$4:$I$11,2,FALSE)</f>
        <v>3_Teknik</v>
      </c>
      <c r="H1024" t="s">
        <v>1651</v>
      </c>
      <c r="I1024" t="s">
        <v>24</v>
      </c>
      <c r="J1024" t="str">
        <f>VLOOKUP(D1024,[1]PRODI_2019!$C$2:$I$78,7,FALSE)</f>
        <v>S1</v>
      </c>
      <c r="L1024" t="s">
        <v>25</v>
      </c>
      <c r="O1024" t="s">
        <v>4477</v>
      </c>
      <c r="P1024" t="s">
        <v>435</v>
      </c>
      <c r="Q1024" t="s">
        <v>5041</v>
      </c>
      <c r="R1024" t="s">
        <v>435</v>
      </c>
      <c r="S1024" t="s">
        <v>4974</v>
      </c>
      <c r="T1024" t="s">
        <v>5025</v>
      </c>
      <c r="U1024" t="s">
        <v>27</v>
      </c>
      <c r="Z1024" t="str">
        <f>_xlfn.IFNA(VLOOKUP(A1024,registrasi!$B$2:$C$4000,2,FALSE),"belum")</f>
        <v>registrasi</v>
      </c>
      <c r="AA1024">
        <f>VLOOKUP(D1024,[2]Sheet1!$B$2:$D$100,3,FALSE)</f>
        <v>475</v>
      </c>
      <c r="AB1024" t="str">
        <f>_xlfn.IFNA(VLOOKUP(A1024,nim!$A$2:$B$4000,2,FALSE),"belum")</f>
        <v>diterima</v>
      </c>
    </row>
    <row r="1025" spans="1:28" x14ac:dyDescent="0.3">
      <c r="A1025" s="2">
        <v>233110080811</v>
      </c>
      <c r="B1025">
        <v>1</v>
      </c>
      <c r="C1025">
        <v>2021</v>
      </c>
      <c r="D1025">
        <v>311029</v>
      </c>
      <c r="E1025" t="s">
        <v>159</v>
      </c>
      <c r="F1025" t="str">
        <f>VLOOKUP(E1025,[1]PRODI_2019!$F$2:$L$72,7,FALSE)</f>
        <v>FISIP</v>
      </c>
      <c r="G1025" t="str">
        <f>VLOOKUP(F1025,Sheet1!$H$4:$I$11,2,FALSE)</f>
        <v>6_FISIP</v>
      </c>
      <c r="H1025" t="s">
        <v>1652</v>
      </c>
      <c r="I1025" t="s">
        <v>24</v>
      </c>
      <c r="J1025" t="str">
        <f>VLOOKUP(D1025,[1]PRODI_2019!$C$2:$I$78,7,FALSE)</f>
        <v>S1</v>
      </c>
      <c r="L1025" t="s">
        <v>25</v>
      </c>
      <c r="O1025" t="s">
        <v>45</v>
      </c>
      <c r="P1025" t="s">
        <v>5042</v>
      </c>
      <c r="Q1025" t="s">
        <v>624</v>
      </c>
      <c r="R1025" t="s">
        <v>434</v>
      </c>
      <c r="S1025" t="s">
        <v>38</v>
      </c>
      <c r="T1025" t="s">
        <v>5025</v>
      </c>
      <c r="U1025" t="s">
        <v>27</v>
      </c>
      <c r="Z1025" t="str">
        <f>_xlfn.IFNA(VLOOKUP(A1025,registrasi!$B$2:$C$4000,2,FALSE),"belum")</f>
        <v>registrasi</v>
      </c>
      <c r="AA1025">
        <f>VLOOKUP(D1025,[2]Sheet1!$B$2:$D$100,3,FALSE)</f>
        <v>1339</v>
      </c>
      <c r="AB1025" t="str">
        <f>_xlfn.IFNA(VLOOKUP(A1025,nim!$A$2:$B$4000,2,FALSE),"belum")</f>
        <v>diterima</v>
      </c>
    </row>
    <row r="1026" spans="1:28" x14ac:dyDescent="0.3">
      <c r="A1026" s="2">
        <v>233110080818</v>
      </c>
      <c r="B1026">
        <v>1</v>
      </c>
      <c r="C1026">
        <v>2022</v>
      </c>
      <c r="D1026">
        <v>311045</v>
      </c>
      <c r="E1026" t="s">
        <v>630</v>
      </c>
      <c r="F1026" t="str">
        <f>VLOOKUP(E1026,[1]PRODI_2019!$F$2:$L$72,7,FALSE)</f>
        <v>FEB</v>
      </c>
      <c r="G1026" t="str">
        <f>VLOOKUP(F1026,Sheet1!$H$4:$I$11,2,FALSE)</f>
        <v>5_FEB</v>
      </c>
      <c r="H1026" t="s">
        <v>1653</v>
      </c>
      <c r="I1026" t="s">
        <v>31</v>
      </c>
      <c r="J1026" t="str">
        <f>VLOOKUP(D1026,[1]PRODI_2019!$C$2:$I$78,7,FALSE)</f>
        <v>D3</v>
      </c>
      <c r="L1026" t="s">
        <v>25</v>
      </c>
      <c r="O1026" t="s">
        <v>71</v>
      </c>
      <c r="P1026" t="s">
        <v>5042</v>
      </c>
      <c r="Q1026" t="s">
        <v>624</v>
      </c>
      <c r="R1026" t="s">
        <v>434</v>
      </c>
      <c r="S1026" t="s">
        <v>37</v>
      </c>
      <c r="T1026" t="s">
        <v>5025</v>
      </c>
      <c r="U1026" t="s">
        <v>27</v>
      </c>
      <c r="Z1026" t="str">
        <f>_xlfn.IFNA(VLOOKUP(A1026,registrasi!$B$2:$C$4000,2,FALSE),"belum")</f>
        <v>belum</v>
      </c>
      <c r="AA1026">
        <f>VLOOKUP(D1026,[2]Sheet1!$B$2:$D$100,3,FALSE)</f>
        <v>99</v>
      </c>
      <c r="AB1026" t="str">
        <f>_xlfn.IFNA(VLOOKUP(A1026,nim!$A$2:$B$4000,2,FALSE),"belum")</f>
        <v>belum</v>
      </c>
    </row>
    <row r="1027" spans="1:28" x14ac:dyDescent="0.3">
      <c r="A1027" s="2">
        <v>233110080822</v>
      </c>
      <c r="B1027">
        <v>1</v>
      </c>
      <c r="C1027">
        <v>2022</v>
      </c>
      <c r="D1027">
        <v>311025</v>
      </c>
      <c r="E1027" t="s">
        <v>166</v>
      </c>
      <c r="F1027" t="str">
        <f>VLOOKUP(E1027,[1]PRODI_2019!$F$2:$L$72,7,FALSE)</f>
        <v>FEB</v>
      </c>
      <c r="G1027" t="str">
        <f>VLOOKUP(F1027,Sheet1!$H$4:$I$11,2,FALSE)</f>
        <v>5_FEB</v>
      </c>
      <c r="H1027" t="s">
        <v>1654</v>
      </c>
      <c r="I1027" t="s">
        <v>24</v>
      </c>
      <c r="J1027" t="str">
        <f>VLOOKUP(D1027,[1]PRODI_2019!$C$2:$I$78,7,FALSE)</f>
        <v>S1</v>
      </c>
      <c r="L1027" t="s">
        <v>25</v>
      </c>
      <c r="O1027" t="s">
        <v>58</v>
      </c>
      <c r="P1027" t="s">
        <v>5042</v>
      </c>
      <c r="Q1027" t="s">
        <v>624</v>
      </c>
      <c r="R1027" t="s">
        <v>434</v>
      </c>
      <c r="S1027" t="s">
        <v>37</v>
      </c>
      <c r="T1027" t="s">
        <v>5025</v>
      </c>
      <c r="U1027" t="s">
        <v>32</v>
      </c>
      <c r="Z1027" t="str">
        <f>_xlfn.IFNA(VLOOKUP(A1027,registrasi!$B$2:$C$4000,2,FALSE),"belum")</f>
        <v>registrasi</v>
      </c>
      <c r="AA1027">
        <f>VLOOKUP(D1027,[2]Sheet1!$B$2:$D$100,3,FALSE)</f>
        <v>1226</v>
      </c>
      <c r="AB1027" t="str">
        <f>_xlfn.IFNA(VLOOKUP(A1027,nim!$A$2:$B$4000,2,FALSE),"belum")</f>
        <v>diterima</v>
      </c>
    </row>
    <row r="1028" spans="1:28" x14ac:dyDescent="0.3">
      <c r="A1028" s="2">
        <v>233110080824</v>
      </c>
      <c r="B1028">
        <v>2</v>
      </c>
      <c r="C1028">
        <v>2022</v>
      </c>
      <c r="D1028">
        <v>311003</v>
      </c>
      <c r="E1028" t="s">
        <v>145</v>
      </c>
      <c r="F1028" t="str">
        <f>VLOOKUP(E1028,[1]PRODI_2019!$F$2:$L$72,7,FALSE)</f>
        <v>Teknik</v>
      </c>
      <c r="G1028" t="str">
        <f>VLOOKUP(F1028,Sheet1!$H$4:$I$11,2,FALSE)</f>
        <v>3_Teknik</v>
      </c>
      <c r="H1028" t="s">
        <v>1655</v>
      </c>
      <c r="I1028" t="s">
        <v>31</v>
      </c>
      <c r="J1028" t="str">
        <f>VLOOKUP(D1028,[1]PRODI_2019!$C$2:$I$78,7,FALSE)</f>
        <v>S1</v>
      </c>
      <c r="L1028" t="s">
        <v>25</v>
      </c>
      <c r="O1028" t="s">
        <v>104</v>
      </c>
      <c r="P1028" t="s">
        <v>5042</v>
      </c>
      <c r="Q1028" t="s">
        <v>624</v>
      </c>
      <c r="R1028" t="s">
        <v>434</v>
      </c>
      <c r="S1028" t="s">
        <v>4972</v>
      </c>
      <c r="T1028" t="s">
        <v>5025</v>
      </c>
      <c r="U1028" t="s">
        <v>27</v>
      </c>
      <c r="Z1028" t="str">
        <f>_xlfn.IFNA(VLOOKUP(A1028,registrasi!$B$2:$C$4000,2,FALSE),"belum")</f>
        <v>registrasi</v>
      </c>
      <c r="AA1028">
        <f>VLOOKUP(D1028,[2]Sheet1!$B$2:$D$100,3,FALSE)</f>
        <v>769</v>
      </c>
      <c r="AB1028" t="str">
        <f>_xlfn.IFNA(VLOOKUP(A1028,nim!$A$2:$B$4000,2,FALSE),"belum")</f>
        <v>belum</v>
      </c>
    </row>
    <row r="1029" spans="1:28" x14ac:dyDescent="0.3">
      <c r="A1029" s="2">
        <v>233110080825</v>
      </c>
      <c r="B1029">
        <v>2</v>
      </c>
      <c r="C1029">
        <v>2022</v>
      </c>
      <c r="D1029">
        <v>311030</v>
      </c>
      <c r="E1029" t="s">
        <v>147</v>
      </c>
      <c r="F1029" t="str">
        <f>VLOOKUP(E1029,[1]PRODI_2019!$F$2:$L$72,7,FALSE)</f>
        <v>FKIP</v>
      </c>
      <c r="G1029" t="str">
        <f>VLOOKUP(F1029,Sheet1!$H$4:$I$11,2,FALSE)</f>
        <v>2_FKIP</v>
      </c>
      <c r="H1029" t="s">
        <v>1656</v>
      </c>
      <c r="I1029" t="s">
        <v>31</v>
      </c>
      <c r="J1029" t="str">
        <f>VLOOKUP(D1029,[1]PRODI_2019!$C$2:$I$78,7,FALSE)</f>
        <v>S1</v>
      </c>
      <c r="L1029" t="s">
        <v>25</v>
      </c>
      <c r="O1029" t="s">
        <v>288</v>
      </c>
      <c r="P1029" t="s">
        <v>5043</v>
      </c>
      <c r="Q1029" t="s">
        <v>624</v>
      </c>
      <c r="R1029" t="s">
        <v>435</v>
      </c>
      <c r="S1029" t="s">
        <v>4971</v>
      </c>
      <c r="T1029" t="s">
        <v>5025</v>
      </c>
      <c r="U1029" t="s">
        <v>27</v>
      </c>
      <c r="Z1029" t="str">
        <f>_xlfn.IFNA(VLOOKUP(A1029,registrasi!$B$2:$C$4000,2,FALSE),"belum")</f>
        <v>belum</v>
      </c>
      <c r="AA1029">
        <f>VLOOKUP(D1029,[2]Sheet1!$B$2:$D$100,3,FALSE)</f>
        <v>91</v>
      </c>
      <c r="AB1029" t="str">
        <f>_xlfn.IFNA(VLOOKUP(A1029,nim!$A$2:$B$4000,2,FALSE),"belum")</f>
        <v>belum</v>
      </c>
    </row>
    <row r="1030" spans="1:28" x14ac:dyDescent="0.3">
      <c r="A1030" s="2">
        <v>233110080828</v>
      </c>
      <c r="B1030">
        <v>1</v>
      </c>
      <c r="C1030">
        <v>2022</v>
      </c>
      <c r="D1030">
        <v>311018</v>
      </c>
      <c r="E1030" t="s">
        <v>178</v>
      </c>
      <c r="F1030" t="str">
        <f>VLOOKUP(E1030,[1]PRODI_2019!$F$2:$L$72,7,FALSE)</f>
        <v>Kedokteran</v>
      </c>
      <c r="G1030" t="str">
        <f>VLOOKUP(F1030,Sheet1!$H$4:$I$11,2,FALSE)</f>
        <v>8_Kedokteran</v>
      </c>
      <c r="H1030" t="s">
        <v>1657</v>
      </c>
      <c r="I1030" t="s">
        <v>31</v>
      </c>
      <c r="J1030" t="str">
        <f>VLOOKUP(D1030,[1]PRODI_2019!$C$2:$I$78,7,FALSE)</f>
        <v>S1</v>
      </c>
      <c r="L1030" t="s">
        <v>4314</v>
      </c>
      <c r="O1030" t="s">
        <v>59</v>
      </c>
      <c r="P1030" t="s">
        <v>5042</v>
      </c>
      <c r="Q1030" t="s">
        <v>624</v>
      </c>
      <c r="R1030" t="s">
        <v>434</v>
      </c>
      <c r="S1030" t="s">
        <v>4971</v>
      </c>
      <c r="T1030" t="s">
        <v>5025</v>
      </c>
      <c r="U1030" t="s">
        <v>27</v>
      </c>
      <c r="Z1030" t="str">
        <f>_xlfn.IFNA(VLOOKUP(A1030,registrasi!$B$2:$C$4000,2,FALSE),"belum")</f>
        <v>registrasi</v>
      </c>
      <c r="AA1030">
        <f>VLOOKUP(D1030,[2]Sheet1!$B$2:$D$100,3,FALSE)</f>
        <v>82</v>
      </c>
      <c r="AB1030" t="str">
        <f>_xlfn.IFNA(VLOOKUP(A1030,nim!$A$2:$B$4000,2,FALSE),"belum")</f>
        <v>belum</v>
      </c>
    </row>
    <row r="1031" spans="1:28" x14ac:dyDescent="0.3">
      <c r="A1031" s="2">
        <v>233110080830</v>
      </c>
      <c r="B1031">
        <v>1</v>
      </c>
      <c r="C1031">
        <v>2022</v>
      </c>
      <c r="D1031">
        <v>311042</v>
      </c>
      <c r="E1031" t="s">
        <v>146</v>
      </c>
      <c r="F1031" t="str">
        <f>VLOOKUP(E1031,[1]PRODI_2019!$F$2:$L$72,7,FALSE)</f>
        <v>FISIP</v>
      </c>
      <c r="G1031" t="str">
        <f>VLOOKUP(F1031,Sheet1!$H$4:$I$11,2,FALSE)</f>
        <v>6_FISIP</v>
      </c>
      <c r="H1031" t="s">
        <v>1658</v>
      </c>
      <c r="I1031" t="s">
        <v>31</v>
      </c>
      <c r="J1031" t="str">
        <f>VLOOKUP(D1031,[1]PRODI_2019!$C$2:$I$78,7,FALSE)</f>
        <v>S1</v>
      </c>
      <c r="L1031" t="s">
        <v>25</v>
      </c>
      <c r="O1031" t="s">
        <v>71</v>
      </c>
      <c r="P1031" t="s">
        <v>5042</v>
      </c>
      <c r="Q1031" t="s">
        <v>624</v>
      </c>
      <c r="R1031" t="s">
        <v>434</v>
      </c>
      <c r="S1031" t="s">
        <v>37</v>
      </c>
      <c r="T1031" t="s">
        <v>5025</v>
      </c>
      <c r="U1031" t="s">
        <v>27</v>
      </c>
      <c r="Z1031" t="str">
        <f>_xlfn.IFNA(VLOOKUP(A1031,registrasi!$B$2:$C$4000,2,FALSE),"belum")</f>
        <v>registrasi</v>
      </c>
      <c r="AA1031">
        <f>VLOOKUP(D1031,[2]Sheet1!$B$2:$D$100,3,FALSE)</f>
        <v>625</v>
      </c>
      <c r="AB1031" t="str">
        <f>_xlfn.IFNA(VLOOKUP(A1031,nim!$A$2:$B$4000,2,FALSE),"belum")</f>
        <v>diterima</v>
      </c>
    </row>
    <row r="1032" spans="1:28" x14ac:dyDescent="0.3">
      <c r="A1032" s="2">
        <v>233110080835</v>
      </c>
      <c r="B1032">
        <v>1</v>
      </c>
      <c r="C1032">
        <v>2022</v>
      </c>
      <c r="D1032">
        <v>311001</v>
      </c>
      <c r="E1032" t="s">
        <v>157</v>
      </c>
      <c r="F1032" t="str">
        <f>VLOOKUP(E1032,[1]PRODI_2019!$F$2:$L$72,7,FALSE)</f>
        <v>Teknik</v>
      </c>
      <c r="G1032" t="str">
        <f>VLOOKUP(F1032,Sheet1!$H$4:$I$11,2,FALSE)</f>
        <v>3_Teknik</v>
      </c>
      <c r="H1032" t="s">
        <v>1659</v>
      </c>
      <c r="I1032" t="s">
        <v>24</v>
      </c>
      <c r="J1032" t="str">
        <f>VLOOKUP(D1032,[1]PRODI_2019!$C$2:$I$78,7,FALSE)</f>
        <v>S1</v>
      </c>
      <c r="L1032" t="s">
        <v>25</v>
      </c>
      <c r="O1032" t="s">
        <v>127</v>
      </c>
      <c r="P1032" t="s">
        <v>5045</v>
      </c>
      <c r="Q1032" t="s">
        <v>624</v>
      </c>
      <c r="R1032" t="s">
        <v>625</v>
      </c>
      <c r="S1032" t="s">
        <v>38</v>
      </c>
      <c r="T1032" t="s">
        <v>5025</v>
      </c>
      <c r="U1032" t="s">
        <v>27</v>
      </c>
      <c r="Z1032" t="str">
        <f>_xlfn.IFNA(VLOOKUP(A1032,registrasi!$B$2:$C$4000,2,FALSE),"belum")</f>
        <v>registrasi</v>
      </c>
      <c r="AA1032">
        <f>VLOOKUP(D1032,[2]Sheet1!$B$2:$D$100,3,FALSE)</f>
        <v>346</v>
      </c>
      <c r="AB1032" t="str">
        <f>_xlfn.IFNA(VLOOKUP(A1032,nim!$A$2:$B$4000,2,FALSE),"belum")</f>
        <v>diterima</v>
      </c>
    </row>
    <row r="1033" spans="1:28" x14ac:dyDescent="0.3">
      <c r="A1033" s="2">
        <v>233110080843</v>
      </c>
      <c r="B1033">
        <v>1</v>
      </c>
      <c r="C1033">
        <v>2022</v>
      </c>
      <c r="D1033">
        <v>311045</v>
      </c>
      <c r="E1033" t="s">
        <v>630</v>
      </c>
      <c r="F1033" t="str">
        <f>VLOOKUP(E1033,[1]PRODI_2019!$F$2:$L$72,7,FALSE)</f>
        <v>FEB</v>
      </c>
      <c r="G1033" t="str">
        <f>VLOOKUP(F1033,Sheet1!$H$4:$I$11,2,FALSE)</f>
        <v>5_FEB</v>
      </c>
      <c r="H1033" t="s">
        <v>1660</v>
      </c>
      <c r="I1033" t="s">
        <v>24</v>
      </c>
      <c r="J1033" t="str">
        <f>VLOOKUP(D1033,[1]PRODI_2019!$C$2:$I$78,7,FALSE)</f>
        <v>D3</v>
      </c>
      <c r="L1033" t="s">
        <v>25</v>
      </c>
      <c r="O1033" t="s">
        <v>57</v>
      </c>
      <c r="P1033" t="s">
        <v>5042</v>
      </c>
      <c r="Q1033" t="s">
        <v>624</v>
      </c>
      <c r="R1033" t="s">
        <v>434</v>
      </c>
      <c r="S1033" t="s">
        <v>37</v>
      </c>
      <c r="T1033" t="s">
        <v>5025</v>
      </c>
      <c r="U1033" t="s">
        <v>27</v>
      </c>
      <c r="Z1033" t="str">
        <f>_xlfn.IFNA(VLOOKUP(A1033,registrasi!$B$2:$C$4000,2,FALSE),"belum")</f>
        <v>registrasi</v>
      </c>
      <c r="AA1033">
        <f>VLOOKUP(D1033,[2]Sheet1!$B$2:$D$100,3,FALSE)</f>
        <v>99</v>
      </c>
      <c r="AB1033" t="str">
        <f>_xlfn.IFNA(VLOOKUP(A1033,nim!$A$2:$B$4000,2,FALSE),"belum")</f>
        <v>diterima</v>
      </c>
    </row>
    <row r="1034" spans="1:28" x14ac:dyDescent="0.3">
      <c r="A1034" s="2">
        <v>233110080846</v>
      </c>
      <c r="B1034">
        <v>2</v>
      </c>
      <c r="C1034">
        <v>2022</v>
      </c>
      <c r="D1034">
        <v>311010</v>
      </c>
      <c r="E1034" t="s">
        <v>160</v>
      </c>
      <c r="F1034" t="str">
        <f>VLOOKUP(E1034,[1]PRODI_2019!$F$2:$L$72,7,FALSE)</f>
        <v>FKIP</v>
      </c>
      <c r="G1034" t="str">
        <f>VLOOKUP(F1034,Sheet1!$H$4:$I$11,2,FALSE)</f>
        <v>2_FKIP</v>
      </c>
      <c r="H1034" t="s">
        <v>1661</v>
      </c>
      <c r="I1034" t="s">
        <v>31</v>
      </c>
      <c r="J1034" t="str">
        <f>VLOOKUP(D1034,[1]PRODI_2019!$C$2:$I$78,7,FALSE)</f>
        <v>S1</v>
      </c>
      <c r="L1034" t="s">
        <v>25</v>
      </c>
      <c r="O1034" t="s">
        <v>58</v>
      </c>
      <c r="P1034" t="s">
        <v>5042</v>
      </c>
      <c r="Q1034" t="s">
        <v>624</v>
      </c>
      <c r="R1034" t="s">
        <v>434</v>
      </c>
      <c r="S1034" t="s">
        <v>37</v>
      </c>
      <c r="T1034" t="s">
        <v>5025</v>
      </c>
      <c r="U1034" t="s">
        <v>27</v>
      </c>
      <c r="Z1034" t="str">
        <f>_xlfn.IFNA(VLOOKUP(A1034,registrasi!$B$2:$C$4000,2,FALSE),"belum")</f>
        <v>registrasi</v>
      </c>
      <c r="AA1034">
        <f>VLOOKUP(D1034,[2]Sheet1!$B$2:$D$100,3,FALSE)</f>
        <v>197</v>
      </c>
      <c r="AB1034" t="str">
        <f>_xlfn.IFNA(VLOOKUP(A1034,nim!$A$2:$B$4000,2,FALSE),"belum")</f>
        <v>diterima</v>
      </c>
    </row>
    <row r="1035" spans="1:28" x14ac:dyDescent="0.3">
      <c r="A1035" s="2">
        <v>233110080852</v>
      </c>
      <c r="B1035">
        <v>1</v>
      </c>
      <c r="C1035">
        <v>2022</v>
      </c>
      <c r="D1035">
        <v>311025</v>
      </c>
      <c r="E1035" t="s">
        <v>166</v>
      </c>
      <c r="F1035" t="str">
        <f>VLOOKUP(E1035,[1]PRODI_2019!$F$2:$L$72,7,FALSE)</f>
        <v>FEB</v>
      </c>
      <c r="G1035" t="str">
        <f>VLOOKUP(F1035,Sheet1!$H$4:$I$11,2,FALSE)</f>
        <v>5_FEB</v>
      </c>
      <c r="H1035" t="s">
        <v>1662</v>
      </c>
      <c r="I1035" t="s">
        <v>31</v>
      </c>
      <c r="J1035" t="str">
        <f>VLOOKUP(D1035,[1]PRODI_2019!$C$2:$I$78,7,FALSE)</f>
        <v>S1</v>
      </c>
      <c r="L1035" t="s">
        <v>25</v>
      </c>
      <c r="O1035" t="s">
        <v>123</v>
      </c>
      <c r="P1035" t="s">
        <v>5042</v>
      </c>
      <c r="Q1035" t="s">
        <v>624</v>
      </c>
      <c r="R1035" t="s">
        <v>434</v>
      </c>
      <c r="S1035" t="s">
        <v>4971</v>
      </c>
      <c r="T1035" t="s">
        <v>5025</v>
      </c>
      <c r="U1035" t="s">
        <v>27</v>
      </c>
      <c r="Z1035" t="str">
        <f>_xlfn.IFNA(VLOOKUP(A1035,registrasi!$B$2:$C$4000,2,FALSE),"belum")</f>
        <v>registrasi</v>
      </c>
      <c r="AA1035">
        <f>VLOOKUP(D1035,[2]Sheet1!$B$2:$D$100,3,FALSE)</f>
        <v>1226</v>
      </c>
      <c r="AB1035" t="str">
        <f>_xlfn.IFNA(VLOOKUP(A1035,nim!$A$2:$B$4000,2,FALSE),"belum")</f>
        <v>belum</v>
      </c>
    </row>
    <row r="1036" spans="1:28" x14ac:dyDescent="0.3">
      <c r="A1036" s="2">
        <v>233110080856</v>
      </c>
      <c r="B1036">
        <v>1</v>
      </c>
      <c r="C1036">
        <v>2022</v>
      </c>
      <c r="D1036">
        <v>311028</v>
      </c>
      <c r="E1036" t="s">
        <v>168</v>
      </c>
      <c r="F1036" t="str">
        <f>VLOOKUP(E1036,[1]PRODI_2019!$F$2:$L$72,7,FALSE)</f>
        <v>FISIP</v>
      </c>
      <c r="G1036" t="str">
        <f>VLOOKUP(F1036,Sheet1!$H$4:$I$11,2,FALSE)</f>
        <v>6_FISIP</v>
      </c>
      <c r="H1036" t="s">
        <v>1663</v>
      </c>
      <c r="I1036" t="s">
        <v>31</v>
      </c>
      <c r="J1036" t="str">
        <f>VLOOKUP(D1036,[1]PRODI_2019!$C$2:$I$78,7,FALSE)</f>
        <v>S1</v>
      </c>
      <c r="L1036" t="s">
        <v>25</v>
      </c>
      <c r="O1036" t="s">
        <v>284</v>
      </c>
      <c r="P1036" t="s">
        <v>5043</v>
      </c>
      <c r="Q1036" t="s">
        <v>624</v>
      </c>
      <c r="R1036" t="s">
        <v>435</v>
      </c>
      <c r="S1036" t="s">
        <v>38</v>
      </c>
      <c r="T1036" t="s">
        <v>5025</v>
      </c>
      <c r="U1036" t="s">
        <v>32</v>
      </c>
      <c r="Z1036" t="str">
        <f>_xlfn.IFNA(VLOOKUP(A1036,registrasi!$B$2:$C$4000,2,FALSE),"belum")</f>
        <v>registrasi</v>
      </c>
      <c r="AA1036">
        <f>VLOOKUP(D1036,[2]Sheet1!$B$2:$D$100,3,FALSE)</f>
        <v>747</v>
      </c>
      <c r="AB1036" t="str">
        <f>_xlfn.IFNA(VLOOKUP(A1036,nim!$A$2:$B$4000,2,FALSE),"belum")</f>
        <v>belum</v>
      </c>
    </row>
    <row r="1037" spans="1:28" x14ac:dyDescent="0.3">
      <c r="A1037" s="2">
        <v>233110080859</v>
      </c>
      <c r="B1037">
        <v>1</v>
      </c>
      <c r="C1037">
        <v>2022</v>
      </c>
      <c r="D1037">
        <v>311001</v>
      </c>
      <c r="E1037" t="s">
        <v>157</v>
      </c>
      <c r="F1037" t="str">
        <f>VLOOKUP(E1037,[1]PRODI_2019!$F$2:$L$72,7,FALSE)</f>
        <v>Teknik</v>
      </c>
      <c r="G1037" t="str">
        <f>VLOOKUP(F1037,Sheet1!$H$4:$I$11,2,FALSE)</f>
        <v>3_Teknik</v>
      </c>
      <c r="H1037" t="s">
        <v>1664</v>
      </c>
      <c r="I1037" t="s">
        <v>24</v>
      </c>
      <c r="J1037" t="str">
        <f>VLOOKUP(D1037,[1]PRODI_2019!$C$2:$I$78,7,FALSE)</f>
        <v>S1</v>
      </c>
      <c r="L1037" t="s">
        <v>25</v>
      </c>
      <c r="O1037" t="s">
        <v>139</v>
      </c>
      <c r="P1037" t="s">
        <v>5043</v>
      </c>
      <c r="Q1037" t="s">
        <v>624</v>
      </c>
      <c r="R1037" t="s">
        <v>435</v>
      </c>
      <c r="S1037" t="s">
        <v>37</v>
      </c>
      <c r="T1037" t="s">
        <v>5025</v>
      </c>
      <c r="U1037" t="s">
        <v>27</v>
      </c>
      <c r="Z1037" t="str">
        <f>_xlfn.IFNA(VLOOKUP(A1037,registrasi!$B$2:$C$4000,2,FALSE),"belum")</f>
        <v>registrasi</v>
      </c>
      <c r="AA1037">
        <f>VLOOKUP(D1037,[2]Sheet1!$B$2:$D$100,3,FALSE)</f>
        <v>346</v>
      </c>
      <c r="AB1037" t="str">
        <f>_xlfn.IFNA(VLOOKUP(A1037,nim!$A$2:$B$4000,2,FALSE),"belum")</f>
        <v>diterima</v>
      </c>
    </row>
    <row r="1038" spans="1:28" x14ac:dyDescent="0.3">
      <c r="A1038" s="2">
        <v>233110080867</v>
      </c>
      <c r="B1038">
        <v>1</v>
      </c>
      <c r="C1038">
        <v>2022</v>
      </c>
      <c r="D1038">
        <v>311024</v>
      </c>
      <c r="E1038" t="s">
        <v>237</v>
      </c>
      <c r="F1038" t="str">
        <f>VLOOKUP(E1038,[1]PRODI_2019!$F$2:$L$72,7,FALSE)</f>
        <v>Hukum</v>
      </c>
      <c r="G1038" t="str">
        <f>VLOOKUP(F1038,Sheet1!$H$4:$I$11,2,FALSE)</f>
        <v>1_Hukum</v>
      </c>
      <c r="H1038" t="s">
        <v>1665</v>
      </c>
      <c r="I1038" t="s">
        <v>31</v>
      </c>
      <c r="J1038" t="str">
        <f>VLOOKUP(D1038,[1]PRODI_2019!$C$2:$I$78,7,FALSE)</f>
        <v>S1</v>
      </c>
      <c r="L1038" t="s">
        <v>25</v>
      </c>
      <c r="O1038" t="s">
        <v>45</v>
      </c>
      <c r="P1038" t="s">
        <v>5042</v>
      </c>
      <c r="Q1038" t="s">
        <v>624</v>
      </c>
      <c r="R1038" t="s">
        <v>434</v>
      </c>
      <c r="S1038" t="s">
        <v>38</v>
      </c>
      <c r="T1038" t="s">
        <v>5025</v>
      </c>
      <c r="U1038" t="s">
        <v>27</v>
      </c>
      <c r="Z1038" t="str">
        <f>_xlfn.IFNA(VLOOKUP(A1038,registrasi!$B$2:$C$4000,2,FALSE),"belum")</f>
        <v>registrasi</v>
      </c>
      <c r="AA1038">
        <f>VLOOKUP(D1038,[2]Sheet1!$B$2:$D$100,3,FALSE)</f>
        <v>1092</v>
      </c>
      <c r="AB1038" t="str">
        <f>_xlfn.IFNA(VLOOKUP(A1038,nim!$A$2:$B$4000,2,FALSE),"belum")</f>
        <v>diterima</v>
      </c>
    </row>
    <row r="1039" spans="1:28" x14ac:dyDescent="0.3">
      <c r="A1039" s="2">
        <v>233110080869</v>
      </c>
      <c r="B1039">
        <v>1</v>
      </c>
      <c r="C1039">
        <v>2022</v>
      </c>
      <c r="D1039">
        <v>311034</v>
      </c>
      <c r="E1039" t="s">
        <v>173</v>
      </c>
      <c r="F1039" t="str">
        <f>VLOOKUP(E1039,[1]PRODI_2019!$F$2:$L$72,7,FALSE)</f>
        <v>FKIP</v>
      </c>
      <c r="G1039" t="str">
        <f>VLOOKUP(F1039,Sheet1!$H$4:$I$11,2,FALSE)</f>
        <v>2_FKIP</v>
      </c>
      <c r="H1039" t="s">
        <v>1666</v>
      </c>
      <c r="I1039" t="s">
        <v>31</v>
      </c>
      <c r="J1039" t="str">
        <f>VLOOKUP(D1039,[1]PRODI_2019!$C$2:$I$78,7,FALSE)</f>
        <v>S1</v>
      </c>
      <c r="L1039" t="s">
        <v>25</v>
      </c>
      <c r="O1039" t="s">
        <v>78</v>
      </c>
      <c r="P1039" t="s">
        <v>5042</v>
      </c>
      <c r="Q1039" t="s">
        <v>624</v>
      </c>
      <c r="R1039" t="s">
        <v>434</v>
      </c>
      <c r="S1039" t="s">
        <v>4971</v>
      </c>
      <c r="T1039" t="s">
        <v>5025</v>
      </c>
      <c r="U1039" t="s">
        <v>27</v>
      </c>
      <c r="Z1039" t="str">
        <f>_xlfn.IFNA(VLOOKUP(A1039,registrasi!$B$2:$C$4000,2,FALSE),"belum")</f>
        <v>registrasi</v>
      </c>
      <c r="AA1039">
        <f>VLOOKUP(D1039,[2]Sheet1!$B$2:$D$100,3,FALSE)</f>
        <v>163</v>
      </c>
      <c r="AB1039" t="str">
        <f>_xlfn.IFNA(VLOOKUP(A1039,nim!$A$2:$B$4000,2,FALSE),"belum")</f>
        <v>diterima</v>
      </c>
    </row>
    <row r="1040" spans="1:28" x14ac:dyDescent="0.3">
      <c r="A1040" s="2">
        <v>233110080871</v>
      </c>
      <c r="B1040">
        <v>2</v>
      </c>
      <c r="C1040">
        <v>2022</v>
      </c>
      <c r="D1040">
        <v>311007</v>
      </c>
      <c r="E1040" t="s">
        <v>162</v>
      </c>
      <c r="F1040" t="str">
        <f>VLOOKUP(E1040,[1]PRODI_2019!$F$2:$L$72,7,FALSE)</f>
        <v>Pertanian</v>
      </c>
      <c r="G1040" t="str">
        <f>VLOOKUP(F1040,Sheet1!$H$4:$I$11,2,FALSE)</f>
        <v>4_Pertanian</v>
      </c>
      <c r="H1040" t="s">
        <v>1667</v>
      </c>
      <c r="I1040" t="s">
        <v>31</v>
      </c>
      <c r="J1040" t="str">
        <f>VLOOKUP(D1040,[1]PRODI_2019!$C$2:$I$78,7,FALSE)</f>
        <v>S1</v>
      </c>
      <c r="L1040" t="s">
        <v>25</v>
      </c>
      <c r="O1040" t="s">
        <v>78</v>
      </c>
      <c r="P1040" t="s">
        <v>5042</v>
      </c>
      <c r="Q1040" t="s">
        <v>624</v>
      </c>
      <c r="R1040" t="s">
        <v>434</v>
      </c>
      <c r="S1040" t="s">
        <v>4971</v>
      </c>
      <c r="T1040" t="s">
        <v>5025</v>
      </c>
      <c r="U1040" t="s">
        <v>27</v>
      </c>
      <c r="Z1040" t="str">
        <f>_xlfn.IFNA(VLOOKUP(A1040,registrasi!$B$2:$C$4000,2,FALSE),"belum")</f>
        <v>registrasi</v>
      </c>
      <c r="AA1040">
        <f>VLOOKUP(D1040,[2]Sheet1!$B$2:$D$100,3,FALSE)</f>
        <v>412</v>
      </c>
      <c r="AB1040" t="str">
        <f>_xlfn.IFNA(VLOOKUP(A1040,nim!$A$2:$B$4000,2,FALSE),"belum")</f>
        <v>diterima</v>
      </c>
    </row>
    <row r="1041" spans="1:28" x14ac:dyDescent="0.3">
      <c r="A1041" s="2">
        <v>233110080873</v>
      </c>
      <c r="B1041">
        <v>1</v>
      </c>
      <c r="C1041">
        <v>2022</v>
      </c>
      <c r="D1041">
        <v>311029</v>
      </c>
      <c r="E1041" t="s">
        <v>159</v>
      </c>
      <c r="F1041" t="str">
        <f>VLOOKUP(E1041,[1]PRODI_2019!$F$2:$L$72,7,FALSE)</f>
        <v>FISIP</v>
      </c>
      <c r="G1041" t="str">
        <f>VLOOKUP(F1041,Sheet1!$H$4:$I$11,2,FALSE)</f>
        <v>6_FISIP</v>
      </c>
      <c r="H1041" t="s">
        <v>1668</v>
      </c>
      <c r="I1041" t="s">
        <v>31</v>
      </c>
      <c r="J1041" t="str">
        <f>VLOOKUP(D1041,[1]PRODI_2019!$C$2:$I$78,7,FALSE)</f>
        <v>S1</v>
      </c>
      <c r="L1041" t="s">
        <v>25</v>
      </c>
      <c r="O1041" t="s">
        <v>45</v>
      </c>
      <c r="P1041" t="s">
        <v>5042</v>
      </c>
      <c r="Q1041" t="s">
        <v>624</v>
      </c>
      <c r="R1041" t="s">
        <v>434</v>
      </c>
      <c r="S1041" t="s">
        <v>38</v>
      </c>
      <c r="T1041" t="s">
        <v>5025</v>
      </c>
      <c r="U1041" t="s">
        <v>27</v>
      </c>
      <c r="Z1041" t="str">
        <f>_xlfn.IFNA(VLOOKUP(A1041,registrasi!$B$2:$C$4000,2,FALSE),"belum")</f>
        <v>registrasi</v>
      </c>
      <c r="AA1041">
        <f>VLOOKUP(D1041,[2]Sheet1!$B$2:$D$100,3,FALSE)</f>
        <v>1339</v>
      </c>
      <c r="AB1041" t="str">
        <f>_xlfn.IFNA(VLOOKUP(A1041,nim!$A$2:$B$4000,2,FALSE),"belum")</f>
        <v>diterima</v>
      </c>
    </row>
    <row r="1042" spans="1:28" x14ac:dyDescent="0.3">
      <c r="A1042" s="2">
        <v>233110080877</v>
      </c>
      <c r="B1042">
        <v>2</v>
      </c>
      <c r="C1042">
        <v>2022</v>
      </c>
      <c r="D1042">
        <v>311015</v>
      </c>
      <c r="E1042" t="s">
        <v>158</v>
      </c>
      <c r="F1042" t="str">
        <f>VLOOKUP(E1042,[1]PRODI_2019!$F$2:$L$72,7,FALSE)</f>
        <v>FKIP</v>
      </c>
      <c r="G1042" t="str">
        <f>VLOOKUP(F1042,Sheet1!$H$4:$I$11,2,FALSE)</f>
        <v>2_FKIP</v>
      </c>
      <c r="H1042" t="s">
        <v>1669</v>
      </c>
      <c r="I1042" t="s">
        <v>31</v>
      </c>
      <c r="J1042" t="str">
        <f>VLOOKUP(D1042,[1]PRODI_2019!$C$2:$I$78,7,FALSE)</f>
        <v>S1</v>
      </c>
      <c r="L1042" t="s">
        <v>25</v>
      </c>
      <c r="O1042" t="s">
        <v>45</v>
      </c>
      <c r="P1042" t="s">
        <v>5042</v>
      </c>
      <c r="Q1042" t="s">
        <v>624</v>
      </c>
      <c r="R1042" t="s">
        <v>434</v>
      </c>
      <c r="S1042" t="s">
        <v>38</v>
      </c>
      <c r="T1042" t="s">
        <v>5025</v>
      </c>
      <c r="U1042" t="s">
        <v>27</v>
      </c>
      <c r="Z1042" t="str">
        <f>_xlfn.IFNA(VLOOKUP(A1042,registrasi!$B$2:$C$4000,2,FALSE),"belum")</f>
        <v>belum</v>
      </c>
      <c r="AA1042">
        <f>VLOOKUP(D1042,[2]Sheet1!$B$2:$D$100,3,FALSE)</f>
        <v>90</v>
      </c>
      <c r="AB1042" t="str">
        <f>_xlfn.IFNA(VLOOKUP(A1042,nim!$A$2:$B$4000,2,FALSE),"belum")</f>
        <v>belum</v>
      </c>
    </row>
    <row r="1043" spans="1:28" x14ac:dyDescent="0.3">
      <c r="A1043" s="2">
        <v>233110080878</v>
      </c>
      <c r="B1043">
        <v>2</v>
      </c>
      <c r="C1043">
        <v>2022</v>
      </c>
      <c r="D1043">
        <v>311007</v>
      </c>
      <c r="E1043" t="s">
        <v>162</v>
      </c>
      <c r="F1043" t="str">
        <f>VLOOKUP(E1043,[1]PRODI_2019!$F$2:$L$72,7,FALSE)</f>
        <v>Pertanian</v>
      </c>
      <c r="G1043" t="str">
        <f>VLOOKUP(F1043,Sheet1!$H$4:$I$11,2,FALSE)</f>
        <v>4_Pertanian</v>
      </c>
      <c r="H1043" t="s">
        <v>1670</v>
      </c>
      <c r="I1043" t="s">
        <v>24</v>
      </c>
      <c r="J1043" t="str">
        <f>VLOOKUP(D1043,[1]PRODI_2019!$C$2:$I$78,7,FALSE)</f>
        <v>S1</v>
      </c>
      <c r="L1043" t="s">
        <v>25</v>
      </c>
      <c r="O1043" t="s">
        <v>82</v>
      </c>
      <c r="P1043" t="s">
        <v>5042</v>
      </c>
      <c r="Q1043" t="s">
        <v>624</v>
      </c>
      <c r="R1043" t="s">
        <v>434</v>
      </c>
      <c r="S1043" t="s">
        <v>38</v>
      </c>
      <c r="T1043" t="s">
        <v>5025</v>
      </c>
      <c r="U1043" t="s">
        <v>27</v>
      </c>
      <c r="Z1043" t="str">
        <f>_xlfn.IFNA(VLOOKUP(A1043,registrasi!$B$2:$C$4000,2,FALSE),"belum")</f>
        <v>belum</v>
      </c>
      <c r="AA1043">
        <f>VLOOKUP(D1043,[2]Sheet1!$B$2:$D$100,3,FALSE)</f>
        <v>412</v>
      </c>
      <c r="AB1043" t="str">
        <f>_xlfn.IFNA(VLOOKUP(A1043,nim!$A$2:$B$4000,2,FALSE),"belum")</f>
        <v>belum</v>
      </c>
    </row>
    <row r="1044" spans="1:28" x14ac:dyDescent="0.3">
      <c r="A1044" s="2">
        <v>233110080879</v>
      </c>
      <c r="B1044">
        <v>1</v>
      </c>
      <c r="C1044">
        <v>2022</v>
      </c>
      <c r="D1044">
        <v>311025</v>
      </c>
      <c r="E1044" t="s">
        <v>166</v>
      </c>
      <c r="F1044" t="str">
        <f>VLOOKUP(E1044,[1]PRODI_2019!$F$2:$L$72,7,FALSE)</f>
        <v>FEB</v>
      </c>
      <c r="G1044" t="str">
        <f>VLOOKUP(F1044,Sheet1!$H$4:$I$11,2,FALSE)</f>
        <v>5_FEB</v>
      </c>
      <c r="H1044" t="s">
        <v>1671</v>
      </c>
      <c r="I1044" t="s">
        <v>31</v>
      </c>
      <c r="J1044" t="str">
        <f>VLOOKUP(D1044,[1]PRODI_2019!$C$2:$I$78,7,FALSE)</f>
        <v>S1</v>
      </c>
      <c r="L1044" t="s">
        <v>25</v>
      </c>
      <c r="O1044" t="s">
        <v>58</v>
      </c>
      <c r="P1044" t="s">
        <v>5042</v>
      </c>
      <c r="Q1044" t="s">
        <v>624</v>
      </c>
      <c r="R1044" t="s">
        <v>434</v>
      </c>
      <c r="S1044" t="s">
        <v>37</v>
      </c>
      <c r="T1044" t="s">
        <v>5025</v>
      </c>
      <c r="U1044" t="s">
        <v>27</v>
      </c>
      <c r="Z1044" t="str">
        <f>_xlfn.IFNA(VLOOKUP(A1044,registrasi!$B$2:$C$4000,2,FALSE),"belum")</f>
        <v>registrasi</v>
      </c>
      <c r="AA1044">
        <f>VLOOKUP(D1044,[2]Sheet1!$B$2:$D$100,3,FALSE)</f>
        <v>1226</v>
      </c>
      <c r="AB1044" t="str">
        <f>_xlfn.IFNA(VLOOKUP(A1044,nim!$A$2:$B$4000,2,FALSE),"belum")</f>
        <v>diterima</v>
      </c>
    </row>
    <row r="1045" spans="1:28" x14ac:dyDescent="0.3">
      <c r="A1045" s="2">
        <v>233110080882</v>
      </c>
      <c r="B1045">
        <v>2</v>
      </c>
      <c r="C1045">
        <v>2022</v>
      </c>
      <c r="D1045">
        <v>311002</v>
      </c>
      <c r="E1045" t="s">
        <v>153</v>
      </c>
      <c r="F1045" t="str">
        <f>VLOOKUP(E1045,[1]PRODI_2019!$F$2:$L$72,7,FALSE)</f>
        <v>Teknik</v>
      </c>
      <c r="G1045" t="str">
        <f>VLOOKUP(F1045,Sheet1!$H$4:$I$11,2,FALSE)</f>
        <v>3_Teknik</v>
      </c>
      <c r="H1045" t="s">
        <v>1672</v>
      </c>
      <c r="I1045" t="s">
        <v>24</v>
      </c>
      <c r="J1045" t="str">
        <f>VLOOKUP(D1045,[1]PRODI_2019!$C$2:$I$78,7,FALSE)</f>
        <v>S1</v>
      </c>
      <c r="L1045" t="s">
        <v>25</v>
      </c>
      <c r="O1045" t="s">
        <v>48</v>
      </c>
      <c r="P1045" t="s">
        <v>5045</v>
      </c>
      <c r="Q1045" t="s">
        <v>624</v>
      </c>
      <c r="R1045" t="s">
        <v>625</v>
      </c>
      <c r="S1045" t="s">
        <v>38</v>
      </c>
      <c r="T1045" t="s">
        <v>5025</v>
      </c>
      <c r="U1045" t="s">
        <v>27</v>
      </c>
      <c r="Z1045" t="str">
        <f>_xlfn.IFNA(VLOOKUP(A1045,registrasi!$B$2:$C$4000,2,FALSE),"belum")</f>
        <v>registrasi</v>
      </c>
      <c r="AA1045">
        <f>VLOOKUP(D1045,[2]Sheet1!$B$2:$D$100,3,FALSE)</f>
        <v>401</v>
      </c>
      <c r="AB1045" t="str">
        <f>_xlfn.IFNA(VLOOKUP(A1045,nim!$A$2:$B$4000,2,FALSE),"belum")</f>
        <v>belum</v>
      </c>
    </row>
    <row r="1046" spans="1:28" x14ac:dyDescent="0.3">
      <c r="A1046" s="2">
        <v>233110080886</v>
      </c>
      <c r="B1046">
        <v>1</v>
      </c>
      <c r="C1046">
        <v>2022</v>
      </c>
      <c r="D1046">
        <v>311035</v>
      </c>
      <c r="E1046" t="s">
        <v>180</v>
      </c>
      <c r="F1046" t="str">
        <f>VLOOKUP(E1046,[1]PRODI_2019!$F$2:$L$72,7,FALSE)</f>
        <v>FEB</v>
      </c>
      <c r="G1046" t="str">
        <f>VLOOKUP(F1046,Sheet1!$H$4:$I$11,2,FALSE)</f>
        <v>5_FEB</v>
      </c>
      <c r="H1046" t="s">
        <v>1673</v>
      </c>
      <c r="I1046" t="s">
        <v>24</v>
      </c>
      <c r="J1046" t="str">
        <f>VLOOKUP(D1046,[1]PRODI_2019!$C$2:$I$78,7,FALSE)</f>
        <v>S1</v>
      </c>
      <c r="L1046" t="s">
        <v>25</v>
      </c>
      <c r="O1046" t="s">
        <v>59</v>
      </c>
      <c r="P1046" t="s">
        <v>5042</v>
      </c>
      <c r="Q1046" t="s">
        <v>624</v>
      </c>
      <c r="R1046" t="s">
        <v>434</v>
      </c>
      <c r="S1046" t="s">
        <v>4971</v>
      </c>
      <c r="T1046" t="s">
        <v>5025</v>
      </c>
      <c r="U1046" t="s">
        <v>27</v>
      </c>
      <c r="Z1046" t="str">
        <f>_xlfn.IFNA(VLOOKUP(A1046,registrasi!$B$2:$C$4000,2,FALSE),"belum")</f>
        <v>registrasi</v>
      </c>
      <c r="AA1046">
        <f>VLOOKUP(D1046,[2]Sheet1!$B$2:$D$100,3,FALSE)</f>
        <v>253</v>
      </c>
      <c r="AB1046" t="str">
        <f>_xlfn.IFNA(VLOOKUP(A1046,nim!$A$2:$B$4000,2,FALSE),"belum")</f>
        <v>diterima</v>
      </c>
    </row>
    <row r="1047" spans="1:28" x14ac:dyDescent="0.3">
      <c r="A1047" s="2">
        <v>233110080887</v>
      </c>
      <c r="B1047">
        <v>2</v>
      </c>
      <c r="C1047">
        <v>2022</v>
      </c>
      <c r="D1047">
        <v>311025</v>
      </c>
      <c r="E1047" t="s">
        <v>166</v>
      </c>
      <c r="F1047" t="str">
        <f>VLOOKUP(E1047,[1]PRODI_2019!$F$2:$L$72,7,FALSE)</f>
        <v>FEB</v>
      </c>
      <c r="G1047" t="str">
        <f>VLOOKUP(F1047,Sheet1!$H$4:$I$11,2,FALSE)</f>
        <v>5_FEB</v>
      </c>
      <c r="H1047" t="s">
        <v>1674</v>
      </c>
      <c r="I1047" t="s">
        <v>31</v>
      </c>
      <c r="J1047" t="str">
        <f>VLOOKUP(D1047,[1]PRODI_2019!$C$2:$I$78,7,FALSE)</f>
        <v>S1</v>
      </c>
      <c r="L1047" t="s">
        <v>25</v>
      </c>
      <c r="O1047" t="s">
        <v>55</v>
      </c>
      <c r="P1047" t="s">
        <v>5042</v>
      </c>
      <c r="Q1047" t="s">
        <v>624</v>
      </c>
      <c r="R1047" t="s">
        <v>434</v>
      </c>
      <c r="S1047" t="s">
        <v>4972</v>
      </c>
      <c r="T1047" t="s">
        <v>5025</v>
      </c>
      <c r="U1047" t="s">
        <v>32</v>
      </c>
      <c r="Z1047" t="str">
        <f>_xlfn.IFNA(VLOOKUP(A1047,registrasi!$B$2:$C$4000,2,FALSE),"belum")</f>
        <v>registrasi</v>
      </c>
      <c r="AA1047">
        <f>VLOOKUP(D1047,[2]Sheet1!$B$2:$D$100,3,FALSE)</f>
        <v>1226</v>
      </c>
      <c r="AB1047" t="str">
        <f>_xlfn.IFNA(VLOOKUP(A1047,nim!$A$2:$B$4000,2,FALSE),"belum")</f>
        <v>belum</v>
      </c>
    </row>
    <row r="1048" spans="1:28" x14ac:dyDescent="0.3">
      <c r="A1048" s="2">
        <v>233110080897</v>
      </c>
      <c r="B1048">
        <v>1</v>
      </c>
      <c r="C1048">
        <v>2022</v>
      </c>
      <c r="D1048">
        <v>311026</v>
      </c>
      <c r="E1048" t="s">
        <v>148</v>
      </c>
      <c r="F1048" t="str">
        <f>VLOOKUP(E1048,[1]PRODI_2019!$F$2:$L$72,7,FALSE)</f>
        <v>FEB</v>
      </c>
      <c r="G1048" t="str">
        <f>VLOOKUP(F1048,Sheet1!$H$4:$I$11,2,FALSE)</f>
        <v>5_FEB</v>
      </c>
      <c r="H1048" t="s">
        <v>1675</v>
      </c>
      <c r="I1048" t="s">
        <v>31</v>
      </c>
      <c r="J1048" t="str">
        <f>VLOOKUP(D1048,[1]PRODI_2019!$C$2:$I$78,7,FALSE)</f>
        <v>S1</v>
      </c>
      <c r="L1048" t="s">
        <v>25</v>
      </c>
      <c r="O1048" t="s">
        <v>284</v>
      </c>
      <c r="P1048" t="s">
        <v>5043</v>
      </c>
      <c r="Q1048" t="s">
        <v>624</v>
      </c>
      <c r="R1048" t="s">
        <v>435</v>
      </c>
      <c r="S1048" t="s">
        <v>38</v>
      </c>
      <c r="T1048" t="s">
        <v>5025</v>
      </c>
      <c r="U1048" t="s">
        <v>32</v>
      </c>
      <c r="Z1048" t="str">
        <f>_xlfn.IFNA(VLOOKUP(A1048,registrasi!$B$2:$C$4000,2,FALSE),"belum")</f>
        <v>registrasi</v>
      </c>
      <c r="AA1048">
        <f>VLOOKUP(D1048,[2]Sheet1!$B$2:$D$100,3,FALSE)</f>
        <v>866</v>
      </c>
      <c r="AB1048" t="str">
        <f>_xlfn.IFNA(VLOOKUP(A1048,nim!$A$2:$B$4000,2,FALSE),"belum")</f>
        <v>belum</v>
      </c>
    </row>
    <row r="1049" spans="1:28" x14ac:dyDescent="0.3">
      <c r="A1049" s="2">
        <v>233110080901</v>
      </c>
      <c r="B1049">
        <v>2</v>
      </c>
      <c r="C1049">
        <v>2022</v>
      </c>
      <c r="D1049">
        <v>311045</v>
      </c>
      <c r="E1049" t="s">
        <v>630</v>
      </c>
      <c r="F1049" t="str">
        <f>VLOOKUP(E1049,[1]PRODI_2019!$F$2:$L$72,7,FALSE)</f>
        <v>FEB</v>
      </c>
      <c r="G1049" t="str">
        <f>VLOOKUP(F1049,Sheet1!$H$4:$I$11,2,FALSE)</f>
        <v>5_FEB</v>
      </c>
      <c r="H1049" t="s">
        <v>1676</v>
      </c>
      <c r="I1049" t="s">
        <v>31</v>
      </c>
      <c r="J1049" t="str">
        <f>VLOOKUP(D1049,[1]PRODI_2019!$C$2:$I$78,7,FALSE)</f>
        <v>D3</v>
      </c>
      <c r="L1049" t="s">
        <v>25</v>
      </c>
      <c r="O1049" t="s">
        <v>209</v>
      </c>
      <c r="P1049" t="s">
        <v>5043</v>
      </c>
      <c r="Q1049" t="s">
        <v>624</v>
      </c>
      <c r="R1049" t="s">
        <v>435</v>
      </c>
      <c r="S1049" t="s">
        <v>4972</v>
      </c>
      <c r="T1049" t="s">
        <v>5025</v>
      </c>
      <c r="U1049" t="s">
        <v>32</v>
      </c>
      <c r="Z1049" t="str">
        <f>_xlfn.IFNA(VLOOKUP(A1049,registrasi!$B$2:$C$4000,2,FALSE),"belum")</f>
        <v>registrasi</v>
      </c>
      <c r="AA1049">
        <f>VLOOKUP(D1049,[2]Sheet1!$B$2:$D$100,3,FALSE)</f>
        <v>99</v>
      </c>
      <c r="AB1049" t="str">
        <f>_xlfn.IFNA(VLOOKUP(A1049,nim!$A$2:$B$4000,2,FALSE),"belum")</f>
        <v>belum</v>
      </c>
    </row>
    <row r="1050" spans="1:28" x14ac:dyDescent="0.3">
      <c r="A1050" s="2">
        <v>233110080903</v>
      </c>
      <c r="B1050">
        <v>2</v>
      </c>
      <c r="C1050">
        <v>2022</v>
      </c>
      <c r="D1050">
        <v>311021</v>
      </c>
      <c r="E1050" t="s">
        <v>169</v>
      </c>
      <c r="F1050" t="str">
        <f>VLOOKUP(E1050,[1]PRODI_2019!$F$2:$L$72,7,FALSE)</f>
        <v>Teknik</v>
      </c>
      <c r="G1050" t="str">
        <f>VLOOKUP(F1050,Sheet1!$H$4:$I$11,2,FALSE)</f>
        <v>3_Teknik</v>
      </c>
      <c r="H1050" t="s">
        <v>1677</v>
      </c>
      <c r="I1050" t="s">
        <v>24</v>
      </c>
      <c r="J1050" t="str">
        <f>VLOOKUP(D1050,[1]PRODI_2019!$C$2:$I$78,7,FALSE)</f>
        <v>S1</v>
      </c>
      <c r="L1050" t="s">
        <v>25</v>
      </c>
      <c r="O1050" t="s">
        <v>99</v>
      </c>
      <c r="P1050" t="s">
        <v>5042</v>
      </c>
      <c r="Q1050" t="s">
        <v>624</v>
      </c>
      <c r="R1050" t="s">
        <v>434</v>
      </c>
      <c r="S1050" t="s">
        <v>4974</v>
      </c>
      <c r="T1050" t="s">
        <v>5025</v>
      </c>
      <c r="U1050" t="s">
        <v>27</v>
      </c>
      <c r="Z1050" t="str">
        <f>_xlfn.IFNA(VLOOKUP(A1050,registrasi!$B$2:$C$4000,2,FALSE),"belum")</f>
        <v>registrasi</v>
      </c>
      <c r="AA1050">
        <f>VLOOKUP(D1050,[2]Sheet1!$B$2:$D$100,3,FALSE)</f>
        <v>910</v>
      </c>
      <c r="AB1050" t="str">
        <f>_xlfn.IFNA(VLOOKUP(A1050,nim!$A$2:$B$4000,2,FALSE),"belum")</f>
        <v>belum</v>
      </c>
    </row>
    <row r="1051" spans="1:28" x14ac:dyDescent="0.3">
      <c r="A1051" s="2">
        <v>233110080909</v>
      </c>
      <c r="B1051">
        <v>2</v>
      </c>
      <c r="C1051">
        <v>2022</v>
      </c>
      <c r="D1051">
        <v>311038</v>
      </c>
      <c r="E1051" t="s">
        <v>165</v>
      </c>
      <c r="F1051" t="str">
        <f>VLOOKUP(E1051,[1]PRODI_2019!$F$2:$L$72,7,FALSE)</f>
        <v>FKIP</v>
      </c>
      <c r="G1051" t="str">
        <f>VLOOKUP(F1051,Sheet1!$H$4:$I$11,2,FALSE)</f>
        <v>2_FKIP</v>
      </c>
      <c r="H1051" t="s">
        <v>1678</v>
      </c>
      <c r="I1051" t="s">
        <v>24</v>
      </c>
      <c r="J1051" t="str">
        <f>VLOOKUP(D1051,[1]PRODI_2019!$C$2:$I$78,7,FALSE)</f>
        <v>S1</v>
      </c>
      <c r="L1051" t="s">
        <v>25</v>
      </c>
      <c r="O1051" t="s">
        <v>88</v>
      </c>
      <c r="P1051" t="s">
        <v>5042</v>
      </c>
      <c r="Q1051" t="s">
        <v>624</v>
      </c>
      <c r="R1051" t="s">
        <v>434</v>
      </c>
      <c r="S1051" t="s">
        <v>37</v>
      </c>
      <c r="T1051" t="s">
        <v>5025</v>
      </c>
      <c r="U1051" t="s">
        <v>32</v>
      </c>
      <c r="Z1051" t="str">
        <f>_xlfn.IFNA(VLOOKUP(A1051,registrasi!$B$2:$C$4000,2,FALSE),"belum")</f>
        <v>registrasi</v>
      </c>
      <c r="AA1051">
        <f>VLOOKUP(D1051,[2]Sheet1!$B$2:$D$100,3,FALSE)</f>
        <v>159</v>
      </c>
      <c r="AB1051" t="str">
        <f>_xlfn.IFNA(VLOOKUP(A1051,nim!$A$2:$B$4000,2,FALSE),"belum")</f>
        <v>diterima</v>
      </c>
    </row>
    <row r="1052" spans="1:28" x14ac:dyDescent="0.3">
      <c r="A1052" s="2">
        <v>233110080928</v>
      </c>
      <c r="B1052">
        <v>2</v>
      </c>
      <c r="C1052">
        <v>2022</v>
      </c>
      <c r="D1052">
        <v>311005</v>
      </c>
      <c r="E1052" t="s">
        <v>171</v>
      </c>
      <c r="F1052" t="str">
        <f>VLOOKUP(E1052,[1]PRODI_2019!$F$2:$L$72,7,FALSE)</f>
        <v>Teknik</v>
      </c>
      <c r="G1052" t="str">
        <f>VLOOKUP(F1052,Sheet1!$H$4:$I$11,2,FALSE)</f>
        <v>3_Teknik</v>
      </c>
      <c r="H1052" t="s">
        <v>1679</v>
      </c>
      <c r="I1052" t="s">
        <v>31</v>
      </c>
      <c r="J1052" t="str">
        <f>VLOOKUP(D1052,[1]PRODI_2019!$C$2:$I$78,7,FALSE)</f>
        <v>S1</v>
      </c>
      <c r="L1052" t="s">
        <v>25</v>
      </c>
      <c r="O1052" t="s">
        <v>45</v>
      </c>
      <c r="P1052" t="s">
        <v>5042</v>
      </c>
      <c r="Q1052" t="s">
        <v>624</v>
      </c>
      <c r="R1052" t="s">
        <v>434</v>
      </c>
      <c r="S1052" t="s">
        <v>38</v>
      </c>
      <c r="T1052" t="s">
        <v>5025</v>
      </c>
      <c r="U1052" t="s">
        <v>27</v>
      </c>
      <c r="Z1052" t="str">
        <f>_xlfn.IFNA(VLOOKUP(A1052,registrasi!$B$2:$C$4000,2,FALSE),"belum")</f>
        <v>registrasi</v>
      </c>
      <c r="AA1052">
        <f>VLOOKUP(D1052,[2]Sheet1!$B$2:$D$100,3,FALSE)</f>
        <v>321</v>
      </c>
      <c r="AB1052" t="str">
        <f>_xlfn.IFNA(VLOOKUP(A1052,nim!$A$2:$B$4000,2,FALSE),"belum")</f>
        <v>diterima</v>
      </c>
    </row>
    <row r="1053" spans="1:28" x14ac:dyDescent="0.3">
      <c r="A1053" s="2">
        <v>233110080937</v>
      </c>
      <c r="B1053">
        <v>2</v>
      </c>
      <c r="C1053">
        <v>2022</v>
      </c>
      <c r="D1053">
        <v>311044</v>
      </c>
      <c r="E1053" t="s">
        <v>148</v>
      </c>
      <c r="F1053" t="str">
        <f>VLOOKUP(E1053,[1]PRODI_2019!$F$2:$L$72,7,FALSE)</f>
        <v>FEB</v>
      </c>
      <c r="G1053" t="str">
        <f>VLOOKUP(F1053,Sheet1!$H$4:$I$11,2,FALSE)</f>
        <v>5_FEB</v>
      </c>
      <c r="H1053" t="s">
        <v>1680</v>
      </c>
      <c r="I1053" t="s">
        <v>31</v>
      </c>
      <c r="J1053" t="str">
        <f>VLOOKUP(D1053,[1]PRODI_2019!$C$2:$I$78,7,FALSE)</f>
        <v>D3</v>
      </c>
      <c r="L1053" t="s">
        <v>25</v>
      </c>
      <c r="O1053" t="s">
        <v>109</v>
      </c>
      <c r="P1053" t="s">
        <v>5042</v>
      </c>
      <c r="Q1053" t="s">
        <v>624</v>
      </c>
      <c r="R1053" t="s">
        <v>434</v>
      </c>
      <c r="S1053" t="s">
        <v>4972</v>
      </c>
      <c r="T1053" t="s">
        <v>5025</v>
      </c>
      <c r="U1053" t="s">
        <v>32</v>
      </c>
      <c r="Z1053" t="str">
        <f>_xlfn.IFNA(VLOOKUP(A1053,registrasi!$B$2:$C$4000,2,FALSE),"belum")</f>
        <v>registrasi</v>
      </c>
      <c r="AA1053">
        <f>VLOOKUP(D1053,[2]Sheet1!$B$2:$D$100,3,FALSE)</f>
        <v>66</v>
      </c>
      <c r="AB1053" t="str">
        <f>_xlfn.IFNA(VLOOKUP(A1053,nim!$A$2:$B$4000,2,FALSE),"belum")</f>
        <v>belum</v>
      </c>
    </row>
    <row r="1054" spans="1:28" x14ac:dyDescent="0.3">
      <c r="A1054" s="2">
        <v>233110080940</v>
      </c>
      <c r="B1054">
        <v>1</v>
      </c>
      <c r="C1054">
        <v>2022</v>
      </c>
      <c r="D1054">
        <v>311010</v>
      </c>
      <c r="E1054" t="s">
        <v>160</v>
      </c>
      <c r="F1054" t="str">
        <f>VLOOKUP(E1054,[1]PRODI_2019!$F$2:$L$72,7,FALSE)</f>
        <v>FKIP</v>
      </c>
      <c r="G1054" t="str">
        <f>VLOOKUP(F1054,Sheet1!$H$4:$I$11,2,FALSE)</f>
        <v>2_FKIP</v>
      </c>
      <c r="H1054" t="s">
        <v>1681</v>
      </c>
      <c r="I1054" t="s">
        <v>31</v>
      </c>
      <c r="J1054" t="str">
        <f>VLOOKUP(D1054,[1]PRODI_2019!$C$2:$I$78,7,FALSE)</f>
        <v>S1</v>
      </c>
      <c r="L1054" t="s">
        <v>25</v>
      </c>
      <c r="O1054" t="s">
        <v>78</v>
      </c>
      <c r="P1054" t="s">
        <v>5042</v>
      </c>
      <c r="Q1054" t="s">
        <v>624</v>
      </c>
      <c r="R1054" t="s">
        <v>434</v>
      </c>
      <c r="S1054" t="s">
        <v>4971</v>
      </c>
      <c r="T1054" t="s">
        <v>5025</v>
      </c>
      <c r="U1054" t="s">
        <v>32</v>
      </c>
      <c r="Z1054" t="str">
        <f>_xlfn.IFNA(VLOOKUP(A1054,registrasi!$B$2:$C$4000,2,FALSE),"belum")</f>
        <v>registrasi</v>
      </c>
      <c r="AA1054">
        <f>VLOOKUP(D1054,[2]Sheet1!$B$2:$D$100,3,FALSE)</f>
        <v>197</v>
      </c>
      <c r="AB1054" t="str">
        <f>_xlfn.IFNA(VLOOKUP(A1054,nim!$A$2:$B$4000,2,FALSE),"belum")</f>
        <v>belum</v>
      </c>
    </row>
    <row r="1055" spans="1:28" x14ac:dyDescent="0.3">
      <c r="A1055" s="2">
        <v>233110080952</v>
      </c>
      <c r="B1055">
        <v>1</v>
      </c>
      <c r="C1055">
        <v>2022</v>
      </c>
      <c r="D1055">
        <v>311002</v>
      </c>
      <c r="E1055" t="s">
        <v>153</v>
      </c>
      <c r="F1055" t="str">
        <f>VLOOKUP(E1055,[1]PRODI_2019!$F$2:$L$72,7,FALSE)</f>
        <v>Teknik</v>
      </c>
      <c r="G1055" t="str">
        <f>VLOOKUP(F1055,Sheet1!$H$4:$I$11,2,FALSE)</f>
        <v>3_Teknik</v>
      </c>
      <c r="H1055" t="s">
        <v>1682</v>
      </c>
      <c r="I1055" t="s">
        <v>24</v>
      </c>
      <c r="J1055" t="str">
        <f>VLOOKUP(D1055,[1]PRODI_2019!$C$2:$I$78,7,FALSE)</f>
        <v>S1</v>
      </c>
      <c r="L1055" t="s">
        <v>25</v>
      </c>
      <c r="O1055" t="s">
        <v>139</v>
      </c>
      <c r="P1055" t="s">
        <v>5043</v>
      </c>
      <c r="Q1055" t="s">
        <v>624</v>
      </c>
      <c r="R1055" t="s">
        <v>435</v>
      </c>
      <c r="S1055" t="s">
        <v>37</v>
      </c>
      <c r="T1055" t="s">
        <v>5025</v>
      </c>
      <c r="U1055" t="s">
        <v>32</v>
      </c>
      <c r="Z1055" t="str">
        <f>_xlfn.IFNA(VLOOKUP(A1055,registrasi!$B$2:$C$4000,2,FALSE),"belum")</f>
        <v>registrasi</v>
      </c>
      <c r="AA1055">
        <f>VLOOKUP(D1055,[2]Sheet1!$B$2:$D$100,3,FALSE)</f>
        <v>401</v>
      </c>
      <c r="AB1055" t="str">
        <f>_xlfn.IFNA(VLOOKUP(A1055,nim!$A$2:$B$4000,2,FALSE),"belum")</f>
        <v>belum</v>
      </c>
    </row>
    <row r="1056" spans="1:28" x14ac:dyDescent="0.3">
      <c r="A1056" s="2">
        <v>233110080955</v>
      </c>
      <c r="B1056">
        <v>1</v>
      </c>
      <c r="C1056">
        <v>2022</v>
      </c>
      <c r="D1056">
        <v>311024</v>
      </c>
      <c r="E1056" t="s">
        <v>237</v>
      </c>
      <c r="F1056" t="str">
        <f>VLOOKUP(E1056,[1]PRODI_2019!$F$2:$L$72,7,FALSE)</f>
        <v>Hukum</v>
      </c>
      <c r="G1056" t="str">
        <f>VLOOKUP(F1056,Sheet1!$H$4:$I$11,2,FALSE)</f>
        <v>1_Hukum</v>
      </c>
      <c r="H1056" t="s">
        <v>1683</v>
      </c>
      <c r="I1056" t="s">
        <v>24</v>
      </c>
      <c r="J1056" t="str">
        <f>VLOOKUP(D1056,[1]PRODI_2019!$C$2:$I$78,7,FALSE)</f>
        <v>S1</v>
      </c>
      <c r="L1056" t="s">
        <v>25</v>
      </c>
      <c r="O1056" t="s">
        <v>45</v>
      </c>
      <c r="P1056" t="s">
        <v>5042</v>
      </c>
      <c r="Q1056" t="s">
        <v>624</v>
      </c>
      <c r="R1056" t="s">
        <v>434</v>
      </c>
      <c r="S1056" t="s">
        <v>38</v>
      </c>
      <c r="T1056" t="s">
        <v>5025</v>
      </c>
      <c r="U1056" t="s">
        <v>27</v>
      </c>
      <c r="Z1056" t="str">
        <f>_xlfn.IFNA(VLOOKUP(A1056,registrasi!$B$2:$C$4000,2,FALSE),"belum")</f>
        <v>registrasi</v>
      </c>
      <c r="AA1056">
        <f>VLOOKUP(D1056,[2]Sheet1!$B$2:$D$100,3,FALSE)</f>
        <v>1092</v>
      </c>
      <c r="AB1056" t="str">
        <f>_xlfn.IFNA(VLOOKUP(A1056,nim!$A$2:$B$4000,2,FALSE),"belum")</f>
        <v>diterima</v>
      </c>
    </row>
    <row r="1057" spans="1:28" x14ac:dyDescent="0.3">
      <c r="A1057" s="2">
        <v>233110080957</v>
      </c>
      <c r="B1057">
        <v>1</v>
      </c>
      <c r="C1057">
        <v>2022</v>
      </c>
      <c r="D1057">
        <v>311016</v>
      </c>
      <c r="E1057" t="s">
        <v>152</v>
      </c>
      <c r="F1057" t="str">
        <f>VLOOKUP(E1057,[1]PRODI_2019!$F$2:$L$72,7,FALSE)</f>
        <v>FKIP</v>
      </c>
      <c r="G1057" t="str">
        <f>VLOOKUP(F1057,Sheet1!$H$4:$I$11,2,FALSE)</f>
        <v>2_FKIP</v>
      </c>
      <c r="H1057" t="s">
        <v>1684</v>
      </c>
      <c r="I1057" t="s">
        <v>31</v>
      </c>
      <c r="J1057" t="str">
        <f>VLOOKUP(D1057,[1]PRODI_2019!$C$2:$I$78,7,FALSE)</f>
        <v>S1</v>
      </c>
      <c r="L1057" t="s">
        <v>25</v>
      </c>
      <c r="O1057" t="s">
        <v>613</v>
      </c>
      <c r="P1057" t="s">
        <v>5043</v>
      </c>
      <c r="Q1057" t="s">
        <v>624</v>
      </c>
      <c r="R1057" t="s">
        <v>435</v>
      </c>
      <c r="S1057" t="s">
        <v>4971</v>
      </c>
      <c r="T1057" t="s">
        <v>5025</v>
      </c>
      <c r="U1057" t="s">
        <v>32</v>
      </c>
      <c r="Z1057" t="str">
        <f>_xlfn.IFNA(VLOOKUP(A1057,registrasi!$B$2:$C$4000,2,FALSE),"belum")</f>
        <v>registrasi</v>
      </c>
      <c r="AA1057">
        <f>VLOOKUP(D1057,[2]Sheet1!$B$2:$D$100,3,FALSE)</f>
        <v>126</v>
      </c>
      <c r="AB1057" t="str">
        <f>_xlfn.IFNA(VLOOKUP(A1057,nim!$A$2:$B$4000,2,FALSE),"belum")</f>
        <v>belum</v>
      </c>
    </row>
    <row r="1058" spans="1:28" x14ac:dyDescent="0.3">
      <c r="A1058" s="2">
        <v>233110080968</v>
      </c>
      <c r="B1058">
        <v>2</v>
      </c>
      <c r="C1058">
        <v>2022</v>
      </c>
      <c r="D1058">
        <v>311006</v>
      </c>
      <c r="E1058" t="s">
        <v>167</v>
      </c>
      <c r="F1058" t="str">
        <f>VLOOKUP(E1058,[1]PRODI_2019!$F$2:$L$72,7,FALSE)</f>
        <v>Teknik</v>
      </c>
      <c r="G1058" t="str">
        <f>VLOOKUP(F1058,Sheet1!$H$4:$I$11,2,FALSE)</f>
        <v>3_Teknik</v>
      </c>
      <c r="H1058" t="s">
        <v>1685</v>
      </c>
      <c r="I1058" t="s">
        <v>24</v>
      </c>
      <c r="J1058" t="str">
        <f>VLOOKUP(D1058,[1]PRODI_2019!$C$2:$I$78,7,FALSE)</f>
        <v>S1</v>
      </c>
      <c r="L1058" t="s">
        <v>25</v>
      </c>
      <c r="O1058" t="s">
        <v>45</v>
      </c>
      <c r="P1058" t="s">
        <v>5042</v>
      </c>
      <c r="Q1058" t="s">
        <v>624</v>
      </c>
      <c r="R1058" t="s">
        <v>434</v>
      </c>
      <c r="S1058" t="s">
        <v>38</v>
      </c>
      <c r="T1058" t="s">
        <v>5025</v>
      </c>
      <c r="U1058" t="s">
        <v>27</v>
      </c>
      <c r="Z1058" t="str">
        <f>_xlfn.IFNA(VLOOKUP(A1058,registrasi!$B$2:$C$4000,2,FALSE),"belum")</f>
        <v>registrasi</v>
      </c>
      <c r="AA1058">
        <f>VLOOKUP(D1058,[2]Sheet1!$B$2:$D$100,3,FALSE)</f>
        <v>475</v>
      </c>
      <c r="AB1058" t="str">
        <f>_xlfn.IFNA(VLOOKUP(A1058,nim!$A$2:$B$4000,2,FALSE),"belum")</f>
        <v>diterima</v>
      </c>
    </row>
    <row r="1059" spans="1:28" x14ac:dyDescent="0.3">
      <c r="A1059" s="2">
        <v>233110090006</v>
      </c>
      <c r="B1059">
        <v>1</v>
      </c>
      <c r="C1059">
        <v>2022</v>
      </c>
      <c r="D1059">
        <v>311013</v>
      </c>
      <c r="E1059" t="s">
        <v>161</v>
      </c>
      <c r="F1059" t="str">
        <f>VLOOKUP(E1059,[1]PRODI_2019!$F$2:$L$72,7,FALSE)</f>
        <v>FKIP</v>
      </c>
      <c r="G1059" t="str">
        <f>VLOOKUP(F1059,Sheet1!$H$4:$I$11,2,FALSE)</f>
        <v>2_FKIP</v>
      </c>
      <c r="H1059" t="s">
        <v>1686</v>
      </c>
      <c r="I1059" t="s">
        <v>31</v>
      </c>
      <c r="J1059" t="str">
        <f>VLOOKUP(D1059,[1]PRODI_2019!$C$2:$I$78,7,FALSE)</f>
        <v>S1</v>
      </c>
      <c r="L1059" t="s">
        <v>25</v>
      </c>
      <c r="O1059" t="s">
        <v>51</v>
      </c>
      <c r="P1059" t="s">
        <v>5042</v>
      </c>
      <c r="Q1059" t="s">
        <v>624</v>
      </c>
      <c r="R1059" t="s">
        <v>434</v>
      </c>
      <c r="S1059" t="s">
        <v>38</v>
      </c>
      <c r="T1059" t="s">
        <v>5025</v>
      </c>
      <c r="U1059" t="s">
        <v>32</v>
      </c>
      <c r="Z1059" t="str">
        <f>_xlfn.IFNA(VLOOKUP(A1059,registrasi!$B$2:$C$4000,2,FALSE),"belum")</f>
        <v>registrasi</v>
      </c>
      <c r="AA1059">
        <f>VLOOKUP(D1059,[2]Sheet1!$B$2:$D$100,3,FALSE)</f>
        <v>69</v>
      </c>
      <c r="AB1059" t="str">
        <f>_xlfn.IFNA(VLOOKUP(A1059,nim!$A$2:$B$4000,2,FALSE),"belum")</f>
        <v>belum</v>
      </c>
    </row>
    <row r="1060" spans="1:28" x14ac:dyDescent="0.3">
      <c r="A1060" s="2">
        <v>233110090012</v>
      </c>
      <c r="B1060">
        <v>1</v>
      </c>
      <c r="C1060">
        <v>2022</v>
      </c>
      <c r="D1060">
        <v>311010</v>
      </c>
      <c r="E1060" t="s">
        <v>160</v>
      </c>
      <c r="F1060" t="str">
        <f>VLOOKUP(E1060,[1]PRODI_2019!$F$2:$L$72,7,FALSE)</f>
        <v>FKIP</v>
      </c>
      <c r="G1060" t="str">
        <f>VLOOKUP(F1060,Sheet1!$H$4:$I$11,2,FALSE)</f>
        <v>2_FKIP</v>
      </c>
      <c r="H1060" t="s">
        <v>1687</v>
      </c>
      <c r="I1060" t="s">
        <v>31</v>
      </c>
      <c r="J1060" t="str">
        <f>VLOOKUP(D1060,[1]PRODI_2019!$C$2:$I$78,7,FALSE)</f>
        <v>S1</v>
      </c>
      <c r="L1060" t="s">
        <v>25</v>
      </c>
      <c r="O1060" t="s">
        <v>41</v>
      </c>
      <c r="P1060" t="s">
        <v>5042</v>
      </c>
      <c r="Q1060" t="s">
        <v>624</v>
      </c>
      <c r="R1060" t="s">
        <v>434</v>
      </c>
      <c r="S1060" t="s">
        <v>4974</v>
      </c>
      <c r="T1060" t="s">
        <v>5025</v>
      </c>
      <c r="U1060" t="s">
        <v>32</v>
      </c>
      <c r="Z1060" t="str">
        <f>_xlfn.IFNA(VLOOKUP(A1060,registrasi!$B$2:$C$4000,2,FALSE),"belum")</f>
        <v>registrasi</v>
      </c>
      <c r="AA1060">
        <f>VLOOKUP(D1060,[2]Sheet1!$B$2:$D$100,3,FALSE)</f>
        <v>197</v>
      </c>
      <c r="AB1060" t="str">
        <f>_xlfn.IFNA(VLOOKUP(A1060,nim!$A$2:$B$4000,2,FALSE),"belum")</f>
        <v>belum</v>
      </c>
    </row>
    <row r="1061" spans="1:28" x14ac:dyDescent="0.3">
      <c r="A1061" s="2">
        <v>233110090017</v>
      </c>
      <c r="B1061">
        <v>1</v>
      </c>
      <c r="C1061">
        <v>2022</v>
      </c>
      <c r="D1061">
        <v>311024</v>
      </c>
      <c r="E1061" t="s">
        <v>237</v>
      </c>
      <c r="F1061" t="str">
        <f>VLOOKUP(E1061,[1]PRODI_2019!$F$2:$L$72,7,FALSE)</f>
        <v>Hukum</v>
      </c>
      <c r="G1061" t="str">
        <f>VLOOKUP(F1061,Sheet1!$H$4:$I$11,2,FALSE)</f>
        <v>1_Hukum</v>
      </c>
      <c r="H1061" t="s">
        <v>1688</v>
      </c>
      <c r="I1061" t="s">
        <v>24</v>
      </c>
      <c r="J1061" t="str">
        <f>VLOOKUP(D1061,[1]PRODI_2019!$C$2:$I$78,7,FALSE)</f>
        <v>S1</v>
      </c>
      <c r="L1061" t="s">
        <v>25</v>
      </c>
      <c r="O1061" t="s">
        <v>607</v>
      </c>
      <c r="P1061" t="s">
        <v>5042</v>
      </c>
      <c r="Q1061" t="s">
        <v>624</v>
      </c>
      <c r="R1061" t="s">
        <v>434</v>
      </c>
      <c r="S1061" t="s">
        <v>4974</v>
      </c>
      <c r="T1061" t="s">
        <v>5025</v>
      </c>
      <c r="U1061" t="s">
        <v>32</v>
      </c>
      <c r="Z1061" t="str">
        <f>_xlfn.IFNA(VLOOKUP(A1061,registrasi!$B$2:$C$4000,2,FALSE),"belum")</f>
        <v>registrasi</v>
      </c>
      <c r="AA1061">
        <f>VLOOKUP(D1061,[2]Sheet1!$B$2:$D$100,3,FALSE)</f>
        <v>1092</v>
      </c>
      <c r="AB1061" t="str">
        <f>_xlfn.IFNA(VLOOKUP(A1061,nim!$A$2:$B$4000,2,FALSE),"belum")</f>
        <v>belum</v>
      </c>
    </row>
    <row r="1062" spans="1:28" x14ac:dyDescent="0.3">
      <c r="A1062" s="2">
        <v>233110090020</v>
      </c>
      <c r="B1062">
        <v>1</v>
      </c>
      <c r="C1062">
        <v>2022</v>
      </c>
      <c r="D1062">
        <v>311004</v>
      </c>
      <c r="E1062" t="s">
        <v>170</v>
      </c>
      <c r="F1062" t="str">
        <f>VLOOKUP(E1062,[1]PRODI_2019!$F$2:$L$72,7,FALSE)</f>
        <v>Teknik</v>
      </c>
      <c r="G1062" t="str">
        <f>VLOOKUP(F1062,Sheet1!$H$4:$I$11,2,FALSE)</f>
        <v>3_Teknik</v>
      </c>
      <c r="H1062" t="s">
        <v>1689</v>
      </c>
      <c r="I1062" t="s">
        <v>31</v>
      </c>
      <c r="J1062" t="str">
        <f>VLOOKUP(D1062,[1]PRODI_2019!$C$2:$I$78,7,FALSE)</f>
        <v>S1</v>
      </c>
      <c r="L1062" t="s">
        <v>25</v>
      </c>
      <c r="O1062" t="s">
        <v>87</v>
      </c>
      <c r="P1062" t="s">
        <v>5045</v>
      </c>
      <c r="Q1062" t="s">
        <v>624</v>
      </c>
      <c r="R1062" t="s">
        <v>625</v>
      </c>
      <c r="S1062" t="s">
        <v>4949</v>
      </c>
      <c r="T1062" t="s">
        <v>5025</v>
      </c>
      <c r="U1062" t="s">
        <v>27</v>
      </c>
      <c r="Z1062" t="str">
        <f>_xlfn.IFNA(VLOOKUP(A1062,registrasi!$B$2:$C$4000,2,FALSE),"belum")</f>
        <v>registrasi</v>
      </c>
      <c r="AA1062">
        <f>VLOOKUP(D1062,[2]Sheet1!$B$2:$D$100,3,FALSE)</f>
        <v>406</v>
      </c>
      <c r="AB1062" t="str">
        <f>_xlfn.IFNA(VLOOKUP(A1062,nim!$A$2:$B$4000,2,FALSE),"belum")</f>
        <v>diterima</v>
      </c>
    </row>
    <row r="1063" spans="1:28" x14ac:dyDescent="0.3">
      <c r="A1063" s="2">
        <v>233110090026</v>
      </c>
      <c r="B1063">
        <v>2</v>
      </c>
      <c r="C1063">
        <v>2022</v>
      </c>
      <c r="D1063">
        <v>311011</v>
      </c>
      <c r="E1063" t="s">
        <v>176</v>
      </c>
      <c r="F1063" t="str">
        <f>VLOOKUP(E1063,[1]PRODI_2019!$F$2:$L$72,7,FALSE)</f>
        <v>FKIP</v>
      </c>
      <c r="G1063" t="str">
        <f>VLOOKUP(F1063,Sheet1!$H$4:$I$11,2,FALSE)</f>
        <v>2_FKIP</v>
      </c>
      <c r="H1063" t="s">
        <v>1690</v>
      </c>
      <c r="I1063" t="s">
        <v>31</v>
      </c>
      <c r="J1063" t="str">
        <f>VLOOKUP(D1063,[1]PRODI_2019!$C$2:$I$78,7,FALSE)</f>
        <v>S1</v>
      </c>
      <c r="L1063" t="s">
        <v>25</v>
      </c>
      <c r="O1063" t="s">
        <v>248</v>
      </c>
      <c r="P1063" t="s">
        <v>435</v>
      </c>
      <c r="Q1063" t="s">
        <v>5041</v>
      </c>
      <c r="R1063" t="s">
        <v>435</v>
      </c>
      <c r="S1063" t="s">
        <v>4971</v>
      </c>
      <c r="T1063" t="s">
        <v>5025</v>
      </c>
      <c r="U1063" t="s">
        <v>32</v>
      </c>
      <c r="Z1063" t="str">
        <f>_xlfn.IFNA(VLOOKUP(A1063,registrasi!$B$2:$C$4000,2,FALSE),"belum")</f>
        <v>registrasi</v>
      </c>
      <c r="AA1063">
        <f>VLOOKUP(D1063,[2]Sheet1!$B$2:$D$100,3,FALSE)</f>
        <v>233</v>
      </c>
      <c r="AB1063" t="str">
        <f>_xlfn.IFNA(VLOOKUP(A1063,nim!$A$2:$B$4000,2,FALSE),"belum")</f>
        <v>belum</v>
      </c>
    </row>
    <row r="1064" spans="1:28" x14ac:dyDescent="0.3">
      <c r="A1064" s="2">
        <v>233110090027</v>
      </c>
      <c r="B1064">
        <v>2</v>
      </c>
      <c r="C1064">
        <v>2022</v>
      </c>
      <c r="D1064">
        <v>311024</v>
      </c>
      <c r="E1064" t="s">
        <v>237</v>
      </c>
      <c r="F1064" t="str">
        <f>VLOOKUP(E1064,[1]PRODI_2019!$F$2:$L$72,7,FALSE)</f>
        <v>Hukum</v>
      </c>
      <c r="G1064" t="str">
        <f>VLOOKUP(F1064,Sheet1!$H$4:$I$11,2,FALSE)</f>
        <v>1_Hukum</v>
      </c>
      <c r="H1064" t="s">
        <v>1691</v>
      </c>
      <c r="I1064" t="s">
        <v>24</v>
      </c>
      <c r="J1064" t="str">
        <f>VLOOKUP(D1064,[1]PRODI_2019!$C$2:$I$78,7,FALSE)</f>
        <v>S1</v>
      </c>
      <c r="L1064" t="s">
        <v>25</v>
      </c>
      <c r="O1064" t="s">
        <v>104</v>
      </c>
      <c r="P1064" t="s">
        <v>5042</v>
      </c>
      <c r="Q1064" t="s">
        <v>624</v>
      </c>
      <c r="R1064" t="s">
        <v>434</v>
      </c>
      <c r="S1064" t="s">
        <v>4972</v>
      </c>
      <c r="T1064" t="s">
        <v>5025</v>
      </c>
      <c r="U1064" t="s">
        <v>32</v>
      </c>
      <c r="Z1064" t="str">
        <f>_xlfn.IFNA(VLOOKUP(A1064,registrasi!$B$2:$C$4000,2,FALSE),"belum")</f>
        <v>registrasi</v>
      </c>
      <c r="AA1064">
        <f>VLOOKUP(D1064,[2]Sheet1!$B$2:$D$100,3,FALSE)</f>
        <v>1092</v>
      </c>
      <c r="AB1064" t="str">
        <f>_xlfn.IFNA(VLOOKUP(A1064,nim!$A$2:$B$4000,2,FALSE),"belum")</f>
        <v>belum</v>
      </c>
    </row>
    <row r="1065" spans="1:28" x14ac:dyDescent="0.3">
      <c r="A1065" s="2">
        <v>233110090028</v>
      </c>
      <c r="B1065">
        <v>1</v>
      </c>
      <c r="C1065">
        <v>2022</v>
      </c>
      <c r="D1065">
        <v>311032</v>
      </c>
      <c r="E1065" t="s">
        <v>156</v>
      </c>
      <c r="F1065" t="str">
        <f>VLOOKUP(E1065,[1]PRODI_2019!$F$2:$L$72,7,FALSE)</f>
        <v>FKIP</v>
      </c>
      <c r="G1065" t="str">
        <f>VLOOKUP(F1065,Sheet1!$H$4:$I$11,2,FALSE)</f>
        <v>2_FKIP</v>
      </c>
      <c r="H1065" t="s">
        <v>1692</v>
      </c>
      <c r="I1065" t="s">
        <v>31</v>
      </c>
      <c r="J1065" t="str">
        <f>VLOOKUP(D1065,[1]PRODI_2019!$C$2:$I$78,7,FALSE)</f>
        <v>S1</v>
      </c>
      <c r="L1065" t="s">
        <v>25</v>
      </c>
      <c r="O1065" t="s">
        <v>4478</v>
      </c>
      <c r="P1065" t="s">
        <v>5044</v>
      </c>
      <c r="Q1065" t="s">
        <v>5041</v>
      </c>
      <c r="R1065" t="s">
        <v>434</v>
      </c>
      <c r="S1065" t="s">
        <v>4949</v>
      </c>
      <c r="T1065" t="s">
        <v>5025</v>
      </c>
      <c r="U1065" t="s">
        <v>27</v>
      </c>
      <c r="Z1065" t="str">
        <f>_xlfn.IFNA(VLOOKUP(A1065,registrasi!$B$2:$C$4000,2,FALSE),"belum")</f>
        <v>registrasi</v>
      </c>
      <c r="AA1065">
        <f>VLOOKUP(D1065,[2]Sheet1!$B$2:$D$100,3,FALSE)</f>
        <v>446</v>
      </c>
      <c r="AB1065" t="str">
        <f>_xlfn.IFNA(VLOOKUP(A1065,nim!$A$2:$B$4000,2,FALSE),"belum")</f>
        <v>belum</v>
      </c>
    </row>
    <row r="1066" spans="1:28" x14ac:dyDescent="0.3">
      <c r="A1066" s="2">
        <v>233110090033</v>
      </c>
      <c r="B1066">
        <v>2</v>
      </c>
      <c r="C1066">
        <v>2022</v>
      </c>
      <c r="D1066">
        <v>311017</v>
      </c>
      <c r="E1066" t="s">
        <v>172</v>
      </c>
      <c r="F1066" t="str">
        <f>VLOOKUP(E1066,[1]PRODI_2019!$F$2:$L$72,7,FALSE)</f>
        <v>Pertanian</v>
      </c>
      <c r="G1066" t="str">
        <f>VLOOKUP(F1066,Sheet1!$H$4:$I$11,2,FALSE)</f>
        <v>4_Pertanian</v>
      </c>
      <c r="H1066" t="s">
        <v>1693</v>
      </c>
      <c r="I1066" t="s">
        <v>31</v>
      </c>
      <c r="J1066" t="str">
        <f>VLOOKUP(D1066,[1]PRODI_2019!$C$2:$I$78,7,FALSE)</f>
        <v>S1</v>
      </c>
      <c r="L1066" t="s">
        <v>25</v>
      </c>
      <c r="O1066" t="s">
        <v>58</v>
      </c>
      <c r="P1066" t="s">
        <v>5042</v>
      </c>
      <c r="Q1066" t="s">
        <v>624</v>
      </c>
      <c r="R1066" t="s">
        <v>434</v>
      </c>
      <c r="S1066" t="s">
        <v>37</v>
      </c>
      <c r="T1066" t="s">
        <v>5025</v>
      </c>
      <c r="U1066" t="s">
        <v>32</v>
      </c>
      <c r="Z1066" t="str">
        <f>_xlfn.IFNA(VLOOKUP(A1066,registrasi!$B$2:$C$4000,2,FALSE),"belum")</f>
        <v>registrasi</v>
      </c>
      <c r="AA1066">
        <f>VLOOKUP(D1066,[2]Sheet1!$B$2:$D$100,3,FALSE)</f>
        <v>471</v>
      </c>
      <c r="AB1066" t="str">
        <f>_xlfn.IFNA(VLOOKUP(A1066,nim!$A$2:$B$4000,2,FALSE),"belum")</f>
        <v>belum</v>
      </c>
    </row>
    <row r="1067" spans="1:28" x14ac:dyDescent="0.3">
      <c r="A1067" s="2">
        <v>233110090040</v>
      </c>
      <c r="B1067">
        <v>2</v>
      </c>
      <c r="C1067">
        <v>2022</v>
      </c>
      <c r="D1067">
        <v>311016</v>
      </c>
      <c r="E1067" t="s">
        <v>152</v>
      </c>
      <c r="F1067" t="str">
        <f>VLOOKUP(E1067,[1]PRODI_2019!$F$2:$L$72,7,FALSE)</f>
        <v>FKIP</v>
      </c>
      <c r="G1067" t="str">
        <f>VLOOKUP(F1067,Sheet1!$H$4:$I$11,2,FALSE)</f>
        <v>2_FKIP</v>
      </c>
      <c r="H1067" t="s">
        <v>1694</v>
      </c>
      <c r="I1067" t="s">
        <v>31</v>
      </c>
      <c r="J1067" t="str">
        <f>VLOOKUP(D1067,[1]PRODI_2019!$C$2:$I$78,7,FALSE)</f>
        <v>S1</v>
      </c>
      <c r="L1067" t="s">
        <v>25</v>
      </c>
      <c r="O1067" t="s">
        <v>79</v>
      </c>
      <c r="P1067" t="s">
        <v>5045</v>
      </c>
      <c r="Q1067" t="s">
        <v>624</v>
      </c>
      <c r="R1067" t="s">
        <v>625</v>
      </c>
      <c r="S1067" t="s">
        <v>37</v>
      </c>
      <c r="T1067" t="s">
        <v>5025</v>
      </c>
      <c r="U1067" t="s">
        <v>32</v>
      </c>
      <c r="Z1067" t="str">
        <f>_xlfn.IFNA(VLOOKUP(A1067,registrasi!$B$2:$C$4000,2,FALSE),"belum")</f>
        <v>registrasi</v>
      </c>
      <c r="AA1067">
        <f>VLOOKUP(D1067,[2]Sheet1!$B$2:$D$100,3,FALSE)</f>
        <v>126</v>
      </c>
      <c r="AB1067" t="str">
        <f>_xlfn.IFNA(VLOOKUP(A1067,nim!$A$2:$B$4000,2,FALSE),"belum")</f>
        <v>belum</v>
      </c>
    </row>
    <row r="1068" spans="1:28" x14ac:dyDescent="0.3">
      <c r="A1068" s="2">
        <v>233110090045</v>
      </c>
      <c r="B1068">
        <v>1</v>
      </c>
      <c r="C1068">
        <v>2022</v>
      </c>
      <c r="D1068">
        <v>311011</v>
      </c>
      <c r="E1068" t="s">
        <v>176</v>
      </c>
      <c r="F1068" t="str">
        <f>VLOOKUP(E1068,[1]PRODI_2019!$F$2:$L$72,7,FALSE)</f>
        <v>FKIP</v>
      </c>
      <c r="G1068" t="str">
        <f>VLOOKUP(F1068,Sheet1!$H$4:$I$11,2,FALSE)</f>
        <v>2_FKIP</v>
      </c>
      <c r="H1068" t="s">
        <v>1695</v>
      </c>
      <c r="I1068" t="s">
        <v>31</v>
      </c>
      <c r="J1068" t="str">
        <f>VLOOKUP(D1068,[1]PRODI_2019!$C$2:$I$78,7,FALSE)</f>
        <v>S1</v>
      </c>
      <c r="L1068" t="s">
        <v>25</v>
      </c>
      <c r="O1068" t="s">
        <v>86</v>
      </c>
      <c r="P1068" t="s">
        <v>5042</v>
      </c>
      <c r="Q1068" t="s">
        <v>624</v>
      </c>
      <c r="R1068" t="s">
        <v>434</v>
      </c>
      <c r="S1068" t="s">
        <v>4974</v>
      </c>
      <c r="T1068" t="s">
        <v>5025</v>
      </c>
      <c r="U1068" t="s">
        <v>27</v>
      </c>
      <c r="Z1068" t="str">
        <f>_xlfn.IFNA(VLOOKUP(A1068,registrasi!$B$2:$C$4000,2,FALSE),"belum")</f>
        <v>registrasi</v>
      </c>
      <c r="AA1068">
        <f>VLOOKUP(D1068,[2]Sheet1!$B$2:$D$100,3,FALSE)</f>
        <v>233</v>
      </c>
      <c r="AB1068" t="str">
        <f>_xlfn.IFNA(VLOOKUP(A1068,nim!$A$2:$B$4000,2,FALSE),"belum")</f>
        <v>diterima</v>
      </c>
    </row>
    <row r="1069" spans="1:28" x14ac:dyDescent="0.3">
      <c r="A1069" s="2">
        <v>233110090050</v>
      </c>
      <c r="B1069">
        <v>2</v>
      </c>
      <c r="C1069">
        <v>2022</v>
      </c>
      <c r="D1069">
        <v>311028</v>
      </c>
      <c r="E1069" t="s">
        <v>168</v>
      </c>
      <c r="F1069" t="str">
        <f>VLOOKUP(E1069,[1]PRODI_2019!$F$2:$L$72,7,FALSE)</f>
        <v>FISIP</v>
      </c>
      <c r="G1069" t="str">
        <f>VLOOKUP(F1069,Sheet1!$H$4:$I$11,2,FALSE)</f>
        <v>6_FISIP</v>
      </c>
      <c r="H1069" t="s">
        <v>1696</v>
      </c>
      <c r="I1069" t="s">
        <v>31</v>
      </c>
      <c r="J1069" t="str">
        <f>VLOOKUP(D1069,[1]PRODI_2019!$C$2:$I$78,7,FALSE)</f>
        <v>S1</v>
      </c>
      <c r="L1069" t="s">
        <v>25</v>
      </c>
      <c r="O1069" t="s">
        <v>57</v>
      </c>
      <c r="P1069" t="s">
        <v>5042</v>
      </c>
      <c r="Q1069" t="s">
        <v>624</v>
      </c>
      <c r="R1069" t="s">
        <v>434</v>
      </c>
      <c r="S1069" t="s">
        <v>37</v>
      </c>
      <c r="T1069" t="s">
        <v>5025</v>
      </c>
      <c r="U1069" t="s">
        <v>32</v>
      </c>
      <c r="Z1069" t="str">
        <f>_xlfn.IFNA(VLOOKUP(A1069,registrasi!$B$2:$C$4000,2,FALSE),"belum")</f>
        <v>registrasi</v>
      </c>
      <c r="AA1069">
        <f>VLOOKUP(D1069,[2]Sheet1!$B$2:$D$100,3,FALSE)</f>
        <v>747</v>
      </c>
      <c r="AB1069" t="str">
        <f>_xlfn.IFNA(VLOOKUP(A1069,nim!$A$2:$B$4000,2,FALSE),"belum")</f>
        <v>belum</v>
      </c>
    </row>
    <row r="1070" spans="1:28" x14ac:dyDescent="0.3">
      <c r="A1070" s="2">
        <v>233110090051</v>
      </c>
      <c r="B1070">
        <v>2</v>
      </c>
      <c r="C1070">
        <v>2022</v>
      </c>
      <c r="D1070">
        <v>311011</v>
      </c>
      <c r="E1070" t="s">
        <v>176</v>
      </c>
      <c r="F1070" t="str">
        <f>VLOOKUP(E1070,[1]PRODI_2019!$F$2:$L$72,7,FALSE)</f>
        <v>FKIP</v>
      </c>
      <c r="G1070" t="str">
        <f>VLOOKUP(F1070,Sheet1!$H$4:$I$11,2,FALSE)</f>
        <v>2_FKIP</v>
      </c>
      <c r="H1070" t="s">
        <v>1697</v>
      </c>
      <c r="I1070" t="s">
        <v>31</v>
      </c>
      <c r="J1070" t="str">
        <f>VLOOKUP(D1070,[1]PRODI_2019!$C$2:$I$78,7,FALSE)</f>
        <v>S1</v>
      </c>
      <c r="L1070" t="s">
        <v>25</v>
      </c>
      <c r="O1070" t="s">
        <v>48</v>
      </c>
      <c r="P1070" t="s">
        <v>5045</v>
      </c>
      <c r="Q1070" t="s">
        <v>624</v>
      </c>
      <c r="R1070" t="s">
        <v>625</v>
      </c>
      <c r="S1070" t="s">
        <v>38</v>
      </c>
      <c r="T1070" t="s">
        <v>5025</v>
      </c>
      <c r="U1070" t="s">
        <v>32</v>
      </c>
      <c r="Z1070" t="str">
        <f>_xlfn.IFNA(VLOOKUP(A1070,registrasi!$B$2:$C$4000,2,FALSE),"belum")</f>
        <v>registrasi</v>
      </c>
      <c r="AA1070">
        <f>VLOOKUP(D1070,[2]Sheet1!$B$2:$D$100,3,FALSE)</f>
        <v>233</v>
      </c>
      <c r="AB1070" t="str">
        <f>_xlfn.IFNA(VLOOKUP(A1070,nim!$A$2:$B$4000,2,FALSE),"belum")</f>
        <v>belum</v>
      </c>
    </row>
    <row r="1071" spans="1:28" x14ac:dyDescent="0.3">
      <c r="A1071" s="2">
        <v>233110090053</v>
      </c>
      <c r="B1071">
        <v>2</v>
      </c>
      <c r="C1071">
        <v>2022</v>
      </c>
      <c r="D1071">
        <v>311007</v>
      </c>
      <c r="E1071" t="s">
        <v>162</v>
      </c>
      <c r="F1071" t="str">
        <f>VLOOKUP(E1071,[1]PRODI_2019!$F$2:$L$72,7,FALSE)</f>
        <v>Pertanian</v>
      </c>
      <c r="G1071" t="str">
        <f>VLOOKUP(F1071,Sheet1!$H$4:$I$11,2,FALSE)</f>
        <v>4_Pertanian</v>
      </c>
      <c r="H1071" t="s">
        <v>1698</v>
      </c>
      <c r="I1071" t="s">
        <v>24</v>
      </c>
      <c r="J1071" t="str">
        <f>VLOOKUP(D1071,[1]PRODI_2019!$C$2:$I$78,7,FALSE)</f>
        <v>S1</v>
      </c>
      <c r="L1071" t="s">
        <v>25</v>
      </c>
      <c r="O1071" t="s">
        <v>114</v>
      </c>
      <c r="P1071" t="s">
        <v>5042</v>
      </c>
      <c r="Q1071" t="s">
        <v>624</v>
      </c>
      <c r="R1071" t="s">
        <v>434</v>
      </c>
      <c r="S1071" t="s">
        <v>4974</v>
      </c>
      <c r="T1071" t="s">
        <v>5025</v>
      </c>
      <c r="U1071" t="s">
        <v>27</v>
      </c>
      <c r="Z1071" t="str">
        <f>_xlfn.IFNA(VLOOKUP(A1071,registrasi!$B$2:$C$4000,2,FALSE),"belum")</f>
        <v>registrasi</v>
      </c>
      <c r="AA1071">
        <f>VLOOKUP(D1071,[2]Sheet1!$B$2:$D$100,3,FALSE)</f>
        <v>412</v>
      </c>
      <c r="AB1071" t="str">
        <f>_xlfn.IFNA(VLOOKUP(A1071,nim!$A$2:$B$4000,2,FALSE),"belum")</f>
        <v>diterima</v>
      </c>
    </row>
    <row r="1072" spans="1:28" x14ac:dyDescent="0.3">
      <c r="A1072" s="2">
        <v>233110090066</v>
      </c>
      <c r="B1072">
        <v>1</v>
      </c>
      <c r="C1072">
        <v>2022</v>
      </c>
      <c r="D1072">
        <v>311003</v>
      </c>
      <c r="E1072" t="s">
        <v>145</v>
      </c>
      <c r="F1072" t="str">
        <f>VLOOKUP(E1072,[1]PRODI_2019!$F$2:$L$72,7,FALSE)</f>
        <v>Teknik</v>
      </c>
      <c r="G1072" t="str">
        <f>VLOOKUP(F1072,Sheet1!$H$4:$I$11,2,FALSE)</f>
        <v>3_Teknik</v>
      </c>
      <c r="H1072" t="s">
        <v>1699</v>
      </c>
      <c r="I1072" t="s">
        <v>31</v>
      </c>
      <c r="J1072" t="str">
        <f>VLOOKUP(D1072,[1]PRODI_2019!$C$2:$I$78,7,FALSE)</f>
        <v>S1</v>
      </c>
      <c r="L1072" t="s">
        <v>25</v>
      </c>
      <c r="O1072" t="s">
        <v>100</v>
      </c>
      <c r="P1072" t="s">
        <v>5042</v>
      </c>
      <c r="Q1072" t="s">
        <v>624</v>
      </c>
      <c r="R1072" t="s">
        <v>434</v>
      </c>
      <c r="S1072" t="s">
        <v>38</v>
      </c>
      <c r="T1072" t="s">
        <v>5025</v>
      </c>
      <c r="U1072" t="s">
        <v>32</v>
      </c>
      <c r="Z1072" t="str">
        <f>_xlfn.IFNA(VLOOKUP(A1072,registrasi!$B$2:$C$4000,2,FALSE),"belum")</f>
        <v>registrasi</v>
      </c>
      <c r="AA1072">
        <f>VLOOKUP(D1072,[2]Sheet1!$B$2:$D$100,3,FALSE)</f>
        <v>769</v>
      </c>
      <c r="AB1072" t="str">
        <f>_xlfn.IFNA(VLOOKUP(A1072,nim!$A$2:$B$4000,2,FALSE),"belum")</f>
        <v>belum</v>
      </c>
    </row>
    <row r="1073" spans="1:28" x14ac:dyDescent="0.3">
      <c r="A1073" s="2">
        <v>233110090071</v>
      </c>
      <c r="B1073">
        <v>1</v>
      </c>
      <c r="C1073">
        <v>2022</v>
      </c>
      <c r="D1073">
        <v>311029</v>
      </c>
      <c r="E1073" t="s">
        <v>159</v>
      </c>
      <c r="F1073" t="str">
        <f>VLOOKUP(E1073,[1]PRODI_2019!$F$2:$L$72,7,FALSE)</f>
        <v>FISIP</v>
      </c>
      <c r="G1073" t="str">
        <f>VLOOKUP(F1073,Sheet1!$H$4:$I$11,2,FALSE)</f>
        <v>6_FISIP</v>
      </c>
      <c r="H1073" t="s">
        <v>1700</v>
      </c>
      <c r="I1073" t="s">
        <v>31</v>
      </c>
      <c r="J1073" t="str">
        <f>VLOOKUP(D1073,[1]PRODI_2019!$C$2:$I$78,7,FALSE)</f>
        <v>S1</v>
      </c>
      <c r="L1073" t="s">
        <v>25</v>
      </c>
      <c r="O1073" t="s">
        <v>45</v>
      </c>
      <c r="P1073" t="s">
        <v>5042</v>
      </c>
      <c r="Q1073" t="s">
        <v>624</v>
      </c>
      <c r="R1073" t="s">
        <v>434</v>
      </c>
      <c r="S1073" t="s">
        <v>38</v>
      </c>
      <c r="T1073" t="s">
        <v>5025</v>
      </c>
      <c r="U1073" t="s">
        <v>27</v>
      </c>
      <c r="Z1073" t="str">
        <f>_xlfn.IFNA(VLOOKUP(A1073,registrasi!$B$2:$C$4000,2,FALSE),"belum")</f>
        <v>registrasi</v>
      </c>
      <c r="AA1073">
        <f>VLOOKUP(D1073,[2]Sheet1!$B$2:$D$100,3,FALSE)</f>
        <v>1339</v>
      </c>
      <c r="AB1073" t="str">
        <f>_xlfn.IFNA(VLOOKUP(A1073,nim!$A$2:$B$4000,2,FALSE),"belum")</f>
        <v>diterima</v>
      </c>
    </row>
    <row r="1074" spans="1:28" x14ac:dyDescent="0.3">
      <c r="A1074" s="2">
        <v>233110090076</v>
      </c>
      <c r="B1074">
        <v>1</v>
      </c>
      <c r="C1074">
        <v>2022</v>
      </c>
      <c r="D1074">
        <v>311013</v>
      </c>
      <c r="E1074" t="s">
        <v>161</v>
      </c>
      <c r="F1074" t="str">
        <f>VLOOKUP(E1074,[1]PRODI_2019!$F$2:$L$72,7,FALSE)</f>
        <v>FKIP</v>
      </c>
      <c r="G1074" t="str">
        <f>VLOOKUP(F1074,Sheet1!$H$4:$I$11,2,FALSE)</f>
        <v>2_FKIP</v>
      </c>
      <c r="H1074" t="s">
        <v>1701</v>
      </c>
      <c r="I1074" t="s">
        <v>24</v>
      </c>
      <c r="J1074" t="str">
        <f>VLOOKUP(D1074,[1]PRODI_2019!$C$2:$I$78,7,FALSE)</f>
        <v>S1</v>
      </c>
      <c r="L1074" t="s">
        <v>25</v>
      </c>
      <c r="O1074" t="s">
        <v>377</v>
      </c>
      <c r="P1074" t="s">
        <v>434</v>
      </c>
      <c r="Q1074" t="s">
        <v>5041</v>
      </c>
      <c r="R1074" t="s">
        <v>434</v>
      </c>
      <c r="S1074" t="s">
        <v>38</v>
      </c>
      <c r="T1074" t="s">
        <v>5025</v>
      </c>
      <c r="U1074" t="s">
        <v>27</v>
      </c>
      <c r="Z1074" t="str">
        <f>_xlfn.IFNA(VLOOKUP(A1074,registrasi!$B$2:$C$4000,2,FALSE),"belum")</f>
        <v>belum</v>
      </c>
      <c r="AA1074">
        <f>VLOOKUP(D1074,[2]Sheet1!$B$2:$D$100,3,FALSE)</f>
        <v>69</v>
      </c>
      <c r="AB1074" t="str">
        <f>_xlfn.IFNA(VLOOKUP(A1074,nim!$A$2:$B$4000,2,FALSE),"belum")</f>
        <v>belum</v>
      </c>
    </row>
    <row r="1075" spans="1:28" x14ac:dyDescent="0.3">
      <c r="A1075" s="2">
        <v>233110090081</v>
      </c>
      <c r="B1075">
        <v>2</v>
      </c>
      <c r="C1075">
        <v>2022</v>
      </c>
      <c r="D1075">
        <v>311048</v>
      </c>
      <c r="E1075" t="s">
        <v>633</v>
      </c>
      <c r="F1075" t="str">
        <f>VLOOKUP(E1075,[1]PRODI_2019!$F$2:$L$72,7,FALSE)</f>
        <v>FEB</v>
      </c>
      <c r="G1075" t="str">
        <f>VLOOKUP(F1075,Sheet1!$H$4:$I$11,2,FALSE)</f>
        <v>5_FEB</v>
      </c>
      <c r="H1075" t="s">
        <v>1702</v>
      </c>
      <c r="I1075" t="s">
        <v>31</v>
      </c>
      <c r="J1075" t="str">
        <f>VLOOKUP(D1075,[1]PRODI_2019!$C$2:$I$78,7,FALSE)</f>
        <v>D3</v>
      </c>
      <c r="L1075" t="s">
        <v>25</v>
      </c>
      <c r="O1075" t="s">
        <v>209</v>
      </c>
      <c r="P1075" t="s">
        <v>5043</v>
      </c>
      <c r="Q1075" t="s">
        <v>624</v>
      </c>
      <c r="R1075" t="s">
        <v>435</v>
      </c>
      <c r="S1075" t="s">
        <v>4972</v>
      </c>
      <c r="T1075" t="s">
        <v>5025</v>
      </c>
      <c r="U1075" t="s">
        <v>32</v>
      </c>
      <c r="Z1075" t="str">
        <f>_xlfn.IFNA(VLOOKUP(A1075,registrasi!$B$2:$C$4000,2,FALSE),"belum")</f>
        <v>belum</v>
      </c>
      <c r="AA1075">
        <f>VLOOKUP(D1075,[2]Sheet1!$B$2:$D$100,3,FALSE)</f>
        <v>141</v>
      </c>
      <c r="AB1075" t="str">
        <f>_xlfn.IFNA(VLOOKUP(A1075,nim!$A$2:$B$4000,2,FALSE),"belum")</f>
        <v>belum</v>
      </c>
    </row>
    <row r="1076" spans="1:28" x14ac:dyDescent="0.3">
      <c r="A1076" s="2">
        <v>233110090091</v>
      </c>
      <c r="B1076">
        <v>1</v>
      </c>
      <c r="C1076">
        <v>2022</v>
      </c>
      <c r="D1076">
        <v>311031</v>
      </c>
      <c r="E1076" t="s">
        <v>468</v>
      </c>
      <c r="F1076" t="str">
        <f>VLOOKUP(E1076,[1]PRODI_2019!$F$2:$L$72,7,FALSE)</f>
        <v>FKIP</v>
      </c>
      <c r="G1076" t="str">
        <f>VLOOKUP(F1076,Sheet1!$H$4:$I$11,2,FALSE)</f>
        <v>2_FKIP</v>
      </c>
      <c r="H1076" t="s">
        <v>1703</v>
      </c>
      <c r="I1076" t="s">
        <v>31</v>
      </c>
      <c r="J1076" t="str">
        <f>VLOOKUP(D1076,[1]PRODI_2019!$C$2:$I$78,7,FALSE)</f>
        <v>S1</v>
      </c>
      <c r="L1076" t="s">
        <v>25</v>
      </c>
      <c r="O1076" t="s">
        <v>4417</v>
      </c>
      <c r="P1076" t="s">
        <v>5043</v>
      </c>
      <c r="Q1076" t="s">
        <v>624</v>
      </c>
      <c r="R1076" t="s">
        <v>435</v>
      </c>
      <c r="S1076" t="s">
        <v>38</v>
      </c>
      <c r="T1076" t="s">
        <v>5025</v>
      </c>
      <c r="U1076" t="s">
        <v>32</v>
      </c>
      <c r="Z1076" t="str">
        <f>_xlfn.IFNA(VLOOKUP(A1076,registrasi!$B$2:$C$4000,2,FALSE),"belum")</f>
        <v>registrasi</v>
      </c>
      <c r="AA1076">
        <f>VLOOKUP(D1076,[2]Sheet1!$B$2:$D$100,3,FALSE)</f>
        <v>368</v>
      </c>
      <c r="AB1076" t="str">
        <f>_xlfn.IFNA(VLOOKUP(A1076,nim!$A$2:$B$4000,2,FALSE),"belum")</f>
        <v>belum</v>
      </c>
    </row>
    <row r="1077" spans="1:28" x14ac:dyDescent="0.3">
      <c r="A1077" s="2">
        <v>233110090098</v>
      </c>
      <c r="B1077">
        <v>2</v>
      </c>
      <c r="C1077">
        <v>2022</v>
      </c>
      <c r="D1077">
        <v>311029</v>
      </c>
      <c r="E1077" t="s">
        <v>159</v>
      </c>
      <c r="F1077" t="str">
        <f>VLOOKUP(E1077,[1]PRODI_2019!$F$2:$L$72,7,FALSE)</f>
        <v>FISIP</v>
      </c>
      <c r="G1077" t="str">
        <f>VLOOKUP(F1077,Sheet1!$H$4:$I$11,2,FALSE)</f>
        <v>6_FISIP</v>
      </c>
      <c r="H1077" t="s">
        <v>1704</v>
      </c>
      <c r="I1077" t="s">
        <v>31</v>
      </c>
      <c r="J1077" t="str">
        <f>VLOOKUP(D1077,[1]PRODI_2019!$C$2:$I$78,7,FALSE)</f>
        <v>S1</v>
      </c>
      <c r="L1077" t="s">
        <v>25</v>
      </c>
      <c r="O1077" t="s">
        <v>82</v>
      </c>
      <c r="P1077" t="s">
        <v>5042</v>
      </c>
      <c r="Q1077" t="s">
        <v>624</v>
      </c>
      <c r="R1077" t="s">
        <v>434</v>
      </c>
      <c r="S1077" t="s">
        <v>38</v>
      </c>
      <c r="T1077" t="s">
        <v>5025</v>
      </c>
      <c r="U1077" t="s">
        <v>27</v>
      </c>
      <c r="Z1077" t="str">
        <f>_xlfn.IFNA(VLOOKUP(A1077,registrasi!$B$2:$C$4000,2,FALSE),"belum")</f>
        <v>registrasi</v>
      </c>
      <c r="AA1077">
        <f>VLOOKUP(D1077,[2]Sheet1!$B$2:$D$100,3,FALSE)</f>
        <v>1339</v>
      </c>
      <c r="AB1077" t="str">
        <f>_xlfn.IFNA(VLOOKUP(A1077,nim!$A$2:$B$4000,2,FALSE),"belum")</f>
        <v>belum</v>
      </c>
    </row>
    <row r="1078" spans="1:28" x14ac:dyDescent="0.3">
      <c r="A1078" s="2">
        <v>233110090105</v>
      </c>
      <c r="B1078">
        <v>1</v>
      </c>
      <c r="C1078">
        <v>2022</v>
      </c>
      <c r="D1078">
        <v>311014</v>
      </c>
      <c r="E1078" t="s">
        <v>174</v>
      </c>
      <c r="F1078" t="str">
        <f>VLOOKUP(E1078,[1]PRODI_2019!$F$2:$L$72,7,FALSE)</f>
        <v>FKIP</v>
      </c>
      <c r="G1078" t="str">
        <f>VLOOKUP(F1078,Sheet1!$H$4:$I$11,2,FALSE)</f>
        <v>2_FKIP</v>
      </c>
      <c r="H1078" t="s">
        <v>1705</v>
      </c>
      <c r="I1078" t="s">
        <v>31</v>
      </c>
      <c r="J1078" t="str">
        <f>VLOOKUP(D1078,[1]PRODI_2019!$C$2:$I$78,7,FALSE)</f>
        <v>S1</v>
      </c>
      <c r="L1078" t="s">
        <v>25</v>
      </c>
      <c r="O1078" t="s">
        <v>550</v>
      </c>
      <c r="P1078" t="s">
        <v>436</v>
      </c>
      <c r="Q1078" t="s">
        <v>5041</v>
      </c>
      <c r="R1078" t="s">
        <v>625</v>
      </c>
      <c r="S1078" t="s">
        <v>37</v>
      </c>
      <c r="T1078" t="s">
        <v>5025</v>
      </c>
      <c r="U1078" t="s">
        <v>32</v>
      </c>
      <c r="Z1078" t="str">
        <f>_xlfn.IFNA(VLOOKUP(A1078,registrasi!$B$2:$C$4000,2,FALSE),"belum")</f>
        <v>registrasi</v>
      </c>
      <c r="AA1078">
        <f>VLOOKUP(D1078,[2]Sheet1!$B$2:$D$100,3,FALSE)</f>
        <v>97</v>
      </c>
      <c r="AB1078" t="str">
        <f>_xlfn.IFNA(VLOOKUP(A1078,nim!$A$2:$B$4000,2,FALSE),"belum")</f>
        <v>belum</v>
      </c>
    </row>
    <row r="1079" spans="1:28" x14ac:dyDescent="0.3">
      <c r="A1079" s="2">
        <v>233110090106</v>
      </c>
      <c r="B1079">
        <v>2</v>
      </c>
      <c r="C1079">
        <v>2022</v>
      </c>
      <c r="D1079">
        <v>311024</v>
      </c>
      <c r="E1079" t="s">
        <v>237</v>
      </c>
      <c r="F1079" t="str">
        <f>VLOOKUP(E1079,[1]PRODI_2019!$F$2:$L$72,7,FALSE)</f>
        <v>Hukum</v>
      </c>
      <c r="G1079" t="str">
        <f>VLOOKUP(F1079,Sheet1!$H$4:$I$11,2,FALSE)</f>
        <v>1_Hukum</v>
      </c>
      <c r="H1079" t="s">
        <v>1706</v>
      </c>
      <c r="I1079" t="s">
        <v>24</v>
      </c>
      <c r="J1079" t="str">
        <f>VLOOKUP(D1079,[1]PRODI_2019!$C$2:$I$78,7,FALSE)</f>
        <v>S1</v>
      </c>
      <c r="L1079" t="s">
        <v>25</v>
      </c>
      <c r="O1079" t="s">
        <v>4469</v>
      </c>
      <c r="P1079" t="s">
        <v>5044</v>
      </c>
      <c r="Q1079" t="s">
        <v>5041</v>
      </c>
      <c r="R1079" t="s">
        <v>434</v>
      </c>
      <c r="S1079" t="s">
        <v>34</v>
      </c>
      <c r="T1079" t="s">
        <v>5025</v>
      </c>
      <c r="U1079" t="s">
        <v>27</v>
      </c>
      <c r="Z1079" t="str">
        <f>_xlfn.IFNA(VLOOKUP(A1079,registrasi!$B$2:$C$4000,2,FALSE),"belum")</f>
        <v>registrasi</v>
      </c>
      <c r="AA1079">
        <f>VLOOKUP(D1079,[2]Sheet1!$B$2:$D$100,3,FALSE)</f>
        <v>1092</v>
      </c>
      <c r="AB1079" t="str">
        <f>_xlfn.IFNA(VLOOKUP(A1079,nim!$A$2:$B$4000,2,FALSE),"belum")</f>
        <v>diterima</v>
      </c>
    </row>
    <row r="1080" spans="1:28" x14ac:dyDescent="0.3">
      <c r="A1080" s="2">
        <v>233110090107</v>
      </c>
      <c r="B1080">
        <v>1</v>
      </c>
      <c r="C1080">
        <v>2021</v>
      </c>
      <c r="D1080">
        <v>311032</v>
      </c>
      <c r="E1080" t="s">
        <v>156</v>
      </c>
      <c r="F1080" t="str">
        <f>VLOOKUP(E1080,[1]PRODI_2019!$F$2:$L$72,7,FALSE)</f>
        <v>FKIP</v>
      </c>
      <c r="G1080" t="str">
        <f>VLOOKUP(F1080,Sheet1!$H$4:$I$11,2,FALSE)</f>
        <v>2_FKIP</v>
      </c>
      <c r="H1080" t="s">
        <v>1707</v>
      </c>
      <c r="I1080" t="s">
        <v>24</v>
      </c>
      <c r="J1080" t="str">
        <f>VLOOKUP(D1080,[1]PRODI_2019!$C$2:$I$78,7,FALSE)</f>
        <v>S1</v>
      </c>
      <c r="L1080" t="s">
        <v>25</v>
      </c>
      <c r="O1080" t="s">
        <v>4479</v>
      </c>
      <c r="P1080" t="s">
        <v>436</v>
      </c>
      <c r="Q1080" t="s">
        <v>5041</v>
      </c>
      <c r="R1080" t="s">
        <v>625</v>
      </c>
      <c r="S1080" t="s">
        <v>4949</v>
      </c>
      <c r="T1080" t="s">
        <v>5025</v>
      </c>
      <c r="U1080" t="s">
        <v>32</v>
      </c>
      <c r="Z1080" t="str">
        <f>_xlfn.IFNA(VLOOKUP(A1080,registrasi!$B$2:$C$4000,2,FALSE),"belum")</f>
        <v>registrasi</v>
      </c>
      <c r="AA1080">
        <f>VLOOKUP(D1080,[2]Sheet1!$B$2:$D$100,3,FALSE)</f>
        <v>446</v>
      </c>
      <c r="AB1080" t="str">
        <f>_xlfn.IFNA(VLOOKUP(A1080,nim!$A$2:$B$4000,2,FALSE),"belum")</f>
        <v>belum</v>
      </c>
    </row>
    <row r="1081" spans="1:28" x14ac:dyDescent="0.3">
      <c r="A1081" s="2">
        <v>233110090110</v>
      </c>
      <c r="B1081">
        <v>1</v>
      </c>
      <c r="C1081">
        <v>2022</v>
      </c>
      <c r="D1081">
        <v>311010</v>
      </c>
      <c r="E1081" t="s">
        <v>160</v>
      </c>
      <c r="F1081" t="str">
        <f>VLOOKUP(E1081,[1]PRODI_2019!$F$2:$L$72,7,FALSE)</f>
        <v>FKIP</v>
      </c>
      <c r="G1081" t="str">
        <f>VLOOKUP(F1081,Sheet1!$H$4:$I$11,2,FALSE)</f>
        <v>2_FKIP</v>
      </c>
      <c r="H1081" t="s">
        <v>1708</v>
      </c>
      <c r="I1081" t="s">
        <v>31</v>
      </c>
      <c r="J1081" t="str">
        <f>VLOOKUP(D1081,[1]PRODI_2019!$C$2:$I$78,7,FALSE)</f>
        <v>S1</v>
      </c>
      <c r="L1081" t="s">
        <v>25</v>
      </c>
      <c r="O1081" t="s">
        <v>249</v>
      </c>
      <c r="P1081" t="s">
        <v>5042</v>
      </c>
      <c r="Q1081" t="s">
        <v>624</v>
      </c>
      <c r="R1081" t="s">
        <v>434</v>
      </c>
      <c r="S1081" t="s">
        <v>4974</v>
      </c>
      <c r="T1081" t="s">
        <v>5025</v>
      </c>
      <c r="U1081" t="s">
        <v>32</v>
      </c>
      <c r="Z1081" t="str">
        <f>_xlfn.IFNA(VLOOKUP(A1081,registrasi!$B$2:$C$4000,2,FALSE),"belum")</f>
        <v>belum</v>
      </c>
      <c r="AA1081">
        <f>VLOOKUP(D1081,[2]Sheet1!$B$2:$D$100,3,FALSE)</f>
        <v>197</v>
      </c>
      <c r="AB1081" t="str">
        <f>_xlfn.IFNA(VLOOKUP(A1081,nim!$A$2:$B$4000,2,FALSE),"belum")</f>
        <v>belum</v>
      </c>
    </row>
    <row r="1082" spans="1:28" x14ac:dyDescent="0.3">
      <c r="A1082" s="2">
        <v>233110090117</v>
      </c>
      <c r="B1082">
        <v>2</v>
      </c>
      <c r="C1082">
        <v>2022</v>
      </c>
      <c r="D1082">
        <v>311029</v>
      </c>
      <c r="E1082" t="s">
        <v>159</v>
      </c>
      <c r="F1082" t="str">
        <f>VLOOKUP(E1082,[1]PRODI_2019!$F$2:$L$72,7,FALSE)</f>
        <v>FISIP</v>
      </c>
      <c r="G1082" t="str">
        <f>VLOOKUP(F1082,Sheet1!$H$4:$I$11,2,FALSE)</f>
        <v>6_FISIP</v>
      </c>
      <c r="H1082" t="s">
        <v>1709</v>
      </c>
      <c r="I1082" t="s">
        <v>31</v>
      </c>
      <c r="J1082" t="str">
        <f>VLOOKUP(D1082,[1]PRODI_2019!$C$2:$I$78,7,FALSE)</f>
        <v>S1</v>
      </c>
      <c r="L1082" t="s">
        <v>25</v>
      </c>
      <c r="O1082" t="s">
        <v>55</v>
      </c>
      <c r="P1082" t="s">
        <v>5042</v>
      </c>
      <c r="Q1082" t="s">
        <v>624</v>
      </c>
      <c r="R1082" t="s">
        <v>434</v>
      </c>
      <c r="S1082" t="s">
        <v>4972</v>
      </c>
      <c r="T1082" t="s">
        <v>5025</v>
      </c>
      <c r="U1082" t="s">
        <v>32</v>
      </c>
      <c r="Z1082" t="str">
        <f>_xlfn.IFNA(VLOOKUP(A1082,registrasi!$B$2:$C$4000,2,FALSE),"belum")</f>
        <v>registrasi</v>
      </c>
      <c r="AA1082">
        <f>VLOOKUP(D1082,[2]Sheet1!$B$2:$D$100,3,FALSE)</f>
        <v>1339</v>
      </c>
      <c r="AB1082" t="str">
        <f>_xlfn.IFNA(VLOOKUP(A1082,nim!$A$2:$B$4000,2,FALSE),"belum")</f>
        <v>belum</v>
      </c>
    </row>
    <row r="1083" spans="1:28" x14ac:dyDescent="0.3">
      <c r="A1083" s="2">
        <v>233110090122</v>
      </c>
      <c r="B1083">
        <v>1</v>
      </c>
      <c r="C1083">
        <v>2021</v>
      </c>
      <c r="D1083">
        <v>311027</v>
      </c>
      <c r="E1083" t="s">
        <v>236</v>
      </c>
      <c r="F1083" t="str">
        <f>VLOOKUP(E1083,[1]PRODI_2019!$F$2:$L$72,7,FALSE)</f>
        <v>FEB</v>
      </c>
      <c r="G1083" t="str">
        <f>VLOOKUP(F1083,Sheet1!$H$4:$I$11,2,FALSE)</f>
        <v>5_FEB</v>
      </c>
      <c r="H1083" t="s">
        <v>1710</v>
      </c>
      <c r="I1083" t="s">
        <v>31</v>
      </c>
      <c r="J1083" t="str">
        <f>VLOOKUP(D1083,[1]PRODI_2019!$C$2:$I$78,7,FALSE)</f>
        <v>S1</v>
      </c>
      <c r="L1083" t="s">
        <v>25</v>
      </c>
      <c r="O1083" t="s">
        <v>46</v>
      </c>
      <c r="P1083" t="s">
        <v>5042</v>
      </c>
      <c r="Q1083" t="s">
        <v>624</v>
      </c>
      <c r="R1083" t="s">
        <v>434</v>
      </c>
      <c r="S1083" t="s">
        <v>38</v>
      </c>
      <c r="T1083" t="s">
        <v>5025</v>
      </c>
      <c r="U1083" t="s">
        <v>32</v>
      </c>
      <c r="Z1083" t="str">
        <f>_xlfn.IFNA(VLOOKUP(A1083,registrasi!$B$2:$C$4000,2,FALSE),"belum")</f>
        <v>registrasi</v>
      </c>
      <c r="AA1083">
        <f>VLOOKUP(D1083,[2]Sheet1!$B$2:$D$100,3,FALSE)</f>
        <v>308</v>
      </c>
      <c r="AB1083" t="str">
        <f>_xlfn.IFNA(VLOOKUP(A1083,nim!$A$2:$B$4000,2,FALSE),"belum")</f>
        <v>diterima</v>
      </c>
    </row>
    <row r="1084" spans="1:28" x14ac:dyDescent="0.3">
      <c r="A1084" s="2">
        <v>233110090128</v>
      </c>
      <c r="B1084">
        <v>1</v>
      </c>
      <c r="C1084">
        <v>2021</v>
      </c>
      <c r="D1084">
        <v>311025</v>
      </c>
      <c r="E1084" t="s">
        <v>166</v>
      </c>
      <c r="F1084" t="str">
        <f>VLOOKUP(E1084,[1]PRODI_2019!$F$2:$L$72,7,FALSE)</f>
        <v>FEB</v>
      </c>
      <c r="G1084" t="str">
        <f>VLOOKUP(F1084,Sheet1!$H$4:$I$11,2,FALSE)</f>
        <v>5_FEB</v>
      </c>
      <c r="H1084" t="s">
        <v>1711</v>
      </c>
      <c r="I1084" t="s">
        <v>31</v>
      </c>
      <c r="J1084" t="str">
        <f>VLOOKUP(D1084,[1]PRODI_2019!$C$2:$I$78,7,FALSE)</f>
        <v>S1</v>
      </c>
      <c r="L1084" t="s">
        <v>182</v>
      </c>
      <c r="O1084" t="s">
        <v>59</v>
      </c>
      <c r="P1084" t="s">
        <v>5042</v>
      </c>
      <c r="Q1084" t="s">
        <v>624</v>
      </c>
      <c r="R1084" t="s">
        <v>434</v>
      </c>
      <c r="S1084" t="s">
        <v>4971</v>
      </c>
      <c r="T1084" t="s">
        <v>5025</v>
      </c>
      <c r="U1084" t="s">
        <v>27</v>
      </c>
      <c r="Z1084" t="str">
        <f>_xlfn.IFNA(VLOOKUP(A1084,registrasi!$B$2:$C$4000,2,FALSE),"belum")</f>
        <v>registrasi</v>
      </c>
      <c r="AA1084">
        <f>VLOOKUP(D1084,[2]Sheet1!$B$2:$D$100,3,FALSE)</f>
        <v>1226</v>
      </c>
      <c r="AB1084" t="str">
        <f>_xlfn.IFNA(VLOOKUP(A1084,nim!$A$2:$B$4000,2,FALSE),"belum")</f>
        <v>diterima</v>
      </c>
    </row>
    <row r="1085" spans="1:28" x14ac:dyDescent="0.3">
      <c r="A1085" s="2">
        <v>233110090129</v>
      </c>
      <c r="B1085">
        <v>1</v>
      </c>
      <c r="C1085">
        <v>2022</v>
      </c>
      <c r="D1085">
        <v>311037</v>
      </c>
      <c r="E1085" t="s">
        <v>163</v>
      </c>
      <c r="F1085" t="str">
        <f>VLOOKUP(E1085,[1]PRODI_2019!$F$2:$L$72,7,FALSE)</f>
        <v>FKIP</v>
      </c>
      <c r="G1085" t="str">
        <f>VLOOKUP(F1085,Sheet1!$H$4:$I$11,2,FALSE)</f>
        <v>2_FKIP</v>
      </c>
      <c r="H1085" t="s">
        <v>1712</v>
      </c>
      <c r="I1085" t="s">
        <v>24</v>
      </c>
      <c r="J1085" t="str">
        <f>VLOOKUP(D1085,[1]PRODI_2019!$C$2:$I$78,7,FALSE)</f>
        <v>S1</v>
      </c>
      <c r="L1085" t="s">
        <v>25</v>
      </c>
      <c r="O1085" t="s">
        <v>98</v>
      </c>
      <c r="P1085" t="s">
        <v>5042</v>
      </c>
      <c r="Q1085" t="s">
        <v>624</v>
      </c>
      <c r="R1085" t="s">
        <v>434</v>
      </c>
      <c r="S1085" t="s">
        <v>4949</v>
      </c>
      <c r="T1085" t="s">
        <v>5025</v>
      </c>
      <c r="U1085" t="s">
        <v>32</v>
      </c>
      <c r="Z1085" t="str">
        <f>_xlfn.IFNA(VLOOKUP(A1085,registrasi!$B$2:$C$4000,2,FALSE),"belum")</f>
        <v>registrasi</v>
      </c>
      <c r="AA1085">
        <f>VLOOKUP(D1085,[2]Sheet1!$B$2:$D$100,3,FALSE)</f>
        <v>180</v>
      </c>
      <c r="AB1085" t="str">
        <f>_xlfn.IFNA(VLOOKUP(A1085,nim!$A$2:$B$4000,2,FALSE),"belum")</f>
        <v>belum</v>
      </c>
    </row>
    <row r="1086" spans="1:28" x14ac:dyDescent="0.3">
      <c r="A1086" s="2">
        <v>233110090134</v>
      </c>
      <c r="B1086">
        <v>1</v>
      </c>
      <c r="C1086">
        <v>2021</v>
      </c>
      <c r="D1086">
        <v>311033</v>
      </c>
      <c r="E1086" t="s">
        <v>155</v>
      </c>
      <c r="F1086" t="str">
        <f>VLOOKUP(E1086,[1]PRODI_2019!$F$2:$L$72,7,FALSE)</f>
        <v>FKIP</v>
      </c>
      <c r="G1086" t="str">
        <f>VLOOKUP(F1086,Sheet1!$H$4:$I$11,2,FALSE)</f>
        <v>2_FKIP</v>
      </c>
      <c r="H1086" t="s">
        <v>1713</v>
      </c>
      <c r="I1086" t="s">
        <v>31</v>
      </c>
      <c r="J1086" t="str">
        <f>VLOOKUP(D1086,[1]PRODI_2019!$C$2:$I$78,7,FALSE)</f>
        <v>S1</v>
      </c>
      <c r="L1086" t="s">
        <v>25</v>
      </c>
      <c r="O1086" t="s">
        <v>97</v>
      </c>
      <c r="P1086" t="s">
        <v>5042</v>
      </c>
      <c r="Q1086" t="s">
        <v>624</v>
      </c>
      <c r="R1086" t="s">
        <v>434</v>
      </c>
      <c r="S1086" t="s">
        <v>4971</v>
      </c>
      <c r="T1086" t="s">
        <v>5025</v>
      </c>
      <c r="U1086" t="s">
        <v>27</v>
      </c>
      <c r="Z1086" t="str">
        <f>_xlfn.IFNA(VLOOKUP(A1086,registrasi!$B$2:$C$4000,2,FALSE),"belum")</f>
        <v>registrasi</v>
      </c>
      <c r="AA1086">
        <f>VLOOKUP(D1086,[2]Sheet1!$B$2:$D$100,3,FALSE)</f>
        <v>616</v>
      </c>
      <c r="AB1086" t="str">
        <f>_xlfn.IFNA(VLOOKUP(A1086,nim!$A$2:$B$4000,2,FALSE),"belum")</f>
        <v>belum</v>
      </c>
    </row>
    <row r="1087" spans="1:28" x14ac:dyDescent="0.3">
      <c r="A1087" s="2">
        <v>233110090135</v>
      </c>
      <c r="B1087">
        <v>1</v>
      </c>
      <c r="C1087">
        <v>2022</v>
      </c>
      <c r="D1087">
        <v>311024</v>
      </c>
      <c r="E1087" t="s">
        <v>237</v>
      </c>
      <c r="F1087" t="str">
        <f>VLOOKUP(E1087,[1]PRODI_2019!$F$2:$L$72,7,FALSE)</f>
        <v>Hukum</v>
      </c>
      <c r="G1087" t="str">
        <f>VLOOKUP(F1087,Sheet1!$H$4:$I$11,2,FALSE)</f>
        <v>1_Hukum</v>
      </c>
      <c r="H1087" t="s">
        <v>1714</v>
      </c>
      <c r="I1087" t="s">
        <v>31</v>
      </c>
      <c r="J1087" t="str">
        <f>VLOOKUP(D1087,[1]PRODI_2019!$C$2:$I$78,7,FALSE)</f>
        <v>S1</v>
      </c>
      <c r="L1087" t="s">
        <v>25</v>
      </c>
      <c r="O1087" t="s">
        <v>59</v>
      </c>
      <c r="P1087" t="s">
        <v>5042</v>
      </c>
      <c r="Q1087" t="s">
        <v>624</v>
      </c>
      <c r="R1087" t="s">
        <v>434</v>
      </c>
      <c r="S1087" t="s">
        <v>4971</v>
      </c>
      <c r="T1087" t="s">
        <v>5025</v>
      </c>
      <c r="U1087" t="s">
        <v>32</v>
      </c>
      <c r="Z1087" t="str">
        <f>_xlfn.IFNA(VLOOKUP(A1087,registrasi!$B$2:$C$4000,2,FALSE),"belum")</f>
        <v>registrasi</v>
      </c>
      <c r="AA1087">
        <f>VLOOKUP(D1087,[2]Sheet1!$B$2:$D$100,3,FALSE)</f>
        <v>1092</v>
      </c>
      <c r="AB1087" t="str">
        <f>_xlfn.IFNA(VLOOKUP(A1087,nim!$A$2:$B$4000,2,FALSE),"belum")</f>
        <v>belum</v>
      </c>
    </row>
    <row r="1088" spans="1:28" x14ac:dyDescent="0.3">
      <c r="A1088" s="2">
        <v>233110090139</v>
      </c>
      <c r="B1088">
        <v>2</v>
      </c>
      <c r="C1088">
        <v>2022</v>
      </c>
      <c r="D1088">
        <v>311044</v>
      </c>
      <c r="E1088" t="s">
        <v>148</v>
      </c>
      <c r="F1088" t="str">
        <f>VLOOKUP(E1088,[1]PRODI_2019!$F$2:$L$72,7,FALSE)</f>
        <v>FEB</v>
      </c>
      <c r="G1088" t="str">
        <f>VLOOKUP(F1088,Sheet1!$H$4:$I$11,2,FALSE)</f>
        <v>5_FEB</v>
      </c>
      <c r="H1088" t="s">
        <v>1715</v>
      </c>
      <c r="I1088" t="s">
        <v>31</v>
      </c>
      <c r="J1088" t="str">
        <f>VLOOKUP(D1088,[1]PRODI_2019!$C$2:$I$78,7,FALSE)</f>
        <v>D3</v>
      </c>
      <c r="L1088" t="s">
        <v>25</v>
      </c>
      <c r="O1088" t="s">
        <v>123</v>
      </c>
      <c r="P1088" t="s">
        <v>5042</v>
      </c>
      <c r="Q1088" t="s">
        <v>624</v>
      </c>
      <c r="R1088" t="s">
        <v>434</v>
      </c>
      <c r="S1088" t="s">
        <v>4971</v>
      </c>
      <c r="T1088" t="s">
        <v>5025</v>
      </c>
      <c r="U1088" t="s">
        <v>32</v>
      </c>
      <c r="Z1088" t="str">
        <f>_xlfn.IFNA(VLOOKUP(A1088,registrasi!$B$2:$C$4000,2,FALSE),"belum")</f>
        <v>registrasi</v>
      </c>
      <c r="AA1088">
        <f>VLOOKUP(D1088,[2]Sheet1!$B$2:$D$100,3,FALSE)</f>
        <v>66</v>
      </c>
      <c r="AB1088" t="str">
        <f>_xlfn.IFNA(VLOOKUP(A1088,nim!$A$2:$B$4000,2,FALSE),"belum")</f>
        <v>belum</v>
      </c>
    </row>
    <row r="1089" spans="1:28" x14ac:dyDescent="0.3">
      <c r="A1089" s="2">
        <v>233110090150</v>
      </c>
      <c r="B1089">
        <v>2</v>
      </c>
      <c r="C1089">
        <v>2022</v>
      </c>
      <c r="D1089">
        <v>311004</v>
      </c>
      <c r="E1089" t="s">
        <v>170</v>
      </c>
      <c r="F1089" t="str">
        <f>VLOOKUP(E1089,[1]PRODI_2019!$F$2:$L$72,7,FALSE)</f>
        <v>Teknik</v>
      </c>
      <c r="G1089" t="str">
        <f>VLOOKUP(F1089,Sheet1!$H$4:$I$11,2,FALSE)</f>
        <v>3_Teknik</v>
      </c>
      <c r="H1089" t="s">
        <v>1716</v>
      </c>
      <c r="I1089" t="s">
        <v>31</v>
      </c>
      <c r="J1089" t="str">
        <f>VLOOKUP(D1089,[1]PRODI_2019!$C$2:$I$78,7,FALSE)</f>
        <v>S1</v>
      </c>
      <c r="L1089" t="s">
        <v>25</v>
      </c>
      <c r="O1089" t="s">
        <v>107</v>
      </c>
      <c r="P1089" t="s">
        <v>5045</v>
      </c>
      <c r="Q1089" t="s">
        <v>624</v>
      </c>
      <c r="R1089" t="s">
        <v>625</v>
      </c>
      <c r="S1089" t="s">
        <v>4972</v>
      </c>
      <c r="T1089" t="s">
        <v>5025</v>
      </c>
      <c r="U1089" t="s">
        <v>27</v>
      </c>
      <c r="Z1089" t="str">
        <f>_xlfn.IFNA(VLOOKUP(A1089,registrasi!$B$2:$C$4000,2,FALSE),"belum")</f>
        <v>registrasi</v>
      </c>
      <c r="AA1089">
        <f>VLOOKUP(D1089,[2]Sheet1!$B$2:$D$100,3,FALSE)</f>
        <v>406</v>
      </c>
      <c r="AB1089" t="str">
        <f>_xlfn.IFNA(VLOOKUP(A1089,nim!$A$2:$B$4000,2,FALSE),"belum")</f>
        <v>diterima</v>
      </c>
    </row>
    <row r="1090" spans="1:28" x14ac:dyDescent="0.3">
      <c r="A1090" s="2">
        <v>233110090156</v>
      </c>
      <c r="B1090">
        <v>1</v>
      </c>
      <c r="C1090">
        <v>2022</v>
      </c>
      <c r="D1090">
        <v>311029</v>
      </c>
      <c r="E1090" t="s">
        <v>159</v>
      </c>
      <c r="F1090" t="str">
        <f>VLOOKUP(E1090,[1]PRODI_2019!$F$2:$L$72,7,FALSE)</f>
        <v>FISIP</v>
      </c>
      <c r="G1090" t="str">
        <f>VLOOKUP(F1090,Sheet1!$H$4:$I$11,2,FALSE)</f>
        <v>6_FISIP</v>
      </c>
      <c r="H1090" t="s">
        <v>1717</v>
      </c>
      <c r="I1090" t="s">
        <v>24</v>
      </c>
      <c r="J1090" t="str">
        <f>VLOOKUP(D1090,[1]PRODI_2019!$C$2:$I$78,7,FALSE)</f>
        <v>S1</v>
      </c>
      <c r="L1090" t="s">
        <v>25</v>
      </c>
      <c r="O1090" t="s">
        <v>104</v>
      </c>
      <c r="P1090" t="s">
        <v>5042</v>
      </c>
      <c r="Q1090" t="s">
        <v>624</v>
      </c>
      <c r="R1090" t="s">
        <v>434</v>
      </c>
      <c r="S1090" t="s">
        <v>4972</v>
      </c>
      <c r="T1090" t="s">
        <v>5025</v>
      </c>
      <c r="U1090" t="s">
        <v>27</v>
      </c>
      <c r="Z1090" t="str">
        <f>_xlfn.IFNA(VLOOKUP(A1090,registrasi!$B$2:$C$4000,2,FALSE),"belum")</f>
        <v>registrasi</v>
      </c>
      <c r="AA1090">
        <f>VLOOKUP(D1090,[2]Sheet1!$B$2:$D$100,3,FALSE)</f>
        <v>1339</v>
      </c>
      <c r="AB1090" t="str">
        <f>_xlfn.IFNA(VLOOKUP(A1090,nim!$A$2:$B$4000,2,FALSE),"belum")</f>
        <v>belum</v>
      </c>
    </row>
    <row r="1091" spans="1:28" x14ac:dyDescent="0.3">
      <c r="A1091" s="2">
        <v>233110090158</v>
      </c>
      <c r="B1091">
        <v>2</v>
      </c>
      <c r="C1091">
        <v>2022</v>
      </c>
      <c r="D1091">
        <v>311026</v>
      </c>
      <c r="E1091" t="s">
        <v>148</v>
      </c>
      <c r="F1091" t="str">
        <f>VLOOKUP(E1091,[1]PRODI_2019!$F$2:$L$72,7,FALSE)</f>
        <v>FEB</v>
      </c>
      <c r="G1091" t="str">
        <f>VLOOKUP(F1091,Sheet1!$H$4:$I$11,2,FALSE)</f>
        <v>5_FEB</v>
      </c>
      <c r="H1091" t="s">
        <v>1718</v>
      </c>
      <c r="I1091" t="s">
        <v>24</v>
      </c>
      <c r="J1091" t="str">
        <f>VLOOKUP(D1091,[1]PRODI_2019!$C$2:$I$78,7,FALSE)</f>
        <v>S1</v>
      </c>
      <c r="L1091" t="s">
        <v>25</v>
      </c>
      <c r="O1091" t="s">
        <v>4480</v>
      </c>
      <c r="P1091" t="s">
        <v>5044</v>
      </c>
      <c r="Q1091" t="s">
        <v>5041</v>
      </c>
      <c r="R1091" t="s">
        <v>434</v>
      </c>
      <c r="S1091" t="s">
        <v>4982</v>
      </c>
      <c r="T1091" t="s">
        <v>5020</v>
      </c>
      <c r="U1091" t="s">
        <v>27</v>
      </c>
      <c r="Z1091" t="str">
        <f>_xlfn.IFNA(VLOOKUP(A1091,registrasi!$B$2:$C$4000,2,FALSE),"belum")</f>
        <v>registrasi</v>
      </c>
      <c r="AA1091">
        <f>VLOOKUP(D1091,[2]Sheet1!$B$2:$D$100,3,FALSE)</f>
        <v>866</v>
      </c>
      <c r="AB1091" t="str">
        <f>_xlfn.IFNA(VLOOKUP(A1091,nim!$A$2:$B$4000,2,FALSE),"belum")</f>
        <v>diterima</v>
      </c>
    </row>
    <row r="1092" spans="1:28" x14ac:dyDescent="0.3">
      <c r="A1092" s="2">
        <v>233110090162</v>
      </c>
      <c r="B1092">
        <v>2</v>
      </c>
      <c r="C1092">
        <v>2022</v>
      </c>
      <c r="D1092">
        <v>311035</v>
      </c>
      <c r="E1092" t="s">
        <v>180</v>
      </c>
      <c r="F1092" t="str">
        <f>VLOOKUP(E1092,[1]PRODI_2019!$F$2:$L$72,7,FALSE)</f>
        <v>FEB</v>
      </c>
      <c r="G1092" t="str">
        <f>VLOOKUP(F1092,Sheet1!$H$4:$I$11,2,FALSE)</f>
        <v>5_FEB</v>
      </c>
      <c r="H1092" t="s">
        <v>1719</v>
      </c>
      <c r="I1092" t="s">
        <v>31</v>
      </c>
      <c r="J1092" t="str">
        <f>VLOOKUP(D1092,[1]PRODI_2019!$C$2:$I$78,7,FALSE)</f>
        <v>S1</v>
      </c>
      <c r="L1092" t="s">
        <v>25</v>
      </c>
      <c r="O1092" t="s">
        <v>99</v>
      </c>
      <c r="P1092" t="s">
        <v>5042</v>
      </c>
      <c r="Q1092" t="s">
        <v>624</v>
      </c>
      <c r="R1092" t="s">
        <v>434</v>
      </c>
      <c r="S1092" t="s">
        <v>4974</v>
      </c>
      <c r="T1092" t="s">
        <v>5025</v>
      </c>
      <c r="U1092" t="s">
        <v>27</v>
      </c>
      <c r="Z1092" t="str">
        <f>_xlfn.IFNA(VLOOKUP(A1092,registrasi!$B$2:$C$4000,2,FALSE),"belum")</f>
        <v>registrasi</v>
      </c>
      <c r="AA1092">
        <f>VLOOKUP(D1092,[2]Sheet1!$B$2:$D$100,3,FALSE)</f>
        <v>253</v>
      </c>
      <c r="AB1092" t="str">
        <f>_xlfn.IFNA(VLOOKUP(A1092,nim!$A$2:$B$4000,2,FALSE),"belum")</f>
        <v>diterima</v>
      </c>
    </row>
    <row r="1093" spans="1:28" x14ac:dyDescent="0.3">
      <c r="A1093" s="2">
        <v>233110090163</v>
      </c>
      <c r="B1093">
        <v>2</v>
      </c>
      <c r="C1093">
        <v>2022</v>
      </c>
      <c r="D1093">
        <v>311010</v>
      </c>
      <c r="E1093" t="s">
        <v>160</v>
      </c>
      <c r="F1093" t="str">
        <f>VLOOKUP(E1093,[1]PRODI_2019!$F$2:$L$72,7,FALSE)</f>
        <v>FKIP</v>
      </c>
      <c r="G1093" t="str">
        <f>VLOOKUP(F1093,Sheet1!$H$4:$I$11,2,FALSE)</f>
        <v>2_FKIP</v>
      </c>
      <c r="H1093" t="s">
        <v>1720</v>
      </c>
      <c r="I1093" t="s">
        <v>31</v>
      </c>
      <c r="J1093" t="str">
        <f>VLOOKUP(D1093,[1]PRODI_2019!$C$2:$I$78,7,FALSE)</f>
        <v>S1</v>
      </c>
      <c r="L1093" t="s">
        <v>25</v>
      </c>
      <c r="O1093" t="s">
        <v>57</v>
      </c>
      <c r="P1093" t="s">
        <v>5042</v>
      </c>
      <c r="Q1093" t="s">
        <v>624</v>
      </c>
      <c r="R1093" t="s">
        <v>434</v>
      </c>
      <c r="S1093" t="s">
        <v>37</v>
      </c>
      <c r="T1093" t="s">
        <v>5025</v>
      </c>
      <c r="U1093" t="s">
        <v>27</v>
      </c>
      <c r="Z1093" t="str">
        <f>_xlfn.IFNA(VLOOKUP(A1093,registrasi!$B$2:$C$4000,2,FALSE),"belum")</f>
        <v>registrasi</v>
      </c>
      <c r="AA1093">
        <f>VLOOKUP(D1093,[2]Sheet1!$B$2:$D$100,3,FALSE)</f>
        <v>197</v>
      </c>
      <c r="AB1093" t="str">
        <f>_xlfn.IFNA(VLOOKUP(A1093,nim!$A$2:$B$4000,2,FALSE),"belum")</f>
        <v>belum</v>
      </c>
    </row>
    <row r="1094" spans="1:28" x14ac:dyDescent="0.3">
      <c r="A1094" s="2">
        <v>233110090168</v>
      </c>
      <c r="B1094">
        <v>2</v>
      </c>
      <c r="C1094">
        <v>2022</v>
      </c>
      <c r="D1094">
        <v>311044</v>
      </c>
      <c r="E1094" t="s">
        <v>148</v>
      </c>
      <c r="F1094" t="str">
        <f>VLOOKUP(E1094,[1]PRODI_2019!$F$2:$L$72,7,FALSE)</f>
        <v>FEB</v>
      </c>
      <c r="G1094" t="str">
        <f>VLOOKUP(F1094,Sheet1!$H$4:$I$11,2,FALSE)</f>
        <v>5_FEB</v>
      </c>
      <c r="H1094" t="s">
        <v>1721</v>
      </c>
      <c r="I1094" t="s">
        <v>31</v>
      </c>
      <c r="J1094" t="str">
        <f>VLOOKUP(D1094,[1]PRODI_2019!$C$2:$I$78,7,FALSE)</f>
        <v>D3</v>
      </c>
      <c r="L1094" t="s">
        <v>25</v>
      </c>
      <c r="O1094" t="s">
        <v>284</v>
      </c>
      <c r="P1094" t="s">
        <v>5043</v>
      </c>
      <c r="Q1094" t="s">
        <v>624</v>
      </c>
      <c r="R1094" t="s">
        <v>435</v>
      </c>
      <c r="S1094" t="s">
        <v>38</v>
      </c>
      <c r="T1094" t="s">
        <v>5025</v>
      </c>
      <c r="U1094" t="s">
        <v>32</v>
      </c>
      <c r="Z1094" t="str">
        <f>_xlfn.IFNA(VLOOKUP(A1094,registrasi!$B$2:$C$4000,2,FALSE),"belum")</f>
        <v>registrasi</v>
      </c>
      <c r="AA1094">
        <f>VLOOKUP(D1094,[2]Sheet1!$B$2:$D$100,3,FALSE)</f>
        <v>66</v>
      </c>
      <c r="AB1094" t="str">
        <f>_xlfn.IFNA(VLOOKUP(A1094,nim!$A$2:$B$4000,2,FALSE),"belum")</f>
        <v>belum</v>
      </c>
    </row>
    <row r="1095" spans="1:28" x14ac:dyDescent="0.3">
      <c r="A1095" s="2">
        <v>233110090175</v>
      </c>
      <c r="B1095">
        <v>1</v>
      </c>
      <c r="C1095">
        <v>2022</v>
      </c>
      <c r="D1095">
        <v>311048</v>
      </c>
      <c r="E1095" t="s">
        <v>633</v>
      </c>
      <c r="F1095" t="str">
        <f>VLOOKUP(E1095,[1]PRODI_2019!$F$2:$L$72,7,FALSE)</f>
        <v>FEB</v>
      </c>
      <c r="G1095" t="str">
        <f>VLOOKUP(F1095,Sheet1!$H$4:$I$11,2,FALSE)</f>
        <v>5_FEB</v>
      </c>
      <c r="H1095" t="s">
        <v>1722</v>
      </c>
      <c r="I1095" t="s">
        <v>31</v>
      </c>
      <c r="J1095" t="str">
        <f>VLOOKUP(D1095,[1]PRODI_2019!$C$2:$I$78,7,FALSE)</f>
        <v>D3</v>
      </c>
      <c r="L1095" t="s">
        <v>25</v>
      </c>
      <c r="O1095" t="s">
        <v>45</v>
      </c>
      <c r="P1095" t="s">
        <v>5042</v>
      </c>
      <c r="Q1095" t="s">
        <v>624</v>
      </c>
      <c r="R1095" t="s">
        <v>434</v>
      </c>
      <c r="S1095" t="s">
        <v>38</v>
      </c>
      <c r="T1095" t="s">
        <v>5025</v>
      </c>
      <c r="U1095" t="s">
        <v>27</v>
      </c>
      <c r="Z1095" t="str">
        <f>_xlfn.IFNA(VLOOKUP(A1095,registrasi!$B$2:$C$4000,2,FALSE),"belum")</f>
        <v>registrasi</v>
      </c>
      <c r="AA1095">
        <f>VLOOKUP(D1095,[2]Sheet1!$B$2:$D$100,3,FALSE)</f>
        <v>141</v>
      </c>
      <c r="AB1095" t="str">
        <f>_xlfn.IFNA(VLOOKUP(A1095,nim!$A$2:$B$4000,2,FALSE),"belum")</f>
        <v>diterima</v>
      </c>
    </row>
    <row r="1096" spans="1:28" x14ac:dyDescent="0.3">
      <c r="A1096" s="2">
        <v>233110090179</v>
      </c>
      <c r="B1096">
        <v>1</v>
      </c>
      <c r="C1096">
        <v>2021</v>
      </c>
      <c r="D1096">
        <v>311034</v>
      </c>
      <c r="E1096" t="s">
        <v>173</v>
      </c>
      <c r="F1096" t="str">
        <f>VLOOKUP(E1096,[1]PRODI_2019!$F$2:$L$72,7,FALSE)</f>
        <v>FKIP</v>
      </c>
      <c r="G1096" t="str">
        <f>VLOOKUP(F1096,Sheet1!$H$4:$I$11,2,FALSE)</f>
        <v>2_FKIP</v>
      </c>
      <c r="H1096" t="s">
        <v>1723</v>
      </c>
      <c r="I1096" t="s">
        <v>31</v>
      </c>
      <c r="J1096" t="str">
        <f>VLOOKUP(D1096,[1]PRODI_2019!$C$2:$I$78,7,FALSE)</f>
        <v>S1</v>
      </c>
      <c r="L1096" t="s">
        <v>25</v>
      </c>
      <c r="O1096" t="s">
        <v>100</v>
      </c>
      <c r="P1096" t="s">
        <v>5042</v>
      </c>
      <c r="Q1096" t="s">
        <v>624</v>
      </c>
      <c r="R1096" t="s">
        <v>434</v>
      </c>
      <c r="S1096" t="s">
        <v>38</v>
      </c>
      <c r="T1096" t="s">
        <v>5025</v>
      </c>
      <c r="U1096" t="s">
        <v>32</v>
      </c>
      <c r="Z1096" t="str">
        <f>_xlfn.IFNA(VLOOKUP(A1096,registrasi!$B$2:$C$4000,2,FALSE),"belum")</f>
        <v>registrasi</v>
      </c>
      <c r="AA1096">
        <f>VLOOKUP(D1096,[2]Sheet1!$B$2:$D$100,3,FALSE)</f>
        <v>163</v>
      </c>
      <c r="AB1096" t="str">
        <f>_xlfn.IFNA(VLOOKUP(A1096,nim!$A$2:$B$4000,2,FALSE),"belum")</f>
        <v>belum</v>
      </c>
    </row>
    <row r="1097" spans="1:28" x14ac:dyDescent="0.3">
      <c r="A1097" s="2">
        <v>233110090182</v>
      </c>
      <c r="B1097">
        <v>2</v>
      </c>
      <c r="C1097">
        <v>2021</v>
      </c>
      <c r="D1097">
        <v>311032</v>
      </c>
      <c r="E1097" t="s">
        <v>156</v>
      </c>
      <c r="F1097" t="str">
        <f>VLOOKUP(E1097,[1]PRODI_2019!$F$2:$L$72,7,FALSE)</f>
        <v>FKIP</v>
      </c>
      <c r="G1097" t="str">
        <f>VLOOKUP(F1097,Sheet1!$H$4:$I$11,2,FALSE)</f>
        <v>2_FKIP</v>
      </c>
      <c r="H1097" t="s">
        <v>477</v>
      </c>
      <c r="I1097" t="s">
        <v>31</v>
      </c>
      <c r="J1097" t="str">
        <f>VLOOKUP(D1097,[1]PRODI_2019!$C$2:$I$78,7,FALSE)</f>
        <v>S1</v>
      </c>
      <c r="L1097" t="s">
        <v>25</v>
      </c>
      <c r="O1097" t="s">
        <v>97</v>
      </c>
      <c r="P1097" t="s">
        <v>5042</v>
      </c>
      <c r="Q1097" t="s">
        <v>624</v>
      </c>
      <c r="R1097" t="s">
        <v>434</v>
      </c>
      <c r="S1097" t="s">
        <v>4971</v>
      </c>
      <c r="T1097" t="s">
        <v>5025</v>
      </c>
      <c r="U1097" t="s">
        <v>32</v>
      </c>
      <c r="Z1097" t="str">
        <f>_xlfn.IFNA(VLOOKUP(A1097,registrasi!$B$2:$C$4000,2,FALSE),"belum")</f>
        <v>registrasi</v>
      </c>
      <c r="AA1097">
        <f>VLOOKUP(D1097,[2]Sheet1!$B$2:$D$100,3,FALSE)</f>
        <v>446</v>
      </c>
      <c r="AB1097" t="str">
        <f>_xlfn.IFNA(VLOOKUP(A1097,nim!$A$2:$B$4000,2,FALSE),"belum")</f>
        <v>belum</v>
      </c>
    </row>
    <row r="1098" spans="1:28" x14ac:dyDescent="0.3">
      <c r="A1098" s="2">
        <v>233110090184</v>
      </c>
      <c r="B1098">
        <v>1</v>
      </c>
      <c r="C1098">
        <v>2022</v>
      </c>
      <c r="D1098">
        <v>311003</v>
      </c>
      <c r="E1098" t="s">
        <v>145</v>
      </c>
      <c r="F1098" t="str">
        <f>VLOOKUP(E1098,[1]PRODI_2019!$F$2:$L$72,7,FALSE)</f>
        <v>Teknik</v>
      </c>
      <c r="G1098" t="str">
        <f>VLOOKUP(F1098,Sheet1!$H$4:$I$11,2,FALSE)</f>
        <v>3_Teknik</v>
      </c>
      <c r="H1098" t="s">
        <v>1724</v>
      </c>
      <c r="I1098" t="s">
        <v>31</v>
      </c>
      <c r="J1098" t="str">
        <f>VLOOKUP(D1098,[1]PRODI_2019!$C$2:$I$78,7,FALSE)</f>
        <v>S1</v>
      </c>
      <c r="L1098" t="s">
        <v>25</v>
      </c>
      <c r="O1098" t="s">
        <v>97</v>
      </c>
      <c r="P1098" t="s">
        <v>5042</v>
      </c>
      <c r="Q1098" t="s">
        <v>624</v>
      </c>
      <c r="R1098" t="s">
        <v>434</v>
      </c>
      <c r="S1098" t="s">
        <v>4971</v>
      </c>
      <c r="T1098" t="s">
        <v>5025</v>
      </c>
      <c r="U1098" t="s">
        <v>32</v>
      </c>
      <c r="Z1098" t="str">
        <f>_xlfn.IFNA(VLOOKUP(A1098,registrasi!$B$2:$C$4000,2,FALSE),"belum")</f>
        <v>registrasi</v>
      </c>
      <c r="AA1098">
        <f>VLOOKUP(D1098,[2]Sheet1!$B$2:$D$100,3,FALSE)</f>
        <v>769</v>
      </c>
      <c r="AB1098" t="str">
        <f>_xlfn.IFNA(VLOOKUP(A1098,nim!$A$2:$B$4000,2,FALSE),"belum")</f>
        <v>diterima</v>
      </c>
    </row>
    <row r="1099" spans="1:28" x14ac:dyDescent="0.3">
      <c r="A1099" s="2">
        <v>233110090188</v>
      </c>
      <c r="B1099">
        <v>2</v>
      </c>
      <c r="C1099">
        <v>2022</v>
      </c>
      <c r="D1099">
        <v>311001</v>
      </c>
      <c r="E1099" t="s">
        <v>157</v>
      </c>
      <c r="F1099" t="str">
        <f>VLOOKUP(E1099,[1]PRODI_2019!$F$2:$L$72,7,FALSE)</f>
        <v>Teknik</v>
      </c>
      <c r="G1099" t="str">
        <f>VLOOKUP(F1099,Sheet1!$H$4:$I$11,2,FALSE)</f>
        <v>3_Teknik</v>
      </c>
      <c r="H1099" t="s">
        <v>1725</v>
      </c>
      <c r="I1099" t="s">
        <v>24</v>
      </c>
      <c r="J1099" t="str">
        <f>VLOOKUP(D1099,[1]PRODI_2019!$C$2:$I$78,7,FALSE)</f>
        <v>S1</v>
      </c>
      <c r="L1099" t="s">
        <v>25</v>
      </c>
      <c r="O1099" t="s">
        <v>127</v>
      </c>
      <c r="P1099" t="s">
        <v>5045</v>
      </c>
      <c r="Q1099" t="s">
        <v>624</v>
      </c>
      <c r="R1099" t="s">
        <v>625</v>
      </c>
      <c r="S1099" t="s">
        <v>38</v>
      </c>
      <c r="T1099" t="s">
        <v>5025</v>
      </c>
      <c r="U1099" t="s">
        <v>32</v>
      </c>
      <c r="Z1099" t="str">
        <f>_xlfn.IFNA(VLOOKUP(A1099,registrasi!$B$2:$C$4000,2,FALSE),"belum")</f>
        <v>registrasi</v>
      </c>
      <c r="AA1099">
        <f>VLOOKUP(D1099,[2]Sheet1!$B$2:$D$100,3,FALSE)</f>
        <v>346</v>
      </c>
      <c r="AB1099" t="str">
        <f>_xlfn.IFNA(VLOOKUP(A1099,nim!$A$2:$B$4000,2,FALSE),"belum")</f>
        <v>belum</v>
      </c>
    </row>
    <row r="1100" spans="1:28" x14ac:dyDescent="0.3">
      <c r="A1100" s="2">
        <v>233110090191</v>
      </c>
      <c r="B1100">
        <v>2</v>
      </c>
      <c r="C1100">
        <v>2022</v>
      </c>
      <c r="D1100">
        <v>311033</v>
      </c>
      <c r="E1100" t="s">
        <v>155</v>
      </c>
      <c r="F1100" t="str">
        <f>VLOOKUP(E1100,[1]PRODI_2019!$F$2:$L$72,7,FALSE)</f>
        <v>FKIP</v>
      </c>
      <c r="G1100" t="str">
        <f>VLOOKUP(F1100,Sheet1!$H$4:$I$11,2,FALSE)</f>
        <v>2_FKIP</v>
      </c>
      <c r="H1100" t="s">
        <v>1726</v>
      </c>
      <c r="I1100" t="s">
        <v>31</v>
      </c>
      <c r="J1100" t="str">
        <f>VLOOKUP(D1100,[1]PRODI_2019!$C$2:$I$78,7,FALSE)</f>
        <v>S1</v>
      </c>
      <c r="L1100" t="s">
        <v>25</v>
      </c>
      <c r="O1100" t="s">
        <v>48</v>
      </c>
      <c r="P1100" t="s">
        <v>5045</v>
      </c>
      <c r="Q1100" t="s">
        <v>624</v>
      </c>
      <c r="R1100" t="s">
        <v>625</v>
      </c>
      <c r="S1100" t="s">
        <v>38</v>
      </c>
      <c r="T1100" t="s">
        <v>5025</v>
      </c>
      <c r="U1100" t="s">
        <v>27</v>
      </c>
      <c r="Z1100" t="str">
        <f>_xlfn.IFNA(VLOOKUP(A1100,registrasi!$B$2:$C$4000,2,FALSE),"belum")</f>
        <v>registrasi</v>
      </c>
      <c r="AA1100">
        <f>VLOOKUP(D1100,[2]Sheet1!$B$2:$D$100,3,FALSE)</f>
        <v>616</v>
      </c>
      <c r="AB1100" t="str">
        <f>_xlfn.IFNA(VLOOKUP(A1100,nim!$A$2:$B$4000,2,FALSE),"belum")</f>
        <v>diterima</v>
      </c>
    </row>
    <row r="1101" spans="1:28" x14ac:dyDescent="0.3">
      <c r="A1101" s="2">
        <v>233110090196</v>
      </c>
      <c r="B1101">
        <v>2</v>
      </c>
      <c r="C1101">
        <v>2022</v>
      </c>
      <c r="D1101">
        <v>311015</v>
      </c>
      <c r="E1101" t="s">
        <v>158</v>
      </c>
      <c r="F1101" t="str">
        <f>VLOOKUP(E1101,[1]PRODI_2019!$F$2:$L$72,7,FALSE)</f>
        <v>FKIP</v>
      </c>
      <c r="G1101" t="str">
        <f>VLOOKUP(F1101,Sheet1!$H$4:$I$11,2,FALSE)</f>
        <v>2_FKIP</v>
      </c>
      <c r="H1101" t="s">
        <v>1727</v>
      </c>
      <c r="I1101" t="s">
        <v>31</v>
      </c>
      <c r="J1101" t="str">
        <f>VLOOKUP(D1101,[1]PRODI_2019!$C$2:$I$78,7,FALSE)</f>
        <v>S1</v>
      </c>
      <c r="L1101" t="s">
        <v>25</v>
      </c>
      <c r="O1101" t="s">
        <v>82</v>
      </c>
      <c r="P1101" t="s">
        <v>5042</v>
      </c>
      <c r="Q1101" t="s">
        <v>624</v>
      </c>
      <c r="R1101" t="s">
        <v>434</v>
      </c>
      <c r="S1101" t="s">
        <v>38</v>
      </c>
      <c r="T1101" t="s">
        <v>5025</v>
      </c>
      <c r="U1101" t="s">
        <v>32</v>
      </c>
      <c r="Z1101" t="str">
        <f>_xlfn.IFNA(VLOOKUP(A1101,registrasi!$B$2:$C$4000,2,FALSE),"belum")</f>
        <v>registrasi</v>
      </c>
      <c r="AA1101">
        <f>VLOOKUP(D1101,[2]Sheet1!$B$2:$D$100,3,FALSE)</f>
        <v>90</v>
      </c>
      <c r="AB1101" t="str">
        <f>_xlfn.IFNA(VLOOKUP(A1101,nim!$A$2:$B$4000,2,FALSE),"belum")</f>
        <v>belum</v>
      </c>
    </row>
    <row r="1102" spans="1:28" x14ac:dyDescent="0.3">
      <c r="A1102" s="2">
        <v>233110090199</v>
      </c>
      <c r="B1102">
        <v>2</v>
      </c>
      <c r="C1102">
        <v>2022</v>
      </c>
      <c r="D1102">
        <v>311031</v>
      </c>
      <c r="E1102" t="s">
        <v>468</v>
      </c>
      <c r="F1102" t="str">
        <f>VLOOKUP(E1102,[1]PRODI_2019!$F$2:$L$72,7,FALSE)</f>
        <v>FKIP</v>
      </c>
      <c r="G1102" t="str">
        <f>VLOOKUP(F1102,Sheet1!$H$4:$I$11,2,FALSE)</f>
        <v>2_FKIP</v>
      </c>
      <c r="H1102" t="s">
        <v>1728</v>
      </c>
      <c r="I1102" t="s">
        <v>31</v>
      </c>
      <c r="J1102" t="str">
        <f>VLOOKUP(D1102,[1]PRODI_2019!$C$2:$I$78,7,FALSE)</f>
        <v>S1</v>
      </c>
      <c r="L1102" t="s">
        <v>25</v>
      </c>
      <c r="O1102" t="s">
        <v>58</v>
      </c>
      <c r="P1102" t="s">
        <v>5042</v>
      </c>
      <c r="Q1102" t="s">
        <v>624</v>
      </c>
      <c r="R1102" t="s">
        <v>434</v>
      </c>
      <c r="S1102" t="s">
        <v>37</v>
      </c>
      <c r="T1102" t="s">
        <v>5025</v>
      </c>
      <c r="U1102" t="s">
        <v>27</v>
      </c>
      <c r="Z1102" t="str">
        <f>_xlfn.IFNA(VLOOKUP(A1102,registrasi!$B$2:$C$4000,2,FALSE),"belum")</f>
        <v>registrasi</v>
      </c>
      <c r="AA1102">
        <f>VLOOKUP(D1102,[2]Sheet1!$B$2:$D$100,3,FALSE)</f>
        <v>368</v>
      </c>
      <c r="AB1102" t="str">
        <f>_xlfn.IFNA(VLOOKUP(A1102,nim!$A$2:$B$4000,2,FALSE),"belum")</f>
        <v>diterima</v>
      </c>
    </row>
    <row r="1103" spans="1:28" x14ac:dyDescent="0.3">
      <c r="A1103" s="2">
        <v>233110090202</v>
      </c>
      <c r="B1103">
        <v>2</v>
      </c>
      <c r="C1103">
        <v>2021</v>
      </c>
      <c r="D1103">
        <v>311029</v>
      </c>
      <c r="E1103" t="s">
        <v>159</v>
      </c>
      <c r="F1103" t="str">
        <f>VLOOKUP(E1103,[1]PRODI_2019!$F$2:$L$72,7,FALSE)</f>
        <v>FISIP</v>
      </c>
      <c r="G1103" t="str">
        <f>VLOOKUP(F1103,Sheet1!$H$4:$I$11,2,FALSE)</f>
        <v>6_FISIP</v>
      </c>
      <c r="H1103" t="s">
        <v>1729</v>
      </c>
      <c r="I1103" t="s">
        <v>31</v>
      </c>
      <c r="J1103" t="str">
        <f>VLOOKUP(D1103,[1]PRODI_2019!$C$2:$I$78,7,FALSE)</f>
        <v>S1</v>
      </c>
      <c r="L1103" t="s">
        <v>25</v>
      </c>
      <c r="O1103" t="s">
        <v>120</v>
      </c>
      <c r="P1103" t="s">
        <v>5042</v>
      </c>
      <c r="Q1103" t="s">
        <v>624</v>
      </c>
      <c r="R1103" t="s">
        <v>434</v>
      </c>
      <c r="S1103" t="s">
        <v>4972</v>
      </c>
      <c r="T1103" t="s">
        <v>5025</v>
      </c>
      <c r="U1103" t="s">
        <v>27</v>
      </c>
      <c r="Z1103" t="str">
        <f>_xlfn.IFNA(VLOOKUP(A1103,registrasi!$B$2:$C$4000,2,FALSE),"belum")</f>
        <v>registrasi</v>
      </c>
      <c r="AA1103">
        <f>VLOOKUP(D1103,[2]Sheet1!$B$2:$D$100,3,FALSE)</f>
        <v>1339</v>
      </c>
      <c r="AB1103" t="str">
        <f>_xlfn.IFNA(VLOOKUP(A1103,nim!$A$2:$B$4000,2,FALSE),"belum")</f>
        <v>belum</v>
      </c>
    </row>
    <row r="1104" spans="1:28" x14ac:dyDescent="0.3">
      <c r="A1104" s="2">
        <v>233110090212</v>
      </c>
      <c r="B1104">
        <v>2</v>
      </c>
      <c r="C1104">
        <v>2022</v>
      </c>
      <c r="D1104">
        <v>311007</v>
      </c>
      <c r="E1104" t="s">
        <v>162</v>
      </c>
      <c r="F1104" t="str">
        <f>VLOOKUP(E1104,[1]PRODI_2019!$F$2:$L$72,7,FALSE)</f>
        <v>Pertanian</v>
      </c>
      <c r="G1104" t="str">
        <f>VLOOKUP(F1104,Sheet1!$H$4:$I$11,2,FALSE)</f>
        <v>4_Pertanian</v>
      </c>
      <c r="H1104" t="s">
        <v>1730</v>
      </c>
      <c r="I1104" t="s">
        <v>31</v>
      </c>
      <c r="J1104" t="str">
        <f>VLOOKUP(D1104,[1]PRODI_2019!$C$2:$I$78,7,FALSE)</f>
        <v>S1</v>
      </c>
      <c r="L1104" t="s">
        <v>25</v>
      </c>
      <c r="O1104" t="s">
        <v>103</v>
      </c>
      <c r="P1104" t="s">
        <v>5042</v>
      </c>
      <c r="Q1104" t="s">
        <v>624</v>
      </c>
      <c r="R1104" t="s">
        <v>434</v>
      </c>
      <c r="S1104" t="s">
        <v>50</v>
      </c>
      <c r="T1104" t="s">
        <v>5025</v>
      </c>
      <c r="U1104" t="s">
        <v>27</v>
      </c>
      <c r="Z1104" t="str">
        <f>_xlfn.IFNA(VLOOKUP(A1104,registrasi!$B$2:$C$4000,2,FALSE),"belum")</f>
        <v>registrasi</v>
      </c>
      <c r="AA1104">
        <f>VLOOKUP(D1104,[2]Sheet1!$B$2:$D$100,3,FALSE)</f>
        <v>412</v>
      </c>
      <c r="AB1104" t="str">
        <f>_xlfn.IFNA(VLOOKUP(A1104,nim!$A$2:$B$4000,2,FALSE),"belum")</f>
        <v>belum</v>
      </c>
    </row>
    <row r="1105" spans="1:28" x14ac:dyDescent="0.3">
      <c r="A1105" s="2">
        <v>233110090213</v>
      </c>
      <c r="B1105">
        <v>2</v>
      </c>
      <c r="C1105">
        <v>2022</v>
      </c>
      <c r="D1105">
        <v>311029</v>
      </c>
      <c r="E1105" t="s">
        <v>159</v>
      </c>
      <c r="F1105" t="str">
        <f>VLOOKUP(E1105,[1]PRODI_2019!$F$2:$L$72,7,FALSE)</f>
        <v>FISIP</v>
      </c>
      <c r="G1105" t="str">
        <f>VLOOKUP(F1105,Sheet1!$H$4:$I$11,2,FALSE)</f>
        <v>6_FISIP</v>
      </c>
      <c r="H1105" t="s">
        <v>1731</v>
      </c>
      <c r="I1105" t="s">
        <v>31</v>
      </c>
      <c r="J1105" t="str">
        <f>VLOOKUP(D1105,[1]PRODI_2019!$C$2:$I$78,7,FALSE)</f>
        <v>S1</v>
      </c>
      <c r="L1105" t="s">
        <v>25</v>
      </c>
      <c r="O1105" t="s">
        <v>88</v>
      </c>
      <c r="P1105" t="s">
        <v>5042</v>
      </c>
      <c r="Q1105" t="s">
        <v>624</v>
      </c>
      <c r="R1105" t="s">
        <v>434</v>
      </c>
      <c r="S1105" t="s">
        <v>37</v>
      </c>
      <c r="T1105" t="s">
        <v>5025</v>
      </c>
      <c r="U1105" t="s">
        <v>27</v>
      </c>
      <c r="Z1105" t="str">
        <f>_xlfn.IFNA(VLOOKUP(A1105,registrasi!$B$2:$C$4000,2,FALSE),"belum")</f>
        <v>registrasi</v>
      </c>
      <c r="AA1105">
        <f>VLOOKUP(D1105,[2]Sheet1!$B$2:$D$100,3,FALSE)</f>
        <v>1339</v>
      </c>
      <c r="AB1105" t="str">
        <f>_xlfn.IFNA(VLOOKUP(A1105,nim!$A$2:$B$4000,2,FALSE),"belum")</f>
        <v>diterima</v>
      </c>
    </row>
    <row r="1106" spans="1:28" x14ac:dyDescent="0.3">
      <c r="A1106" s="2">
        <v>233110090220</v>
      </c>
      <c r="B1106">
        <v>1</v>
      </c>
      <c r="C1106">
        <v>2022</v>
      </c>
      <c r="D1106">
        <v>311034</v>
      </c>
      <c r="E1106" t="s">
        <v>173</v>
      </c>
      <c r="F1106" t="str">
        <f>VLOOKUP(E1106,[1]PRODI_2019!$F$2:$L$72,7,FALSE)</f>
        <v>FKIP</v>
      </c>
      <c r="G1106" t="str">
        <f>VLOOKUP(F1106,Sheet1!$H$4:$I$11,2,FALSE)</f>
        <v>2_FKIP</v>
      </c>
      <c r="H1106" t="s">
        <v>1732</v>
      </c>
      <c r="I1106" t="s">
        <v>31</v>
      </c>
      <c r="J1106" t="str">
        <f>VLOOKUP(D1106,[1]PRODI_2019!$C$2:$I$78,7,FALSE)</f>
        <v>S1</v>
      </c>
      <c r="L1106" t="s">
        <v>25</v>
      </c>
      <c r="O1106" t="s">
        <v>111</v>
      </c>
      <c r="P1106" t="s">
        <v>5042</v>
      </c>
      <c r="Q1106" t="s">
        <v>624</v>
      </c>
      <c r="R1106" t="s">
        <v>434</v>
      </c>
      <c r="S1106" t="s">
        <v>4971</v>
      </c>
      <c r="T1106" t="s">
        <v>5025</v>
      </c>
      <c r="U1106" t="s">
        <v>32</v>
      </c>
      <c r="Z1106" t="str">
        <f>_xlfn.IFNA(VLOOKUP(A1106,registrasi!$B$2:$C$4000,2,FALSE),"belum")</f>
        <v>registrasi</v>
      </c>
      <c r="AA1106">
        <f>VLOOKUP(D1106,[2]Sheet1!$B$2:$D$100,3,FALSE)</f>
        <v>163</v>
      </c>
      <c r="AB1106" t="str">
        <f>_xlfn.IFNA(VLOOKUP(A1106,nim!$A$2:$B$4000,2,FALSE),"belum")</f>
        <v>belum</v>
      </c>
    </row>
    <row r="1107" spans="1:28" x14ac:dyDescent="0.3">
      <c r="A1107" s="2">
        <v>233110090222</v>
      </c>
      <c r="B1107">
        <v>1</v>
      </c>
      <c r="C1107">
        <v>2022</v>
      </c>
      <c r="D1107">
        <v>311014</v>
      </c>
      <c r="E1107" t="s">
        <v>174</v>
      </c>
      <c r="F1107" t="str">
        <f>VLOOKUP(E1107,[1]PRODI_2019!$F$2:$L$72,7,FALSE)</f>
        <v>FKIP</v>
      </c>
      <c r="G1107" t="str">
        <f>VLOOKUP(F1107,Sheet1!$H$4:$I$11,2,FALSE)</f>
        <v>2_FKIP</v>
      </c>
      <c r="H1107" t="s">
        <v>1733</v>
      </c>
      <c r="I1107" t="s">
        <v>31</v>
      </c>
      <c r="J1107" t="str">
        <f>VLOOKUP(D1107,[1]PRODI_2019!$C$2:$I$78,7,FALSE)</f>
        <v>S1</v>
      </c>
      <c r="L1107" t="s">
        <v>25</v>
      </c>
      <c r="O1107" t="s">
        <v>102</v>
      </c>
      <c r="P1107" t="s">
        <v>5042</v>
      </c>
      <c r="Q1107" t="s">
        <v>624</v>
      </c>
      <c r="R1107" t="s">
        <v>434</v>
      </c>
      <c r="S1107" t="s">
        <v>4974</v>
      </c>
      <c r="T1107" t="s">
        <v>5025</v>
      </c>
      <c r="U1107" t="s">
        <v>32</v>
      </c>
      <c r="Z1107" t="str">
        <f>_xlfn.IFNA(VLOOKUP(A1107,registrasi!$B$2:$C$4000,2,FALSE),"belum")</f>
        <v>registrasi</v>
      </c>
      <c r="AA1107">
        <f>VLOOKUP(D1107,[2]Sheet1!$B$2:$D$100,3,FALSE)</f>
        <v>97</v>
      </c>
      <c r="AB1107" t="str">
        <f>_xlfn.IFNA(VLOOKUP(A1107,nim!$A$2:$B$4000,2,FALSE),"belum")</f>
        <v>belum</v>
      </c>
    </row>
    <row r="1108" spans="1:28" x14ac:dyDescent="0.3">
      <c r="A1108" s="2">
        <v>233110090628</v>
      </c>
      <c r="B1108">
        <v>2</v>
      </c>
      <c r="C1108">
        <v>2022</v>
      </c>
      <c r="D1108">
        <v>311004</v>
      </c>
      <c r="E1108" t="s">
        <v>170</v>
      </c>
      <c r="F1108" t="str">
        <f>VLOOKUP(E1108,[1]PRODI_2019!$F$2:$L$72,7,FALSE)</f>
        <v>Teknik</v>
      </c>
      <c r="G1108" t="str">
        <f>VLOOKUP(F1108,Sheet1!$H$4:$I$11,2,FALSE)</f>
        <v>3_Teknik</v>
      </c>
      <c r="H1108" t="s">
        <v>1734</v>
      </c>
      <c r="I1108" t="s">
        <v>31</v>
      </c>
      <c r="J1108" t="str">
        <f>VLOOKUP(D1108,[1]PRODI_2019!$C$2:$I$78,7,FALSE)</f>
        <v>S1</v>
      </c>
      <c r="L1108" t="s">
        <v>25</v>
      </c>
      <c r="O1108" t="s">
        <v>72</v>
      </c>
      <c r="P1108" t="s">
        <v>5042</v>
      </c>
      <c r="Q1108" t="s">
        <v>624</v>
      </c>
      <c r="R1108" t="s">
        <v>434</v>
      </c>
      <c r="S1108" t="s">
        <v>4971</v>
      </c>
      <c r="T1108" t="s">
        <v>5025</v>
      </c>
      <c r="U1108" t="s">
        <v>27</v>
      </c>
      <c r="Z1108" t="str">
        <f>_xlfn.IFNA(VLOOKUP(A1108,registrasi!$B$2:$C$4000,2,FALSE),"belum")</f>
        <v>registrasi</v>
      </c>
      <c r="AA1108">
        <f>VLOOKUP(D1108,[2]Sheet1!$B$2:$D$100,3,FALSE)</f>
        <v>406</v>
      </c>
      <c r="AB1108" t="str">
        <f>_xlfn.IFNA(VLOOKUP(A1108,nim!$A$2:$B$4000,2,FALSE),"belum")</f>
        <v>diterima</v>
      </c>
    </row>
    <row r="1109" spans="1:28" x14ac:dyDescent="0.3">
      <c r="A1109" s="2">
        <v>233110090631</v>
      </c>
      <c r="B1109">
        <v>1</v>
      </c>
      <c r="C1109">
        <v>2022</v>
      </c>
      <c r="D1109">
        <v>311024</v>
      </c>
      <c r="E1109" t="s">
        <v>237</v>
      </c>
      <c r="F1109" t="str">
        <f>VLOOKUP(E1109,[1]PRODI_2019!$F$2:$L$72,7,FALSE)</f>
        <v>Hukum</v>
      </c>
      <c r="G1109" t="str">
        <f>VLOOKUP(F1109,Sheet1!$H$4:$I$11,2,FALSE)</f>
        <v>1_Hukum</v>
      </c>
      <c r="H1109" t="s">
        <v>1735</v>
      </c>
      <c r="I1109" t="s">
        <v>24</v>
      </c>
      <c r="J1109" t="str">
        <f>VLOOKUP(D1109,[1]PRODI_2019!$C$2:$I$78,7,FALSE)</f>
        <v>S1</v>
      </c>
      <c r="L1109" t="s">
        <v>25</v>
      </c>
      <c r="O1109" t="s">
        <v>48</v>
      </c>
      <c r="P1109" t="s">
        <v>5045</v>
      </c>
      <c r="Q1109" t="s">
        <v>624</v>
      </c>
      <c r="R1109" t="s">
        <v>625</v>
      </c>
      <c r="S1109" t="s">
        <v>38</v>
      </c>
      <c r="T1109" t="s">
        <v>5025</v>
      </c>
      <c r="U1109" t="s">
        <v>32</v>
      </c>
      <c r="Z1109" t="str">
        <f>_xlfn.IFNA(VLOOKUP(A1109,registrasi!$B$2:$C$4000,2,FALSE),"belum")</f>
        <v>registrasi</v>
      </c>
      <c r="AA1109">
        <f>VLOOKUP(D1109,[2]Sheet1!$B$2:$D$100,3,FALSE)</f>
        <v>1092</v>
      </c>
      <c r="AB1109" t="str">
        <f>_xlfn.IFNA(VLOOKUP(A1109,nim!$A$2:$B$4000,2,FALSE),"belum")</f>
        <v>belum</v>
      </c>
    </row>
    <row r="1110" spans="1:28" x14ac:dyDescent="0.3">
      <c r="A1110" s="2">
        <v>233110090634</v>
      </c>
      <c r="B1110">
        <v>1</v>
      </c>
      <c r="C1110">
        <v>2022</v>
      </c>
      <c r="D1110">
        <v>311030</v>
      </c>
      <c r="E1110" t="s">
        <v>147</v>
      </c>
      <c r="F1110" t="str">
        <f>VLOOKUP(E1110,[1]PRODI_2019!$F$2:$L$72,7,FALSE)</f>
        <v>FKIP</v>
      </c>
      <c r="G1110" t="str">
        <f>VLOOKUP(F1110,Sheet1!$H$4:$I$11,2,FALSE)</f>
        <v>2_FKIP</v>
      </c>
      <c r="H1110" t="s">
        <v>1736</v>
      </c>
      <c r="I1110" t="s">
        <v>31</v>
      </c>
      <c r="J1110" t="str">
        <f>VLOOKUP(D1110,[1]PRODI_2019!$C$2:$I$78,7,FALSE)</f>
        <v>S1</v>
      </c>
      <c r="L1110" t="s">
        <v>25</v>
      </c>
      <c r="O1110" t="s">
        <v>49</v>
      </c>
      <c r="P1110" t="s">
        <v>5042</v>
      </c>
      <c r="Q1110" t="s">
        <v>624</v>
      </c>
      <c r="R1110" t="s">
        <v>434</v>
      </c>
      <c r="S1110" t="s">
        <v>38</v>
      </c>
      <c r="T1110" t="s">
        <v>5025</v>
      </c>
      <c r="U1110" t="s">
        <v>32</v>
      </c>
      <c r="Z1110" t="str">
        <f>_xlfn.IFNA(VLOOKUP(A1110,registrasi!$B$2:$C$4000,2,FALSE),"belum")</f>
        <v>registrasi</v>
      </c>
      <c r="AA1110">
        <f>VLOOKUP(D1110,[2]Sheet1!$B$2:$D$100,3,FALSE)</f>
        <v>91</v>
      </c>
      <c r="AB1110" t="str">
        <f>_xlfn.IFNA(VLOOKUP(A1110,nim!$A$2:$B$4000,2,FALSE),"belum")</f>
        <v>belum</v>
      </c>
    </row>
    <row r="1111" spans="1:28" x14ac:dyDescent="0.3">
      <c r="A1111" s="2">
        <v>233110090635</v>
      </c>
      <c r="B1111">
        <v>2</v>
      </c>
      <c r="C1111">
        <v>2022</v>
      </c>
      <c r="D1111">
        <v>311028</v>
      </c>
      <c r="E1111" t="s">
        <v>168</v>
      </c>
      <c r="F1111" t="str">
        <f>VLOOKUP(E1111,[1]PRODI_2019!$F$2:$L$72,7,FALSE)</f>
        <v>FISIP</v>
      </c>
      <c r="G1111" t="str">
        <f>VLOOKUP(F1111,Sheet1!$H$4:$I$11,2,FALSE)</f>
        <v>6_FISIP</v>
      </c>
      <c r="H1111" t="s">
        <v>1737</v>
      </c>
      <c r="I1111" t="s">
        <v>31</v>
      </c>
      <c r="J1111" t="str">
        <f>VLOOKUP(D1111,[1]PRODI_2019!$C$2:$I$78,7,FALSE)</f>
        <v>S1</v>
      </c>
      <c r="L1111" t="s">
        <v>25</v>
      </c>
      <c r="O1111" t="s">
        <v>51</v>
      </c>
      <c r="P1111" t="s">
        <v>5042</v>
      </c>
      <c r="Q1111" t="s">
        <v>624</v>
      </c>
      <c r="R1111" t="s">
        <v>434</v>
      </c>
      <c r="S1111" t="s">
        <v>38</v>
      </c>
      <c r="T1111" t="s">
        <v>5025</v>
      </c>
      <c r="U1111" t="s">
        <v>27</v>
      </c>
      <c r="Z1111" t="str">
        <f>_xlfn.IFNA(VLOOKUP(A1111,registrasi!$B$2:$C$4000,2,FALSE),"belum")</f>
        <v>registrasi</v>
      </c>
      <c r="AA1111">
        <f>VLOOKUP(D1111,[2]Sheet1!$B$2:$D$100,3,FALSE)</f>
        <v>747</v>
      </c>
      <c r="AB1111" t="str">
        <f>_xlfn.IFNA(VLOOKUP(A1111,nim!$A$2:$B$4000,2,FALSE),"belum")</f>
        <v>belum</v>
      </c>
    </row>
    <row r="1112" spans="1:28" x14ac:dyDescent="0.3">
      <c r="A1112" s="2">
        <v>233110090636</v>
      </c>
      <c r="B1112">
        <v>2</v>
      </c>
      <c r="C1112">
        <v>2022</v>
      </c>
      <c r="D1112">
        <v>311048</v>
      </c>
      <c r="E1112" t="s">
        <v>633</v>
      </c>
      <c r="F1112" t="str">
        <f>VLOOKUP(E1112,[1]PRODI_2019!$F$2:$L$72,7,FALSE)</f>
        <v>FEB</v>
      </c>
      <c r="G1112" t="str">
        <f>VLOOKUP(F1112,Sheet1!$H$4:$I$11,2,FALSE)</f>
        <v>5_FEB</v>
      </c>
      <c r="H1112" t="s">
        <v>1738</v>
      </c>
      <c r="I1112" t="s">
        <v>31</v>
      </c>
      <c r="J1112" t="str">
        <f>VLOOKUP(D1112,[1]PRODI_2019!$C$2:$I$78,7,FALSE)</f>
        <v>D3</v>
      </c>
      <c r="L1112" t="s">
        <v>25</v>
      </c>
      <c r="O1112" t="s">
        <v>94</v>
      </c>
      <c r="P1112" t="s">
        <v>5042</v>
      </c>
      <c r="Q1112" t="s">
        <v>624</v>
      </c>
      <c r="R1112" t="s">
        <v>434</v>
      </c>
      <c r="S1112" t="s">
        <v>4974</v>
      </c>
      <c r="T1112" t="s">
        <v>5025</v>
      </c>
      <c r="U1112" t="s">
        <v>32</v>
      </c>
      <c r="Z1112" t="str">
        <f>_xlfn.IFNA(VLOOKUP(A1112,registrasi!$B$2:$C$4000,2,FALSE),"belum")</f>
        <v>registrasi</v>
      </c>
      <c r="AA1112">
        <f>VLOOKUP(D1112,[2]Sheet1!$B$2:$D$100,3,FALSE)</f>
        <v>141</v>
      </c>
      <c r="AB1112" t="str">
        <f>_xlfn.IFNA(VLOOKUP(A1112,nim!$A$2:$B$4000,2,FALSE),"belum")</f>
        <v>belum</v>
      </c>
    </row>
    <row r="1113" spans="1:28" x14ac:dyDescent="0.3">
      <c r="A1113" s="2">
        <v>233110090639</v>
      </c>
      <c r="B1113">
        <v>1</v>
      </c>
      <c r="C1113">
        <v>2022</v>
      </c>
      <c r="D1113">
        <v>311014</v>
      </c>
      <c r="E1113" t="s">
        <v>174</v>
      </c>
      <c r="F1113" t="str">
        <f>VLOOKUP(E1113,[1]PRODI_2019!$F$2:$L$72,7,FALSE)</f>
        <v>FKIP</v>
      </c>
      <c r="G1113" t="str">
        <f>VLOOKUP(F1113,Sheet1!$H$4:$I$11,2,FALSE)</f>
        <v>2_FKIP</v>
      </c>
      <c r="H1113" t="s">
        <v>1739</v>
      </c>
      <c r="I1113" t="s">
        <v>31</v>
      </c>
      <c r="J1113" t="str">
        <f>VLOOKUP(D1113,[1]PRODI_2019!$C$2:$I$78,7,FALSE)</f>
        <v>S1</v>
      </c>
      <c r="L1113" t="s">
        <v>25</v>
      </c>
      <c r="O1113" t="s">
        <v>100</v>
      </c>
      <c r="P1113" t="s">
        <v>5042</v>
      </c>
      <c r="Q1113" t="s">
        <v>624</v>
      </c>
      <c r="R1113" t="s">
        <v>434</v>
      </c>
      <c r="S1113" t="s">
        <v>38</v>
      </c>
      <c r="T1113" t="s">
        <v>5025</v>
      </c>
      <c r="U1113" t="s">
        <v>27</v>
      </c>
      <c r="Z1113" t="str">
        <f>_xlfn.IFNA(VLOOKUP(A1113,registrasi!$B$2:$C$4000,2,FALSE),"belum")</f>
        <v>registrasi</v>
      </c>
      <c r="AA1113">
        <f>VLOOKUP(D1113,[2]Sheet1!$B$2:$D$100,3,FALSE)</f>
        <v>97</v>
      </c>
      <c r="AB1113" t="str">
        <f>_xlfn.IFNA(VLOOKUP(A1113,nim!$A$2:$B$4000,2,FALSE),"belum")</f>
        <v>diterima</v>
      </c>
    </row>
    <row r="1114" spans="1:28" x14ac:dyDescent="0.3">
      <c r="A1114" s="2">
        <v>233110090653</v>
      </c>
      <c r="B1114">
        <v>2</v>
      </c>
      <c r="C1114">
        <v>2022</v>
      </c>
      <c r="D1114">
        <v>311010</v>
      </c>
      <c r="E1114" t="s">
        <v>160</v>
      </c>
      <c r="F1114" t="str">
        <f>VLOOKUP(E1114,[1]PRODI_2019!$F$2:$L$72,7,FALSE)</f>
        <v>FKIP</v>
      </c>
      <c r="G1114" t="str">
        <f>VLOOKUP(F1114,Sheet1!$H$4:$I$11,2,FALSE)</f>
        <v>2_FKIP</v>
      </c>
      <c r="H1114" t="s">
        <v>1740</v>
      </c>
      <c r="I1114" t="s">
        <v>31</v>
      </c>
      <c r="J1114" t="str">
        <f>VLOOKUP(D1114,[1]PRODI_2019!$C$2:$I$78,7,FALSE)</f>
        <v>S1</v>
      </c>
      <c r="L1114" t="s">
        <v>25</v>
      </c>
      <c r="O1114" t="s">
        <v>104</v>
      </c>
      <c r="P1114" t="s">
        <v>5042</v>
      </c>
      <c r="Q1114" t="s">
        <v>624</v>
      </c>
      <c r="R1114" t="s">
        <v>434</v>
      </c>
      <c r="S1114" t="s">
        <v>4972</v>
      </c>
      <c r="T1114" t="s">
        <v>5025</v>
      </c>
      <c r="U1114" t="s">
        <v>27</v>
      </c>
      <c r="Z1114" t="str">
        <f>_xlfn.IFNA(VLOOKUP(A1114,registrasi!$B$2:$C$4000,2,FALSE),"belum")</f>
        <v>registrasi</v>
      </c>
      <c r="AA1114">
        <f>VLOOKUP(D1114,[2]Sheet1!$B$2:$D$100,3,FALSE)</f>
        <v>197</v>
      </c>
      <c r="AB1114" t="str">
        <f>_xlfn.IFNA(VLOOKUP(A1114,nim!$A$2:$B$4000,2,FALSE),"belum")</f>
        <v>diterima</v>
      </c>
    </row>
    <row r="1115" spans="1:28" x14ac:dyDescent="0.3">
      <c r="A1115" s="2">
        <v>233110090654</v>
      </c>
      <c r="B1115">
        <v>2</v>
      </c>
      <c r="C1115">
        <v>2022</v>
      </c>
      <c r="D1115">
        <v>311007</v>
      </c>
      <c r="E1115" t="s">
        <v>162</v>
      </c>
      <c r="F1115" t="str">
        <f>VLOOKUP(E1115,[1]PRODI_2019!$F$2:$L$72,7,FALSE)</f>
        <v>Pertanian</v>
      </c>
      <c r="G1115" t="str">
        <f>VLOOKUP(F1115,Sheet1!$H$4:$I$11,2,FALSE)</f>
        <v>4_Pertanian</v>
      </c>
      <c r="H1115" t="s">
        <v>1741</v>
      </c>
      <c r="I1115" t="s">
        <v>31</v>
      </c>
      <c r="J1115" t="str">
        <f>VLOOKUP(D1115,[1]PRODI_2019!$C$2:$I$78,7,FALSE)</f>
        <v>S1</v>
      </c>
      <c r="L1115" t="s">
        <v>25</v>
      </c>
      <c r="O1115" t="s">
        <v>251</v>
      </c>
      <c r="P1115" t="s">
        <v>5043</v>
      </c>
      <c r="Q1115" t="s">
        <v>624</v>
      </c>
      <c r="R1115" t="s">
        <v>435</v>
      </c>
      <c r="S1115" t="s">
        <v>4972</v>
      </c>
      <c r="T1115" t="s">
        <v>5025</v>
      </c>
      <c r="U1115" t="s">
        <v>27</v>
      </c>
      <c r="Z1115" t="str">
        <f>_xlfn.IFNA(VLOOKUP(A1115,registrasi!$B$2:$C$4000,2,FALSE),"belum")</f>
        <v>registrasi</v>
      </c>
      <c r="AA1115">
        <f>VLOOKUP(D1115,[2]Sheet1!$B$2:$D$100,3,FALSE)</f>
        <v>412</v>
      </c>
      <c r="AB1115" t="str">
        <f>_xlfn.IFNA(VLOOKUP(A1115,nim!$A$2:$B$4000,2,FALSE),"belum")</f>
        <v>belum</v>
      </c>
    </row>
    <row r="1116" spans="1:28" x14ac:dyDescent="0.3">
      <c r="A1116" s="2">
        <v>233110090656</v>
      </c>
      <c r="B1116">
        <v>1</v>
      </c>
      <c r="C1116">
        <v>2022</v>
      </c>
      <c r="D1116">
        <v>311015</v>
      </c>
      <c r="E1116" t="s">
        <v>158</v>
      </c>
      <c r="F1116" t="str">
        <f>VLOOKUP(E1116,[1]PRODI_2019!$F$2:$L$72,7,FALSE)</f>
        <v>FKIP</v>
      </c>
      <c r="G1116" t="str">
        <f>VLOOKUP(F1116,Sheet1!$H$4:$I$11,2,FALSE)</f>
        <v>2_FKIP</v>
      </c>
      <c r="H1116" t="s">
        <v>1742</v>
      </c>
      <c r="I1116" t="s">
        <v>31</v>
      </c>
      <c r="J1116" t="str">
        <f>VLOOKUP(D1116,[1]PRODI_2019!$C$2:$I$78,7,FALSE)</f>
        <v>S1</v>
      </c>
      <c r="L1116" t="s">
        <v>25</v>
      </c>
      <c r="O1116" t="s">
        <v>279</v>
      </c>
      <c r="P1116" t="s">
        <v>5043</v>
      </c>
      <c r="Q1116" t="s">
        <v>624</v>
      </c>
      <c r="R1116" t="s">
        <v>435</v>
      </c>
      <c r="S1116" t="s">
        <v>4971</v>
      </c>
      <c r="T1116" t="s">
        <v>5025</v>
      </c>
      <c r="U1116" t="s">
        <v>27</v>
      </c>
      <c r="Z1116" t="str">
        <f>_xlfn.IFNA(VLOOKUP(A1116,registrasi!$B$2:$C$4000,2,FALSE),"belum")</f>
        <v>registrasi</v>
      </c>
      <c r="AA1116">
        <f>VLOOKUP(D1116,[2]Sheet1!$B$2:$D$100,3,FALSE)</f>
        <v>90</v>
      </c>
      <c r="AB1116" t="str">
        <f>_xlfn.IFNA(VLOOKUP(A1116,nim!$A$2:$B$4000,2,FALSE),"belum")</f>
        <v>belum</v>
      </c>
    </row>
    <row r="1117" spans="1:28" x14ac:dyDescent="0.3">
      <c r="A1117" s="2">
        <v>233110090660</v>
      </c>
      <c r="B1117">
        <v>1</v>
      </c>
      <c r="C1117">
        <v>2022</v>
      </c>
      <c r="D1117">
        <v>311017</v>
      </c>
      <c r="E1117" t="s">
        <v>172</v>
      </c>
      <c r="F1117" t="str">
        <f>VLOOKUP(E1117,[1]PRODI_2019!$F$2:$L$72,7,FALSE)</f>
        <v>Pertanian</v>
      </c>
      <c r="G1117" t="str">
        <f>VLOOKUP(F1117,Sheet1!$H$4:$I$11,2,FALSE)</f>
        <v>4_Pertanian</v>
      </c>
      <c r="H1117" t="s">
        <v>1743</v>
      </c>
      <c r="I1117" t="s">
        <v>31</v>
      </c>
      <c r="J1117" t="str">
        <f>VLOOKUP(D1117,[1]PRODI_2019!$C$2:$I$78,7,FALSE)</f>
        <v>S1</v>
      </c>
      <c r="L1117" t="s">
        <v>25</v>
      </c>
      <c r="O1117" t="s">
        <v>48</v>
      </c>
      <c r="P1117" t="s">
        <v>5045</v>
      </c>
      <c r="Q1117" t="s">
        <v>624</v>
      </c>
      <c r="R1117" t="s">
        <v>625</v>
      </c>
      <c r="S1117" t="s">
        <v>38</v>
      </c>
      <c r="T1117" t="s">
        <v>5025</v>
      </c>
      <c r="U1117" t="s">
        <v>32</v>
      </c>
      <c r="Z1117" t="str">
        <f>_xlfn.IFNA(VLOOKUP(A1117,registrasi!$B$2:$C$4000,2,FALSE),"belum")</f>
        <v>registrasi</v>
      </c>
      <c r="AA1117">
        <f>VLOOKUP(D1117,[2]Sheet1!$B$2:$D$100,3,FALSE)</f>
        <v>471</v>
      </c>
      <c r="AB1117" t="str">
        <f>_xlfn.IFNA(VLOOKUP(A1117,nim!$A$2:$B$4000,2,FALSE),"belum")</f>
        <v>belum</v>
      </c>
    </row>
    <row r="1118" spans="1:28" x14ac:dyDescent="0.3">
      <c r="A1118" s="2">
        <v>233110090665</v>
      </c>
      <c r="B1118">
        <v>2</v>
      </c>
      <c r="C1118">
        <v>2022</v>
      </c>
      <c r="D1118">
        <v>311025</v>
      </c>
      <c r="E1118" t="s">
        <v>166</v>
      </c>
      <c r="F1118" t="str">
        <f>VLOOKUP(E1118,[1]PRODI_2019!$F$2:$L$72,7,FALSE)</f>
        <v>FEB</v>
      </c>
      <c r="G1118" t="str">
        <f>VLOOKUP(F1118,Sheet1!$H$4:$I$11,2,FALSE)</f>
        <v>5_FEB</v>
      </c>
      <c r="H1118" t="s">
        <v>1744</v>
      </c>
      <c r="I1118" t="s">
        <v>31</v>
      </c>
      <c r="J1118" t="str">
        <f>VLOOKUP(D1118,[1]PRODI_2019!$C$2:$I$78,7,FALSE)</f>
        <v>S1</v>
      </c>
      <c r="L1118" t="s">
        <v>25</v>
      </c>
      <c r="O1118" t="s">
        <v>78</v>
      </c>
      <c r="P1118" t="s">
        <v>5042</v>
      </c>
      <c r="Q1118" t="s">
        <v>624</v>
      </c>
      <c r="R1118" t="s">
        <v>434</v>
      </c>
      <c r="S1118" t="s">
        <v>4971</v>
      </c>
      <c r="T1118" t="s">
        <v>5025</v>
      </c>
      <c r="U1118" t="s">
        <v>27</v>
      </c>
      <c r="Z1118" t="str">
        <f>_xlfn.IFNA(VLOOKUP(A1118,registrasi!$B$2:$C$4000,2,FALSE),"belum")</f>
        <v>registrasi</v>
      </c>
      <c r="AA1118">
        <f>VLOOKUP(D1118,[2]Sheet1!$B$2:$D$100,3,FALSE)</f>
        <v>1226</v>
      </c>
      <c r="AB1118" t="str">
        <f>_xlfn.IFNA(VLOOKUP(A1118,nim!$A$2:$B$4000,2,FALSE),"belum")</f>
        <v>diterima</v>
      </c>
    </row>
    <row r="1119" spans="1:28" x14ac:dyDescent="0.3">
      <c r="A1119" s="2">
        <v>233110090670</v>
      </c>
      <c r="B1119">
        <v>2</v>
      </c>
      <c r="C1119">
        <v>2022</v>
      </c>
      <c r="D1119">
        <v>311029</v>
      </c>
      <c r="E1119" t="s">
        <v>159</v>
      </c>
      <c r="F1119" t="str">
        <f>VLOOKUP(E1119,[1]PRODI_2019!$F$2:$L$72,7,FALSE)</f>
        <v>FISIP</v>
      </c>
      <c r="G1119" t="str">
        <f>VLOOKUP(F1119,Sheet1!$H$4:$I$11,2,FALSE)</f>
        <v>6_FISIP</v>
      </c>
      <c r="H1119" t="s">
        <v>1745</v>
      </c>
      <c r="I1119" t="s">
        <v>24</v>
      </c>
      <c r="J1119" t="str">
        <f>VLOOKUP(D1119,[1]PRODI_2019!$C$2:$I$78,7,FALSE)</f>
        <v>S1</v>
      </c>
      <c r="L1119" t="s">
        <v>25</v>
      </c>
      <c r="O1119" t="s">
        <v>45</v>
      </c>
      <c r="P1119" t="s">
        <v>5042</v>
      </c>
      <c r="Q1119" t="s">
        <v>624</v>
      </c>
      <c r="R1119" t="s">
        <v>434</v>
      </c>
      <c r="S1119" t="s">
        <v>38</v>
      </c>
      <c r="T1119" t="s">
        <v>5025</v>
      </c>
      <c r="U1119" t="s">
        <v>27</v>
      </c>
      <c r="Z1119" t="str">
        <f>_xlfn.IFNA(VLOOKUP(A1119,registrasi!$B$2:$C$4000,2,FALSE),"belum")</f>
        <v>registrasi</v>
      </c>
      <c r="AA1119">
        <f>VLOOKUP(D1119,[2]Sheet1!$B$2:$D$100,3,FALSE)</f>
        <v>1339</v>
      </c>
      <c r="AB1119" t="str">
        <f>_xlfn.IFNA(VLOOKUP(A1119,nim!$A$2:$B$4000,2,FALSE),"belum")</f>
        <v>diterima</v>
      </c>
    </row>
    <row r="1120" spans="1:28" x14ac:dyDescent="0.3">
      <c r="A1120" s="2">
        <v>233110090678</v>
      </c>
      <c r="B1120">
        <v>1</v>
      </c>
      <c r="C1120">
        <v>2022</v>
      </c>
      <c r="D1120">
        <v>311039</v>
      </c>
      <c r="E1120" t="s">
        <v>143</v>
      </c>
      <c r="F1120" t="str">
        <f>VLOOKUP(E1120,[1]PRODI_2019!$F$2:$L$72,7,FALSE)</f>
        <v>FKIP</v>
      </c>
      <c r="G1120" t="str">
        <f>VLOOKUP(F1120,Sheet1!$H$4:$I$11,2,FALSE)</f>
        <v>2_FKIP</v>
      </c>
      <c r="H1120" t="s">
        <v>1746</v>
      </c>
      <c r="I1120" t="s">
        <v>31</v>
      </c>
      <c r="J1120" t="str">
        <f>VLOOKUP(D1120,[1]PRODI_2019!$C$2:$I$78,7,FALSE)</f>
        <v>S1</v>
      </c>
      <c r="L1120" t="s">
        <v>25</v>
      </c>
      <c r="O1120" t="s">
        <v>4481</v>
      </c>
      <c r="P1120" t="s">
        <v>5043</v>
      </c>
      <c r="Q1120" t="s">
        <v>624</v>
      </c>
      <c r="R1120" t="s">
        <v>435</v>
      </c>
      <c r="S1120" t="s">
        <v>4974</v>
      </c>
      <c r="T1120" t="s">
        <v>5025</v>
      </c>
      <c r="U1120" t="s">
        <v>32</v>
      </c>
      <c r="Z1120" t="str">
        <f>_xlfn.IFNA(VLOOKUP(A1120,registrasi!$B$2:$C$4000,2,FALSE),"belum")</f>
        <v>registrasi</v>
      </c>
      <c r="AA1120">
        <f>VLOOKUP(D1120,[2]Sheet1!$B$2:$D$100,3,FALSE)</f>
        <v>36</v>
      </c>
      <c r="AB1120" t="str">
        <f>_xlfn.IFNA(VLOOKUP(A1120,nim!$A$2:$B$4000,2,FALSE),"belum")</f>
        <v>belum</v>
      </c>
    </row>
    <row r="1121" spans="1:28" x14ac:dyDescent="0.3">
      <c r="A1121" s="2">
        <v>233110090681</v>
      </c>
      <c r="B1121">
        <v>2</v>
      </c>
      <c r="C1121">
        <v>2022</v>
      </c>
      <c r="D1121">
        <v>311030</v>
      </c>
      <c r="E1121" t="s">
        <v>147</v>
      </c>
      <c r="F1121" t="str">
        <f>VLOOKUP(E1121,[1]PRODI_2019!$F$2:$L$72,7,FALSE)</f>
        <v>FKIP</v>
      </c>
      <c r="G1121" t="str">
        <f>VLOOKUP(F1121,Sheet1!$H$4:$I$11,2,FALSE)</f>
        <v>2_FKIP</v>
      </c>
      <c r="H1121" t="s">
        <v>1747</v>
      </c>
      <c r="I1121" t="s">
        <v>31</v>
      </c>
      <c r="J1121" t="str">
        <f>VLOOKUP(D1121,[1]PRODI_2019!$C$2:$I$78,7,FALSE)</f>
        <v>S1</v>
      </c>
      <c r="L1121" t="s">
        <v>25</v>
      </c>
      <c r="O1121" t="s">
        <v>209</v>
      </c>
      <c r="P1121" t="s">
        <v>5043</v>
      </c>
      <c r="Q1121" t="s">
        <v>624</v>
      </c>
      <c r="R1121" t="s">
        <v>435</v>
      </c>
      <c r="S1121" t="s">
        <v>4972</v>
      </c>
      <c r="T1121" t="s">
        <v>5025</v>
      </c>
      <c r="U1121" t="s">
        <v>32</v>
      </c>
      <c r="Z1121" t="str">
        <f>_xlfn.IFNA(VLOOKUP(A1121,registrasi!$B$2:$C$4000,2,FALSE),"belum")</f>
        <v>registrasi</v>
      </c>
      <c r="AA1121">
        <f>VLOOKUP(D1121,[2]Sheet1!$B$2:$D$100,3,FALSE)</f>
        <v>91</v>
      </c>
      <c r="AB1121" t="str">
        <f>_xlfn.IFNA(VLOOKUP(A1121,nim!$A$2:$B$4000,2,FALSE),"belum")</f>
        <v>belum</v>
      </c>
    </row>
    <row r="1122" spans="1:28" x14ac:dyDescent="0.3">
      <c r="A1122" s="2">
        <v>233110090685</v>
      </c>
      <c r="B1122">
        <v>1</v>
      </c>
      <c r="C1122">
        <v>2022</v>
      </c>
      <c r="D1122">
        <v>311001</v>
      </c>
      <c r="E1122" t="s">
        <v>157</v>
      </c>
      <c r="F1122" t="str">
        <f>VLOOKUP(E1122,[1]PRODI_2019!$F$2:$L$72,7,FALSE)</f>
        <v>Teknik</v>
      </c>
      <c r="G1122" t="str">
        <f>VLOOKUP(F1122,Sheet1!$H$4:$I$11,2,FALSE)</f>
        <v>3_Teknik</v>
      </c>
      <c r="H1122" t="s">
        <v>1748</v>
      </c>
      <c r="I1122" t="s">
        <v>24</v>
      </c>
      <c r="J1122" t="str">
        <f>VLOOKUP(D1122,[1]PRODI_2019!$C$2:$I$78,7,FALSE)</f>
        <v>S1</v>
      </c>
      <c r="L1122" t="s">
        <v>25</v>
      </c>
      <c r="O1122" t="s">
        <v>139</v>
      </c>
      <c r="P1122" t="s">
        <v>5043</v>
      </c>
      <c r="Q1122" t="s">
        <v>624</v>
      </c>
      <c r="R1122" t="s">
        <v>435</v>
      </c>
      <c r="S1122" t="s">
        <v>37</v>
      </c>
      <c r="T1122" t="s">
        <v>5025</v>
      </c>
      <c r="U1122" t="s">
        <v>27</v>
      </c>
      <c r="Z1122" t="str">
        <f>_xlfn.IFNA(VLOOKUP(A1122,registrasi!$B$2:$C$4000,2,FALSE),"belum")</f>
        <v>registrasi</v>
      </c>
      <c r="AA1122">
        <f>VLOOKUP(D1122,[2]Sheet1!$B$2:$D$100,3,FALSE)</f>
        <v>346</v>
      </c>
      <c r="AB1122" t="str">
        <f>_xlfn.IFNA(VLOOKUP(A1122,nim!$A$2:$B$4000,2,FALSE),"belum")</f>
        <v>diterima</v>
      </c>
    </row>
    <row r="1123" spans="1:28" x14ac:dyDescent="0.3">
      <c r="A1123" s="2">
        <v>233110090689</v>
      </c>
      <c r="B1123">
        <v>2</v>
      </c>
      <c r="C1123">
        <v>2021</v>
      </c>
      <c r="D1123">
        <v>311015</v>
      </c>
      <c r="E1123" t="s">
        <v>158</v>
      </c>
      <c r="F1123" t="str">
        <f>VLOOKUP(E1123,[1]PRODI_2019!$F$2:$L$72,7,FALSE)</f>
        <v>FKIP</v>
      </c>
      <c r="G1123" t="str">
        <f>VLOOKUP(F1123,Sheet1!$H$4:$I$11,2,FALSE)</f>
        <v>2_FKIP</v>
      </c>
      <c r="H1123" t="s">
        <v>1749</v>
      </c>
      <c r="I1123" t="s">
        <v>31</v>
      </c>
      <c r="J1123" t="str">
        <f>VLOOKUP(D1123,[1]PRODI_2019!$C$2:$I$78,7,FALSE)</f>
        <v>S1</v>
      </c>
      <c r="L1123" t="s">
        <v>25</v>
      </c>
      <c r="O1123" t="s">
        <v>248</v>
      </c>
      <c r="P1123" t="s">
        <v>435</v>
      </c>
      <c r="Q1123" t="s">
        <v>5041</v>
      </c>
      <c r="R1123" t="s">
        <v>435</v>
      </c>
      <c r="S1123" t="s">
        <v>4971</v>
      </c>
      <c r="T1123" t="s">
        <v>5025</v>
      </c>
      <c r="U1123" t="s">
        <v>32</v>
      </c>
      <c r="Z1123" t="str">
        <f>_xlfn.IFNA(VLOOKUP(A1123,registrasi!$B$2:$C$4000,2,FALSE),"belum")</f>
        <v>registrasi</v>
      </c>
      <c r="AA1123">
        <f>VLOOKUP(D1123,[2]Sheet1!$B$2:$D$100,3,FALSE)</f>
        <v>90</v>
      </c>
      <c r="AB1123" t="str">
        <f>_xlfn.IFNA(VLOOKUP(A1123,nim!$A$2:$B$4000,2,FALSE),"belum")</f>
        <v>belum</v>
      </c>
    </row>
    <row r="1124" spans="1:28" x14ac:dyDescent="0.3">
      <c r="A1124" s="2">
        <v>233110090701</v>
      </c>
      <c r="B1124">
        <v>1</v>
      </c>
      <c r="C1124">
        <v>2022</v>
      </c>
      <c r="D1124">
        <v>311003</v>
      </c>
      <c r="E1124" t="s">
        <v>145</v>
      </c>
      <c r="F1124" t="str">
        <f>VLOOKUP(E1124,[1]PRODI_2019!$F$2:$L$72,7,FALSE)</f>
        <v>Teknik</v>
      </c>
      <c r="G1124" t="str">
        <f>VLOOKUP(F1124,Sheet1!$H$4:$I$11,2,FALSE)</f>
        <v>3_Teknik</v>
      </c>
      <c r="H1124" t="s">
        <v>1750</v>
      </c>
      <c r="I1124" t="s">
        <v>24</v>
      </c>
      <c r="J1124" t="str">
        <f>VLOOKUP(D1124,[1]PRODI_2019!$C$2:$I$78,7,FALSE)</f>
        <v>S1</v>
      </c>
      <c r="L1124" t="s">
        <v>25</v>
      </c>
      <c r="O1124" t="s">
        <v>104</v>
      </c>
      <c r="P1124" t="s">
        <v>5042</v>
      </c>
      <c r="Q1124" t="s">
        <v>624</v>
      </c>
      <c r="R1124" t="s">
        <v>434</v>
      </c>
      <c r="S1124" t="s">
        <v>4972</v>
      </c>
      <c r="T1124" t="s">
        <v>5025</v>
      </c>
      <c r="U1124" t="s">
        <v>27</v>
      </c>
      <c r="Z1124" t="str">
        <f>_xlfn.IFNA(VLOOKUP(A1124,registrasi!$B$2:$C$4000,2,FALSE),"belum")</f>
        <v>registrasi</v>
      </c>
      <c r="AA1124">
        <f>VLOOKUP(D1124,[2]Sheet1!$B$2:$D$100,3,FALSE)</f>
        <v>769</v>
      </c>
      <c r="AB1124" t="str">
        <f>_xlfn.IFNA(VLOOKUP(A1124,nim!$A$2:$B$4000,2,FALSE),"belum")</f>
        <v>belum</v>
      </c>
    </row>
    <row r="1125" spans="1:28" x14ac:dyDescent="0.3">
      <c r="A1125" s="2">
        <v>233110090705</v>
      </c>
      <c r="B1125">
        <v>1</v>
      </c>
      <c r="C1125">
        <v>2022</v>
      </c>
      <c r="D1125">
        <v>311009</v>
      </c>
      <c r="E1125" t="s">
        <v>144</v>
      </c>
      <c r="F1125" t="str">
        <f>VLOOKUP(E1125,[1]PRODI_2019!$F$2:$L$72,7,FALSE)</f>
        <v>Pertanian</v>
      </c>
      <c r="G1125" t="str">
        <f>VLOOKUP(F1125,Sheet1!$H$4:$I$11,2,FALSE)</f>
        <v>4_Pertanian</v>
      </c>
      <c r="H1125" t="s">
        <v>1751</v>
      </c>
      <c r="I1125" t="s">
        <v>31</v>
      </c>
      <c r="J1125" t="str">
        <f>VLOOKUP(D1125,[1]PRODI_2019!$C$2:$I$78,7,FALSE)</f>
        <v>S1</v>
      </c>
      <c r="L1125" t="s">
        <v>25</v>
      </c>
      <c r="O1125" t="s">
        <v>4430</v>
      </c>
      <c r="P1125" t="s">
        <v>5045</v>
      </c>
      <c r="Q1125" t="s">
        <v>624</v>
      </c>
      <c r="R1125" t="s">
        <v>625</v>
      </c>
      <c r="S1125" t="s">
        <v>4974</v>
      </c>
      <c r="T1125" t="s">
        <v>5025</v>
      </c>
      <c r="U1125" t="s">
        <v>32</v>
      </c>
      <c r="Z1125" t="str">
        <f>_xlfn.IFNA(VLOOKUP(A1125,registrasi!$B$2:$C$4000,2,FALSE),"belum")</f>
        <v>registrasi</v>
      </c>
      <c r="AA1125">
        <f>VLOOKUP(D1125,[2]Sheet1!$B$2:$D$100,3,FALSE)</f>
        <v>240</v>
      </c>
      <c r="AB1125" t="str">
        <f>_xlfn.IFNA(VLOOKUP(A1125,nim!$A$2:$B$4000,2,FALSE),"belum")</f>
        <v>belum</v>
      </c>
    </row>
    <row r="1126" spans="1:28" x14ac:dyDescent="0.3">
      <c r="A1126" s="2">
        <v>233110090709</v>
      </c>
      <c r="B1126">
        <v>2</v>
      </c>
      <c r="C1126">
        <v>2022</v>
      </c>
      <c r="D1126">
        <v>311045</v>
      </c>
      <c r="E1126" t="s">
        <v>630</v>
      </c>
      <c r="F1126" t="str">
        <f>VLOOKUP(E1126,[1]PRODI_2019!$F$2:$L$72,7,FALSE)</f>
        <v>FEB</v>
      </c>
      <c r="G1126" t="str">
        <f>VLOOKUP(F1126,Sheet1!$H$4:$I$11,2,FALSE)</f>
        <v>5_FEB</v>
      </c>
      <c r="H1126" t="s">
        <v>1752</v>
      </c>
      <c r="I1126" t="s">
        <v>31</v>
      </c>
      <c r="J1126" t="str">
        <f>VLOOKUP(D1126,[1]PRODI_2019!$C$2:$I$78,7,FALSE)</f>
        <v>D3</v>
      </c>
      <c r="L1126" t="s">
        <v>25</v>
      </c>
      <c r="O1126" t="s">
        <v>100</v>
      </c>
      <c r="P1126" t="s">
        <v>5042</v>
      </c>
      <c r="Q1126" t="s">
        <v>624</v>
      </c>
      <c r="R1126" t="s">
        <v>434</v>
      </c>
      <c r="S1126" t="s">
        <v>38</v>
      </c>
      <c r="T1126" t="s">
        <v>5025</v>
      </c>
      <c r="U1126" t="s">
        <v>27</v>
      </c>
      <c r="Z1126" t="str">
        <f>_xlfn.IFNA(VLOOKUP(A1126,registrasi!$B$2:$C$4000,2,FALSE),"belum")</f>
        <v>belum</v>
      </c>
      <c r="AA1126">
        <f>VLOOKUP(D1126,[2]Sheet1!$B$2:$D$100,3,FALSE)</f>
        <v>99</v>
      </c>
      <c r="AB1126" t="str">
        <f>_xlfn.IFNA(VLOOKUP(A1126,nim!$A$2:$B$4000,2,FALSE),"belum")</f>
        <v>belum</v>
      </c>
    </row>
    <row r="1127" spans="1:28" x14ac:dyDescent="0.3">
      <c r="A1127" s="2">
        <v>233110090716</v>
      </c>
      <c r="B1127">
        <v>1</v>
      </c>
      <c r="C1127">
        <v>2021</v>
      </c>
      <c r="D1127">
        <v>311032</v>
      </c>
      <c r="E1127" t="s">
        <v>156</v>
      </c>
      <c r="F1127" t="str">
        <f>VLOOKUP(E1127,[1]PRODI_2019!$F$2:$L$72,7,FALSE)</f>
        <v>FKIP</v>
      </c>
      <c r="G1127" t="str">
        <f>VLOOKUP(F1127,Sheet1!$H$4:$I$11,2,FALSE)</f>
        <v>2_FKIP</v>
      </c>
      <c r="H1127" t="s">
        <v>1753</v>
      </c>
      <c r="I1127" t="s">
        <v>24</v>
      </c>
      <c r="J1127" t="str">
        <f>VLOOKUP(D1127,[1]PRODI_2019!$C$2:$I$78,7,FALSE)</f>
        <v>S1</v>
      </c>
      <c r="L1127" t="s">
        <v>25</v>
      </c>
      <c r="O1127" t="s">
        <v>120</v>
      </c>
      <c r="P1127" t="s">
        <v>5042</v>
      </c>
      <c r="Q1127" t="s">
        <v>624</v>
      </c>
      <c r="R1127" t="s">
        <v>434</v>
      </c>
      <c r="S1127" t="s">
        <v>4972</v>
      </c>
      <c r="T1127" t="s">
        <v>5025</v>
      </c>
      <c r="U1127" t="s">
        <v>27</v>
      </c>
      <c r="Z1127" t="str">
        <f>_xlfn.IFNA(VLOOKUP(A1127,registrasi!$B$2:$C$4000,2,FALSE),"belum")</f>
        <v>registrasi</v>
      </c>
      <c r="AA1127">
        <f>VLOOKUP(D1127,[2]Sheet1!$B$2:$D$100,3,FALSE)</f>
        <v>446</v>
      </c>
      <c r="AB1127" t="str">
        <f>_xlfn.IFNA(VLOOKUP(A1127,nim!$A$2:$B$4000,2,FALSE),"belum")</f>
        <v>diterima</v>
      </c>
    </row>
    <row r="1128" spans="1:28" x14ac:dyDescent="0.3">
      <c r="A1128" s="2">
        <v>233110090719</v>
      </c>
      <c r="B1128">
        <v>2</v>
      </c>
      <c r="C1128">
        <v>2022</v>
      </c>
      <c r="D1128">
        <v>311017</v>
      </c>
      <c r="E1128" t="s">
        <v>172</v>
      </c>
      <c r="F1128" t="str">
        <f>VLOOKUP(E1128,[1]PRODI_2019!$F$2:$L$72,7,FALSE)</f>
        <v>Pertanian</v>
      </c>
      <c r="G1128" t="str">
        <f>VLOOKUP(F1128,Sheet1!$H$4:$I$11,2,FALSE)</f>
        <v>4_Pertanian</v>
      </c>
      <c r="H1128" t="s">
        <v>1754</v>
      </c>
      <c r="I1128" t="s">
        <v>31</v>
      </c>
      <c r="J1128" t="str">
        <f>VLOOKUP(D1128,[1]PRODI_2019!$C$2:$I$78,7,FALSE)</f>
        <v>S1</v>
      </c>
      <c r="L1128" t="s">
        <v>25</v>
      </c>
      <c r="O1128" t="s">
        <v>45</v>
      </c>
      <c r="P1128" t="s">
        <v>5042</v>
      </c>
      <c r="Q1128" t="s">
        <v>624</v>
      </c>
      <c r="R1128" t="s">
        <v>434</v>
      </c>
      <c r="S1128" t="s">
        <v>38</v>
      </c>
      <c r="T1128" t="s">
        <v>5025</v>
      </c>
      <c r="U1128" t="s">
        <v>27</v>
      </c>
      <c r="Z1128" t="str">
        <f>_xlfn.IFNA(VLOOKUP(A1128,registrasi!$B$2:$C$4000,2,FALSE),"belum")</f>
        <v>registrasi</v>
      </c>
      <c r="AA1128">
        <f>VLOOKUP(D1128,[2]Sheet1!$B$2:$D$100,3,FALSE)</f>
        <v>471</v>
      </c>
      <c r="AB1128" t="str">
        <f>_xlfn.IFNA(VLOOKUP(A1128,nim!$A$2:$B$4000,2,FALSE),"belum")</f>
        <v>belum</v>
      </c>
    </row>
    <row r="1129" spans="1:28" x14ac:dyDescent="0.3">
      <c r="A1129" s="2">
        <v>233110090723</v>
      </c>
      <c r="B1129">
        <v>2</v>
      </c>
      <c r="C1129">
        <v>2022</v>
      </c>
      <c r="D1129">
        <v>311031</v>
      </c>
      <c r="E1129" t="s">
        <v>468</v>
      </c>
      <c r="F1129" t="str">
        <f>VLOOKUP(E1129,[1]PRODI_2019!$F$2:$L$72,7,FALSE)</f>
        <v>FKIP</v>
      </c>
      <c r="G1129" t="str">
        <f>VLOOKUP(F1129,Sheet1!$H$4:$I$11,2,FALSE)</f>
        <v>2_FKIP</v>
      </c>
      <c r="H1129" t="s">
        <v>1755</v>
      </c>
      <c r="I1129" t="s">
        <v>31</v>
      </c>
      <c r="J1129" t="str">
        <f>VLOOKUP(D1129,[1]PRODI_2019!$C$2:$I$78,7,FALSE)</f>
        <v>S1</v>
      </c>
      <c r="L1129" t="s">
        <v>25</v>
      </c>
      <c r="O1129" t="s">
        <v>97</v>
      </c>
      <c r="P1129" t="s">
        <v>5042</v>
      </c>
      <c r="Q1129" t="s">
        <v>624</v>
      </c>
      <c r="R1129" t="s">
        <v>434</v>
      </c>
      <c r="S1129" t="s">
        <v>4971</v>
      </c>
      <c r="T1129" t="s">
        <v>5025</v>
      </c>
      <c r="U1129" t="s">
        <v>27</v>
      </c>
      <c r="Z1129" t="str">
        <f>_xlfn.IFNA(VLOOKUP(A1129,registrasi!$B$2:$C$4000,2,FALSE),"belum")</f>
        <v>registrasi</v>
      </c>
      <c r="AA1129">
        <f>VLOOKUP(D1129,[2]Sheet1!$B$2:$D$100,3,FALSE)</f>
        <v>368</v>
      </c>
      <c r="AB1129" t="str">
        <f>_xlfn.IFNA(VLOOKUP(A1129,nim!$A$2:$B$4000,2,FALSE),"belum")</f>
        <v>diterima</v>
      </c>
    </row>
    <row r="1130" spans="1:28" x14ac:dyDescent="0.3">
      <c r="A1130" s="2">
        <v>233110090725</v>
      </c>
      <c r="B1130">
        <v>2</v>
      </c>
      <c r="C1130">
        <v>2021</v>
      </c>
      <c r="D1130">
        <v>311038</v>
      </c>
      <c r="E1130" t="s">
        <v>165</v>
      </c>
      <c r="F1130" t="str">
        <f>VLOOKUP(E1130,[1]PRODI_2019!$F$2:$L$72,7,FALSE)</f>
        <v>FKIP</v>
      </c>
      <c r="G1130" t="str">
        <f>VLOOKUP(F1130,Sheet1!$H$4:$I$11,2,FALSE)</f>
        <v>2_FKIP</v>
      </c>
      <c r="H1130" t="s">
        <v>1756</v>
      </c>
      <c r="I1130" t="s">
        <v>31</v>
      </c>
      <c r="J1130" t="str">
        <f>VLOOKUP(D1130,[1]PRODI_2019!$C$2:$I$78,7,FALSE)</f>
        <v>S1</v>
      </c>
      <c r="L1130" t="s">
        <v>25</v>
      </c>
      <c r="O1130" t="s">
        <v>105</v>
      </c>
      <c r="P1130" t="s">
        <v>436</v>
      </c>
      <c r="Q1130" t="s">
        <v>5041</v>
      </c>
      <c r="R1130" t="s">
        <v>625</v>
      </c>
      <c r="S1130" t="s">
        <v>4972</v>
      </c>
      <c r="T1130" t="s">
        <v>5025</v>
      </c>
      <c r="U1130" t="s">
        <v>32</v>
      </c>
      <c r="Z1130" t="str">
        <f>_xlfn.IFNA(VLOOKUP(A1130,registrasi!$B$2:$C$4000,2,FALSE),"belum")</f>
        <v>registrasi</v>
      </c>
      <c r="AA1130">
        <f>VLOOKUP(D1130,[2]Sheet1!$B$2:$D$100,3,FALSE)</f>
        <v>159</v>
      </c>
      <c r="AB1130" t="str">
        <f>_xlfn.IFNA(VLOOKUP(A1130,nim!$A$2:$B$4000,2,FALSE),"belum")</f>
        <v>belum</v>
      </c>
    </row>
    <row r="1131" spans="1:28" x14ac:dyDescent="0.3">
      <c r="A1131" s="2">
        <v>233110090726</v>
      </c>
      <c r="B1131">
        <v>1</v>
      </c>
      <c r="C1131">
        <v>2022</v>
      </c>
      <c r="D1131">
        <v>311027</v>
      </c>
      <c r="E1131" t="s">
        <v>236</v>
      </c>
      <c r="F1131" t="str">
        <f>VLOOKUP(E1131,[1]PRODI_2019!$F$2:$L$72,7,FALSE)</f>
        <v>FEB</v>
      </c>
      <c r="G1131" t="str">
        <f>VLOOKUP(F1131,Sheet1!$H$4:$I$11,2,FALSE)</f>
        <v>5_FEB</v>
      </c>
      <c r="H1131" t="s">
        <v>1757</v>
      </c>
      <c r="I1131" t="s">
        <v>24</v>
      </c>
      <c r="J1131" t="str">
        <f>VLOOKUP(D1131,[1]PRODI_2019!$C$2:$I$78,7,FALSE)</f>
        <v>S1</v>
      </c>
      <c r="L1131" t="s">
        <v>182</v>
      </c>
      <c r="O1131" t="s">
        <v>4482</v>
      </c>
      <c r="P1131" t="s">
        <v>5044</v>
      </c>
      <c r="Q1131" t="s">
        <v>5041</v>
      </c>
      <c r="R1131" t="s">
        <v>434</v>
      </c>
      <c r="S1131" t="s">
        <v>34</v>
      </c>
      <c r="T1131" t="s">
        <v>5025</v>
      </c>
      <c r="U1131" t="s">
        <v>32</v>
      </c>
      <c r="Z1131" t="str">
        <f>_xlfn.IFNA(VLOOKUP(A1131,registrasi!$B$2:$C$4000,2,FALSE),"belum")</f>
        <v>registrasi</v>
      </c>
      <c r="AA1131">
        <f>VLOOKUP(D1131,[2]Sheet1!$B$2:$D$100,3,FALSE)</f>
        <v>308</v>
      </c>
      <c r="AB1131" t="str">
        <f>_xlfn.IFNA(VLOOKUP(A1131,nim!$A$2:$B$4000,2,FALSE),"belum")</f>
        <v>belum</v>
      </c>
    </row>
    <row r="1132" spans="1:28" x14ac:dyDescent="0.3">
      <c r="A1132" s="2">
        <v>233110090731</v>
      </c>
      <c r="B1132">
        <v>1</v>
      </c>
      <c r="C1132">
        <v>2022</v>
      </c>
      <c r="D1132">
        <v>311010</v>
      </c>
      <c r="E1132" t="s">
        <v>160</v>
      </c>
      <c r="F1132" t="str">
        <f>VLOOKUP(E1132,[1]PRODI_2019!$F$2:$L$72,7,FALSE)</f>
        <v>FKIP</v>
      </c>
      <c r="G1132" t="str">
        <f>VLOOKUP(F1132,Sheet1!$H$4:$I$11,2,FALSE)</f>
        <v>2_FKIP</v>
      </c>
      <c r="H1132" t="s">
        <v>1758</v>
      </c>
      <c r="I1132" t="s">
        <v>31</v>
      </c>
      <c r="J1132" t="str">
        <f>VLOOKUP(D1132,[1]PRODI_2019!$C$2:$I$78,7,FALSE)</f>
        <v>S1</v>
      </c>
      <c r="L1132" t="s">
        <v>25</v>
      </c>
      <c r="O1132" t="s">
        <v>58</v>
      </c>
      <c r="P1132" t="s">
        <v>5042</v>
      </c>
      <c r="Q1132" t="s">
        <v>624</v>
      </c>
      <c r="R1132" t="s">
        <v>434</v>
      </c>
      <c r="S1132" t="s">
        <v>37</v>
      </c>
      <c r="T1132" t="s">
        <v>5025</v>
      </c>
      <c r="U1132" t="s">
        <v>27</v>
      </c>
      <c r="Z1132" t="str">
        <f>_xlfn.IFNA(VLOOKUP(A1132,registrasi!$B$2:$C$4000,2,FALSE),"belum")</f>
        <v>registrasi</v>
      </c>
      <c r="AA1132">
        <f>VLOOKUP(D1132,[2]Sheet1!$B$2:$D$100,3,FALSE)</f>
        <v>197</v>
      </c>
      <c r="AB1132" t="str">
        <f>_xlfn.IFNA(VLOOKUP(A1132,nim!$A$2:$B$4000,2,FALSE),"belum")</f>
        <v>belum</v>
      </c>
    </row>
    <row r="1133" spans="1:28" x14ac:dyDescent="0.3">
      <c r="A1133" s="2">
        <v>233110090733</v>
      </c>
      <c r="B1133">
        <v>1</v>
      </c>
      <c r="C1133">
        <v>2022</v>
      </c>
      <c r="D1133">
        <v>311009</v>
      </c>
      <c r="E1133" t="s">
        <v>144</v>
      </c>
      <c r="F1133" t="str">
        <f>VLOOKUP(E1133,[1]PRODI_2019!$F$2:$L$72,7,FALSE)</f>
        <v>Pertanian</v>
      </c>
      <c r="G1133" t="str">
        <f>VLOOKUP(F1133,Sheet1!$H$4:$I$11,2,FALSE)</f>
        <v>4_Pertanian</v>
      </c>
      <c r="H1133" t="s">
        <v>1759</v>
      </c>
      <c r="I1133" t="s">
        <v>31</v>
      </c>
      <c r="J1133" t="str">
        <f>VLOOKUP(D1133,[1]PRODI_2019!$C$2:$I$78,7,FALSE)</f>
        <v>S1</v>
      </c>
      <c r="L1133" t="s">
        <v>25</v>
      </c>
      <c r="O1133" t="s">
        <v>260</v>
      </c>
      <c r="P1133" t="s">
        <v>436</v>
      </c>
      <c r="Q1133" t="s">
        <v>5041</v>
      </c>
      <c r="R1133" t="s">
        <v>625</v>
      </c>
      <c r="S1133" t="s">
        <v>38</v>
      </c>
      <c r="T1133" t="s">
        <v>5025</v>
      </c>
      <c r="U1133" t="s">
        <v>27</v>
      </c>
      <c r="Z1133" t="str">
        <f>_xlfn.IFNA(VLOOKUP(A1133,registrasi!$B$2:$C$4000,2,FALSE),"belum")</f>
        <v>registrasi</v>
      </c>
      <c r="AA1133">
        <f>VLOOKUP(D1133,[2]Sheet1!$B$2:$D$100,3,FALSE)</f>
        <v>240</v>
      </c>
      <c r="AB1133" t="str">
        <f>_xlfn.IFNA(VLOOKUP(A1133,nim!$A$2:$B$4000,2,FALSE),"belum")</f>
        <v>belum</v>
      </c>
    </row>
    <row r="1134" spans="1:28" x14ac:dyDescent="0.3">
      <c r="A1134" s="2">
        <v>233110090742</v>
      </c>
      <c r="B1134">
        <v>2</v>
      </c>
      <c r="C1134">
        <v>2022</v>
      </c>
      <c r="D1134">
        <v>311007</v>
      </c>
      <c r="E1134" t="s">
        <v>162</v>
      </c>
      <c r="F1134" t="str">
        <f>VLOOKUP(E1134,[1]PRODI_2019!$F$2:$L$72,7,FALSE)</f>
        <v>Pertanian</v>
      </c>
      <c r="G1134" t="str">
        <f>VLOOKUP(F1134,Sheet1!$H$4:$I$11,2,FALSE)</f>
        <v>4_Pertanian</v>
      </c>
      <c r="H1134" t="s">
        <v>1760</v>
      </c>
      <c r="I1134" t="s">
        <v>31</v>
      </c>
      <c r="J1134" t="str">
        <f>VLOOKUP(D1134,[1]PRODI_2019!$C$2:$I$78,7,FALSE)</f>
        <v>S1</v>
      </c>
      <c r="L1134" t="s">
        <v>25</v>
      </c>
      <c r="O1134" t="s">
        <v>45</v>
      </c>
      <c r="P1134" t="s">
        <v>5042</v>
      </c>
      <c r="Q1134" t="s">
        <v>624</v>
      </c>
      <c r="R1134" t="s">
        <v>434</v>
      </c>
      <c r="S1134" t="s">
        <v>38</v>
      </c>
      <c r="T1134" t="s">
        <v>5025</v>
      </c>
      <c r="U1134" t="s">
        <v>27</v>
      </c>
      <c r="Z1134" t="str">
        <f>_xlfn.IFNA(VLOOKUP(A1134,registrasi!$B$2:$C$4000,2,FALSE),"belum")</f>
        <v>registrasi</v>
      </c>
      <c r="AA1134">
        <f>VLOOKUP(D1134,[2]Sheet1!$B$2:$D$100,3,FALSE)</f>
        <v>412</v>
      </c>
      <c r="AB1134" t="str">
        <f>_xlfn.IFNA(VLOOKUP(A1134,nim!$A$2:$B$4000,2,FALSE),"belum")</f>
        <v>diterima</v>
      </c>
    </row>
    <row r="1135" spans="1:28" x14ac:dyDescent="0.3">
      <c r="A1135" s="2">
        <v>233110090746</v>
      </c>
      <c r="B1135">
        <v>2</v>
      </c>
      <c r="C1135">
        <v>2022</v>
      </c>
      <c r="D1135">
        <v>311010</v>
      </c>
      <c r="E1135" t="s">
        <v>160</v>
      </c>
      <c r="F1135" t="str">
        <f>VLOOKUP(E1135,[1]PRODI_2019!$F$2:$L$72,7,FALSE)</f>
        <v>FKIP</v>
      </c>
      <c r="G1135" t="str">
        <f>VLOOKUP(F1135,Sheet1!$H$4:$I$11,2,FALSE)</f>
        <v>2_FKIP</v>
      </c>
      <c r="H1135" t="s">
        <v>1761</v>
      </c>
      <c r="I1135" t="s">
        <v>31</v>
      </c>
      <c r="J1135" t="str">
        <f>VLOOKUP(D1135,[1]PRODI_2019!$C$2:$I$78,7,FALSE)</f>
        <v>S1</v>
      </c>
      <c r="L1135" t="s">
        <v>25</v>
      </c>
      <c r="O1135" t="s">
        <v>579</v>
      </c>
      <c r="P1135" t="s">
        <v>5042</v>
      </c>
      <c r="Q1135" t="s">
        <v>624</v>
      </c>
      <c r="R1135" t="s">
        <v>434</v>
      </c>
      <c r="S1135" t="s">
        <v>4974</v>
      </c>
      <c r="T1135" t="s">
        <v>5025</v>
      </c>
      <c r="U1135" t="s">
        <v>27</v>
      </c>
      <c r="Z1135" t="str">
        <f>_xlfn.IFNA(VLOOKUP(A1135,registrasi!$B$2:$C$4000,2,FALSE),"belum")</f>
        <v>registrasi</v>
      </c>
      <c r="AA1135">
        <f>VLOOKUP(D1135,[2]Sheet1!$B$2:$D$100,3,FALSE)</f>
        <v>197</v>
      </c>
      <c r="AB1135" t="str">
        <f>_xlfn.IFNA(VLOOKUP(A1135,nim!$A$2:$B$4000,2,FALSE),"belum")</f>
        <v>diterima</v>
      </c>
    </row>
    <row r="1136" spans="1:28" x14ac:dyDescent="0.3">
      <c r="A1136" s="2">
        <v>233110090748</v>
      </c>
      <c r="B1136">
        <v>2</v>
      </c>
      <c r="C1136">
        <v>2022</v>
      </c>
      <c r="D1136">
        <v>311040</v>
      </c>
      <c r="E1136" t="s">
        <v>151</v>
      </c>
      <c r="F1136" t="str">
        <f>VLOOKUP(E1136,[1]PRODI_2019!$F$2:$L$72,7,FALSE)</f>
        <v>FKIP</v>
      </c>
      <c r="G1136" t="str">
        <f>VLOOKUP(F1136,Sheet1!$H$4:$I$11,2,FALSE)</f>
        <v>2_FKIP</v>
      </c>
      <c r="H1136" t="s">
        <v>1762</v>
      </c>
      <c r="I1136" t="s">
        <v>31</v>
      </c>
      <c r="J1136" t="str">
        <f>VLOOKUP(D1136,[1]PRODI_2019!$C$2:$I$78,7,FALSE)</f>
        <v>S1</v>
      </c>
      <c r="L1136" t="s">
        <v>25</v>
      </c>
      <c r="O1136" t="s">
        <v>55</v>
      </c>
      <c r="P1136" t="s">
        <v>5042</v>
      </c>
      <c r="Q1136" t="s">
        <v>624</v>
      </c>
      <c r="R1136" t="s">
        <v>434</v>
      </c>
      <c r="S1136" t="s">
        <v>4972</v>
      </c>
      <c r="T1136" t="s">
        <v>5025</v>
      </c>
      <c r="U1136" t="s">
        <v>27</v>
      </c>
      <c r="Z1136" t="str">
        <f>_xlfn.IFNA(VLOOKUP(A1136,registrasi!$B$2:$C$4000,2,FALSE),"belum")</f>
        <v>registrasi</v>
      </c>
      <c r="AA1136">
        <f>VLOOKUP(D1136,[2]Sheet1!$B$2:$D$100,3,FALSE)</f>
        <v>508</v>
      </c>
      <c r="AB1136" t="str">
        <f>_xlfn.IFNA(VLOOKUP(A1136,nim!$A$2:$B$4000,2,FALSE),"belum")</f>
        <v>diterima</v>
      </c>
    </row>
    <row r="1137" spans="1:28" x14ac:dyDescent="0.3">
      <c r="A1137" s="2">
        <v>233110090750</v>
      </c>
      <c r="B1137">
        <v>2</v>
      </c>
      <c r="C1137">
        <v>2022</v>
      </c>
      <c r="D1137">
        <v>311028</v>
      </c>
      <c r="E1137" t="s">
        <v>168</v>
      </c>
      <c r="F1137" t="str">
        <f>VLOOKUP(E1137,[1]PRODI_2019!$F$2:$L$72,7,FALSE)</f>
        <v>FISIP</v>
      </c>
      <c r="G1137" t="str">
        <f>VLOOKUP(F1137,Sheet1!$H$4:$I$11,2,FALSE)</f>
        <v>6_FISIP</v>
      </c>
      <c r="H1137" t="s">
        <v>1763</v>
      </c>
      <c r="I1137" t="s">
        <v>31</v>
      </c>
      <c r="J1137" t="str">
        <f>VLOOKUP(D1137,[1]PRODI_2019!$C$2:$I$78,7,FALSE)</f>
        <v>S1</v>
      </c>
      <c r="L1137" t="s">
        <v>25</v>
      </c>
      <c r="O1137" t="s">
        <v>378</v>
      </c>
      <c r="P1137" t="s">
        <v>5043</v>
      </c>
      <c r="Q1137" t="s">
        <v>624</v>
      </c>
      <c r="R1137" t="s">
        <v>435</v>
      </c>
      <c r="S1137" t="s">
        <v>38</v>
      </c>
      <c r="T1137" t="s">
        <v>5025</v>
      </c>
      <c r="U1137" t="s">
        <v>27</v>
      </c>
      <c r="Z1137" t="str">
        <f>_xlfn.IFNA(VLOOKUP(A1137,registrasi!$B$2:$C$4000,2,FALSE),"belum")</f>
        <v>registrasi</v>
      </c>
      <c r="AA1137">
        <f>VLOOKUP(D1137,[2]Sheet1!$B$2:$D$100,3,FALSE)</f>
        <v>747</v>
      </c>
      <c r="AB1137" t="str">
        <f>_xlfn.IFNA(VLOOKUP(A1137,nim!$A$2:$B$4000,2,FALSE),"belum")</f>
        <v>diterima</v>
      </c>
    </row>
    <row r="1138" spans="1:28" x14ac:dyDescent="0.3">
      <c r="A1138" s="2">
        <v>233110090751</v>
      </c>
      <c r="B1138">
        <v>1</v>
      </c>
      <c r="C1138">
        <v>2022</v>
      </c>
      <c r="D1138">
        <v>311024</v>
      </c>
      <c r="E1138" t="s">
        <v>237</v>
      </c>
      <c r="F1138" t="str">
        <f>VLOOKUP(E1138,[1]PRODI_2019!$F$2:$L$72,7,FALSE)</f>
        <v>Hukum</v>
      </c>
      <c r="G1138" t="str">
        <f>VLOOKUP(F1138,Sheet1!$H$4:$I$11,2,FALSE)</f>
        <v>1_Hukum</v>
      </c>
      <c r="H1138" t="s">
        <v>1764</v>
      </c>
      <c r="I1138" t="s">
        <v>31</v>
      </c>
      <c r="J1138" t="str">
        <f>VLOOKUP(D1138,[1]PRODI_2019!$C$2:$I$78,7,FALSE)</f>
        <v>S1</v>
      </c>
      <c r="L1138" t="s">
        <v>25</v>
      </c>
      <c r="O1138" t="s">
        <v>51</v>
      </c>
      <c r="P1138" t="s">
        <v>5042</v>
      </c>
      <c r="Q1138" t="s">
        <v>624</v>
      </c>
      <c r="R1138" t="s">
        <v>434</v>
      </c>
      <c r="S1138" t="s">
        <v>38</v>
      </c>
      <c r="T1138" t="s">
        <v>5025</v>
      </c>
      <c r="U1138" t="s">
        <v>27</v>
      </c>
      <c r="Z1138" t="str">
        <f>_xlfn.IFNA(VLOOKUP(A1138,registrasi!$B$2:$C$4000,2,FALSE),"belum")</f>
        <v>registrasi</v>
      </c>
      <c r="AA1138">
        <f>VLOOKUP(D1138,[2]Sheet1!$B$2:$D$100,3,FALSE)</f>
        <v>1092</v>
      </c>
      <c r="AB1138" t="str">
        <f>_xlfn.IFNA(VLOOKUP(A1138,nim!$A$2:$B$4000,2,FALSE),"belum")</f>
        <v>diterima</v>
      </c>
    </row>
    <row r="1139" spans="1:28" x14ac:dyDescent="0.3">
      <c r="A1139" s="2">
        <v>233110090753</v>
      </c>
      <c r="B1139">
        <v>2</v>
      </c>
      <c r="C1139">
        <v>2022</v>
      </c>
      <c r="D1139">
        <v>311033</v>
      </c>
      <c r="E1139" t="s">
        <v>155</v>
      </c>
      <c r="F1139" t="str">
        <f>VLOOKUP(E1139,[1]PRODI_2019!$F$2:$L$72,7,FALSE)</f>
        <v>FKIP</v>
      </c>
      <c r="G1139" t="str">
        <f>VLOOKUP(F1139,Sheet1!$H$4:$I$11,2,FALSE)</f>
        <v>2_FKIP</v>
      </c>
      <c r="H1139" t="s">
        <v>1765</v>
      </c>
      <c r="I1139" t="s">
        <v>31</v>
      </c>
      <c r="J1139" t="str">
        <f>VLOOKUP(D1139,[1]PRODI_2019!$C$2:$I$78,7,FALSE)</f>
        <v>S1</v>
      </c>
      <c r="L1139" t="s">
        <v>25</v>
      </c>
      <c r="O1139" t="s">
        <v>284</v>
      </c>
      <c r="P1139" t="s">
        <v>5043</v>
      </c>
      <c r="Q1139" t="s">
        <v>624</v>
      </c>
      <c r="R1139" t="s">
        <v>435</v>
      </c>
      <c r="S1139" t="s">
        <v>38</v>
      </c>
      <c r="T1139" t="s">
        <v>5025</v>
      </c>
      <c r="U1139" t="s">
        <v>27</v>
      </c>
      <c r="Z1139" t="str">
        <f>_xlfn.IFNA(VLOOKUP(A1139,registrasi!$B$2:$C$4000,2,FALSE),"belum")</f>
        <v>registrasi</v>
      </c>
      <c r="AA1139">
        <f>VLOOKUP(D1139,[2]Sheet1!$B$2:$D$100,3,FALSE)</f>
        <v>616</v>
      </c>
      <c r="AB1139" t="str">
        <f>_xlfn.IFNA(VLOOKUP(A1139,nim!$A$2:$B$4000,2,FALSE),"belum")</f>
        <v>diterima</v>
      </c>
    </row>
    <row r="1140" spans="1:28" x14ac:dyDescent="0.3">
      <c r="A1140" s="2">
        <v>233110090755</v>
      </c>
      <c r="B1140">
        <v>2</v>
      </c>
      <c r="C1140">
        <v>2022</v>
      </c>
      <c r="D1140">
        <v>311047</v>
      </c>
      <c r="E1140" t="s">
        <v>5054</v>
      </c>
      <c r="F1140" t="str">
        <f>VLOOKUP(E1140,[1]PRODI_2019!$F$2:$L$72,7,FALSE)</f>
        <v>FEB</v>
      </c>
      <c r="G1140" t="str">
        <f>VLOOKUP(F1140,Sheet1!$H$4:$I$11,2,FALSE)</f>
        <v>5_FEB</v>
      </c>
      <c r="H1140" t="s">
        <v>1766</v>
      </c>
      <c r="I1140" t="s">
        <v>31</v>
      </c>
      <c r="J1140" t="str">
        <f>VLOOKUP(D1140,[1]PRODI_2019!$C$2:$I$78,7,FALSE)</f>
        <v>D3</v>
      </c>
      <c r="L1140" t="s">
        <v>25</v>
      </c>
      <c r="O1140" t="s">
        <v>48</v>
      </c>
      <c r="P1140" t="s">
        <v>5045</v>
      </c>
      <c r="Q1140" t="s">
        <v>624</v>
      </c>
      <c r="R1140" t="s">
        <v>625</v>
      </c>
      <c r="S1140" t="s">
        <v>38</v>
      </c>
      <c r="T1140" t="s">
        <v>5025</v>
      </c>
      <c r="U1140" t="s">
        <v>32</v>
      </c>
      <c r="Z1140" t="str">
        <f>_xlfn.IFNA(VLOOKUP(A1140,registrasi!$B$2:$C$4000,2,FALSE),"belum")</f>
        <v>registrasi</v>
      </c>
      <c r="AA1140">
        <f>VLOOKUP(D1140,[2]Sheet1!$B$2:$D$100,3,FALSE)</f>
        <v>88</v>
      </c>
      <c r="AB1140" t="str">
        <f>_xlfn.IFNA(VLOOKUP(A1140,nim!$A$2:$B$4000,2,FALSE),"belum")</f>
        <v>belum</v>
      </c>
    </row>
    <row r="1141" spans="1:28" x14ac:dyDescent="0.3">
      <c r="A1141" s="2">
        <v>233110090760</v>
      </c>
      <c r="B1141">
        <v>1</v>
      </c>
      <c r="C1141">
        <v>2022</v>
      </c>
      <c r="D1141">
        <v>311017</v>
      </c>
      <c r="E1141" t="s">
        <v>172</v>
      </c>
      <c r="F1141" t="str">
        <f>VLOOKUP(E1141,[1]PRODI_2019!$F$2:$L$72,7,FALSE)</f>
        <v>Pertanian</v>
      </c>
      <c r="G1141" t="str">
        <f>VLOOKUP(F1141,Sheet1!$H$4:$I$11,2,FALSE)</f>
        <v>4_Pertanian</v>
      </c>
      <c r="H1141" t="s">
        <v>1767</v>
      </c>
      <c r="I1141" t="s">
        <v>31</v>
      </c>
      <c r="J1141" t="str">
        <f>VLOOKUP(D1141,[1]PRODI_2019!$C$2:$I$78,7,FALSE)</f>
        <v>S1</v>
      </c>
      <c r="L1141" t="s">
        <v>25</v>
      </c>
      <c r="O1141" t="s">
        <v>202</v>
      </c>
      <c r="P1141" t="s">
        <v>5044</v>
      </c>
      <c r="Q1141" t="s">
        <v>5041</v>
      </c>
      <c r="R1141" t="s">
        <v>434</v>
      </c>
      <c r="S1141" t="s">
        <v>4974</v>
      </c>
      <c r="T1141" t="s">
        <v>5025</v>
      </c>
      <c r="U1141" t="s">
        <v>27</v>
      </c>
      <c r="Z1141" t="str">
        <f>_xlfn.IFNA(VLOOKUP(A1141,registrasi!$B$2:$C$4000,2,FALSE),"belum")</f>
        <v>registrasi</v>
      </c>
      <c r="AA1141">
        <f>VLOOKUP(D1141,[2]Sheet1!$B$2:$D$100,3,FALSE)</f>
        <v>471</v>
      </c>
      <c r="AB1141" t="str">
        <f>_xlfn.IFNA(VLOOKUP(A1141,nim!$A$2:$B$4000,2,FALSE),"belum")</f>
        <v>belum</v>
      </c>
    </row>
    <row r="1142" spans="1:28" x14ac:dyDescent="0.3">
      <c r="A1142" s="2">
        <v>233110090765</v>
      </c>
      <c r="B1142">
        <v>1</v>
      </c>
      <c r="C1142">
        <v>2022</v>
      </c>
      <c r="D1142">
        <v>311031</v>
      </c>
      <c r="E1142" t="s">
        <v>468</v>
      </c>
      <c r="F1142" t="str">
        <f>VLOOKUP(E1142,[1]PRODI_2019!$F$2:$L$72,7,FALSE)</f>
        <v>FKIP</v>
      </c>
      <c r="G1142" t="str">
        <f>VLOOKUP(F1142,Sheet1!$H$4:$I$11,2,FALSE)</f>
        <v>2_FKIP</v>
      </c>
      <c r="H1142" t="s">
        <v>1768</v>
      </c>
      <c r="I1142" t="s">
        <v>31</v>
      </c>
      <c r="J1142" t="str">
        <f>VLOOKUP(D1142,[1]PRODI_2019!$C$2:$I$78,7,FALSE)</f>
        <v>S1</v>
      </c>
      <c r="L1142" t="s">
        <v>25</v>
      </c>
      <c r="O1142" t="s">
        <v>102</v>
      </c>
      <c r="P1142" t="s">
        <v>5042</v>
      </c>
      <c r="Q1142" t="s">
        <v>624</v>
      </c>
      <c r="R1142" t="s">
        <v>434</v>
      </c>
      <c r="S1142" t="s">
        <v>4974</v>
      </c>
      <c r="T1142" t="s">
        <v>5025</v>
      </c>
      <c r="U1142" t="s">
        <v>32</v>
      </c>
      <c r="Z1142" t="str">
        <f>_xlfn.IFNA(VLOOKUP(A1142,registrasi!$B$2:$C$4000,2,FALSE),"belum")</f>
        <v>registrasi</v>
      </c>
      <c r="AA1142">
        <f>VLOOKUP(D1142,[2]Sheet1!$B$2:$D$100,3,FALSE)</f>
        <v>368</v>
      </c>
      <c r="AB1142" t="str">
        <f>_xlfn.IFNA(VLOOKUP(A1142,nim!$A$2:$B$4000,2,FALSE),"belum")</f>
        <v>belum</v>
      </c>
    </row>
    <row r="1143" spans="1:28" x14ac:dyDescent="0.3">
      <c r="A1143" s="2">
        <v>233110090766</v>
      </c>
      <c r="B1143">
        <v>2</v>
      </c>
      <c r="C1143">
        <v>2022</v>
      </c>
      <c r="D1143">
        <v>311023</v>
      </c>
      <c r="E1143" t="s">
        <v>631</v>
      </c>
      <c r="F1143" t="str">
        <f>VLOOKUP(E1143,[1]PRODI_2019!$F$2:$L$72,7,FALSE)</f>
        <v>Pertanian</v>
      </c>
      <c r="G1143" t="str">
        <f>VLOOKUP(F1143,Sheet1!$H$4:$I$11,2,FALSE)</f>
        <v>4_Pertanian</v>
      </c>
      <c r="H1143" t="s">
        <v>1769</v>
      </c>
      <c r="I1143" t="s">
        <v>24</v>
      </c>
      <c r="J1143" t="str">
        <f>VLOOKUP(D1143,[1]PRODI_2019!$C$2:$I$78,7,FALSE)</f>
        <v>S1</v>
      </c>
      <c r="L1143" t="s">
        <v>25</v>
      </c>
      <c r="O1143" t="s">
        <v>45</v>
      </c>
      <c r="P1143" t="s">
        <v>5042</v>
      </c>
      <c r="Q1143" t="s">
        <v>624</v>
      </c>
      <c r="R1143" t="s">
        <v>434</v>
      </c>
      <c r="S1143" t="s">
        <v>38</v>
      </c>
      <c r="T1143" t="s">
        <v>5025</v>
      </c>
      <c r="U1143" t="s">
        <v>27</v>
      </c>
      <c r="Z1143" t="str">
        <f>_xlfn.IFNA(VLOOKUP(A1143,registrasi!$B$2:$C$4000,2,FALSE),"belum")</f>
        <v>registrasi</v>
      </c>
      <c r="AA1143">
        <f>VLOOKUP(D1143,[2]Sheet1!$B$2:$D$100,3,FALSE)</f>
        <v>163</v>
      </c>
      <c r="AB1143" t="str">
        <f>_xlfn.IFNA(VLOOKUP(A1143,nim!$A$2:$B$4000,2,FALSE),"belum")</f>
        <v>belum</v>
      </c>
    </row>
    <row r="1144" spans="1:28" x14ac:dyDescent="0.3">
      <c r="A1144" s="2">
        <v>233110090769</v>
      </c>
      <c r="B1144">
        <v>2</v>
      </c>
      <c r="C1144">
        <v>2022</v>
      </c>
      <c r="D1144">
        <v>311045</v>
      </c>
      <c r="E1144" t="s">
        <v>630</v>
      </c>
      <c r="F1144" t="str">
        <f>VLOOKUP(E1144,[1]PRODI_2019!$F$2:$L$72,7,FALSE)</f>
        <v>FEB</v>
      </c>
      <c r="G1144" t="str">
        <f>VLOOKUP(F1144,Sheet1!$H$4:$I$11,2,FALSE)</f>
        <v>5_FEB</v>
      </c>
      <c r="H1144" t="s">
        <v>1770</v>
      </c>
      <c r="I1144" t="s">
        <v>31</v>
      </c>
      <c r="J1144" t="str">
        <f>VLOOKUP(D1144,[1]PRODI_2019!$C$2:$I$78,7,FALSE)</f>
        <v>D3</v>
      </c>
      <c r="L1144" t="s">
        <v>25</v>
      </c>
      <c r="O1144" t="s">
        <v>4461</v>
      </c>
      <c r="P1144" t="s">
        <v>5045</v>
      </c>
      <c r="Q1144" t="s">
        <v>624</v>
      </c>
      <c r="R1144" t="s">
        <v>625</v>
      </c>
      <c r="S1144" t="s">
        <v>4972</v>
      </c>
      <c r="T1144" t="s">
        <v>5025</v>
      </c>
      <c r="U1144" t="s">
        <v>32</v>
      </c>
      <c r="Z1144" t="str">
        <f>_xlfn.IFNA(VLOOKUP(A1144,registrasi!$B$2:$C$4000,2,FALSE),"belum")</f>
        <v>registrasi</v>
      </c>
      <c r="AA1144">
        <f>VLOOKUP(D1144,[2]Sheet1!$B$2:$D$100,3,FALSE)</f>
        <v>99</v>
      </c>
      <c r="AB1144" t="str">
        <f>_xlfn.IFNA(VLOOKUP(A1144,nim!$A$2:$B$4000,2,FALSE),"belum")</f>
        <v>belum</v>
      </c>
    </row>
    <row r="1145" spans="1:28" x14ac:dyDescent="0.3">
      <c r="A1145" s="2">
        <v>233110090772</v>
      </c>
      <c r="B1145">
        <v>2</v>
      </c>
      <c r="C1145">
        <v>2022</v>
      </c>
      <c r="D1145">
        <v>311048</v>
      </c>
      <c r="E1145" t="s">
        <v>633</v>
      </c>
      <c r="F1145" t="str">
        <f>VLOOKUP(E1145,[1]PRODI_2019!$F$2:$L$72,7,FALSE)</f>
        <v>FEB</v>
      </c>
      <c r="G1145" t="str">
        <f>VLOOKUP(F1145,Sheet1!$H$4:$I$11,2,FALSE)</f>
        <v>5_FEB</v>
      </c>
      <c r="H1145" t="s">
        <v>1771</v>
      </c>
      <c r="I1145" t="s">
        <v>31</v>
      </c>
      <c r="J1145" t="str">
        <f>VLOOKUP(D1145,[1]PRODI_2019!$C$2:$I$78,7,FALSE)</f>
        <v>D3</v>
      </c>
      <c r="L1145" t="s">
        <v>25</v>
      </c>
      <c r="O1145" t="s">
        <v>45</v>
      </c>
      <c r="P1145" t="s">
        <v>5042</v>
      </c>
      <c r="Q1145" t="s">
        <v>624</v>
      </c>
      <c r="R1145" t="s">
        <v>434</v>
      </c>
      <c r="S1145" t="s">
        <v>38</v>
      </c>
      <c r="T1145" t="s">
        <v>5025</v>
      </c>
      <c r="U1145" t="s">
        <v>32</v>
      </c>
      <c r="Z1145" t="str">
        <f>_xlfn.IFNA(VLOOKUP(A1145,registrasi!$B$2:$C$4000,2,FALSE),"belum")</f>
        <v>registrasi</v>
      </c>
      <c r="AA1145">
        <f>VLOOKUP(D1145,[2]Sheet1!$B$2:$D$100,3,FALSE)</f>
        <v>141</v>
      </c>
      <c r="AB1145" t="str">
        <f>_xlfn.IFNA(VLOOKUP(A1145,nim!$A$2:$B$4000,2,FALSE),"belum")</f>
        <v>belum</v>
      </c>
    </row>
    <row r="1146" spans="1:28" x14ac:dyDescent="0.3">
      <c r="A1146" s="2">
        <v>233110090779</v>
      </c>
      <c r="B1146">
        <v>1</v>
      </c>
      <c r="C1146">
        <v>2022</v>
      </c>
      <c r="D1146">
        <v>311010</v>
      </c>
      <c r="E1146" t="s">
        <v>160</v>
      </c>
      <c r="F1146" t="str">
        <f>VLOOKUP(E1146,[1]PRODI_2019!$F$2:$L$72,7,FALSE)</f>
        <v>FKIP</v>
      </c>
      <c r="G1146" t="str">
        <f>VLOOKUP(F1146,Sheet1!$H$4:$I$11,2,FALSE)</f>
        <v>2_FKIP</v>
      </c>
      <c r="H1146" t="s">
        <v>1772</v>
      </c>
      <c r="I1146" t="s">
        <v>24</v>
      </c>
      <c r="J1146" t="str">
        <f>VLOOKUP(D1146,[1]PRODI_2019!$C$2:$I$78,7,FALSE)</f>
        <v>S1</v>
      </c>
      <c r="L1146" t="s">
        <v>25</v>
      </c>
      <c r="O1146" t="s">
        <v>59</v>
      </c>
      <c r="P1146" t="s">
        <v>5042</v>
      </c>
      <c r="Q1146" t="s">
        <v>624</v>
      </c>
      <c r="R1146" t="s">
        <v>434</v>
      </c>
      <c r="S1146" t="s">
        <v>4971</v>
      </c>
      <c r="T1146" t="s">
        <v>5025</v>
      </c>
      <c r="U1146" t="s">
        <v>27</v>
      </c>
      <c r="Z1146" t="str">
        <f>_xlfn.IFNA(VLOOKUP(A1146,registrasi!$B$2:$C$4000,2,FALSE),"belum")</f>
        <v>registrasi</v>
      </c>
      <c r="AA1146">
        <f>VLOOKUP(D1146,[2]Sheet1!$B$2:$D$100,3,FALSE)</f>
        <v>197</v>
      </c>
      <c r="AB1146" t="str">
        <f>_xlfn.IFNA(VLOOKUP(A1146,nim!$A$2:$B$4000,2,FALSE),"belum")</f>
        <v>belum</v>
      </c>
    </row>
    <row r="1147" spans="1:28" x14ac:dyDescent="0.3">
      <c r="A1147" s="2">
        <v>233110090782</v>
      </c>
      <c r="B1147">
        <v>1</v>
      </c>
      <c r="C1147">
        <v>2022</v>
      </c>
      <c r="D1147">
        <v>311024</v>
      </c>
      <c r="E1147" t="s">
        <v>237</v>
      </c>
      <c r="F1147" t="str">
        <f>VLOOKUP(E1147,[1]PRODI_2019!$F$2:$L$72,7,FALSE)</f>
        <v>Hukum</v>
      </c>
      <c r="G1147" t="str">
        <f>VLOOKUP(F1147,Sheet1!$H$4:$I$11,2,FALSE)</f>
        <v>1_Hukum</v>
      </c>
      <c r="H1147" t="s">
        <v>1773</v>
      </c>
      <c r="I1147" t="s">
        <v>31</v>
      </c>
      <c r="J1147" t="str">
        <f>VLOOKUP(D1147,[1]PRODI_2019!$C$2:$I$78,7,FALSE)</f>
        <v>S1</v>
      </c>
      <c r="L1147" t="s">
        <v>25</v>
      </c>
      <c r="O1147" t="s">
        <v>127</v>
      </c>
      <c r="P1147" t="s">
        <v>5045</v>
      </c>
      <c r="Q1147" t="s">
        <v>624</v>
      </c>
      <c r="R1147" t="s">
        <v>625</v>
      </c>
      <c r="S1147" t="s">
        <v>38</v>
      </c>
      <c r="T1147" t="s">
        <v>5025</v>
      </c>
      <c r="U1147" t="s">
        <v>27</v>
      </c>
      <c r="Z1147" t="str">
        <f>_xlfn.IFNA(VLOOKUP(A1147,registrasi!$B$2:$C$4000,2,FALSE),"belum")</f>
        <v>registrasi</v>
      </c>
      <c r="AA1147">
        <f>VLOOKUP(D1147,[2]Sheet1!$B$2:$D$100,3,FALSE)</f>
        <v>1092</v>
      </c>
      <c r="AB1147" t="str">
        <f>_xlfn.IFNA(VLOOKUP(A1147,nim!$A$2:$B$4000,2,FALSE),"belum")</f>
        <v>diterima</v>
      </c>
    </row>
    <row r="1148" spans="1:28" x14ac:dyDescent="0.3">
      <c r="A1148" s="2">
        <v>233110090783</v>
      </c>
      <c r="B1148">
        <v>1</v>
      </c>
      <c r="C1148">
        <v>2022</v>
      </c>
      <c r="D1148">
        <v>311003</v>
      </c>
      <c r="E1148" t="s">
        <v>145</v>
      </c>
      <c r="F1148" t="str">
        <f>VLOOKUP(E1148,[1]PRODI_2019!$F$2:$L$72,7,FALSE)</f>
        <v>Teknik</v>
      </c>
      <c r="G1148" t="str">
        <f>VLOOKUP(F1148,Sheet1!$H$4:$I$11,2,FALSE)</f>
        <v>3_Teknik</v>
      </c>
      <c r="H1148" t="s">
        <v>1774</v>
      </c>
      <c r="I1148" t="s">
        <v>31</v>
      </c>
      <c r="J1148" t="str">
        <f>VLOOKUP(D1148,[1]PRODI_2019!$C$2:$I$78,7,FALSE)</f>
        <v>S1</v>
      </c>
      <c r="L1148" t="s">
        <v>25</v>
      </c>
      <c r="O1148" t="s">
        <v>57</v>
      </c>
      <c r="P1148" t="s">
        <v>5042</v>
      </c>
      <c r="Q1148" t="s">
        <v>624</v>
      </c>
      <c r="R1148" t="s">
        <v>434</v>
      </c>
      <c r="S1148" t="s">
        <v>37</v>
      </c>
      <c r="T1148" t="s">
        <v>5025</v>
      </c>
      <c r="U1148" t="s">
        <v>32</v>
      </c>
      <c r="Z1148" t="str">
        <f>_xlfn.IFNA(VLOOKUP(A1148,registrasi!$B$2:$C$4000,2,FALSE),"belum")</f>
        <v>registrasi</v>
      </c>
      <c r="AA1148">
        <f>VLOOKUP(D1148,[2]Sheet1!$B$2:$D$100,3,FALSE)</f>
        <v>769</v>
      </c>
      <c r="AB1148" t="str">
        <f>_xlfn.IFNA(VLOOKUP(A1148,nim!$A$2:$B$4000,2,FALSE),"belum")</f>
        <v>belum</v>
      </c>
    </row>
    <row r="1149" spans="1:28" x14ac:dyDescent="0.3">
      <c r="A1149" s="2">
        <v>233110090784</v>
      </c>
      <c r="B1149">
        <v>2</v>
      </c>
      <c r="C1149">
        <v>2022</v>
      </c>
      <c r="D1149">
        <v>311021</v>
      </c>
      <c r="E1149" t="s">
        <v>169</v>
      </c>
      <c r="F1149" t="str">
        <f>VLOOKUP(E1149,[1]PRODI_2019!$F$2:$L$72,7,FALSE)</f>
        <v>Teknik</v>
      </c>
      <c r="G1149" t="str">
        <f>VLOOKUP(F1149,Sheet1!$H$4:$I$11,2,FALSE)</f>
        <v>3_Teknik</v>
      </c>
      <c r="H1149" t="s">
        <v>1775</v>
      </c>
      <c r="I1149" t="s">
        <v>24</v>
      </c>
      <c r="J1149" t="str">
        <f>VLOOKUP(D1149,[1]PRODI_2019!$C$2:$I$78,7,FALSE)</f>
        <v>S1</v>
      </c>
      <c r="L1149" t="s">
        <v>25</v>
      </c>
      <c r="O1149" t="s">
        <v>72</v>
      </c>
      <c r="P1149" t="s">
        <v>5042</v>
      </c>
      <c r="Q1149" t="s">
        <v>624</v>
      </c>
      <c r="R1149" t="s">
        <v>434</v>
      </c>
      <c r="S1149" t="s">
        <v>4971</v>
      </c>
      <c r="T1149" t="s">
        <v>5025</v>
      </c>
      <c r="U1149" t="s">
        <v>27</v>
      </c>
      <c r="Z1149" t="str">
        <f>_xlfn.IFNA(VLOOKUP(A1149,registrasi!$B$2:$C$4000,2,FALSE),"belum")</f>
        <v>registrasi</v>
      </c>
      <c r="AA1149">
        <f>VLOOKUP(D1149,[2]Sheet1!$B$2:$D$100,3,FALSE)</f>
        <v>910</v>
      </c>
      <c r="AB1149" t="str">
        <f>_xlfn.IFNA(VLOOKUP(A1149,nim!$A$2:$B$4000,2,FALSE),"belum")</f>
        <v>belum</v>
      </c>
    </row>
    <row r="1150" spans="1:28" x14ac:dyDescent="0.3">
      <c r="A1150" s="2">
        <v>233110090791</v>
      </c>
      <c r="B1150">
        <v>2</v>
      </c>
      <c r="C1150">
        <v>2022</v>
      </c>
      <c r="D1150">
        <v>311035</v>
      </c>
      <c r="E1150" t="s">
        <v>180</v>
      </c>
      <c r="F1150" t="str">
        <f>VLOOKUP(E1150,[1]PRODI_2019!$F$2:$L$72,7,FALSE)</f>
        <v>FEB</v>
      </c>
      <c r="G1150" t="str">
        <f>VLOOKUP(F1150,Sheet1!$H$4:$I$11,2,FALSE)</f>
        <v>5_FEB</v>
      </c>
      <c r="H1150" t="s">
        <v>1776</v>
      </c>
      <c r="I1150" t="s">
        <v>24</v>
      </c>
      <c r="J1150" t="str">
        <f>VLOOKUP(D1150,[1]PRODI_2019!$C$2:$I$78,7,FALSE)</f>
        <v>S1</v>
      </c>
      <c r="L1150" t="s">
        <v>25</v>
      </c>
      <c r="O1150" t="s">
        <v>4483</v>
      </c>
      <c r="P1150" t="s">
        <v>434</v>
      </c>
      <c r="Q1150" t="s">
        <v>5041</v>
      </c>
      <c r="R1150" t="s">
        <v>434</v>
      </c>
      <c r="S1150" t="s">
        <v>116</v>
      </c>
      <c r="T1150" t="s">
        <v>5020</v>
      </c>
      <c r="U1150" t="s">
        <v>27</v>
      </c>
      <c r="Z1150" t="str">
        <f>_xlfn.IFNA(VLOOKUP(A1150,registrasi!$B$2:$C$4000,2,FALSE),"belum")</f>
        <v>belum</v>
      </c>
      <c r="AA1150">
        <f>VLOOKUP(D1150,[2]Sheet1!$B$2:$D$100,3,FALSE)</f>
        <v>253</v>
      </c>
      <c r="AB1150" t="str">
        <f>_xlfn.IFNA(VLOOKUP(A1150,nim!$A$2:$B$4000,2,FALSE),"belum")</f>
        <v>belum</v>
      </c>
    </row>
    <row r="1151" spans="1:28" x14ac:dyDescent="0.3">
      <c r="A1151" s="2">
        <v>233110090796</v>
      </c>
      <c r="B1151">
        <v>1</v>
      </c>
      <c r="C1151">
        <v>2022</v>
      </c>
      <c r="D1151">
        <v>311036</v>
      </c>
      <c r="E1151" t="s">
        <v>154</v>
      </c>
      <c r="F1151" t="str">
        <f>VLOOKUP(E1151,[1]PRODI_2019!$F$2:$L$72,7,FALSE)</f>
        <v>FKIP</v>
      </c>
      <c r="G1151" t="str">
        <f>VLOOKUP(F1151,Sheet1!$H$4:$I$11,2,FALSE)</f>
        <v>2_FKIP</v>
      </c>
      <c r="H1151" t="s">
        <v>1777</v>
      </c>
      <c r="I1151" t="s">
        <v>31</v>
      </c>
      <c r="J1151" t="str">
        <f>VLOOKUP(D1151,[1]PRODI_2019!$C$2:$I$78,7,FALSE)</f>
        <v>S1</v>
      </c>
      <c r="L1151" t="s">
        <v>25</v>
      </c>
      <c r="O1151" t="s">
        <v>49</v>
      </c>
      <c r="P1151" t="s">
        <v>5042</v>
      </c>
      <c r="Q1151" t="s">
        <v>624</v>
      </c>
      <c r="R1151" t="s">
        <v>434</v>
      </c>
      <c r="S1151" t="s">
        <v>38</v>
      </c>
      <c r="T1151" t="s">
        <v>5025</v>
      </c>
      <c r="U1151" t="s">
        <v>32</v>
      </c>
      <c r="Z1151" t="str">
        <f>_xlfn.IFNA(VLOOKUP(A1151,registrasi!$B$2:$C$4000,2,FALSE),"belum")</f>
        <v>registrasi</v>
      </c>
      <c r="AA1151">
        <f>VLOOKUP(D1151,[2]Sheet1!$B$2:$D$100,3,FALSE)</f>
        <v>202</v>
      </c>
      <c r="AB1151" t="str">
        <f>_xlfn.IFNA(VLOOKUP(A1151,nim!$A$2:$B$4000,2,FALSE),"belum")</f>
        <v>belum</v>
      </c>
    </row>
    <row r="1152" spans="1:28" x14ac:dyDescent="0.3">
      <c r="A1152" s="2">
        <v>233110090802</v>
      </c>
      <c r="B1152">
        <v>1</v>
      </c>
      <c r="C1152">
        <v>2022</v>
      </c>
      <c r="D1152">
        <v>311006</v>
      </c>
      <c r="E1152" t="s">
        <v>167</v>
      </c>
      <c r="F1152" t="str">
        <f>VLOOKUP(E1152,[1]PRODI_2019!$F$2:$L$72,7,FALSE)</f>
        <v>Teknik</v>
      </c>
      <c r="G1152" t="str">
        <f>VLOOKUP(F1152,Sheet1!$H$4:$I$11,2,FALSE)</f>
        <v>3_Teknik</v>
      </c>
      <c r="H1152" t="s">
        <v>1778</v>
      </c>
      <c r="I1152" t="s">
        <v>31</v>
      </c>
      <c r="J1152" t="str">
        <f>VLOOKUP(D1152,[1]PRODI_2019!$C$2:$I$78,7,FALSE)</f>
        <v>S1</v>
      </c>
      <c r="L1152" t="s">
        <v>25</v>
      </c>
      <c r="O1152" t="s">
        <v>112</v>
      </c>
      <c r="P1152" t="s">
        <v>5042</v>
      </c>
      <c r="Q1152" t="s">
        <v>624</v>
      </c>
      <c r="R1152" t="s">
        <v>434</v>
      </c>
      <c r="S1152" t="s">
        <v>4971</v>
      </c>
      <c r="T1152" t="s">
        <v>5025</v>
      </c>
      <c r="U1152" t="s">
        <v>32</v>
      </c>
      <c r="Z1152" t="str">
        <f>_xlfn.IFNA(VLOOKUP(A1152,registrasi!$B$2:$C$4000,2,FALSE),"belum")</f>
        <v>registrasi</v>
      </c>
      <c r="AA1152">
        <f>VLOOKUP(D1152,[2]Sheet1!$B$2:$D$100,3,FALSE)</f>
        <v>475</v>
      </c>
      <c r="AB1152" t="str">
        <f>_xlfn.IFNA(VLOOKUP(A1152,nim!$A$2:$B$4000,2,FALSE),"belum")</f>
        <v>belum</v>
      </c>
    </row>
    <row r="1153" spans="1:28" x14ac:dyDescent="0.3">
      <c r="A1153" s="2">
        <v>233110090807</v>
      </c>
      <c r="B1153">
        <v>1</v>
      </c>
      <c r="C1153">
        <v>2022</v>
      </c>
      <c r="D1153">
        <v>311014</v>
      </c>
      <c r="E1153" t="s">
        <v>174</v>
      </c>
      <c r="F1153" t="str">
        <f>VLOOKUP(E1153,[1]PRODI_2019!$F$2:$L$72,7,FALSE)</f>
        <v>FKIP</v>
      </c>
      <c r="G1153" t="str">
        <f>VLOOKUP(F1153,Sheet1!$H$4:$I$11,2,FALSE)</f>
        <v>2_FKIP</v>
      </c>
      <c r="H1153" t="s">
        <v>1779</v>
      </c>
      <c r="I1153" t="s">
        <v>31</v>
      </c>
      <c r="J1153" t="str">
        <f>VLOOKUP(D1153,[1]PRODI_2019!$C$2:$I$78,7,FALSE)</f>
        <v>S1</v>
      </c>
      <c r="L1153" t="s">
        <v>25</v>
      </c>
      <c r="O1153" t="s">
        <v>86</v>
      </c>
      <c r="P1153" t="s">
        <v>5042</v>
      </c>
      <c r="Q1153" t="s">
        <v>624</v>
      </c>
      <c r="R1153" t="s">
        <v>434</v>
      </c>
      <c r="S1153" t="s">
        <v>4974</v>
      </c>
      <c r="T1153" t="s">
        <v>5025</v>
      </c>
      <c r="U1153" t="s">
        <v>27</v>
      </c>
      <c r="Z1153" t="str">
        <f>_xlfn.IFNA(VLOOKUP(A1153,registrasi!$B$2:$C$4000,2,FALSE),"belum")</f>
        <v>belum</v>
      </c>
      <c r="AA1153">
        <f>VLOOKUP(D1153,[2]Sheet1!$B$2:$D$100,3,FALSE)</f>
        <v>97</v>
      </c>
      <c r="AB1153" t="str">
        <f>_xlfn.IFNA(VLOOKUP(A1153,nim!$A$2:$B$4000,2,FALSE),"belum")</f>
        <v>belum</v>
      </c>
    </row>
    <row r="1154" spans="1:28" x14ac:dyDescent="0.3">
      <c r="A1154" s="2">
        <v>233110090813</v>
      </c>
      <c r="B1154">
        <v>2</v>
      </c>
      <c r="C1154">
        <v>2020</v>
      </c>
      <c r="D1154">
        <v>311037</v>
      </c>
      <c r="E1154" t="s">
        <v>163</v>
      </c>
      <c r="F1154" t="str">
        <f>VLOOKUP(E1154,[1]PRODI_2019!$F$2:$L$72,7,FALSE)</f>
        <v>FKIP</v>
      </c>
      <c r="G1154" t="str">
        <f>VLOOKUP(F1154,Sheet1!$H$4:$I$11,2,FALSE)</f>
        <v>2_FKIP</v>
      </c>
      <c r="H1154" t="s">
        <v>1780</v>
      </c>
      <c r="I1154" t="s">
        <v>24</v>
      </c>
      <c r="J1154" t="str">
        <f>VLOOKUP(D1154,[1]PRODI_2019!$C$2:$I$78,7,FALSE)</f>
        <v>S1</v>
      </c>
      <c r="L1154" t="s">
        <v>25</v>
      </c>
      <c r="O1154" t="s">
        <v>371</v>
      </c>
      <c r="P1154" t="s">
        <v>434</v>
      </c>
      <c r="Q1154" t="s">
        <v>5041</v>
      </c>
      <c r="R1154" t="s">
        <v>434</v>
      </c>
      <c r="S1154" t="s">
        <v>4973</v>
      </c>
      <c r="T1154" t="s">
        <v>5032</v>
      </c>
      <c r="U1154" t="s">
        <v>27</v>
      </c>
      <c r="Z1154" t="str">
        <f>_xlfn.IFNA(VLOOKUP(A1154,registrasi!$B$2:$C$4000,2,FALSE),"belum")</f>
        <v>registrasi</v>
      </c>
      <c r="AA1154">
        <f>VLOOKUP(D1154,[2]Sheet1!$B$2:$D$100,3,FALSE)</f>
        <v>180</v>
      </c>
      <c r="AB1154" t="str">
        <f>_xlfn.IFNA(VLOOKUP(A1154,nim!$A$2:$B$4000,2,FALSE),"belum")</f>
        <v>belum</v>
      </c>
    </row>
    <row r="1155" spans="1:28" x14ac:dyDescent="0.3">
      <c r="A1155" s="2">
        <v>233110090814</v>
      </c>
      <c r="B1155">
        <v>2</v>
      </c>
      <c r="C1155">
        <v>2022</v>
      </c>
      <c r="D1155">
        <v>311001</v>
      </c>
      <c r="E1155" t="s">
        <v>157</v>
      </c>
      <c r="F1155" t="str">
        <f>VLOOKUP(E1155,[1]PRODI_2019!$F$2:$L$72,7,FALSE)</f>
        <v>Teknik</v>
      </c>
      <c r="G1155" t="str">
        <f>VLOOKUP(F1155,Sheet1!$H$4:$I$11,2,FALSE)</f>
        <v>3_Teknik</v>
      </c>
      <c r="H1155" t="s">
        <v>1781</v>
      </c>
      <c r="I1155" t="s">
        <v>24</v>
      </c>
      <c r="J1155" t="str">
        <f>VLOOKUP(D1155,[1]PRODI_2019!$C$2:$I$78,7,FALSE)</f>
        <v>S1</v>
      </c>
      <c r="L1155" t="s">
        <v>25</v>
      </c>
      <c r="O1155" t="s">
        <v>45</v>
      </c>
      <c r="P1155" t="s">
        <v>5042</v>
      </c>
      <c r="Q1155" t="s">
        <v>624</v>
      </c>
      <c r="R1155" t="s">
        <v>434</v>
      </c>
      <c r="S1155" t="s">
        <v>38</v>
      </c>
      <c r="T1155" t="s">
        <v>5025</v>
      </c>
      <c r="U1155" t="s">
        <v>27</v>
      </c>
      <c r="Z1155" t="str">
        <f>_xlfn.IFNA(VLOOKUP(A1155,registrasi!$B$2:$C$4000,2,FALSE),"belum")</f>
        <v>registrasi</v>
      </c>
      <c r="AA1155">
        <f>VLOOKUP(D1155,[2]Sheet1!$B$2:$D$100,3,FALSE)</f>
        <v>346</v>
      </c>
      <c r="AB1155" t="str">
        <f>_xlfn.IFNA(VLOOKUP(A1155,nim!$A$2:$B$4000,2,FALSE),"belum")</f>
        <v>belum</v>
      </c>
    </row>
    <row r="1156" spans="1:28" x14ac:dyDescent="0.3">
      <c r="A1156" s="2">
        <v>233110090820</v>
      </c>
      <c r="B1156">
        <v>1</v>
      </c>
      <c r="C1156">
        <v>2022</v>
      </c>
      <c r="D1156">
        <v>311036</v>
      </c>
      <c r="E1156" t="s">
        <v>154</v>
      </c>
      <c r="F1156" t="str">
        <f>VLOOKUP(E1156,[1]PRODI_2019!$F$2:$L$72,7,FALSE)</f>
        <v>FKIP</v>
      </c>
      <c r="G1156" t="str">
        <f>VLOOKUP(F1156,Sheet1!$H$4:$I$11,2,FALSE)</f>
        <v>2_FKIP</v>
      </c>
      <c r="H1156" t="s">
        <v>1782</v>
      </c>
      <c r="I1156" t="s">
        <v>24</v>
      </c>
      <c r="J1156" t="str">
        <f>VLOOKUP(D1156,[1]PRODI_2019!$C$2:$I$78,7,FALSE)</f>
        <v>S1</v>
      </c>
      <c r="L1156" t="s">
        <v>25</v>
      </c>
      <c r="O1156" t="s">
        <v>248</v>
      </c>
      <c r="P1156" t="s">
        <v>435</v>
      </c>
      <c r="Q1156" t="s">
        <v>5041</v>
      </c>
      <c r="R1156" t="s">
        <v>435</v>
      </c>
      <c r="S1156" t="s">
        <v>4971</v>
      </c>
      <c r="T1156" t="s">
        <v>5025</v>
      </c>
      <c r="U1156" t="s">
        <v>32</v>
      </c>
      <c r="Z1156" t="str">
        <f>_xlfn.IFNA(VLOOKUP(A1156,registrasi!$B$2:$C$4000,2,FALSE),"belum")</f>
        <v>belum</v>
      </c>
      <c r="AA1156">
        <f>VLOOKUP(D1156,[2]Sheet1!$B$2:$D$100,3,FALSE)</f>
        <v>202</v>
      </c>
      <c r="AB1156" t="str">
        <f>_xlfn.IFNA(VLOOKUP(A1156,nim!$A$2:$B$4000,2,FALSE),"belum")</f>
        <v>belum</v>
      </c>
    </row>
    <row r="1157" spans="1:28" x14ac:dyDescent="0.3">
      <c r="A1157" s="2">
        <v>233110090827</v>
      </c>
      <c r="B1157">
        <v>2</v>
      </c>
      <c r="C1157">
        <v>2022</v>
      </c>
      <c r="D1157">
        <v>311008</v>
      </c>
      <c r="E1157" t="s">
        <v>149</v>
      </c>
      <c r="F1157" t="str">
        <f>VLOOKUP(E1157,[1]PRODI_2019!$F$2:$L$72,7,FALSE)</f>
        <v>Pertanian</v>
      </c>
      <c r="G1157" t="str">
        <f>VLOOKUP(F1157,Sheet1!$H$4:$I$11,2,FALSE)</f>
        <v>4_Pertanian</v>
      </c>
      <c r="H1157" t="s">
        <v>1783</v>
      </c>
      <c r="I1157" t="s">
        <v>31</v>
      </c>
      <c r="J1157" t="str">
        <f>VLOOKUP(D1157,[1]PRODI_2019!$C$2:$I$78,7,FALSE)</f>
        <v>S1</v>
      </c>
      <c r="L1157" t="s">
        <v>25</v>
      </c>
      <c r="O1157" t="s">
        <v>71</v>
      </c>
      <c r="P1157" t="s">
        <v>5042</v>
      </c>
      <c r="Q1157" t="s">
        <v>624</v>
      </c>
      <c r="R1157" t="s">
        <v>434</v>
      </c>
      <c r="S1157" t="s">
        <v>37</v>
      </c>
      <c r="T1157" t="s">
        <v>5025</v>
      </c>
      <c r="U1157" t="s">
        <v>32</v>
      </c>
      <c r="Z1157" t="str">
        <f>_xlfn.IFNA(VLOOKUP(A1157,registrasi!$B$2:$C$4000,2,FALSE),"belum")</f>
        <v>registrasi</v>
      </c>
      <c r="AA1157">
        <f>VLOOKUP(D1157,[2]Sheet1!$B$2:$D$100,3,FALSE)</f>
        <v>337</v>
      </c>
      <c r="AB1157" t="str">
        <f>_xlfn.IFNA(VLOOKUP(A1157,nim!$A$2:$B$4000,2,FALSE),"belum")</f>
        <v>belum</v>
      </c>
    </row>
    <row r="1158" spans="1:28" x14ac:dyDescent="0.3">
      <c r="A1158" s="2">
        <v>233110090831</v>
      </c>
      <c r="B1158">
        <v>1</v>
      </c>
      <c r="C1158">
        <v>2021</v>
      </c>
      <c r="D1158">
        <v>311007</v>
      </c>
      <c r="E1158" t="s">
        <v>162</v>
      </c>
      <c r="F1158" t="str">
        <f>VLOOKUP(E1158,[1]PRODI_2019!$F$2:$L$72,7,FALSE)</f>
        <v>Pertanian</v>
      </c>
      <c r="G1158" t="str">
        <f>VLOOKUP(F1158,Sheet1!$H$4:$I$11,2,FALSE)</f>
        <v>4_Pertanian</v>
      </c>
      <c r="H1158" t="s">
        <v>1784</v>
      </c>
      <c r="I1158" t="s">
        <v>24</v>
      </c>
      <c r="J1158" t="str">
        <f>VLOOKUP(D1158,[1]PRODI_2019!$C$2:$I$78,7,FALSE)</f>
        <v>S1</v>
      </c>
      <c r="L1158" t="s">
        <v>25</v>
      </c>
      <c r="O1158" t="s">
        <v>105</v>
      </c>
      <c r="P1158" t="s">
        <v>436</v>
      </c>
      <c r="Q1158" t="s">
        <v>5041</v>
      </c>
      <c r="R1158" t="s">
        <v>625</v>
      </c>
      <c r="S1158" t="s">
        <v>4972</v>
      </c>
      <c r="T1158" t="s">
        <v>5025</v>
      </c>
      <c r="U1158" t="s">
        <v>32</v>
      </c>
      <c r="Z1158" t="str">
        <f>_xlfn.IFNA(VLOOKUP(A1158,registrasi!$B$2:$C$4000,2,FALSE),"belum")</f>
        <v>registrasi</v>
      </c>
      <c r="AA1158">
        <f>VLOOKUP(D1158,[2]Sheet1!$B$2:$D$100,3,FALSE)</f>
        <v>412</v>
      </c>
      <c r="AB1158" t="str">
        <f>_xlfn.IFNA(VLOOKUP(A1158,nim!$A$2:$B$4000,2,FALSE),"belum")</f>
        <v>belum</v>
      </c>
    </row>
    <row r="1159" spans="1:28" x14ac:dyDescent="0.3">
      <c r="A1159" s="2">
        <v>233110090832</v>
      </c>
      <c r="B1159">
        <v>2</v>
      </c>
      <c r="C1159">
        <v>2022</v>
      </c>
      <c r="D1159">
        <v>311021</v>
      </c>
      <c r="E1159" t="s">
        <v>169</v>
      </c>
      <c r="F1159" t="str">
        <f>VLOOKUP(E1159,[1]PRODI_2019!$F$2:$L$72,7,FALSE)</f>
        <v>Teknik</v>
      </c>
      <c r="G1159" t="str">
        <f>VLOOKUP(F1159,Sheet1!$H$4:$I$11,2,FALSE)</f>
        <v>3_Teknik</v>
      </c>
      <c r="H1159" t="s">
        <v>1785</v>
      </c>
      <c r="I1159" t="s">
        <v>24</v>
      </c>
      <c r="J1159" t="str">
        <f>VLOOKUP(D1159,[1]PRODI_2019!$C$2:$I$78,7,FALSE)</f>
        <v>S1</v>
      </c>
      <c r="L1159" t="s">
        <v>182</v>
      </c>
      <c r="O1159" t="s">
        <v>45</v>
      </c>
      <c r="P1159" t="s">
        <v>5042</v>
      </c>
      <c r="Q1159" t="s">
        <v>624</v>
      </c>
      <c r="R1159" t="s">
        <v>434</v>
      </c>
      <c r="S1159" t="s">
        <v>38</v>
      </c>
      <c r="T1159" t="s">
        <v>5025</v>
      </c>
      <c r="U1159" t="s">
        <v>27</v>
      </c>
      <c r="Z1159" t="str">
        <f>_xlfn.IFNA(VLOOKUP(A1159,registrasi!$B$2:$C$4000,2,FALSE),"belum")</f>
        <v>registrasi</v>
      </c>
      <c r="AA1159">
        <f>VLOOKUP(D1159,[2]Sheet1!$B$2:$D$100,3,FALSE)</f>
        <v>910</v>
      </c>
      <c r="AB1159" t="str">
        <f>_xlfn.IFNA(VLOOKUP(A1159,nim!$A$2:$B$4000,2,FALSE),"belum")</f>
        <v>belum</v>
      </c>
    </row>
    <row r="1160" spans="1:28" x14ac:dyDescent="0.3">
      <c r="A1160" s="2">
        <v>233110090840</v>
      </c>
      <c r="B1160">
        <v>1</v>
      </c>
      <c r="C1160">
        <v>2022</v>
      </c>
      <c r="D1160">
        <v>311024</v>
      </c>
      <c r="E1160" t="s">
        <v>237</v>
      </c>
      <c r="F1160" t="str">
        <f>VLOOKUP(E1160,[1]PRODI_2019!$F$2:$L$72,7,FALSE)</f>
        <v>Hukum</v>
      </c>
      <c r="G1160" t="str">
        <f>VLOOKUP(F1160,Sheet1!$H$4:$I$11,2,FALSE)</f>
        <v>1_Hukum</v>
      </c>
      <c r="H1160" t="s">
        <v>1786</v>
      </c>
      <c r="I1160" t="s">
        <v>31</v>
      </c>
      <c r="J1160" t="str">
        <f>VLOOKUP(D1160,[1]PRODI_2019!$C$2:$I$78,7,FALSE)</f>
        <v>S1</v>
      </c>
      <c r="L1160" t="s">
        <v>25</v>
      </c>
      <c r="O1160" t="s">
        <v>45</v>
      </c>
      <c r="P1160" t="s">
        <v>5042</v>
      </c>
      <c r="Q1160" t="s">
        <v>624</v>
      </c>
      <c r="R1160" t="s">
        <v>434</v>
      </c>
      <c r="S1160" t="s">
        <v>38</v>
      </c>
      <c r="T1160" t="s">
        <v>5025</v>
      </c>
      <c r="U1160" t="s">
        <v>27</v>
      </c>
      <c r="Z1160" t="str">
        <f>_xlfn.IFNA(VLOOKUP(A1160,registrasi!$B$2:$C$4000,2,FALSE),"belum")</f>
        <v>registrasi</v>
      </c>
      <c r="AA1160">
        <f>VLOOKUP(D1160,[2]Sheet1!$B$2:$D$100,3,FALSE)</f>
        <v>1092</v>
      </c>
      <c r="AB1160" t="str">
        <f>_xlfn.IFNA(VLOOKUP(A1160,nim!$A$2:$B$4000,2,FALSE),"belum")</f>
        <v>belum</v>
      </c>
    </row>
    <row r="1161" spans="1:28" x14ac:dyDescent="0.3">
      <c r="A1161" s="2">
        <v>233110090844</v>
      </c>
      <c r="B1161">
        <v>2</v>
      </c>
      <c r="C1161">
        <v>2022</v>
      </c>
      <c r="D1161">
        <v>311029</v>
      </c>
      <c r="E1161" t="s">
        <v>159</v>
      </c>
      <c r="F1161" t="str">
        <f>VLOOKUP(E1161,[1]PRODI_2019!$F$2:$L$72,7,FALSE)</f>
        <v>FISIP</v>
      </c>
      <c r="G1161" t="str">
        <f>VLOOKUP(F1161,Sheet1!$H$4:$I$11,2,FALSE)</f>
        <v>6_FISIP</v>
      </c>
      <c r="H1161" t="s">
        <v>1787</v>
      </c>
      <c r="I1161" t="s">
        <v>31</v>
      </c>
      <c r="J1161" t="str">
        <f>VLOOKUP(D1161,[1]PRODI_2019!$C$2:$I$78,7,FALSE)</f>
        <v>S1</v>
      </c>
      <c r="L1161" t="s">
        <v>25</v>
      </c>
      <c r="O1161" t="s">
        <v>104</v>
      </c>
      <c r="P1161" t="s">
        <v>5042</v>
      </c>
      <c r="Q1161" t="s">
        <v>624</v>
      </c>
      <c r="R1161" t="s">
        <v>434</v>
      </c>
      <c r="S1161" t="s">
        <v>4972</v>
      </c>
      <c r="T1161" t="s">
        <v>5025</v>
      </c>
      <c r="U1161" t="s">
        <v>27</v>
      </c>
      <c r="Z1161" t="str">
        <f>_xlfn.IFNA(VLOOKUP(A1161,registrasi!$B$2:$C$4000,2,FALSE),"belum")</f>
        <v>registrasi</v>
      </c>
      <c r="AA1161">
        <f>VLOOKUP(D1161,[2]Sheet1!$B$2:$D$100,3,FALSE)</f>
        <v>1339</v>
      </c>
      <c r="AB1161" t="str">
        <f>_xlfn.IFNA(VLOOKUP(A1161,nim!$A$2:$B$4000,2,FALSE),"belum")</f>
        <v>belum</v>
      </c>
    </row>
    <row r="1162" spans="1:28" x14ac:dyDescent="0.3">
      <c r="A1162" s="2">
        <v>233110090847</v>
      </c>
      <c r="B1162">
        <v>1</v>
      </c>
      <c r="C1162">
        <v>2022</v>
      </c>
      <c r="D1162">
        <v>311043</v>
      </c>
      <c r="E1162" t="s">
        <v>177</v>
      </c>
      <c r="F1162" t="str">
        <f>VLOOKUP(E1162,[1]PRODI_2019!$F$2:$L$72,7,FALSE)</f>
        <v>Kedokteran</v>
      </c>
      <c r="G1162" t="str">
        <f>VLOOKUP(F1162,Sheet1!$H$4:$I$11,2,FALSE)</f>
        <v>8_Kedokteran</v>
      </c>
      <c r="H1162" t="s">
        <v>1788</v>
      </c>
      <c r="I1162" t="s">
        <v>31</v>
      </c>
      <c r="J1162" t="str">
        <f>VLOOKUP(D1162,[1]PRODI_2019!$C$2:$I$78,7,FALSE)</f>
        <v>D3</v>
      </c>
      <c r="L1162" t="s">
        <v>25</v>
      </c>
      <c r="O1162" t="s">
        <v>78</v>
      </c>
      <c r="P1162" t="s">
        <v>5042</v>
      </c>
      <c r="Q1162" t="s">
        <v>624</v>
      </c>
      <c r="R1162" t="s">
        <v>434</v>
      </c>
      <c r="S1162" t="s">
        <v>4971</v>
      </c>
      <c r="T1162" t="s">
        <v>5025</v>
      </c>
      <c r="U1162" t="s">
        <v>27</v>
      </c>
      <c r="Z1162" t="str">
        <f>_xlfn.IFNA(VLOOKUP(A1162,registrasi!$B$2:$C$4000,2,FALSE),"belum")</f>
        <v>belum</v>
      </c>
      <c r="AA1162">
        <f>VLOOKUP(D1162,[2]Sheet1!$B$2:$D$100,3,FALSE)</f>
        <v>271</v>
      </c>
      <c r="AB1162" t="str">
        <f>_xlfn.IFNA(VLOOKUP(A1162,nim!$A$2:$B$4000,2,FALSE),"belum")</f>
        <v>belum</v>
      </c>
    </row>
    <row r="1163" spans="1:28" x14ac:dyDescent="0.3">
      <c r="A1163" s="2">
        <v>233110090856</v>
      </c>
      <c r="B1163">
        <v>1</v>
      </c>
      <c r="C1163">
        <v>2022</v>
      </c>
      <c r="D1163">
        <v>311013</v>
      </c>
      <c r="E1163" t="s">
        <v>161</v>
      </c>
      <c r="F1163" t="str">
        <f>VLOOKUP(E1163,[1]PRODI_2019!$F$2:$L$72,7,FALSE)</f>
        <v>FKIP</v>
      </c>
      <c r="G1163" t="str">
        <f>VLOOKUP(F1163,Sheet1!$H$4:$I$11,2,FALSE)</f>
        <v>2_FKIP</v>
      </c>
      <c r="H1163" t="s">
        <v>1789</v>
      </c>
      <c r="I1163" t="s">
        <v>24</v>
      </c>
      <c r="J1163" t="str">
        <f>VLOOKUP(D1163,[1]PRODI_2019!$C$2:$I$78,7,FALSE)</f>
        <v>S1</v>
      </c>
      <c r="L1163" t="s">
        <v>25</v>
      </c>
      <c r="O1163" t="s">
        <v>112</v>
      </c>
      <c r="P1163" t="s">
        <v>5042</v>
      </c>
      <c r="Q1163" t="s">
        <v>624</v>
      </c>
      <c r="R1163" t="s">
        <v>434</v>
      </c>
      <c r="S1163" t="s">
        <v>4971</v>
      </c>
      <c r="T1163" t="s">
        <v>5025</v>
      </c>
      <c r="U1163" t="s">
        <v>32</v>
      </c>
      <c r="Z1163" t="str">
        <f>_xlfn.IFNA(VLOOKUP(A1163,registrasi!$B$2:$C$4000,2,FALSE),"belum")</f>
        <v>registrasi</v>
      </c>
      <c r="AA1163">
        <f>VLOOKUP(D1163,[2]Sheet1!$B$2:$D$100,3,FALSE)</f>
        <v>69</v>
      </c>
      <c r="AB1163" t="str">
        <f>_xlfn.IFNA(VLOOKUP(A1163,nim!$A$2:$B$4000,2,FALSE),"belum")</f>
        <v>belum</v>
      </c>
    </row>
    <row r="1164" spans="1:28" x14ac:dyDescent="0.3">
      <c r="A1164" s="2">
        <v>233110090860</v>
      </c>
      <c r="B1164">
        <v>1</v>
      </c>
      <c r="C1164">
        <v>2022</v>
      </c>
      <c r="D1164">
        <v>311047</v>
      </c>
      <c r="E1164" t="s">
        <v>5054</v>
      </c>
      <c r="F1164" t="str">
        <f>VLOOKUP(E1164,[1]PRODI_2019!$F$2:$L$72,7,FALSE)</f>
        <v>FEB</v>
      </c>
      <c r="G1164" t="str">
        <f>VLOOKUP(F1164,Sheet1!$H$4:$I$11,2,FALSE)</f>
        <v>5_FEB</v>
      </c>
      <c r="H1164" t="s">
        <v>1790</v>
      </c>
      <c r="I1164" t="s">
        <v>24</v>
      </c>
      <c r="J1164" t="str">
        <f>VLOOKUP(D1164,[1]PRODI_2019!$C$2:$I$78,7,FALSE)</f>
        <v>D3</v>
      </c>
      <c r="L1164" t="s">
        <v>25</v>
      </c>
      <c r="O1164" t="s">
        <v>101</v>
      </c>
      <c r="P1164" t="s">
        <v>5042</v>
      </c>
      <c r="Q1164" t="s">
        <v>624</v>
      </c>
      <c r="R1164" t="s">
        <v>434</v>
      </c>
      <c r="S1164" t="s">
        <v>4972</v>
      </c>
      <c r="T1164" t="s">
        <v>5025</v>
      </c>
      <c r="U1164" t="s">
        <v>27</v>
      </c>
      <c r="Z1164" t="str">
        <f>_xlfn.IFNA(VLOOKUP(A1164,registrasi!$B$2:$C$4000,2,FALSE),"belum")</f>
        <v>registrasi</v>
      </c>
      <c r="AA1164">
        <f>VLOOKUP(D1164,[2]Sheet1!$B$2:$D$100,3,FALSE)</f>
        <v>88</v>
      </c>
      <c r="AB1164" t="str">
        <f>_xlfn.IFNA(VLOOKUP(A1164,nim!$A$2:$B$4000,2,FALSE),"belum")</f>
        <v>diterima</v>
      </c>
    </row>
    <row r="1165" spans="1:28" x14ac:dyDescent="0.3">
      <c r="A1165" s="2">
        <v>233110090861</v>
      </c>
      <c r="B1165">
        <v>1</v>
      </c>
      <c r="C1165">
        <v>2022</v>
      </c>
      <c r="D1165">
        <v>311019</v>
      </c>
      <c r="E1165" t="s">
        <v>150</v>
      </c>
      <c r="F1165" t="str">
        <f>VLOOKUP(E1165,[1]PRODI_2019!$F$2:$L$72,7,FALSE)</f>
        <v>Kedokteran</v>
      </c>
      <c r="G1165" t="str">
        <f>VLOOKUP(F1165,Sheet1!$H$4:$I$11,2,FALSE)</f>
        <v>8_Kedokteran</v>
      </c>
      <c r="H1165" t="s">
        <v>1791</v>
      </c>
      <c r="I1165" t="s">
        <v>31</v>
      </c>
      <c r="J1165" t="str">
        <f>VLOOKUP(D1165,[1]PRODI_2019!$C$2:$I$78,7,FALSE)</f>
        <v>S1</v>
      </c>
      <c r="L1165" t="s">
        <v>25</v>
      </c>
      <c r="O1165" t="s">
        <v>87</v>
      </c>
      <c r="P1165" t="s">
        <v>5045</v>
      </c>
      <c r="Q1165" t="s">
        <v>624</v>
      </c>
      <c r="R1165" t="s">
        <v>625</v>
      </c>
      <c r="S1165" t="s">
        <v>4949</v>
      </c>
      <c r="T1165" t="s">
        <v>5025</v>
      </c>
      <c r="U1165" t="s">
        <v>27</v>
      </c>
      <c r="Z1165" t="str">
        <f>_xlfn.IFNA(VLOOKUP(A1165,registrasi!$B$2:$C$4000,2,FALSE),"belum")</f>
        <v>registrasi</v>
      </c>
      <c r="AA1165">
        <f>VLOOKUP(D1165,[2]Sheet1!$B$2:$D$100,3,FALSE)</f>
        <v>527</v>
      </c>
      <c r="AB1165" t="str">
        <f>_xlfn.IFNA(VLOOKUP(A1165,nim!$A$2:$B$4000,2,FALSE),"belum")</f>
        <v>belum</v>
      </c>
    </row>
    <row r="1166" spans="1:28" x14ac:dyDescent="0.3">
      <c r="A1166" s="2">
        <v>233110090871</v>
      </c>
      <c r="B1166">
        <v>1</v>
      </c>
      <c r="C1166">
        <v>2022</v>
      </c>
      <c r="D1166">
        <v>311026</v>
      </c>
      <c r="E1166" t="s">
        <v>148</v>
      </c>
      <c r="F1166" t="str">
        <f>VLOOKUP(E1166,[1]PRODI_2019!$F$2:$L$72,7,FALSE)</f>
        <v>FEB</v>
      </c>
      <c r="G1166" t="str">
        <f>VLOOKUP(F1166,Sheet1!$H$4:$I$11,2,FALSE)</f>
        <v>5_FEB</v>
      </c>
      <c r="H1166" t="s">
        <v>1792</v>
      </c>
      <c r="I1166" t="s">
        <v>31</v>
      </c>
      <c r="J1166" t="str">
        <f>VLOOKUP(D1166,[1]PRODI_2019!$C$2:$I$78,7,FALSE)</f>
        <v>S1</v>
      </c>
      <c r="L1166" t="s">
        <v>25</v>
      </c>
      <c r="O1166" t="s">
        <v>75</v>
      </c>
      <c r="P1166" t="s">
        <v>5042</v>
      </c>
      <c r="Q1166" t="s">
        <v>624</v>
      </c>
      <c r="R1166" t="s">
        <v>434</v>
      </c>
      <c r="S1166" t="s">
        <v>4949</v>
      </c>
      <c r="T1166" t="s">
        <v>5025</v>
      </c>
      <c r="U1166" t="s">
        <v>27</v>
      </c>
      <c r="Z1166" t="str">
        <f>_xlfn.IFNA(VLOOKUP(A1166,registrasi!$B$2:$C$4000,2,FALSE),"belum")</f>
        <v>registrasi</v>
      </c>
      <c r="AA1166">
        <f>VLOOKUP(D1166,[2]Sheet1!$B$2:$D$100,3,FALSE)</f>
        <v>866</v>
      </c>
      <c r="AB1166" t="str">
        <f>_xlfn.IFNA(VLOOKUP(A1166,nim!$A$2:$B$4000,2,FALSE),"belum")</f>
        <v>belum</v>
      </c>
    </row>
    <row r="1167" spans="1:28" x14ac:dyDescent="0.3">
      <c r="A1167" s="2">
        <v>233110090874</v>
      </c>
      <c r="B1167">
        <v>2</v>
      </c>
      <c r="C1167">
        <v>2022</v>
      </c>
      <c r="D1167">
        <v>311042</v>
      </c>
      <c r="E1167" t="s">
        <v>146</v>
      </c>
      <c r="F1167" t="str">
        <f>VLOOKUP(E1167,[1]PRODI_2019!$F$2:$L$72,7,FALSE)</f>
        <v>FISIP</v>
      </c>
      <c r="G1167" t="str">
        <f>VLOOKUP(F1167,Sheet1!$H$4:$I$11,2,FALSE)</f>
        <v>6_FISIP</v>
      </c>
      <c r="H1167" t="s">
        <v>1793</v>
      </c>
      <c r="I1167" t="s">
        <v>24</v>
      </c>
      <c r="J1167" t="str">
        <f>VLOOKUP(D1167,[1]PRODI_2019!$C$2:$I$78,7,FALSE)</f>
        <v>S1</v>
      </c>
      <c r="L1167" t="s">
        <v>25</v>
      </c>
      <c r="O1167" t="s">
        <v>45</v>
      </c>
      <c r="P1167" t="s">
        <v>5042</v>
      </c>
      <c r="Q1167" t="s">
        <v>624</v>
      </c>
      <c r="R1167" t="s">
        <v>434</v>
      </c>
      <c r="S1167" t="s">
        <v>38</v>
      </c>
      <c r="T1167" t="s">
        <v>5025</v>
      </c>
      <c r="U1167" t="s">
        <v>27</v>
      </c>
      <c r="Z1167" t="str">
        <f>_xlfn.IFNA(VLOOKUP(A1167,registrasi!$B$2:$C$4000,2,FALSE),"belum")</f>
        <v>registrasi</v>
      </c>
      <c r="AA1167">
        <f>VLOOKUP(D1167,[2]Sheet1!$B$2:$D$100,3,FALSE)</f>
        <v>625</v>
      </c>
      <c r="AB1167" t="str">
        <f>_xlfn.IFNA(VLOOKUP(A1167,nim!$A$2:$B$4000,2,FALSE),"belum")</f>
        <v>belum</v>
      </c>
    </row>
    <row r="1168" spans="1:28" x14ac:dyDescent="0.3">
      <c r="A1168" s="2">
        <v>233110090876</v>
      </c>
      <c r="B1168">
        <v>2</v>
      </c>
      <c r="C1168">
        <v>2022</v>
      </c>
      <c r="D1168">
        <v>311035</v>
      </c>
      <c r="E1168" t="s">
        <v>180</v>
      </c>
      <c r="F1168" t="str">
        <f>VLOOKUP(E1168,[1]PRODI_2019!$F$2:$L$72,7,FALSE)</f>
        <v>FEB</v>
      </c>
      <c r="G1168" t="str">
        <f>VLOOKUP(F1168,Sheet1!$H$4:$I$11,2,FALSE)</f>
        <v>5_FEB</v>
      </c>
      <c r="H1168" t="s">
        <v>1794</v>
      </c>
      <c r="I1168" t="s">
        <v>31</v>
      </c>
      <c r="J1168" t="str">
        <f>VLOOKUP(D1168,[1]PRODI_2019!$C$2:$I$78,7,FALSE)</f>
        <v>S1</v>
      </c>
      <c r="L1168" t="s">
        <v>25</v>
      </c>
      <c r="O1168" t="s">
        <v>127</v>
      </c>
      <c r="P1168" t="s">
        <v>5045</v>
      </c>
      <c r="Q1168" t="s">
        <v>624</v>
      </c>
      <c r="R1168" t="s">
        <v>625</v>
      </c>
      <c r="S1168" t="s">
        <v>38</v>
      </c>
      <c r="T1168" t="s">
        <v>5025</v>
      </c>
      <c r="U1168" t="s">
        <v>27</v>
      </c>
      <c r="Z1168" t="str">
        <f>_xlfn.IFNA(VLOOKUP(A1168,registrasi!$B$2:$C$4000,2,FALSE),"belum")</f>
        <v>registrasi</v>
      </c>
      <c r="AA1168">
        <f>VLOOKUP(D1168,[2]Sheet1!$B$2:$D$100,3,FALSE)</f>
        <v>253</v>
      </c>
      <c r="AB1168" t="str">
        <f>_xlfn.IFNA(VLOOKUP(A1168,nim!$A$2:$B$4000,2,FALSE),"belum")</f>
        <v>belum</v>
      </c>
    </row>
    <row r="1169" spans="1:28" x14ac:dyDescent="0.3">
      <c r="A1169" s="2">
        <v>233110090885</v>
      </c>
      <c r="B1169">
        <v>2</v>
      </c>
      <c r="C1169">
        <v>2022</v>
      </c>
      <c r="D1169">
        <v>311003</v>
      </c>
      <c r="E1169" t="s">
        <v>145</v>
      </c>
      <c r="F1169" t="str">
        <f>VLOOKUP(E1169,[1]PRODI_2019!$F$2:$L$72,7,FALSE)</f>
        <v>Teknik</v>
      </c>
      <c r="G1169" t="str">
        <f>VLOOKUP(F1169,Sheet1!$H$4:$I$11,2,FALSE)</f>
        <v>3_Teknik</v>
      </c>
      <c r="H1169" t="s">
        <v>1795</v>
      </c>
      <c r="I1169" t="s">
        <v>24</v>
      </c>
      <c r="J1169" t="str">
        <f>VLOOKUP(D1169,[1]PRODI_2019!$C$2:$I$78,7,FALSE)</f>
        <v>S1</v>
      </c>
      <c r="L1169" t="s">
        <v>182</v>
      </c>
      <c r="O1169" t="s">
        <v>45</v>
      </c>
      <c r="P1169" t="s">
        <v>5042</v>
      </c>
      <c r="Q1169" t="s">
        <v>624</v>
      </c>
      <c r="R1169" t="s">
        <v>434</v>
      </c>
      <c r="S1169" t="s">
        <v>38</v>
      </c>
      <c r="T1169" t="s">
        <v>5025</v>
      </c>
      <c r="U1169" t="s">
        <v>27</v>
      </c>
      <c r="Z1169" t="str">
        <f>_xlfn.IFNA(VLOOKUP(A1169,registrasi!$B$2:$C$4000,2,FALSE),"belum")</f>
        <v>registrasi</v>
      </c>
      <c r="AA1169">
        <f>VLOOKUP(D1169,[2]Sheet1!$B$2:$D$100,3,FALSE)</f>
        <v>769</v>
      </c>
      <c r="AB1169" t="str">
        <f>_xlfn.IFNA(VLOOKUP(A1169,nim!$A$2:$B$4000,2,FALSE),"belum")</f>
        <v>belum</v>
      </c>
    </row>
    <row r="1170" spans="1:28" x14ac:dyDescent="0.3">
      <c r="A1170" s="2">
        <v>233110090886</v>
      </c>
      <c r="B1170">
        <v>2</v>
      </c>
      <c r="C1170">
        <v>2022</v>
      </c>
      <c r="D1170">
        <v>311015</v>
      </c>
      <c r="E1170" t="s">
        <v>158</v>
      </c>
      <c r="F1170" t="str">
        <f>VLOOKUP(E1170,[1]PRODI_2019!$F$2:$L$72,7,FALSE)</f>
        <v>FKIP</v>
      </c>
      <c r="G1170" t="str">
        <f>VLOOKUP(F1170,Sheet1!$H$4:$I$11,2,FALSE)</f>
        <v>2_FKIP</v>
      </c>
      <c r="H1170" t="s">
        <v>1796</v>
      </c>
      <c r="I1170" t="s">
        <v>31</v>
      </c>
      <c r="J1170" t="str">
        <f>VLOOKUP(D1170,[1]PRODI_2019!$C$2:$I$78,7,FALSE)</f>
        <v>S1</v>
      </c>
      <c r="L1170" t="s">
        <v>25</v>
      </c>
      <c r="O1170" t="s">
        <v>41</v>
      </c>
      <c r="P1170" t="s">
        <v>5042</v>
      </c>
      <c r="Q1170" t="s">
        <v>624</v>
      </c>
      <c r="R1170" t="s">
        <v>434</v>
      </c>
      <c r="S1170" t="s">
        <v>4974</v>
      </c>
      <c r="T1170" t="s">
        <v>5025</v>
      </c>
      <c r="U1170" t="s">
        <v>32</v>
      </c>
      <c r="Z1170" t="str">
        <f>_xlfn.IFNA(VLOOKUP(A1170,registrasi!$B$2:$C$4000,2,FALSE),"belum")</f>
        <v>registrasi</v>
      </c>
      <c r="AA1170">
        <f>VLOOKUP(D1170,[2]Sheet1!$B$2:$D$100,3,FALSE)</f>
        <v>90</v>
      </c>
      <c r="AB1170" t="str">
        <f>_xlfn.IFNA(VLOOKUP(A1170,nim!$A$2:$B$4000,2,FALSE),"belum")</f>
        <v>belum</v>
      </c>
    </row>
    <row r="1171" spans="1:28" x14ac:dyDescent="0.3">
      <c r="A1171" s="2">
        <v>233110090887</v>
      </c>
      <c r="B1171">
        <v>1</v>
      </c>
      <c r="C1171">
        <v>2022</v>
      </c>
      <c r="D1171">
        <v>311024</v>
      </c>
      <c r="E1171" t="s">
        <v>237</v>
      </c>
      <c r="F1171" t="str">
        <f>VLOOKUP(E1171,[1]PRODI_2019!$F$2:$L$72,7,FALSE)</f>
        <v>Hukum</v>
      </c>
      <c r="G1171" t="str">
        <f>VLOOKUP(F1171,Sheet1!$H$4:$I$11,2,FALSE)</f>
        <v>1_Hukum</v>
      </c>
      <c r="H1171" t="s">
        <v>1797</v>
      </c>
      <c r="I1171" t="s">
        <v>24</v>
      </c>
      <c r="J1171" t="str">
        <f>VLOOKUP(D1171,[1]PRODI_2019!$C$2:$I$78,7,FALSE)</f>
        <v>S1</v>
      </c>
      <c r="L1171" t="s">
        <v>25</v>
      </c>
      <c r="O1171" t="s">
        <v>4484</v>
      </c>
      <c r="P1171" t="s">
        <v>5043</v>
      </c>
      <c r="Q1171" t="s">
        <v>624</v>
      </c>
      <c r="R1171" t="s">
        <v>435</v>
      </c>
      <c r="S1171" t="s">
        <v>4949</v>
      </c>
      <c r="T1171" t="s">
        <v>5025</v>
      </c>
      <c r="U1171" t="s">
        <v>32</v>
      </c>
      <c r="Z1171" t="str">
        <f>_xlfn.IFNA(VLOOKUP(A1171,registrasi!$B$2:$C$4000,2,FALSE),"belum")</f>
        <v>registrasi</v>
      </c>
      <c r="AA1171">
        <f>VLOOKUP(D1171,[2]Sheet1!$B$2:$D$100,3,FALSE)</f>
        <v>1092</v>
      </c>
      <c r="AB1171" t="str">
        <f>_xlfn.IFNA(VLOOKUP(A1171,nim!$A$2:$B$4000,2,FALSE),"belum")</f>
        <v>belum</v>
      </c>
    </row>
    <row r="1172" spans="1:28" x14ac:dyDescent="0.3">
      <c r="A1172" s="2">
        <v>233110090890</v>
      </c>
      <c r="B1172">
        <v>1</v>
      </c>
      <c r="C1172">
        <v>2022</v>
      </c>
      <c r="D1172">
        <v>311032</v>
      </c>
      <c r="E1172" t="s">
        <v>156</v>
      </c>
      <c r="F1172" t="str">
        <f>VLOOKUP(E1172,[1]PRODI_2019!$F$2:$L$72,7,FALSE)</f>
        <v>FKIP</v>
      </c>
      <c r="G1172" t="str">
        <f>VLOOKUP(F1172,Sheet1!$H$4:$I$11,2,FALSE)</f>
        <v>2_FKIP</v>
      </c>
      <c r="H1172" t="s">
        <v>1798</v>
      </c>
      <c r="I1172" t="s">
        <v>31</v>
      </c>
      <c r="J1172" t="str">
        <f>VLOOKUP(D1172,[1]PRODI_2019!$C$2:$I$78,7,FALSE)</f>
        <v>S1</v>
      </c>
      <c r="L1172" t="s">
        <v>25</v>
      </c>
      <c r="O1172" t="s">
        <v>136</v>
      </c>
      <c r="P1172" t="s">
        <v>5042</v>
      </c>
      <c r="Q1172" t="s">
        <v>624</v>
      </c>
      <c r="R1172" t="s">
        <v>434</v>
      </c>
      <c r="S1172" t="s">
        <v>4971</v>
      </c>
      <c r="T1172" t="s">
        <v>5025</v>
      </c>
      <c r="U1172" t="s">
        <v>27</v>
      </c>
      <c r="Z1172" t="str">
        <f>_xlfn.IFNA(VLOOKUP(A1172,registrasi!$B$2:$C$4000,2,FALSE),"belum")</f>
        <v>registrasi</v>
      </c>
      <c r="AA1172">
        <f>VLOOKUP(D1172,[2]Sheet1!$B$2:$D$100,3,FALSE)</f>
        <v>446</v>
      </c>
      <c r="AB1172" t="str">
        <f>_xlfn.IFNA(VLOOKUP(A1172,nim!$A$2:$B$4000,2,FALSE),"belum")</f>
        <v>belum</v>
      </c>
    </row>
    <row r="1173" spans="1:28" x14ac:dyDescent="0.3">
      <c r="A1173" s="2">
        <v>233110090894</v>
      </c>
      <c r="B1173">
        <v>2</v>
      </c>
      <c r="C1173">
        <v>2022</v>
      </c>
      <c r="D1173">
        <v>311042</v>
      </c>
      <c r="E1173" t="s">
        <v>146</v>
      </c>
      <c r="F1173" t="str">
        <f>VLOOKUP(E1173,[1]PRODI_2019!$F$2:$L$72,7,FALSE)</f>
        <v>FISIP</v>
      </c>
      <c r="G1173" t="str">
        <f>VLOOKUP(F1173,Sheet1!$H$4:$I$11,2,FALSE)</f>
        <v>6_FISIP</v>
      </c>
      <c r="H1173" t="s">
        <v>1799</v>
      </c>
      <c r="I1173" t="s">
        <v>24</v>
      </c>
      <c r="J1173" t="str">
        <f>VLOOKUP(D1173,[1]PRODI_2019!$C$2:$I$78,7,FALSE)</f>
        <v>S1</v>
      </c>
      <c r="L1173" t="s">
        <v>25</v>
      </c>
      <c r="O1173" t="s">
        <v>58</v>
      </c>
      <c r="P1173" t="s">
        <v>5042</v>
      </c>
      <c r="Q1173" t="s">
        <v>624</v>
      </c>
      <c r="R1173" t="s">
        <v>434</v>
      </c>
      <c r="S1173" t="s">
        <v>37</v>
      </c>
      <c r="T1173" t="s">
        <v>5025</v>
      </c>
      <c r="U1173" t="s">
        <v>27</v>
      </c>
      <c r="Z1173" t="str">
        <f>_xlfn.IFNA(VLOOKUP(A1173,registrasi!$B$2:$C$4000,2,FALSE),"belum")</f>
        <v>registrasi</v>
      </c>
      <c r="AA1173">
        <f>VLOOKUP(D1173,[2]Sheet1!$B$2:$D$100,3,FALSE)</f>
        <v>625</v>
      </c>
      <c r="AB1173" t="str">
        <f>_xlfn.IFNA(VLOOKUP(A1173,nim!$A$2:$B$4000,2,FALSE),"belum")</f>
        <v>diterima</v>
      </c>
    </row>
    <row r="1174" spans="1:28" x14ac:dyDescent="0.3">
      <c r="A1174" s="2">
        <v>233110090899</v>
      </c>
      <c r="B1174">
        <v>2</v>
      </c>
      <c r="C1174">
        <v>2022</v>
      </c>
      <c r="D1174">
        <v>311003</v>
      </c>
      <c r="E1174" t="s">
        <v>145</v>
      </c>
      <c r="F1174" t="str">
        <f>VLOOKUP(E1174,[1]PRODI_2019!$F$2:$L$72,7,FALSE)</f>
        <v>Teknik</v>
      </c>
      <c r="G1174" t="str">
        <f>VLOOKUP(F1174,Sheet1!$H$4:$I$11,2,FALSE)</f>
        <v>3_Teknik</v>
      </c>
      <c r="H1174" t="s">
        <v>1800</v>
      </c>
      <c r="I1174" t="s">
        <v>24</v>
      </c>
      <c r="J1174" t="str">
        <f>VLOOKUP(D1174,[1]PRODI_2019!$C$2:$I$78,7,FALSE)</f>
        <v>S1</v>
      </c>
      <c r="L1174" t="s">
        <v>25</v>
      </c>
      <c r="O1174" t="s">
        <v>49</v>
      </c>
      <c r="P1174" t="s">
        <v>5042</v>
      </c>
      <c r="Q1174" t="s">
        <v>624</v>
      </c>
      <c r="R1174" t="s">
        <v>434</v>
      </c>
      <c r="S1174" t="s">
        <v>38</v>
      </c>
      <c r="T1174" t="s">
        <v>5025</v>
      </c>
      <c r="U1174" t="s">
        <v>27</v>
      </c>
      <c r="Z1174" t="str">
        <f>_xlfn.IFNA(VLOOKUP(A1174,registrasi!$B$2:$C$4000,2,FALSE),"belum")</f>
        <v>registrasi</v>
      </c>
      <c r="AA1174">
        <f>VLOOKUP(D1174,[2]Sheet1!$B$2:$D$100,3,FALSE)</f>
        <v>769</v>
      </c>
      <c r="AB1174" t="str">
        <f>_xlfn.IFNA(VLOOKUP(A1174,nim!$A$2:$B$4000,2,FALSE),"belum")</f>
        <v>diterima</v>
      </c>
    </row>
    <row r="1175" spans="1:28" x14ac:dyDescent="0.3">
      <c r="A1175" s="2">
        <v>233110090910</v>
      </c>
      <c r="B1175">
        <v>2</v>
      </c>
      <c r="C1175">
        <v>2022</v>
      </c>
      <c r="D1175">
        <v>311048</v>
      </c>
      <c r="E1175" t="s">
        <v>633</v>
      </c>
      <c r="F1175" t="str">
        <f>VLOOKUP(E1175,[1]PRODI_2019!$F$2:$L$72,7,FALSE)</f>
        <v>FEB</v>
      </c>
      <c r="G1175" t="str">
        <f>VLOOKUP(F1175,Sheet1!$H$4:$I$11,2,FALSE)</f>
        <v>5_FEB</v>
      </c>
      <c r="H1175" t="s">
        <v>1801</v>
      </c>
      <c r="I1175" t="s">
        <v>31</v>
      </c>
      <c r="J1175" t="str">
        <f>VLOOKUP(D1175,[1]PRODI_2019!$C$2:$I$78,7,FALSE)</f>
        <v>D3</v>
      </c>
      <c r="L1175" t="s">
        <v>25</v>
      </c>
      <c r="O1175" t="s">
        <v>4461</v>
      </c>
      <c r="P1175" t="s">
        <v>5045</v>
      </c>
      <c r="Q1175" t="s">
        <v>624</v>
      </c>
      <c r="R1175" t="s">
        <v>625</v>
      </c>
      <c r="S1175" t="s">
        <v>4972</v>
      </c>
      <c r="T1175" t="s">
        <v>5025</v>
      </c>
      <c r="U1175" t="s">
        <v>32</v>
      </c>
      <c r="Z1175" t="str">
        <f>_xlfn.IFNA(VLOOKUP(A1175,registrasi!$B$2:$C$4000,2,FALSE),"belum")</f>
        <v>registrasi</v>
      </c>
      <c r="AA1175">
        <f>VLOOKUP(D1175,[2]Sheet1!$B$2:$D$100,3,FALSE)</f>
        <v>141</v>
      </c>
      <c r="AB1175" t="str">
        <f>_xlfn.IFNA(VLOOKUP(A1175,nim!$A$2:$B$4000,2,FALSE),"belum")</f>
        <v>belum</v>
      </c>
    </row>
    <row r="1176" spans="1:28" x14ac:dyDescent="0.3">
      <c r="A1176" s="2">
        <v>233110090911</v>
      </c>
      <c r="B1176">
        <v>1</v>
      </c>
      <c r="C1176">
        <v>2022</v>
      </c>
      <c r="D1176">
        <v>311025</v>
      </c>
      <c r="E1176" t="s">
        <v>166</v>
      </c>
      <c r="F1176" t="str">
        <f>VLOOKUP(E1176,[1]PRODI_2019!$F$2:$L$72,7,FALSE)</f>
        <v>FEB</v>
      </c>
      <c r="G1176" t="str">
        <f>VLOOKUP(F1176,Sheet1!$H$4:$I$11,2,FALSE)</f>
        <v>5_FEB</v>
      </c>
      <c r="H1176" t="s">
        <v>1802</v>
      </c>
      <c r="I1176" t="s">
        <v>31</v>
      </c>
      <c r="J1176" t="str">
        <f>VLOOKUP(D1176,[1]PRODI_2019!$C$2:$I$78,7,FALSE)</f>
        <v>S1</v>
      </c>
      <c r="L1176" t="s">
        <v>25</v>
      </c>
      <c r="O1176" t="s">
        <v>87</v>
      </c>
      <c r="P1176" t="s">
        <v>5045</v>
      </c>
      <c r="Q1176" t="s">
        <v>624</v>
      </c>
      <c r="R1176" t="s">
        <v>625</v>
      </c>
      <c r="S1176" t="s">
        <v>4949</v>
      </c>
      <c r="T1176" t="s">
        <v>5025</v>
      </c>
      <c r="U1176" t="s">
        <v>27</v>
      </c>
      <c r="Z1176" t="str">
        <f>_xlfn.IFNA(VLOOKUP(A1176,registrasi!$B$2:$C$4000,2,FALSE),"belum")</f>
        <v>belum</v>
      </c>
      <c r="AA1176">
        <f>VLOOKUP(D1176,[2]Sheet1!$B$2:$D$100,3,FALSE)</f>
        <v>1226</v>
      </c>
      <c r="AB1176" t="str">
        <f>_xlfn.IFNA(VLOOKUP(A1176,nim!$A$2:$B$4000,2,FALSE),"belum")</f>
        <v>belum</v>
      </c>
    </row>
    <row r="1177" spans="1:28" x14ac:dyDescent="0.3">
      <c r="A1177" s="2">
        <v>233110090912</v>
      </c>
      <c r="B1177">
        <v>2</v>
      </c>
      <c r="C1177">
        <v>2022</v>
      </c>
      <c r="D1177">
        <v>311034</v>
      </c>
      <c r="E1177" t="s">
        <v>173</v>
      </c>
      <c r="F1177" t="str">
        <f>VLOOKUP(E1177,[1]PRODI_2019!$F$2:$L$72,7,FALSE)</f>
        <v>FKIP</v>
      </c>
      <c r="G1177" t="str">
        <f>VLOOKUP(F1177,Sheet1!$H$4:$I$11,2,FALSE)</f>
        <v>2_FKIP</v>
      </c>
      <c r="H1177" t="s">
        <v>1803</v>
      </c>
      <c r="I1177" t="s">
        <v>31</v>
      </c>
      <c r="J1177" t="str">
        <f>VLOOKUP(D1177,[1]PRODI_2019!$C$2:$I$78,7,FALSE)</f>
        <v>S1</v>
      </c>
      <c r="L1177" t="s">
        <v>25</v>
      </c>
      <c r="O1177" t="s">
        <v>100</v>
      </c>
      <c r="P1177" t="s">
        <v>5042</v>
      </c>
      <c r="Q1177" t="s">
        <v>624</v>
      </c>
      <c r="R1177" t="s">
        <v>434</v>
      </c>
      <c r="S1177" t="s">
        <v>38</v>
      </c>
      <c r="T1177" t="s">
        <v>5025</v>
      </c>
      <c r="U1177" t="s">
        <v>32</v>
      </c>
      <c r="Z1177" t="str">
        <f>_xlfn.IFNA(VLOOKUP(A1177,registrasi!$B$2:$C$4000,2,FALSE),"belum")</f>
        <v>registrasi</v>
      </c>
      <c r="AA1177">
        <f>VLOOKUP(D1177,[2]Sheet1!$B$2:$D$100,3,FALSE)</f>
        <v>163</v>
      </c>
      <c r="AB1177" t="str">
        <f>_xlfn.IFNA(VLOOKUP(A1177,nim!$A$2:$B$4000,2,FALSE),"belum")</f>
        <v>diterima</v>
      </c>
    </row>
    <row r="1178" spans="1:28" x14ac:dyDescent="0.3">
      <c r="A1178" s="2">
        <v>233110090917</v>
      </c>
      <c r="B1178">
        <v>1</v>
      </c>
      <c r="C1178">
        <v>2022</v>
      </c>
      <c r="D1178">
        <v>311015</v>
      </c>
      <c r="E1178" t="s">
        <v>158</v>
      </c>
      <c r="F1178" t="str">
        <f>VLOOKUP(E1178,[1]PRODI_2019!$F$2:$L$72,7,FALSE)</f>
        <v>FKIP</v>
      </c>
      <c r="G1178" t="str">
        <f>VLOOKUP(F1178,Sheet1!$H$4:$I$11,2,FALSE)</f>
        <v>2_FKIP</v>
      </c>
      <c r="H1178" t="s">
        <v>1804</v>
      </c>
      <c r="I1178" t="s">
        <v>31</v>
      </c>
      <c r="J1178" t="str">
        <f>VLOOKUP(D1178,[1]PRODI_2019!$C$2:$I$78,7,FALSE)</f>
        <v>S1</v>
      </c>
      <c r="L1178" t="s">
        <v>25</v>
      </c>
      <c r="O1178" t="s">
        <v>47</v>
      </c>
      <c r="P1178" t="s">
        <v>5042</v>
      </c>
      <c r="Q1178" t="s">
        <v>624</v>
      </c>
      <c r="R1178" t="s">
        <v>434</v>
      </c>
      <c r="S1178" t="s">
        <v>4974</v>
      </c>
      <c r="T1178" t="s">
        <v>5025</v>
      </c>
      <c r="U1178" t="s">
        <v>32</v>
      </c>
      <c r="Z1178" t="str">
        <f>_xlfn.IFNA(VLOOKUP(A1178,registrasi!$B$2:$C$4000,2,FALSE),"belum")</f>
        <v>registrasi</v>
      </c>
      <c r="AA1178">
        <f>VLOOKUP(D1178,[2]Sheet1!$B$2:$D$100,3,FALSE)</f>
        <v>90</v>
      </c>
      <c r="AB1178" t="str">
        <f>_xlfn.IFNA(VLOOKUP(A1178,nim!$A$2:$B$4000,2,FALSE),"belum")</f>
        <v>diterima</v>
      </c>
    </row>
    <row r="1179" spans="1:28" x14ac:dyDescent="0.3">
      <c r="A1179" s="2">
        <v>233110090919</v>
      </c>
      <c r="B1179">
        <v>1</v>
      </c>
      <c r="C1179">
        <v>2022</v>
      </c>
      <c r="D1179">
        <v>311045</v>
      </c>
      <c r="E1179" t="s">
        <v>630</v>
      </c>
      <c r="F1179" t="str">
        <f>VLOOKUP(E1179,[1]PRODI_2019!$F$2:$L$72,7,FALSE)</f>
        <v>FEB</v>
      </c>
      <c r="G1179" t="str">
        <f>VLOOKUP(F1179,Sheet1!$H$4:$I$11,2,FALSE)</f>
        <v>5_FEB</v>
      </c>
      <c r="H1179" t="s">
        <v>1805</v>
      </c>
      <c r="I1179" t="s">
        <v>24</v>
      </c>
      <c r="J1179" t="str">
        <f>VLOOKUP(D1179,[1]PRODI_2019!$C$2:$I$78,7,FALSE)</f>
        <v>D3</v>
      </c>
      <c r="L1179" t="s">
        <v>25</v>
      </c>
      <c r="O1179" t="s">
        <v>284</v>
      </c>
      <c r="P1179" t="s">
        <v>5043</v>
      </c>
      <c r="Q1179" t="s">
        <v>624</v>
      </c>
      <c r="R1179" t="s">
        <v>435</v>
      </c>
      <c r="S1179" t="s">
        <v>38</v>
      </c>
      <c r="T1179" t="s">
        <v>5025</v>
      </c>
      <c r="U1179" t="s">
        <v>32</v>
      </c>
      <c r="Z1179" t="str">
        <f>_xlfn.IFNA(VLOOKUP(A1179,registrasi!$B$2:$C$4000,2,FALSE),"belum")</f>
        <v>registrasi</v>
      </c>
      <c r="AA1179">
        <f>VLOOKUP(D1179,[2]Sheet1!$B$2:$D$100,3,FALSE)</f>
        <v>99</v>
      </c>
      <c r="AB1179" t="str">
        <f>_xlfn.IFNA(VLOOKUP(A1179,nim!$A$2:$B$4000,2,FALSE),"belum")</f>
        <v>belum</v>
      </c>
    </row>
    <row r="1180" spans="1:28" x14ac:dyDescent="0.3">
      <c r="A1180" s="2">
        <v>233110090920</v>
      </c>
      <c r="B1180">
        <v>2</v>
      </c>
      <c r="C1180">
        <v>2022</v>
      </c>
      <c r="D1180">
        <v>311038</v>
      </c>
      <c r="E1180" t="s">
        <v>165</v>
      </c>
      <c r="F1180" t="str">
        <f>VLOOKUP(E1180,[1]PRODI_2019!$F$2:$L$72,7,FALSE)</f>
        <v>FKIP</v>
      </c>
      <c r="G1180" t="str">
        <f>VLOOKUP(F1180,Sheet1!$H$4:$I$11,2,FALSE)</f>
        <v>2_FKIP</v>
      </c>
      <c r="H1180" t="s">
        <v>1806</v>
      </c>
      <c r="I1180" t="s">
        <v>24</v>
      </c>
      <c r="J1180" t="str">
        <f>VLOOKUP(D1180,[1]PRODI_2019!$C$2:$I$78,7,FALSE)</f>
        <v>S1</v>
      </c>
      <c r="L1180" t="s">
        <v>25</v>
      </c>
      <c r="O1180" t="s">
        <v>51</v>
      </c>
      <c r="P1180" t="s">
        <v>5042</v>
      </c>
      <c r="Q1180" t="s">
        <v>624</v>
      </c>
      <c r="R1180" t="s">
        <v>434</v>
      </c>
      <c r="S1180" t="s">
        <v>38</v>
      </c>
      <c r="T1180" t="s">
        <v>5025</v>
      </c>
      <c r="U1180" t="s">
        <v>32</v>
      </c>
      <c r="Z1180" t="str">
        <f>_xlfn.IFNA(VLOOKUP(A1180,registrasi!$B$2:$C$4000,2,FALSE),"belum")</f>
        <v>registrasi</v>
      </c>
      <c r="AA1180">
        <f>VLOOKUP(D1180,[2]Sheet1!$B$2:$D$100,3,FALSE)</f>
        <v>159</v>
      </c>
      <c r="AB1180" t="str">
        <f>_xlfn.IFNA(VLOOKUP(A1180,nim!$A$2:$B$4000,2,FALSE),"belum")</f>
        <v>belum</v>
      </c>
    </row>
    <row r="1181" spans="1:28" x14ac:dyDescent="0.3">
      <c r="A1181" s="2">
        <v>233110090934</v>
      </c>
      <c r="B1181">
        <v>1</v>
      </c>
      <c r="C1181">
        <v>2022</v>
      </c>
      <c r="D1181">
        <v>311002</v>
      </c>
      <c r="E1181" t="s">
        <v>153</v>
      </c>
      <c r="F1181" t="str">
        <f>VLOOKUP(E1181,[1]PRODI_2019!$F$2:$L$72,7,FALSE)</f>
        <v>Teknik</v>
      </c>
      <c r="G1181" t="str">
        <f>VLOOKUP(F1181,Sheet1!$H$4:$I$11,2,FALSE)</f>
        <v>3_Teknik</v>
      </c>
      <c r="H1181" t="s">
        <v>1807</v>
      </c>
      <c r="I1181" t="s">
        <v>24</v>
      </c>
      <c r="J1181" t="str">
        <f>VLOOKUP(D1181,[1]PRODI_2019!$C$2:$I$78,7,FALSE)</f>
        <v>S1</v>
      </c>
      <c r="L1181" t="s">
        <v>25</v>
      </c>
      <c r="O1181" t="s">
        <v>58</v>
      </c>
      <c r="P1181" t="s">
        <v>5042</v>
      </c>
      <c r="Q1181" t="s">
        <v>624</v>
      </c>
      <c r="R1181" t="s">
        <v>434</v>
      </c>
      <c r="S1181" t="s">
        <v>37</v>
      </c>
      <c r="T1181" t="s">
        <v>5025</v>
      </c>
      <c r="U1181" t="s">
        <v>27</v>
      </c>
      <c r="Z1181" t="str">
        <f>_xlfn.IFNA(VLOOKUP(A1181,registrasi!$B$2:$C$4000,2,FALSE),"belum")</f>
        <v>registrasi</v>
      </c>
      <c r="AA1181">
        <f>VLOOKUP(D1181,[2]Sheet1!$B$2:$D$100,3,FALSE)</f>
        <v>401</v>
      </c>
      <c r="AB1181" t="str">
        <f>_xlfn.IFNA(VLOOKUP(A1181,nim!$A$2:$B$4000,2,FALSE),"belum")</f>
        <v>belum</v>
      </c>
    </row>
    <row r="1182" spans="1:28" x14ac:dyDescent="0.3">
      <c r="A1182" s="2">
        <v>233110090935</v>
      </c>
      <c r="B1182">
        <v>1</v>
      </c>
      <c r="C1182">
        <v>2022</v>
      </c>
      <c r="D1182">
        <v>311034</v>
      </c>
      <c r="E1182" t="s">
        <v>173</v>
      </c>
      <c r="F1182" t="str">
        <f>VLOOKUP(E1182,[1]PRODI_2019!$F$2:$L$72,7,FALSE)</f>
        <v>FKIP</v>
      </c>
      <c r="G1182" t="str">
        <f>VLOOKUP(F1182,Sheet1!$H$4:$I$11,2,FALSE)</f>
        <v>2_FKIP</v>
      </c>
      <c r="H1182" t="s">
        <v>1808</v>
      </c>
      <c r="I1182" t="s">
        <v>31</v>
      </c>
      <c r="J1182" t="str">
        <f>VLOOKUP(D1182,[1]PRODI_2019!$C$2:$I$78,7,FALSE)</f>
        <v>S1</v>
      </c>
      <c r="L1182" t="s">
        <v>25</v>
      </c>
      <c r="O1182" t="s">
        <v>100</v>
      </c>
      <c r="P1182" t="s">
        <v>5042</v>
      </c>
      <c r="Q1182" t="s">
        <v>624</v>
      </c>
      <c r="R1182" t="s">
        <v>434</v>
      </c>
      <c r="S1182" t="s">
        <v>38</v>
      </c>
      <c r="T1182" t="s">
        <v>5025</v>
      </c>
      <c r="U1182" t="s">
        <v>32</v>
      </c>
      <c r="Z1182" t="str">
        <f>_xlfn.IFNA(VLOOKUP(A1182,registrasi!$B$2:$C$4000,2,FALSE),"belum")</f>
        <v>registrasi</v>
      </c>
      <c r="AA1182">
        <f>VLOOKUP(D1182,[2]Sheet1!$B$2:$D$100,3,FALSE)</f>
        <v>163</v>
      </c>
      <c r="AB1182" t="str">
        <f>_xlfn.IFNA(VLOOKUP(A1182,nim!$A$2:$B$4000,2,FALSE),"belum")</f>
        <v>belum</v>
      </c>
    </row>
    <row r="1183" spans="1:28" x14ac:dyDescent="0.3">
      <c r="A1183" s="2">
        <v>233110090937</v>
      </c>
      <c r="B1183">
        <v>2</v>
      </c>
      <c r="C1183">
        <v>2022</v>
      </c>
      <c r="D1183">
        <v>311026</v>
      </c>
      <c r="E1183" t="s">
        <v>148</v>
      </c>
      <c r="F1183" t="str">
        <f>VLOOKUP(E1183,[1]PRODI_2019!$F$2:$L$72,7,FALSE)</f>
        <v>FEB</v>
      </c>
      <c r="G1183" t="str">
        <f>VLOOKUP(F1183,Sheet1!$H$4:$I$11,2,FALSE)</f>
        <v>5_FEB</v>
      </c>
      <c r="H1183" t="s">
        <v>1809</v>
      </c>
      <c r="I1183" t="s">
        <v>31</v>
      </c>
      <c r="J1183" t="str">
        <f>VLOOKUP(D1183,[1]PRODI_2019!$C$2:$I$78,7,FALSE)</f>
        <v>S1</v>
      </c>
      <c r="L1183" t="s">
        <v>25</v>
      </c>
      <c r="O1183" t="s">
        <v>123</v>
      </c>
      <c r="P1183" t="s">
        <v>5042</v>
      </c>
      <c r="Q1183" t="s">
        <v>624</v>
      </c>
      <c r="R1183" t="s">
        <v>434</v>
      </c>
      <c r="S1183" t="s">
        <v>4971</v>
      </c>
      <c r="T1183" t="s">
        <v>5025</v>
      </c>
      <c r="U1183" t="s">
        <v>27</v>
      </c>
      <c r="Z1183" t="str">
        <f>_xlfn.IFNA(VLOOKUP(A1183,registrasi!$B$2:$C$4000,2,FALSE),"belum")</f>
        <v>belum</v>
      </c>
      <c r="AA1183">
        <f>VLOOKUP(D1183,[2]Sheet1!$B$2:$D$100,3,FALSE)</f>
        <v>866</v>
      </c>
      <c r="AB1183" t="str">
        <f>_xlfn.IFNA(VLOOKUP(A1183,nim!$A$2:$B$4000,2,FALSE),"belum")</f>
        <v>belum</v>
      </c>
    </row>
    <row r="1184" spans="1:28" x14ac:dyDescent="0.3">
      <c r="A1184" s="2">
        <v>233110090938</v>
      </c>
      <c r="B1184">
        <v>1</v>
      </c>
      <c r="C1184">
        <v>2021</v>
      </c>
      <c r="D1184">
        <v>311025</v>
      </c>
      <c r="E1184" t="s">
        <v>166</v>
      </c>
      <c r="F1184" t="str">
        <f>VLOOKUP(E1184,[1]PRODI_2019!$F$2:$L$72,7,FALSE)</f>
        <v>FEB</v>
      </c>
      <c r="G1184" t="str">
        <f>VLOOKUP(F1184,Sheet1!$H$4:$I$11,2,FALSE)</f>
        <v>5_FEB</v>
      </c>
      <c r="H1184" t="s">
        <v>1810</v>
      </c>
      <c r="I1184" t="s">
        <v>31</v>
      </c>
      <c r="J1184" t="str">
        <f>VLOOKUP(D1184,[1]PRODI_2019!$C$2:$I$78,7,FALSE)</f>
        <v>S1</v>
      </c>
      <c r="L1184" t="s">
        <v>25</v>
      </c>
      <c r="O1184" t="s">
        <v>97</v>
      </c>
      <c r="P1184" t="s">
        <v>5042</v>
      </c>
      <c r="Q1184" t="s">
        <v>624</v>
      </c>
      <c r="R1184" t="s">
        <v>434</v>
      </c>
      <c r="S1184" t="s">
        <v>4971</v>
      </c>
      <c r="T1184" t="s">
        <v>5025</v>
      </c>
      <c r="U1184" t="s">
        <v>27</v>
      </c>
      <c r="Z1184" t="str">
        <f>_xlfn.IFNA(VLOOKUP(A1184,registrasi!$B$2:$C$4000,2,FALSE),"belum")</f>
        <v>registrasi</v>
      </c>
      <c r="AA1184">
        <f>VLOOKUP(D1184,[2]Sheet1!$B$2:$D$100,3,FALSE)</f>
        <v>1226</v>
      </c>
      <c r="AB1184" t="str">
        <f>_xlfn.IFNA(VLOOKUP(A1184,nim!$A$2:$B$4000,2,FALSE),"belum")</f>
        <v>belum</v>
      </c>
    </row>
    <row r="1185" spans="1:28" x14ac:dyDescent="0.3">
      <c r="A1185" s="2">
        <v>233110090940</v>
      </c>
      <c r="B1185">
        <v>1</v>
      </c>
      <c r="C1185">
        <v>2022</v>
      </c>
      <c r="D1185">
        <v>311009</v>
      </c>
      <c r="E1185" t="s">
        <v>144</v>
      </c>
      <c r="F1185" t="str">
        <f>VLOOKUP(E1185,[1]PRODI_2019!$F$2:$L$72,7,FALSE)</f>
        <v>Pertanian</v>
      </c>
      <c r="G1185" t="str">
        <f>VLOOKUP(F1185,Sheet1!$H$4:$I$11,2,FALSE)</f>
        <v>4_Pertanian</v>
      </c>
      <c r="H1185" t="s">
        <v>1811</v>
      </c>
      <c r="I1185" t="s">
        <v>24</v>
      </c>
      <c r="J1185" t="str">
        <f>VLOOKUP(D1185,[1]PRODI_2019!$C$2:$I$78,7,FALSE)</f>
        <v>S1</v>
      </c>
      <c r="L1185" t="s">
        <v>25</v>
      </c>
      <c r="O1185" t="s">
        <v>4485</v>
      </c>
      <c r="P1185" t="s">
        <v>5043</v>
      </c>
      <c r="Q1185" t="s">
        <v>624</v>
      </c>
      <c r="R1185" t="s">
        <v>435</v>
      </c>
      <c r="S1185" t="s">
        <v>4971</v>
      </c>
      <c r="T1185" t="s">
        <v>5025</v>
      </c>
      <c r="U1185" t="s">
        <v>27</v>
      </c>
      <c r="Z1185" t="str">
        <f>_xlfn.IFNA(VLOOKUP(A1185,registrasi!$B$2:$C$4000,2,FALSE),"belum")</f>
        <v>registrasi</v>
      </c>
      <c r="AA1185">
        <f>VLOOKUP(D1185,[2]Sheet1!$B$2:$D$100,3,FALSE)</f>
        <v>240</v>
      </c>
      <c r="AB1185" t="str">
        <f>_xlfn.IFNA(VLOOKUP(A1185,nim!$A$2:$B$4000,2,FALSE),"belum")</f>
        <v>belum</v>
      </c>
    </row>
    <row r="1186" spans="1:28" x14ac:dyDescent="0.3">
      <c r="A1186" s="2">
        <v>233110090942</v>
      </c>
      <c r="B1186">
        <v>1</v>
      </c>
      <c r="C1186">
        <v>2022</v>
      </c>
      <c r="D1186">
        <v>311040</v>
      </c>
      <c r="E1186" t="s">
        <v>151</v>
      </c>
      <c r="F1186" t="str">
        <f>VLOOKUP(E1186,[1]PRODI_2019!$F$2:$L$72,7,FALSE)</f>
        <v>FKIP</v>
      </c>
      <c r="G1186" t="str">
        <f>VLOOKUP(F1186,Sheet1!$H$4:$I$11,2,FALSE)</f>
        <v>2_FKIP</v>
      </c>
      <c r="H1186" t="s">
        <v>1812</v>
      </c>
      <c r="I1186" t="s">
        <v>31</v>
      </c>
      <c r="J1186" t="str">
        <f>VLOOKUP(D1186,[1]PRODI_2019!$C$2:$I$78,7,FALSE)</f>
        <v>S1</v>
      </c>
      <c r="L1186" t="s">
        <v>25</v>
      </c>
      <c r="O1186" t="s">
        <v>49</v>
      </c>
      <c r="P1186" t="s">
        <v>5042</v>
      </c>
      <c r="Q1186" t="s">
        <v>624</v>
      </c>
      <c r="R1186" t="s">
        <v>434</v>
      </c>
      <c r="S1186" t="s">
        <v>38</v>
      </c>
      <c r="T1186" t="s">
        <v>5025</v>
      </c>
      <c r="U1186" t="s">
        <v>27</v>
      </c>
      <c r="Z1186" t="str">
        <f>_xlfn.IFNA(VLOOKUP(A1186,registrasi!$B$2:$C$4000,2,FALSE),"belum")</f>
        <v>registrasi</v>
      </c>
      <c r="AA1186">
        <f>VLOOKUP(D1186,[2]Sheet1!$B$2:$D$100,3,FALSE)</f>
        <v>508</v>
      </c>
      <c r="AB1186" t="str">
        <f>_xlfn.IFNA(VLOOKUP(A1186,nim!$A$2:$B$4000,2,FALSE),"belum")</f>
        <v>diterima</v>
      </c>
    </row>
    <row r="1187" spans="1:28" x14ac:dyDescent="0.3">
      <c r="A1187" s="2">
        <v>233110090947</v>
      </c>
      <c r="B1187">
        <v>2</v>
      </c>
      <c r="C1187">
        <v>2022</v>
      </c>
      <c r="D1187">
        <v>311049</v>
      </c>
      <c r="E1187" t="s">
        <v>632</v>
      </c>
      <c r="F1187" t="str">
        <f>VLOOKUP(E1187,[1]PRODI_2019!$F$2:$L$72,7,FALSE)</f>
        <v>Pertanian</v>
      </c>
      <c r="G1187" t="str">
        <f>VLOOKUP(F1187,Sheet1!$H$4:$I$11,2,FALSE)</f>
        <v>4_Pertanian</v>
      </c>
      <c r="H1187" t="s">
        <v>1813</v>
      </c>
      <c r="I1187" t="s">
        <v>24</v>
      </c>
      <c r="J1187" t="str">
        <f>VLOOKUP(D1187,[1]PRODI_2019!$C$2:$I$78,7,FALSE)</f>
        <v>S2</v>
      </c>
      <c r="L1187" t="s">
        <v>25</v>
      </c>
      <c r="O1187" t="s">
        <v>114</v>
      </c>
      <c r="P1187" t="s">
        <v>5042</v>
      </c>
      <c r="Q1187" t="s">
        <v>624</v>
      </c>
      <c r="R1187" t="s">
        <v>434</v>
      </c>
      <c r="S1187" t="s">
        <v>4974</v>
      </c>
      <c r="T1187" t="s">
        <v>5025</v>
      </c>
      <c r="U1187" t="s">
        <v>27</v>
      </c>
      <c r="Z1187" t="str">
        <f>_xlfn.IFNA(VLOOKUP(A1187,registrasi!$B$2:$C$4000,2,FALSE),"belum")</f>
        <v>registrasi</v>
      </c>
      <c r="AA1187">
        <f>VLOOKUP(D1187,[2]Sheet1!$B$2:$D$100,3,FALSE)</f>
        <v>103</v>
      </c>
      <c r="AB1187" t="str">
        <f>_xlfn.IFNA(VLOOKUP(A1187,nim!$A$2:$B$4000,2,FALSE),"belum")</f>
        <v>belum</v>
      </c>
    </row>
    <row r="1188" spans="1:28" x14ac:dyDescent="0.3">
      <c r="A1188" s="2">
        <v>233110090951</v>
      </c>
      <c r="B1188">
        <v>2</v>
      </c>
      <c r="C1188">
        <v>2022</v>
      </c>
      <c r="D1188">
        <v>311047</v>
      </c>
      <c r="E1188" t="s">
        <v>5054</v>
      </c>
      <c r="F1188" t="str">
        <f>VLOOKUP(E1188,[1]PRODI_2019!$F$2:$L$72,7,FALSE)</f>
        <v>FEB</v>
      </c>
      <c r="G1188" t="str">
        <f>VLOOKUP(F1188,Sheet1!$H$4:$I$11,2,FALSE)</f>
        <v>5_FEB</v>
      </c>
      <c r="H1188" t="s">
        <v>1814</v>
      </c>
      <c r="I1188" t="s">
        <v>31</v>
      </c>
      <c r="J1188" t="str">
        <f>VLOOKUP(D1188,[1]PRODI_2019!$C$2:$I$78,7,FALSE)</f>
        <v>D3</v>
      </c>
      <c r="L1188" t="s">
        <v>25</v>
      </c>
      <c r="O1188" t="s">
        <v>82</v>
      </c>
      <c r="P1188" t="s">
        <v>5042</v>
      </c>
      <c r="Q1188" t="s">
        <v>624</v>
      </c>
      <c r="R1188" t="s">
        <v>434</v>
      </c>
      <c r="S1188" t="s">
        <v>38</v>
      </c>
      <c r="T1188" t="s">
        <v>5025</v>
      </c>
      <c r="U1188" t="s">
        <v>27</v>
      </c>
      <c r="Z1188" t="str">
        <f>_xlfn.IFNA(VLOOKUP(A1188,registrasi!$B$2:$C$4000,2,FALSE),"belum")</f>
        <v>registrasi</v>
      </c>
      <c r="AA1188">
        <f>VLOOKUP(D1188,[2]Sheet1!$B$2:$D$100,3,FALSE)</f>
        <v>88</v>
      </c>
      <c r="AB1188" t="str">
        <f>_xlfn.IFNA(VLOOKUP(A1188,nim!$A$2:$B$4000,2,FALSE),"belum")</f>
        <v>diterima</v>
      </c>
    </row>
    <row r="1189" spans="1:28" x14ac:dyDescent="0.3">
      <c r="A1189" s="2">
        <v>233110090958</v>
      </c>
      <c r="B1189">
        <v>1</v>
      </c>
      <c r="C1189">
        <v>2022</v>
      </c>
      <c r="D1189">
        <v>311008</v>
      </c>
      <c r="E1189" t="s">
        <v>149</v>
      </c>
      <c r="F1189" t="str">
        <f>VLOOKUP(E1189,[1]PRODI_2019!$F$2:$L$72,7,FALSE)</f>
        <v>Pertanian</v>
      </c>
      <c r="G1189" t="str">
        <f>VLOOKUP(F1189,Sheet1!$H$4:$I$11,2,FALSE)</f>
        <v>4_Pertanian</v>
      </c>
      <c r="H1189" t="s">
        <v>1815</v>
      </c>
      <c r="I1189" t="s">
        <v>31</v>
      </c>
      <c r="J1189" t="str">
        <f>VLOOKUP(D1189,[1]PRODI_2019!$C$2:$I$78,7,FALSE)</f>
        <v>S1</v>
      </c>
      <c r="L1189" t="s">
        <v>25</v>
      </c>
      <c r="O1189" t="s">
        <v>100</v>
      </c>
      <c r="P1189" t="s">
        <v>5042</v>
      </c>
      <c r="Q1189" t="s">
        <v>624</v>
      </c>
      <c r="R1189" t="s">
        <v>434</v>
      </c>
      <c r="S1189" t="s">
        <v>38</v>
      </c>
      <c r="T1189" t="s">
        <v>5025</v>
      </c>
      <c r="U1189" t="s">
        <v>27</v>
      </c>
      <c r="Z1189" t="str">
        <f>_xlfn.IFNA(VLOOKUP(A1189,registrasi!$B$2:$C$4000,2,FALSE),"belum")</f>
        <v>registrasi</v>
      </c>
      <c r="AA1189">
        <f>VLOOKUP(D1189,[2]Sheet1!$B$2:$D$100,3,FALSE)</f>
        <v>337</v>
      </c>
      <c r="AB1189" t="str">
        <f>_xlfn.IFNA(VLOOKUP(A1189,nim!$A$2:$B$4000,2,FALSE),"belum")</f>
        <v>diterima</v>
      </c>
    </row>
    <row r="1190" spans="1:28" x14ac:dyDescent="0.3">
      <c r="A1190" s="2">
        <v>233110090965</v>
      </c>
      <c r="B1190">
        <v>2</v>
      </c>
      <c r="C1190">
        <v>2022</v>
      </c>
      <c r="D1190">
        <v>311024</v>
      </c>
      <c r="E1190" t="s">
        <v>237</v>
      </c>
      <c r="F1190" t="str">
        <f>VLOOKUP(E1190,[1]PRODI_2019!$F$2:$L$72,7,FALSE)</f>
        <v>Hukum</v>
      </c>
      <c r="G1190" t="str">
        <f>VLOOKUP(F1190,Sheet1!$H$4:$I$11,2,FALSE)</f>
        <v>1_Hukum</v>
      </c>
      <c r="H1190" t="s">
        <v>1816</v>
      </c>
      <c r="I1190" t="s">
        <v>31</v>
      </c>
      <c r="J1190" t="str">
        <f>VLOOKUP(D1190,[1]PRODI_2019!$C$2:$I$78,7,FALSE)</f>
        <v>S1</v>
      </c>
      <c r="L1190" t="s">
        <v>25</v>
      </c>
      <c r="O1190" t="s">
        <v>127</v>
      </c>
      <c r="P1190" t="s">
        <v>5045</v>
      </c>
      <c r="Q1190" t="s">
        <v>624</v>
      </c>
      <c r="R1190" t="s">
        <v>625</v>
      </c>
      <c r="S1190" t="s">
        <v>38</v>
      </c>
      <c r="T1190" t="s">
        <v>5025</v>
      </c>
      <c r="U1190" t="s">
        <v>27</v>
      </c>
      <c r="Z1190" t="str">
        <f>_xlfn.IFNA(VLOOKUP(A1190,registrasi!$B$2:$C$4000,2,FALSE),"belum")</f>
        <v>registrasi</v>
      </c>
      <c r="AA1190">
        <f>VLOOKUP(D1190,[2]Sheet1!$B$2:$D$100,3,FALSE)</f>
        <v>1092</v>
      </c>
      <c r="AB1190" t="str">
        <f>_xlfn.IFNA(VLOOKUP(A1190,nim!$A$2:$B$4000,2,FALSE),"belum")</f>
        <v>belum</v>
      </c>
    </row>
    <row r="1191" spans="1:28" x14ac:dyDescent="0.3">
      <c r="A1191" s="2">
        <v>233110090967</v>
      </c>
      <c r="B1191">
        <v>1</v>
      </c>
      <c r="C1191">
        <v>2022</v>
      </c>
      <c r="D1191">
        <v>311024</v>
      </c>
      <c r="E1191" t="s">
        <v>237</v>
      </c>
      <c r="F1191" t="str">
        <f>VLOOKUP(E1191,[1]PRODI_2019!$F$2:$L$72,7,FALSE)</f>
        <v>Hukum</v>
      </c>
      <c r="G1191" t="str">
        <f>VLOOKUP(F1191,Sheet1!$H$4:$I$11,2,FALSE)</f>
        <v>1_Hukum</v>
      </c>
      <c r="H1191" t="s">
        <v>1817</v>
      </c>
      <c r="I1191" t="s">
        <v>31</v>
      </c>
      <c r="J1191" t="str">
        <f>VLOOKUP(D1191,[1]PRODI_2019!$C$2:$I$78,7,FALSE)</f>
        <v>S1</v>
      </c>
      <c r="L1191" t="s">
        <v>25</v>
      </c>
      <c r="O1191" t="s">
        <v>57</v>
      </c>
      <c r="P1191" t="s">
        <v>5042</v>
      </c>
      <c r="Q1191" t="s">
        <v>624</v>
      </c>
      <c r="R1191" t="s">
        <v>434</v>
      </c>
      <c r="S1191" t="s">
        <v>37</v>
      </c>
      <c r="T1191" t="s">
        <v>5025</v>
      </c>
      <c r="U1191" t="s">
        <v>27</v>
      </c>
      <c r="Z1191" t="str">
        <f>_xlfn.IFNA(VLOOKUP(A1191,registrasi!$B$2:$C$4000,2,FALSE),"belum")</f>
        <v>registrasi</v>
      </c>
      <c r="AA1191">
        <f>VLOOKUP(D1191,[2]Sheet1!$B$2:$D$100,3,FALSE)</f>
        <v>1092</v>
      </c>
      <c r="AB1191" t="str">
        <f>_xlfn.IFNA(VLOOKUP(A1191,nim!$A$2:$B$4000,2,FALSE),"belum")</f>
        <v>belum</v>
      </c>
    </row>
    <row r="1192" spans="1:28" x14ac:dyDescent="0.3">
      <c r="A1192" s="2">
        <v>233110090969</v>
      </c>
      <c r="B1192">
        <v>1</v>
      </c>
      <c r="C1192">
        <v>2022</v>
      </c>
      <c r="D1192">
        <v>311042</v>
      </c>
      <c r="E1192" t="s">
        <v>146</v>
      </c>
      <c r="F1192" t="str">
        <f>VLOOKUP(E1192,[1]PRODI_2019!$F$2:$L$72,7,FALSE)</f>
        <v>FISIP</v>
      </c>
      <c r="G1192" t="str">
        <f>VLOOKUP(F1192,Sheet1!$H$4:$I$11,2,FALSE)</f>
        <v>6_FISIP</v>
      </c>
      <c r="H1192" t="s">
        <v>1818</v>
      </c>
      <c r="I1192" t="s">
        <v>31</v>
      </c>
      <c r="J1192" t="str">
        <f>VLOOKUP(D1192,[1]PRODI_2019!$C$2:$I$78,7,FALSE)</f>
        <v>S1</v>
      </c>
      <c r="L1192" t="s">
        <v>25</v>
      </c>
      <c r="O1192" t="s">
        <v>4414</v>
      </c>
      <c r="P1192" t="s">
        <v>436</v>
      </c>
      <c r="Q1192" t="s">
        <v>5041</v>
      </c>
      <c r="R1192" t="s">
        <v>625</v>
      </c>
      <c r="S1192" t="s">
        <v>4971</v>
      </c>
      <c r="T1192" t="s">
        <v>5025</v>
      </c>
      <c r="U1192" t="s">
        <v>32</v>
      </c>
      <c r="Z1192" t="str">
        <f>_xlfn.IFNA(VLOOKUP(A1192,registrasi!$B$2:$C$4000,2,FALSE),"belum")</f>
        <v>registrasi</v>
      </c>
      <c r="AA1192">
        <f>VLOOKUP(D1192,[2]Sheet1!$B$2:$D$100,3,FALSE)</f>
        <v>625</v>
      </c>
      <c r="AB1192" t="str">
        <f>_xlfn.IFNA(VLOOKUP(A1192,nim!$A$2:$B$4000,2,FALSE),"belum")</f>
        <v>belum</v>
      </c>
    </row>
    <row r="1193" spans="1:28" x14ac:dyDescent="0.3">
      <c r="A1193" s="2">
        <v>233110100002</v>
      </c>
      <c r="B1193">
        <v>1</v>
      </c>
      <c r="C1193">
        <v>2021</v>
      </c>
      <c r="D1193">
        <v>311025</v>
      </c>
      <c r="E1193" t="s">
        <v>166</v>
      </c>
      <c r="F1193" t="str">
        <f>VLOOKUP(E1193,[1]PRODI_2019!$F$2:$L$72,7,FALSE)</f>
        <v>FEB</v>
      </c>
      <c r="G1193" t="str">
        <f>VLOOKUP(F1193,Sheet1!$H$4:$I$11,2,FALSE)</f>
        <v>5_FEB</v>
      </c>
      <c r="H1193" t="s">
        <v>1819</v>
      </c>
      <c r="I1193" t="s">
        <v>31</v>
      </c>
      <c r="J1193" t="str">
        <f>VLOOKUP(D1193,[1]PRODI_2019!$C$2:$I$78,7,FALSE)</f>
        <v>S1</v>
      </c>
      <c r="L1193" t="s">
        <v>25</v>
      </c>
      <c r="O1193" t="s">
        <v>284</v>
      </c>
      <c r="P1193" t="s">
        <v>5043</v>
      </c>
      <c r="Q1193" t="s">
        <v>624</v>
      </c>
      <c r="R1193" t="s">
        <v>435</v>
      </c>
      <c r="S1193" t="s">
        <v>38</v>
      </c>
      <c r="T1193" t="s">
        <v>5025</v>
      </c>
      <c r="U1193" t="s">
        <v>27</v>
      </c>
      <c r="Z1193" t="str">
        <f>_xlfn.IFNA(VLOOKUP(A1193,registrasi!$B$2:$C$4000,2,FALSE),"belum")</f>
        <v>registrasi</v>
      </c>
      <c r="AA1193">
        <f>VLOOKUP(D1193,[2]Sheet1!$B$2:$D$100,3,FALSE)</f>
        <v>1226</v>
      </c>
      <c r="AB1193" t="str">
        <f>_xlfn.IFNA(VLOOKUP(A1193,nim!$A$2:$B$4000,2,FALSE),"belum")</f>
        <v>belum</v>
      </c>
    </row>
    <row r="1194" spans="1:28" x14ac:dyDescent="0.3">
      <c r="A1194" s="2">
        <v>233110100004</v>
      </c>
      <c r="B1194">
        <v>1</v>
      </c>
      <c r="C1194">
        <v>2022</v>
      </c>
      <c r="D1194">
        <v>311042</v>
      </c>
      <c r="E1194" t="s">
        <v>146</v>
      </c>
      <c r="F1194" t="str">
        <f>VLOOKUP(E1194,[1]PRODI_2019!$F$2:$L$72,7,FALSE)</f>
        <v>FISIP</v>
      </c>
      <c r="G1194" t="str">
        <f>VLOOKUP(F1194,Sheet1!$H$4:$I$11,2,FALSE)</f>
        <v>6_FISIP</v>
      </c>
      <c r="H1194" t="s">
        <v>1820</v>
      </c>
      <c r="I1194" t="s">
        <v>24</v>
      </c>
      <c r="J1194" t="str">
        <f>VLOOKUP(D1194,[1]PRODI_2019!$C$2:$I$78,7,FALSE)</f>
        <v>S1</v>
      </c>
      <c r="L1194" t="s">
        <v>25</v>
      </c>
      <c r="O1194" t="s">
        <v>100</v>
      </c>
      <c r="P1194" t="s">
        <v>5042</v>
      </c>
      <c r="Q1194" t="s">
        <v>624</v>
      </c>
      <c r="R1194" t="s">
        <v>434</v>
      </c>
      <c r="S1194" t="s">
        <v>38</v>
      </c>
      <c r="T1194" t="s">
        <v>5025</v>
      </c>
      <c r="U1194" t="s">
        <v>27</v>
      </c>
      <c r="Z1194" t="str">
        <f>_xlfn.IFNA(VLOOKUP(A1194,registrasi!$B$2:$C$4000,2,FALSE),"belum")</f>
        <v>registrasi</v>
      </c>
      <c r="AA1194">
        <f>VLOOKUP(D1194,[2]Sheet1!$B$2:$D$100,3,FALSE)</f>
        <v>625</v>
      </c>
      <c r="AB1194" t="str">
        <f>_xlfn.IFNA(VLOOKUP(A1194,nim!$A$2:$B$4000,2,FALSE),"belum")</f>
        <v>diterima</v>
      </c>
    </row>
    <row r="1195" spans="1:28" x14ac:dyDescent="0.3">
      <c r="A1195" s="2">
        <v>233110100006</v>
      </c>
      <c r="B1195">
        <v>1</v>
      </c>
      <c r="C1195">
        <v>2022</v>
      </c>
      <c r="D1195">
        <v>311003</v>
      </c>
      <c r="E1195" t="s">
        <v>145</v>
      </c>
      <c r="F1195" t="str">
        <f>VLOOKUP(E1195,[1]PRODI_2019!$F$2:$L$72,7,FALSE)</f>
        <v>Teknik</v>
      </c>
      <c r="G1195" t="str">
        <f>VLOOKUP(F1195,Sheet1!$H$4:$I$11,2,FALSE)</f>
        <v>3_Teknik</v>
      </c>
      <c r="H1195" t="s">
        <v>1821</v>
      </c>
      <c r="I1195" t="s">
        <v>31</v>
      </c>
      <c r="J1195" t="str">
        <f>VLOOKUP(D1195,[1]PRODI_2019!$C$2:$I$78,7,FALSE)</f>
        <v>S1</v>
      </c>
      <c r="L1195" t="s">
        <v>25</v>
      </c>
      <c r="O1195" t="s">
        <v>127</v>
      </c>
      <c r="P1195" t="s">
        <v>5045</v>
      </c>
      <c r="Q1195" t="s">
        <v>624</v>
      </c>
      <c r="R1195" t="s">
        <v>625</v>
      </c>
      <c r="S1195" t="s">
        <v>38</v>
      </c>
      <c r="T1195" t="s">
        <v>5025</v>
      </c>
      <c r="U1195" t="s">
        <v>27</v>
      </c>
      <c r="Z1195" t="str">
        <f>_xlfn.IFNA(VLOOKUP(A1195,registrasi!$B$2:$C$4000,2,FALSE),"belum")</f>
        <v>registrasi</v>
      </c>
      <c r="AA1195">
        <f>VLOOKUP(D1195,[2]Sheet1!$B$2:$D$100,3,FALSE)</f>
        <v>769</v>
      </c>
      <c r="AB1195" t="str">
        <f>_xlfn.IFNA(VLOOKUP(A1195,nim!$A$2:$B$4000,2,FALSE),"belum")</f>
        <v>diterima</v>
      </c>
    </row>
    <row r="1196" spans="1:28" x14ac:dyDescent="0.3">
      <c r="A1196" s="2">
        <v>233110100042</v>
      </c>
      <c r="B1196">
        <v>2</v>
      </c>
      <c r="C1196">
        <v>2022</v>
      </c>
      <c r="D1196">
        <v>311006</v>
      </c>
      <c r="E1196" t="s">
        <v>167</v>
      </c>
      <c r="F1196" t="str">
        <f>VLOOKUP(E1196,[1]PRODI_2019!$F$2:$L$72,7,FALSE)</f>
        <v>Teknik</v>
      </c>
      <c r="G1196" t="str">
        <f>VLOOKUP(F1196,Sheet1!$H$4:$I$11,2,FALSE)</f>
        <v>3_Teknik</v>
      </c>
      <c r="H1196" t="s">
        <v>1822</v>
      </c>
      <c r="I1196" t="s">
        <v>31</v>
      </c>
      <c r="J1196" t="str">
        <f>VLOOKUP(D1196,[1]PRODI_2019!$C$2:$I$78,7,FALSE)</f>
        <v>S1</v>
      </c>
      <c r="L1196" t="s">
        <v>25</v>
      </c>
      <c r="O1196" t="s">
        <v>45</v>
      </c>
      <c r="P1196" t="s">
        <v>5042</v>
      </c>
      <c r="Q1196" t="s">
        <v>624</v>
      </c>
      <c r="R1196" t="s">
        <v>434</v>
      </c>
      <c r="S1196" t="s">
        <v>38</v>
      </c>
      <c r="T1196" t="s">
        <v>5025</v>
      </c>
      <c r="U1196" t="s">
        <v>27</v>
      </c>
      <c r="Z1196" t="str">
        <f>_xlfn.IFNA(VLOOKUP(A1196,registrasi!$B$2:$C$4000,2,FALSE),"belum")</f>
        <v>registrasi</v>
      </c>
      <c r="AA1196">
        <f>VLOOKUP(D1196,[2]Sheet1!$B$2:$D$100,3,FALSE)</f>
        <v>475</v>
      </c>
      <c r="AB1196" t="str">
        <f>_xlfn.IFNA(VLOOKUP(A1196,nim!$A$2:$B$4000,2,FALSE),"belum")</f>
        <v>diterima</v>
      </c>
    </row>
    <row r="1197" spans="1:28" x14ac:dyDescent="0.3">
      <c r="A1197" s="2">
        <v>233110100044</v>
      </c>
      <c r="B1197">
        <v>1</v>
      </c>
      <c r="C1197">
        <v>2022</v>
      </c>
      <c r="D1197">
        <v>311027</v>
      </c>
      <c r="E1197" t="s">
        <v>236</v>
      </c>
      <c r="F1197" t="str">
        <f>VLOOKUP(E1197,[1]PRODI_2019!$F$2:$L$72,7,FALSE)</f>
        <v>FEB</v>
      </c>
      <c r="G1197" t="str">
        <f>VLOOKUP(F1197,Sheet1!$H$4:$I$11,2,FALSE)</f>
        <v>5_FEB</v>
      </c>
      <c r="H1197" t="s">
        <v>1823</v>
      </c>
      <c r="I1197" t="s">
        <v>24</v>
      </c>
      <c r="J1197" t="str">
        <f>VLOOKUP(D1197,[1]PRODI_2019!$C$2:$I$78,7,FALSE)</f>
        <v>S1</v>
      </c>
      <c r="L1197" t="s">
        <v>25</v>
      </c>
      <c r="O1197" t="s">
        <v>88</v>
      </c>
      <c r="P1197" t="s">
        <v>5042</v>
      </c>
      <c r="Q1197" t="s">
        <v>624</v>
      </c>
      <c r="R1197" t="s">
        <v>434</v>
      </c>
      <c r="S1197" t="s">
        <v>37</v>
      </c>
      <c r="T1197" t="s">
        <v>5025</v>
      </c>
      <c r="U1197" t="s">
        <v>27</v>
      </c>
      <c r="Z1197" t="str">
        <f>_xlfn.IFNA(VLOOKUP(A1197,registrasi!$B$2:$C$4000,2,FALSE),"belum")</f>
        <v>registrasi</v>
      </c>
      <c r="AA1197">
        <f>VLOOKUP(D1197,[2]Sheet1!$B$2:$D$100,3,FALSE)</f>
        <v>308</v>
      </c>
      <c r="AB1197" t="str">
        <f>_xlfn.IFNA(VLOOKUP(A1197,nim!$A$2:$B$4000,2,FALSE),"belum")</f>
        <v>diterima</v>
      </c>
    </row>
    <row r="1198" spans="1:28" x14ac:dyDescent="0.3">
      <c r="A1198" s="2">
        <v>233110100054</v>
      </c>
      <c r="B1198">
        <v>2</v>
      </c>
      <c r="C1198">
        <v>2022</v>
      </c>
      <c r="D1198">
        <v>311047</v>
      </c>
      <c r="E1198" t="s">
        <v>5054</v>
      </c>
      <c r="F1198" t="str">
        <f>VLOOKUP(E1198,[1]PRODI_2019!$F$2:$L$72,7,FALSE)</f>
        <v>FEB</v>
      </c>
      <c r="G1198" t="str">
        <f>VLOOKUP(F1198,Sheet1!$H$4:$I$11,2,FALSE)</f>
        <v>5_FEB</v>
      </c>
      <c r="H1198" t="s">
        <v>1824</v>
      </c>
      <c r="I1198" t="s">
        <v>31</v>
      </c>
      <c r="J1198" t="str">
        <f>VLOOKUP(D1198,[1]PRODI_2019!$C$2:$I$78,7,FALSE)</f>
        <v>D3</v>
      </c>
      <c r="L1198" t="s">
        <v>182</v>
      </c>
      <c r="O1198" t="s">
        <v>284</v>
      </c>
      <c r="P1198" t="s">
        <v>5043</v>
      </c>
      <c r="Q1198" t="s">
        <v>624</v>
      </c>
      <c r="R1198" t="s">
        <v>435</v>
      </c>
      <c r="S1198" t="s">
        <v>38</v>
      </c>
      <c r="T1198" t="s">
        <v>5025</v>
      </c>
      <c r="U1198" t="s">
        <v>27</v>
      </c>
      <c r="Z1198" t="str">
        <f>_xlfn.IFNA(VLOOKUP(A1198,registrasi!$B$2:$C$4000,2,FALSE),"belum")</f>
        <v>belum</v>
      </c>
      <c r="AA1198">
        <f>VLOOKUP(D1198,[2]Sheet1!$B$2:$D$100,3,FALSE)</f>
        <v>88</v>
      </c>
      <c r="AB1198" t="str">
        <f>_xlfn.IFNA(VLOOKUP(A1198,nim!$A$2:$B$4000,2,FALSE),"belum")</f>
        <v>belum</v>
      </c>
    </row>
    <row r="1199" spans="1:28" x14ac:dyDescent="0.3">
      <c r="A1199" s="2">
        <v>233110100057</v>
      </c>
      <c r="B1199">
        <v>2</v>
      </c>
      <c r="C1199">
        <v>2022</v>
      </c>
      <c r="D1199">
        <v>311029</v>
      </c>
      <c r="E1199" t="s">
        <v>159</v>
      </c>
      <c r="F1199" t="str">
        <f>VLOOKUP(E1199,[1]PRODI_2019!$F$2:$L$72,7,FALSE)</f>
        <v>FISIP</v>
      </c>
      <c r="G1199" t="str">
        <f>VLOOKUP(F1199,Sheet1!$H$4:$I$11,2,FALSE)</f>
        <v>6_FISIP</v>
      </c>
      <c r="H1199" t="s">
        <v>1825</v>
      </c>
      <c r="I1199" t="s">
        <v>31</v>
      </c>
      <c r="J1199" t="str">
        <f>VLOOKUP(D1199,[1]PRODI_2019!$C$2:$I$78,7,FALSE)</f>
        <v>S1</v>
      </c>
      <c r="L1199" t="s">
        <v>25</v>
      </c>
      <c r="O1199" t="s">
        <v>55</v>
      </c>
      <c r="P1199" t="s">
        <v>5042</v>
      </c>
      <c r="Q1199" t="s">
        <v>624</v>
      </c>
      <c r="R1199" t="s">
        <v>434</v>
      </c>
      <c r="S1199" t="s">
        <v>4972</v>
      </c>
      <c r="T1199" t="s">
        <v>5025</v>
      </c>
      <c r="U1199" t="s">
        <v>27</v>
      </c>
      <c r="Z1199" t="str">
        <f>_xlfn.IFNA(VLOOKUP(A1199,registrasi!$B$2:$C$4000,2,FALSE),"belum")</f>
        <v>registrasi</v>
      </c>
      <c r="AA1199">
        <f>VLOOKUP(D1199,[2]Sheet1!$B$2:$D$100,3,FALSE)</f>
        <v>1339</v>
      </c>
      <c r="AB1199" t="str">
        <f>_xlfn.IFNA(VLOOKUP(A1199,nim!$A$2:$B$4000,2,FALSE),"belum")</f>
        <v>belum</v>
      </c>
    </row>
    <row r="1200" spans="1:28" x14ac:dyDescent="0.3">
      <c r="A1200" s="2">
        <v>233110100059</v>
      </c>
      <c r="B1200">
        <v>1</v>
      </c>
      <c r="C1200">
        <v>2022</v>
      </c>
      <c r="D1200">
        <v>311024</v>
      </c>
      <c r="E1200" t="s">
        <v>237</v>
      </c>
      <c r="F1200" t="str">
        <f>VLOOKUP(E1200,[1]PRODI_2019!$F$2:$L$72,7,FALSE)</f>
        <v>Hukum</v>
      </c>
      <c r="G1200" t="str">
        <f>VLOOKUP(F1200,Sheet1!$H$4:$I$11,2,FALSE)</f>
        <v>1_Hukum</v>
      </c>
      <c r="H1200" t="s">
        <v>1826</v>
      </c>
      <c r="I1200" t="s">
        <v>31</v>
      </c>
      <c r="J1200" t="str">
        <f>VLOOKUP(D1200,[1]PRODI_2019!$C$2:$I$78,7,FALSE)</f>
        <v>S1</v>
      </c>
      <c r="L1200" t="s">
        <v>25</v>
      </c>
      <c r="O1200" t="s">
        <v>100</v>
      </c>
      <c r="P1200" t="s">
        <v>5042</v>
      </c>
      <c r="Q1200" t="s">
        <v>624</v>
      </c>
      <c r="R1200" t="s">
        <v>434</v>
      </c>
      <c r="S1200" t="s">
        <v>38</v>
      </c>
      <c r="T1200" t="s">
        <v>5025</v>
      </c>
      <c r="U1200" t="s">
        <v>27</v>
      </c>
      <c r="Z1200" t="str">
        <f>_xlfn.IFNA(VLOOKUP(A1200,registrasi!$B$2:$C$4000,2,FALSE),"belum")</f>
        <v>registrasi</v>
      </c>
      <c r="AA1200">
        <f>VLOOKUP(D1200,[2]Sheet1!$B$2:$D$100,3,FALSE)</f>
        <v>1092</v>
      </c>
      <c r="AB1200" t="str">
        <f>_xlfn.IFNA(VLOOKUP(A1200,nim!$A$2:$B$4000,2,FALSE),"belum")</f>
        <v>diterima</v>
      </c>
    </row>
    <row r="1201" spans="1:28" x14ac:dyDescent="0.3">
      <c r="A1201" s="2">
        <v>233110100062</v>
      </c>
      <c r="B1201">
        <v>2</v>
      </c>
      <c r="C1201">
        <v>2022</v>
      </c>
      <c r="D1201">
        <v>311028</v>
      </c>
      <c r="E1201" t="s">
        <v>168</v>
      </c>
      <c r="F1201" t="str">
        <f>VLOOKUP(E1201,[1]PRODI_2019!$F$2:$L$72,7,FALSE)</f>
        <v>FISIP</v>
      </c>
      <c r="G1201" t="str">
        <f>VLOOKUP(F1201,Sheet1!$H$4:$I$11,2,FALSE)</f>
        <v>6_FISIP</v>
      </c>
      <c r="H1201" t="s">
        <v>1827</v>
      </c>
      <c r="I1201" t="s">
        <v>31</v>
      </c>
      <c r="J1201" t="str">
        <f>VLOOKUP(D1201,[1]PRODI_2019!$C$2:$I$78,7,FALSE)</f>
        <v>S1</v>
      </c>
      <c r="L1201" t="s">
        <v>25</v>
      </c>
      <c r="O1201" t="s">
        <v>127</v>
      </c>
      <c r="P1201" t="s">
        <v>5045</v>
      </c>
      <c r="Q1201" t="s">
        <v>624</v>
      </c>
      <c r="R1201" t="s">
        <v>625</v>
      </c>
      <c r="S1201" t="s">
        <v>38</v>
      </c>
      <c r="T1201" t="s">
        <v>5025</v>
      </c>
      <c r="U1201" t="s">
        <v>27</v>
      </c>
      <c r="Z1201" t="str">
        <f>_xlfn.IFNA(VLOOKUP(A1201,registrasi!$B$2:$C$4000,2,FALSE),"belum")</f>
        <v>registrasi</v>
      </c>
      <c r="AA1201">
        <f>VLOOKUP(D1201,[2]Sheet1!$B$2:$D$100,3,FALSE)</f>
        <v>747</v>
      </c>
      <c r="AB1201" t="str">
        <f>_xlfn.IFNA(VLOOKUP(A1201,nim!$A$2:$B$4000,2,FALSE),"belum")</f>
        <v>diterima</v>
      </c>
    </row>
    <row r="1202" spans="1:28" x14ac:dyDescent="0.3">
      <c r="A1202" s="2">
        <v>233110100063</v>
      </c>
      <c r="B1202">
        <v>1</v>
      </c>
      <c r="C1202">
        <v>2022</v>
      </c>
      <c r="D1202">
        <v>311029</v>
      </c>
      <c r="E1202" t="s">
        <v>159</v>
      </c>
      <c r="F1202" t="str">
        <f>VLOOKUP(E1202,[1]PRODI_2019!$F$2:$L$72,7,FALSE)</f>
        <v>FISIP</v>
      </c>
      <c r="G1202" t="str">
        <f>VLOOKUP(F1202,Sheet1!$H$4:$I$11,2,FALSE)</f>
        <v>6_FISIP</v>
      </c>
      <c r="H1202" t="s">
        <v>1828</v>
      </c>
      <c r="I1202" t="s">
        <v>31</v>
      </c>
      <c r="J1202" t="str">
        <f>VLOOKUP(D1202,[1]PRODI_2019!$C$2:$I$78,7,FALSE)</f>
        <v>S1</v>
      </c>
      <c r="L1202" t="s">
        <v>25</v>
      </c>
      <c r="O1202" t="s">
        <v>71</v>
      </c>
      <c r="P1202" t="s">
        <v>5042</v>
      </c>
      <c r="Q1202" t="s">
        <v>624</v>
      </c>
      <c r="R1202" t="s">
        <v>434</v>
      </c>
      <c r="S1202" t="s">
        <v>37</v>
      </c>
      <c r="T1202" t="s">
        <v>5025</v>
      </c>
      <c r="U1202" t="s">
        <v>32</v>
      </c>
      <c r="Z1202" t="str">
        <f>_xlfn.IFNA(VLOOKUP(A1202,registrasi!$B$2:$C$4000,2,FALSE),"belum")</f>
        <v>registrasi</v>
      </c>
      <c r="AA1202">
        <f>VLOOKUP(D1202,[2]Sheet1!$B$2:$D$100,3,FALSE)</f>
        <v>1339</v>
      </c>
      <c r="AB1202" t="str">
        <f>_xlfn.IFNA(VLOOKUP(A1202,nim!$A$2:$B$4000,2,FALSE),"belum")</f>
        <v>belum</v>
      </c>
    </row>
    <row r="1203" spans="1:28" x14ac:dyDescent="0.3">
      <c r="A1203" s="2">
        <v>233110100077</v>
      </c>
      <c r="B1203">
        <v>2</v>
      </c>
      <c r="C1203">
        <v>2022</v>
      </c>
      <c r="D1203">
        <v>311005</v>
      </c>
      <c r="E1203" t="s">
        <v>171</v>
      </c>
      <c r="F1203" t="str">
        <f>VLOOKUP(E1203,[1]PRODI_2019!$F$2:$L$72,7,FALSE)</f>
        <v>Teknik</v>
      </c>
      <c r="G1203" t="str">
        <f>VLOOKUP(F1203,Sheet1!$H$4:$I$11,2,FALSE)</f>
        <v>3_Teknik</v>
      </c>
      <c r="H1203" t="s">
        <v>1829</v>
      </c>
      <c r="I1203" t="s">
        <v>24</v>
      </c>
      <c r="J1203" t="str">
        <f>VLOOKUP(D1203,[1]PRODI_2019!$C$2:$I$78,7,FALSE)</f>
        <v>S1</v>
      </c>
      <c r="L1203" t="s">
        <v>25</v>
      </c>
      <c r="O1203" t="s">
        <v>58</v>
      </c>
      <c r="P1203" t="s">
        <v>5042</v>
      </c>
      <c r="Q1203" t="s">
        <v>624</v>
      </c>
      <c r="R1203" t="s">
        <v>434</v>
      </c>
      <c r="S1203" t="s">
        <v>37</v>
      </c>
      <c r="T1203" t="s">
        <v>5025</v>
      </c>
      <c r="U1203" t="s">
        <v>27</v>
      </c>
      <c r="Z1203" t="str">
        <f>_xlfn.IFNA(VLOOKUP(A1203,registrasi!$B$2:$C$4000,2,FALSE),"belum")</f>
        <v>registrasi</v>
      </c>
      <c r="AA1203">
        <f>VLOOKUP(D1203,[2]Sheet1!$B$2:$D$100,3,FALSE)</f>
        <v>321</v>
      </c>
      <c r="AB1203" t="str">
        <f>_xlfn.IFNA(VLOOKUP(A1203,nim!$A$2:$B$4000,2,FALSE),"belum")</f>
        <v>belum</v>
      </c>
    </row>
    <row r="1204" spans="1:28" x14ac:dyDescent="0.3">
      <c r="A1204" s="2">
        <v>233110100084</v>
      </c>
      <c r="B1204">
        <v>1</v>
      </c>
      <c r="C1204">
        <v>2022</v>
      </c>
      <c r="D1204">
        <v>311014</v>
      </c>
      <c r="E1204" t="s">
        <v>174</v>
      </c>
      <c r="F1204" t="str">
        <f>VLOOKUP(E1204,[1]PRODI_2019!$F$2:$L$72,7,FALSE)</f>
        <v>FKIP</v>
      </c>
      <c r="G1204" t="str">
        <f>VLOOKUP(F1204,Sheet1!$H$4:$I$11,2,FALSE)</f>
        <v>2_FKIP</v>
      </c>
      <c r="H1204" t="s">
        <v>1830</v>
      </c>
      <c r="I1204" t="s">
        <v>31</v>
      </c>
      <c r="J1204" t="str">
        <f>VLOOKUP(D1204,[1]PRODI_2019!$C$2:$I$78,7,FALSE)</f>
        <v>S1</v>
      </c>
      <c r="L1204" t="s">
        <v>25</v>
      </c>
      <c r="O1204" t="s">
        <v>79</v>
      </c>
      <c r="P1204" t="s">
        <v>5045</v>
      </c>
      <c r="Q1204" t="s">
        <v>624</v>
      </c>
      <c r="R1204" t="s">
        <v>625</v>
      </c>
      <c r="S1204" t="s">
        <v>37</v>
      </c>
      <c r="T1204" t="s">
        <v>5025</v>
      </c>
      <c r="U1204" t="s">
        <v>27</v>
      </c>
      <c r="Z1204" t="str">
        <f>_xlfn.IFNA(VLOOKUP(A1204,registrasi!$B$2:$C$4000,2,FALSE),"belum")</f>
        <v>registrasi</v>
      </c>
      <c r="AA1204">
        <f>VLOOKUP(D1204,[2]Sheet1!$B$2:$D$100,3,FALSE)</f>
        <v>97</v>
      </c>
      <c r="AB1204" t="str">
        <f>_xlfn.IFNA(VLOOKUP(A1204,nim!$A$2:$B$4000,2,FALSE),"belum")</f>
        <v>diterima</v>
      </c>
    </row>
    <row r="1205" spans="1:28" x14ac:dyDescent="0.3">
      <c r="A1205" s="2">
        <v>233110100085</v>
      </c>
      <c r="B1205">
        <v>2</v>
      </c>
      <c r="C1205">
        <v>2022</v>
      </c>
      <c r="D1205">
        <v>311024</v>
      </c>
      <c r="E1205" t="s">
        <v>237</v>
      </c>
      <c r="F1205" t="str">
        <f>VLOOKUP(E1205,[1]PRODI_2019!$F$2:$L$72,7,FALSE)</f>
        <v>Hukum</v>
      </c>
      <c r="G1205" t="str">
        <f>VLOOKUP(F1205,Sheet1!$H$4:$I$11,2,FALSE)</f>
        <v>1_Hukum</v>
      </c>
      <c r="H1205" t="s">
        <v>1831</v>
      </c>
      <c r="I1205" t="s">
        <v>31</v>
      </c>
      <c r="J1205" t="str">
        <f>VLOOKUP(D1205,[1]PRODI_2019!$C$2:$I$78,7,FALSE)</f>
        <v>S1</v>
      </c>
      <c r="L1205" t="s">
        <v>25</v>
      </c>
      <c r="O1205" t="s">
        <v>123</v>
      </c>
      <c r="P1205" t="s">
        <v>5042</v>
      </c>
      <c r="Q1205" t="s">
        <v>624</v>
      </c>
      <c r="R1205" t="s">
        <v>434</v>
      </c>
      <c r="S1205" t="s">
        <v>4971</v>
      </c>
      <c r="T1205" t="s">
        <v>5025</v>
      </c>
      <c r="U1205" t="s">
        <v>27</v>
      </c>
      <c r="Z1205" t="str">
        <f>_xlfn.IFNA(VLOOKUP(A1205,registrasi!$B$2:$C$4000,2,FALSE),"belum")</f>
        <v>registrasi</v>
      </c>
      <c r="AA1205">
        <f>VLOOKUP(D1205,[2]Sheet1!$B$2:$D$100,3,FALSE)</f>
        <v>1092</v>
      </c>
      <c r="AB1205" t="str">
        <f>_xlfn.IFNA(VLOOKUP(A1205,nim!$A$2:$B$4000,2,FALSE),"belum")</f>
        <v>belum</v>
      </c>
    </row>
    <row r="1206" spans="1:28" x14ac:dyDescent="0.3">
      <c r="A1206" s="2">
        <v>233110100086</v>
      </c>
      <c r="B1206">
        <v>2</v>
      </c>
      <c r="C1206">
        <v>2022</v>
      </c>
      <c r="D1206">
        <v>311001</v>
      </c>
      <c r="E1206" t="s">
        <v>157</v>
      </c>
      <c r="F1206" t="str">
        <f>VLOOKUP(E1206,[1]PRODI_2019!$F$2:$L$72,7,FALSE)</f>
        <v>Teknik</v>
      </c>
      <c r="G1206" t="str">
        <f>VLOOKUP(F1206,Sheet1!$H$4:$I$11,2,FALSE)</f>
        <v>3_Teknik</v>
      </c>
      <c r="H1206" t="s">
        <v>1832</v>
      </c>
      <c r="I1206" t="s">
        <v>24</v>
      </c>
      <c r="J1206" t="str">
        <f>VLOOKUP(D1206,[1]PRODI_2019!$C$2:$I$78,7,FALSE)</f>
        <v>S1</v>
      </c>
      <c r="L1206" t="s">
        <v>25</v>
      </c>
      <c r="O1206" t="s">
        <v>123</v>
      </c>
      <c r="P1206" t="s">
        <v>5042</v>
      </c>
      <c r="Q1206" t="s">
        <v>624</v>
      </c>
      <c r="R1206" t="s">
        <v>434</v>
      </c>
      <c r="S1206" t="s">
        <v>4971</v>
      </c>
      <c r="T1206" t="s">
        <v>5025</v>
      </c>
      <c r="U1206" t="s">
        <v>32</v>
      </c>
      <c r="Z1206" t="str">
        <f>_xlfn.IFNA(VLOOKUP(A1206,registrasi!$B$2:$C$4000,2,FALSE),"belum")</f>
        <v>registrasi</v>
      </c>
      <c r="AA1206">
        <f>VLOOKUP(D1206,[2]Sheet1!$B$2:$D$100,3,FALSE)</f>
        <v>346</v>
      </c>
      <c r="AB1206" t="str">
        <f>_xlfn.IFNA(VLOOKUP(A1206,nim!$A$2:$B$4000,2,FALSE),"belum")</f>
        <v>belum</v>
      </c>
    </row>
    <row r="1207" spans="1:28" x14ac:dyDescent="0.3">
      <c r="A1207" s="2">
        <v>233110100088</v>
      </c>
      <c r="B1207">
        <v>2</v>
      </c>
      <c r="C1207">
        <v>2022</v>
      </c>
      <c r="D1207">
        <v>311009</v>
      </c>
      <c r="E1207" t="s">
        <v>144</v>
      </c>
      <c r="F1207" t="str">
        <f>VLOOKUP(E1207,[1]PRODI_2019!$F$2:$L$72,7,FALSE)</f>
        <v>Pertanian</v>
      </c>
      <c r="G1207" t="str">
        <f>VLOOKUP(F1207,Sheet1!$H$4:$I$11,2,FALSE)</f>
        <v>4_Pertanian</v>
      </c>
      <c r="H1207" t="s">
        <v>1833</v>
      </c>
      <c r="I1207" t="s">
        <v>31</v>
      </c>
      <c r="J1207" t="str">
        <f>VLOOKUP(D1207,[1]PRODI_2019!$C$2:$I$78,7,FALSE)</f>
        <v>S1</v>
      </c>
      <c r="L1207" t="s">
        <v>25</v>
      </c>
      <c r="O1207" t="s">
        <v>54</v>
      </c>
      <c r="P1207" t="s">
        <v>5045</v>
      </c>
      <c r="Q1207" t="s">
        <v>624</v>
      </c>
      <c r="R1207" t="s">
        <v>625</v>
      </c>
      <c r="S1207" t="s">
        <v>37</v>
      </c>
      <c r="T1207" t="s">
        <v>5025</v>
      </c>
      <c r="U1207" t="s">
        <v>32</v>
      </c>
      <c r="Z1207" t="str">
        <f>_xlfn.IFNA(VLOOKUP(A1207,registrasi!$B$2:$C$4000,2,FALSE),"belum")</f>
        <v>belum</v>
      </c>
      <c r="AA1207">
        <f>VLOOKUP(D1207,[2]Sheet1!$B$2:$D$100,3,FALSE)</f>
        <v>240</v>
      </c>
      <c r="AB1207" t="str">
        <f>_xlfn.IFNA(VLOOKUP(A1207,nim!$A$2:$B$4000,2,FALSE),"belum")</f>
        <v>belum</v>
      </c>
    </row>
    <row r="1208" spans="1:28" x14ac:dyDescent="0.3">
      <c r="A1208" s="2">
        <v>233110100090</v>
      </c>
      <c r="B1208">
        <v>1</v>
      </c>
      <c r="C1208">
        <v>2022</v>
      </c>
      <c r="D1208">
        <v>311029</v>
      </c>
      <c r="E1208" t="s">
        <v>159</v>
      </c>
      <c r="F1208" t="str">
        <f>VLOOKUP(E1208,[1]PRODI_2019!$F$2:$L$72,7,FALSE)</f>
        <v>FISIP</v>
      </c>
      <c r="G1208" t="str">
        <f>VLOOKUP(F1208,Sheet1!$H$4:$I$11,2,FALSE)</f>
        <v>6_FISIP</v>
      </c>
      <c r="H1208" t="s">
        <v>1834</v>
      </c>
      <c r="I1208" t="s">
        <v>31</v>
      </c>
      <c r="J1208" t="str">
        <f>VLOOKUP(D1208,[1]PRODI_2019!$C$2:$I$78,7,FALSE)</f>
        <v>S1</v>
      </c>
      <c r="L1208" t="s">
        <v>25</v>
      </c>
      <c r="O1208" t="s">
        <v>45</v>
      </c>
      <c r="P1208" t="s">
        <v>5042</v>
      </c>
      <c r="Q1208" t="s">
        <v>624</v>
      </c>
      <c r="R1208" t="s">
        <v>434</v>
      </c>
      <c r="S1208" t="s">
        <v>38</v>
      </c>
      <c r="T1208" t="s">
        <v>5025</v>
      </c>
      <c r="U1208" t="s">
        <v>27</v>
      </c>
      <c r="Z1208" t="str">
        <f>_xlfn.IFNA(VLOOKUP(A1208,registrasi!$B$2:$C$4000,2,FALSE),"belum")</f>
        <v>registrasi</v>
      </c>
      <c r="AA1208">
        <f>VLOOKUP(D1208,[2]Sheet1!$B$2:$D$100,3,FALSE)</f>
        <v>1339</v>
      </c>
      <c r="AB1208" t="str">
        <f>_xlfn.IFNA(VLOOKUP(A1208,nim!$A$2:$B$4000,2,FALSE),"belum")</f>
        <v>belum</v>
      </c>
    </row>
    <row r="1209" spans="1:28" x14ac:dyDescent="0.3">
      <c r="A1209" s="2">
        <v>233110100094</v>
      </c>
      <c r="B1209">
        <v>2</v>
      </c>
      <c r="C1209">
        <v>2022</v>
      </c>
      <c r="D1209">
        <v>311007</v>
      </c>
      <c r="E1209" t="s">
        <v>162</v>
      </c>
      <c r="F1209" t="str">
        <f>VLOOKUP(E1209,[1]PRODI_2019!$F$2:$L$72,7,FALSE)</f>
        <v>Pertanian</v>
      </c>
      <c r="G1209" t="str">
        <f>VLOOKUP(F1209,Sheet1!$H$4:$I$11,2,FALSE)</f>
        <v>4_Pertanian</v>
      </c>
      <c r="H1209" t="s">
        <v>1835</v>
      </c>
      <c r="I1209" t="s">
        <v>31</v>
      </c>
      <c r="J1209" t="str">
        <f>VLOOKUP(D1209,[1]PRODI_2019!$C$2:$I$78,7,FALSE)</f>
        <v>S1</v>
      </c>
      <c r="L1209" t="s">
        <v>25</v>
      </c>
      <c r="O1209" t="s">
        <v>98</v>
      </c>
      <c r="P1209" t="s">
        <v>5042</v>
      </c>
      <c r="Q1209" t="s">
        <v>624</v>
      </c>
      <c r="R1209" t="s">
        <v>434</v>
      </c>
      <c r="S1209" t="s">
        <v>4949</v>
      </c>
      <c r="T1209" t="s">
        <v>5025</v>
      </c>
      <c r="U1209" t="s">
        <v>27</v>
      </c>
      <c r="Z1209" t="str">
        <f>_xlfn.IFNA(VLOOKUP(A1209,registrasi!$B$2:$C$4000,2,FALSE),"belum")</f>
        <v>registrasi</v>
      </c>
      <c r="AA1209">
        <f>VLOOKUP(D1209,[2]Sheet1!$B$2:$D$100,3,FALSE)</f>
        <v>412</v>
      </c>
      <c r="AB1209" t="str">
        <f>_xlfn.IFNA(VLOOKUP(A1209,nim!$A$2:$B$4000,2,FALSE),"belum")</f>
        <v>belum</v>
      </c>
    </row>
    <row r="1210" spans="1:28" x14ac:dyDescent="0.3">
      <c r="A1210" s="2">
        <v>233110100095</v>
      </c>
      <c r="B1210">
        <v>2</v>
      </c>
      <c r="C1210">
        <v>2022</v>
      </c>
      <c r="D1210">
        <v>311009</v>
      </c>
      <c r="E1210" t="s">
        <v>144</v>
      </c>
      <c r="F1210" t="str">
        <f>VLOOKUP(E1210,[1]PRODI_2019!$F$2:$L$72,7,FALSE)</f>
        <v>Pertanian</v>
      </c>
      <c r="G1210" t="str">
        <f>VLOOKUP(F1210,Sheet1!$H$4:$I$11,2,FALSE)</f>
        <v>4_Pertanian</v>
      </c>
      <c r="H1210" t="s">
        <v>1836</v>
      </c>
      <c r="I1210" t="s">
        <v>31</v>
      </c>
      <c r="J1210" t="str">
        <f>VLOOKUP(D1210,[1]PRODI_2019!$C$2:$I$78,7,FALSE)</f>
        <v>S1</v>
      </c>
      <c r="L1210" t="s">
        <v>25</v>
      </c>
      <c r="O1210" t="s">
        <v>284</v>
      </c>
      <c r="P1210" t="s">
        <v>5043</v>
      </c>
      <c r="Q1210" t="s">
        <v>624</v>
      </c>
      <c r="R1210" t="s">
        <v>435</v>
      </c>
      <c r="S1210" t="s">
        <v>38</v>
      </c>
      <c r="T1210" t="s">
        <v>5025</v>
      </c>
      <c r="U1210" t="s">
        <v>27</v>
      </c>
      <c r="Z1210" t="str">
        <f>_xlfn.IFNA(VLOOKUP(A1210,registrasi!$B$2:$C$4000,2,FALSE),"belum")</f>
        <v>registrasi</v>
      </c>
      <c r="AA1210">
        <f>VLOOKUP(D1210,[2]Sheet1!$B$2:$D$100,3,FALSE)</f>
        <v>240</v>
      </c>
      <c r="AB1210" t="str">
        <f>_xlfn.IFNA(VLOOKUP(A1210,nim!$A$2:$B$4000,2,FALSE),"belum")</f>
        <v>diterima</v>
      </c>
    </row>
    <row r="1211" spans="1:28" x14ac:dyDescent="0.3">
      <c r="A1211" s="2">
        <v>233110100103</v>
      </c>
      <c r="B1211">
        <v>1</v>
      </c>
      <c r="C1211">
        <v>2022</v>
      </c>
      <c r="D1211">
        <v>311024</v>
      </c>
      <c r="E1211" t="s">
        <v>237</v>
      </c>
      <c r="F1211" t="str">
        <f>VLOOKUP(E1211,[1]PRODI_2019!$F$2:$L$72,7,FALSE)</f>
        <v>Hukum</v>
      </c>
      <c r="G1211" t="str">
        <f>VLOOKUP(F1211,Sheet1!$H$4:$I$11,2,FALSE)</f>
        <v>1_Hukum</v>
      </c>
      <c r="H1211" t="s">
        <v>1837</v>
      </c>
      <c r="I1211" t="s">
        <v>24</v>
      </c>
      <c r="J1211" t="str">
        <f>VLOOKUP(D1211,[1]PRODI_2019!$C$2:$I$78,7,FALSE)</f>
        <v>S1</v>
      </c>
      <c r="L1211" t="s">
        <v>25</v>
      </c>
      <c r="O1211" t="s">
        <v>195</v>
      </c>
      <c r="P1211" t="s">
        <v>5042</v>
      </c>
      <c r="Q1211" t="s">
        <v>624</v>
      </c>
      <c r="R1211" t="s">
        <v>434</v>
      </c>
      <c r="S1211" t="s">
        <v>34</v>
      </c>
      <c r="T1211" t="s">
        <v>5025</v>
      </c>
      <c r="U1211" t="s">
        <v>27</v>
      </c>
      <c r="Z1211" t="str">
        <f>_xlfn.IFNA(VLOOKUP(A1211,registrasi!$B$2:$C$4000,2,FALSE),"belum")</f>
        <v>registrasi</v>
      </c>
      <c r="AA1211">
        <f>VLOOKUP(D1211,[2]Sheet1!$B$2:$D$100,3,FALSE)</f>
        <v>1092</v>
      </c>
      <c r="AB1211" t="str">
        <f>_xlfn.IFNA(VLOOKUP(A1211,nim!$A$2:$B$4000,2,FALSE),"belum")</f>
        <v>belum</v>
      </c>
    </row>
    <row r="1212" spans="1:28" x14ac:dyDescent="0.3">
      <c r="A1212" s="2">
        <v>233110100118</v>
      </c>
      <c r="B1212">
        <v>1</v>
      </c>
      <c r="C1212">
        <v>2022</v>
      </c>
      <c r="D1212">
        <v>311002</v>
      </c>
      <c r="E1212" t="s">
        <v>153</v>
      </c>
      <c r="F1212" t="str">
        <f>VLOOKUP(E1212,[1]PRODI_2019!$F$2:$L$72,7,FALSE)</f>
        <v>Teknik</v>
      </c>
      <c r="G1212" t="str">
        <f>VLOOKUP(F1212,Sheet1!$H$4:$I$11,2,FALSE)</f>
        <v>3_Teknik</v>
      </c>
      <c r="H1212" t="s">
        <v>1838</v>
      </c>
      <c r="I1212" t="s">
        <v>24</v>
      </c>
      <c r="J1212" t="str">
        <f>VLOOKUP(D1212,[1]PRODI_2019!$C$2:$I$78,7,FALSE)</f>
        <v>S1</v>
      </c>
      <c r="L1212" t="s">
        <v>25</v>
      </c>
      <c r="O1212" t="s">
        <v>258</v>
      </c>
      <c r="P1212" t="s">
        <v>5042</v>
      </c>
      <c r="Q1212" t="s">
        <v>624</v>
      </c>
      <c r="R1212" t="s">
        <v>434</v>
      </c>
      <c r="S1212" t="s">
        <v>4972</v>
      </c>
      <c r="T1212" t="s">
        <v>5025</v>
      </c>
      <c r="U1212" t="s">
        <v>32</v>
      </c>
      <c r="Z1212" t="str">
        <f>_xlfn.IFNA(VLOOKUP(A1212,registrasi!$B$2:$C$4000,2,FALSE),"belum")</f>
        <v>registrasi</v>
      </c>
      <c r="AA1212">
        <f>VLOOKUP(D1212,[2]Sheet1!$B$2:$D$100,3,FALSE)</f>
        <v>401</v>
      </c>
      <c r="AB1212" t="str">
        <f>_xlfn.IFNA(VLOOKUP(A1212,nim!$A$2:$B$4000,2,FALSE),"belum")</f>
        <v>belum</v>
      </c>
    </row>
    <row r="1213" spans="1:28" x14ac:dyDescent="0.3">
      <c r="A1213" s="2">
        <v>233110100126</v>
      </c>
      <c r="B1213">
        <v>2</v>
      </c>
      <c r="C1213">
        <v>2022</v>
      </c>
      <c r="D1213">
        <v>311024</v>
      </c>
      <c r="E1213" t="s">
        <v>237</v>
      </c>
      <c r="F1213" t="str">
        <f>VLOOKUP(E1213,[1]PRODI_2019!$F$2:$L$72,7,FALSE)</f>
        <v>Hukum</v>
      </c>
      <c r="G1213" t="str">
        <f>VLOOKUP(F1213,Sheet1!$H$4:$I$11,2,FALSE)</f>
        <v>1_Hukum</v>
      </c>
      <c r="H1213" t="s">
        <v>1839</v>
      </c>
      <c r="I1213" t="s">
        <v>31</v>
      </c>
      <c r="J1213" t="str">
        <f>VLOOKUP(D1213,[1]PRODI_2019!$C$2:$I$78,7,FALSE)</f>
        <v>S1</v>
      </c>
      <c r="L1213" t="s">
        <v>25</v>
      </c>
      <c r="O1213" t="s">
        <v>58</v>
      </c>
      <c r="P1213" t="s">
        <v>5042</v>
      </c>
      <c r="Q1213" t="s">
        <v>624</v>
      </c>
      <c r="R1213" t="s">
        <v>434</v>
      </c>
      <c r="S1213" t="s">
        <v>37</v>
      </c>
      <c r="T1213" t="s">
        <v>5025</v>
      </c>
      <c r="U1213" t="s">
        <v>27</v>
      </c>
      <c r="Z1213" t="str">
        <f>_xlfn.IFNA(VLOOKUP(A1213,registrasi!$B$2:$C$4000,2,FALSE),"belum")</f>
        <v>registrasi</v>
      </c>
      <c r="AA1213">
        <f>VLOOKUP(D1213,[2]Sheet1!$B$2:$D$100,3,FALSE)</f>
        <v>1092</v>
      </c>
      <c r="AB1213" t="str">
        <f>_xlfn.IFNA(VLOOKUP(A1213,nim!$A$2:$B$4000,2,FALSE),"belum")</f>
        <v>belum</v>
      </c>
    </row>
    <row r="1214" spans="1:28" x14ac:dyDescent="0.3">
      <c r="A1214" s="2">
        <v>233110100127</v>
      </c>
      <c r="B1214">
        <v>1</v>
      </c>
      <c r="C1214">
        <v>2022</v>
      </c>
      <c r="D1214">
        <v>311031</v>
      </c>
      <c r="E1214" t="s">
        <v>468</v>
      </c>
      <c r="F1214" t="str">
        <f>VLOOKUP(E1214,[1]PRODI_2019!$F$2:$L$72,7,FALSE)</f>
        <v>FKIP</v>
      </c>
      <c r="G1214" t="str">
        <f>VLOOKUP(F1214,Sheet1!$H$4:$I$11,2,FALSE)</f>
        <v>2_FKIP</v>
      </c>
      <c r="H1214" t="s">
        <v>1840</v>
      </c>
      <c r="I1214" t="s">
        <v>31</v>
      </c>
      <c r="J1214" t="str">
        <f>VLOOKUP(D1214,[1]PRODI_2019!$C$2:$I$78,7,FALSE)</f>
        <v>S1</v>
      </c>
      <c r="L1214" t="s">
        <v>25</v>
      </c>
      <c r="O1214" t="s">
        <v>4463</v>
      </c>
      <c r="P1214" t="s">
        <v>5044</v>
      </c>
      <c r="Q1214" t="s">
        <v>5041</v>
      </c>
      <c r="R1214" t="s">
        <v>434</v>
      </c>
      <c r="S1214" t="s">
        <v>37</v>
      </c>
      <c r="T1214" t="s">
        <v>5025</v>
      </c>
      <c r="U1214" t="s">
        <v>32</v>
      </c>
      <c r="Z1214" t="str">
        <f>_xlfn.IFNA(VLOOKUP(A1214,registrasi!$B$2:$C$4000,2,FALSE),"belum")</f>
        <v>registrasi</v>
      </c>
      <c r="AA1214">
        <f>VLOOKUP(D1214,[2]Sheet1!$B$2:$D$100,3,FALSE)</f>
        <v>368</v>
      </c>
      <c r="AB1214" t="str">
        <f>_xlfn.IFNA(VLOOKUP(A1214,nim!$A$2:$B$4000,2,FALSE),"belum")</f>
        <v>belum</v>
      </c>
    </row>
    <row r="1215" spans="1:28" x14ac:dyDescent="0.3">
      <c r="A1215" s="2">
        <v>233110100143</v>
      </c>
      <c r="B1215">
        <v>1</v>
      </c>
      <c r="C1215">
        <v>2022</v>
      </c>
      <c r="D1215">
        <v>311042</v>
      </c>
      <c r="E1215" t="s">
        <v>146</v>
      </c>
      <c r="F1215" t="str">
        <f>VLOOKUP(E1215,[1]PRODI_2019!$F$2:$L$72,7,FALSE)</f>
        <v>FISIP</v>
      </c>
      <c r="G1215" t="str">
        <f>VLOOKUP(F1215,Sheet1!$H$4:$I$11,2,FALSE)</f>
        <v>6_FISIP</v>
      </c>
      <c r="H1215" t="s">
        <v>1841</v>
      </c>
      <c r="I1215" t="s">
        <v>31</v>
      </c>
      <c r="J1215" t="str">
        <f>VLOOKUP(D1215,[1]PRODI_2019!$C$2:$I$78,7,FALSE)</f>
        <v>S1</v>
      </c>
      <c r="L1215" t="s">
        <v>25</v>
      </c>
      <c r="O1215" t="s">
        <v>100</v>
      </c>
      <c r="P1215" t="s">
        <v>5042</v>
      </c>
      <c r="Q1215" t="s">
        <v>624</v>
      </c>
      <c r="R1215" t="s">
        <v>434</v>
      </c>
      <c r="S1215" t="s">
        <v>38</v>
      </c>
      <c r="T1215" t="s">
        <v>5025</v>
      </c>
      <c r="U1215" t="s">
        <v>32</v>
      </c>
      <c r="Z1215" t="str">
        <f>_xlfn.IFNA(VLOOKUP(A1215,registrasi!$B$2:$C$4000,2,FALSE),"belum")</f>
        <v>registrasi</v>
      </c>
      <c r="AA1215">
        <f>VLOOKUP(D1215,[2]Sheet1!$B$2:$D$100,3,FALSE)</f>
        <v>625</v>
      </c>
      <c r="AB1215" t="str">
        <f>_xlfn.IFNA(VLOOKUP(A1215,nim!$A$2:$B$4000,2,FALSE),"belum")</f>
        <v>belum</v>
      </c>
    </row>
    <row r="1216" spans="1:28" x14ac:dyDescent="0.3">
      <c r="A1216" s="2">
        <v>233110100145</v>
      </c>
      <c r="B1216">
        <v>1</v>
      </c>
      <c r="C1216">
        <v>2022</v>
      </c>
      <c r="D1216">
        <v>311032</v>
      </c>
      <c r="E1216" t="s">
        <v>156</v>
      </c>
      <c r="F1216" t="str">
        <f>VLOOKUP(E1216,[1]PRODI_2019!$F$2:$L$72,7,FALSE)</f>
        <v>FKIP</v>
      </c>
      <c r="G1216" t="str">
        <f>VLOOKUP(F1216,Sheet1!$H$4:$I$11,2,FALSE)</f>
        <v>2_FKIP</v>
      </c>
      <c r="H1216" t="s">
        <v>1842</v>
      </c>
      <c r="I1216" t="s">
        <v>31</v>
      </c>
      <c r="J1216" t="str">
        <f>VLOOKUP(D1216,[1]PRODI_2019!$C$2:$I$78,7,FALSE)</f>
        <v>S1</v>
      </c>
      <c r="L1216" t="s">
        <v>25</v>
      </c>
      <c r="O1216" t="s">
        <v>127</v>
      </c>
      <c r="P1216" t="s">
        <v>5045</v>
      </c>
      <c r="Q1216" t="s">
        <v>624</v>
      </c>
      <c r="R1216" t="s">
        <v>625</v>
      </c>
      <c r="S1216" t="s">
        <v>38</v>
      </c>
      <c r="T1216" t="s">
        <v>5025</v>
      </c>
      <c r="U1216" t="s">
        <v>27</v>
      </c>
      <c r="Z1216" t="str">
        <f>_xlfn.IFNA(VLOOKUP(A1216,registrasi!$B$2:$C$4000,2,FALSE),"belum")</f>
        <v>registrasi</v>
      </c>
      <c r="AA1216">
        <f>VLOOKUP(D1216,[2]Sheet1!$B$2:$D$100,3,FALSE)</f>
        <v>446</v>
      </c>
      <c r="AB1216" t="str">
        <f>_xlfn.IFNA(VLOOKUP(A1216,nim!$A$2:$B$4000,2,FALSE),"belum")</f>
        <v>diterima</v>
      </c>
    </row>
    <row r="1217" spans="1:28" x14ac:dyDescent="0.3">
      <c r="A1217" s="2">
        <v>233110100147</v>
      </c>
      <c r="B1217">
        <v>1</v>
      </c>
      <c r="C1217">
        <v>2022</v>
      </c>
      <c r="D1217">
        <v>311025</v>
      </c>
      <c r="E1217" t="s">
        <v>166</v>
      </c>
      <c r="F1217" t="str">
        <f>VLOOKUP(E1217,[1]PRODI_2019!$F$2:$L$72,7,FALSE)</f>
        <v>FEB</v>
      </c>
      <c r="G1217" t="str">
        <f>VLOOKUP(F1217,Sheet1!$H$4:$I$11,2,FALSE)</f>
        <v>5_FEB</v>
      </c>
      <c r="H1217" t="s">
        <v>1843</v>
      </c>
      <c r="I1217" t="s">
        <v>31</v>
      </c>
      <c r="J1217" t="str">
        <f>VLOOKUP(D1217,[1]PRODI_2019!$C$2:$I$78,7,FALSE)</f>
        <v>S1</v>
      </c>
      <c r="L1217" t="s">
        <v>25</v>
      </c>
      <c r="O1217" t="s">
        <v>78</v>
      </c>
      <c r="P1217" t="s">
        <v>5042</v>
      </c>
      <c r="Q1217" t="s">
        <v>624</v>
      </c>
      <c r="R1217" t="s">
        <v>434</v>
      </c>
      <c r="S1217" t="s">
        <v>4971</v>
      </c>
      <c r="T1217" t="s">
        <v>5025</v>
      </c>
      <c r="U1217" t="s">
        <v>27</v>
      </c>
      <c r="Z1217" t="str">
        <f>_xlfn.IFNA(VLOOKUP(A1217,registrasi!$B$2:$C$4000,2,FALSE),"belum")</f>
        <v>registrasi</v>
      </c>
      <c r="AA1217">
        <f>VLOOKUP(D1217,[2]Sheet1!$B$2:$D$100,3,FALSE)</f>
        <v>1226</v>
      </c>
      <c r="AB1217" t="str">
        <f>_xlfn.IFNA(VLOOKUP(A1217,nim!$A$2:$B$4000,2,FALSE),"belum")</f>
        <v>belum</v>
      </c>
    </row>
    <row r="1218" spans="1:28" x14ac:dyDescent="0.3">
      <c r="A1218" s="2">
        <v>233110100152</v>
      </c>
      <c r="B1218">
        <v>1</v>
      </c>
      <c r="C1218">
        <v>2022</v>
      </c>
      <c r="D1218">
        <v>311010</v>
      </c>
      <c r="E1218" t="s">
        <v>160</v>
      </c>
      <c r="F1218" t="str">
        <f>VLOOKUP(E1218,[1]PRODI_2019!$F$2:$L$72,7,FALSE)</f>
        <v>FKIP</v>
      </c>
      <c r="G1218" t="str">
        <f>VLOOKUP(F1218,Sheet1!$H$4:$I$11,2,FALSE)</f>
        <v>2_FKIP</v>
      </c>
      <c r="H1218" t="s">
        <v>1844</v>
      </c>
      <c r="I1218" t="s">
        <v>31</v>
      </c>
      <c r="J1218" t="str">
        <f>VLOOKUP(D1218,[1]PRODI_2019!$C$2:$I$78,7,FALSE)</f>
        <v>S1</v>
      </c>
      <c r="L1218" t="s">
        <v>25</v>
      </c>
      <c r="O1218" t="s">
        <v>87</v>
      </c>
      <c r="P1218" t="s">
        <v>5045</v>
      </c>
      <c r="Q1218" t="s">
        <v>624</v>
      </c>
      <c r="R1218" t="s">
        <v>625</v>
      </c>
      <c r="S1218" t="s">
        <v>4949</v>
      </c>
      <c r="T1218" t="s">
        <v>5025</v>
      </c>
      <c r="U1218" t="s">
        <v>27</v>
      </c>
      <c r="Z1218" t="str">
        <f>_xlfn.IFNA(VLOOKUP(A1218,registrasi!$B$2:$C$4000,2,FALSE),"belum")</f>
        <v>registrasi</v>
      </c>
      <c r="AA1218">
        <f>VLOOKUP(D1218,[2]Sheet1!$B$2:$D$100,3,FALSE)</f>
        <v>197</v>
      </c>
      <c r="AB1218" t="str">
        <f>_xlfn.IFNA(VLOOKUP(A1218,nim!$A$2:$B$4000,2,FALSE),"belum")</f>
        <v>diterima</v>
      </c>
    </row>
    <row r="1219" spans="1:28" x14ac:dyDescent="0.3">
      <c r="A1219" s="2">
        <v>233110100160</v>
      </c>
      <c r="B1219">
        <v>2</v>
      </c>
      <c r="C1219">
        <v>2022</v>
      </c>
      <c r="D1219">
        <v>311022</v>
      </c>
      <c r="E1219" t="s">
        <v>177</v>
      </c>
      <c r="F1219" t="str">
        <f>VLOOKUP(E1219,[1]PRODI_2019!$F$2:$L$72,7,FALSE)</f>
        <v>Kedokteran</v>
      </c>
      <c r="G1219" t="str">
        <f>VLOOKUP(F1219,Sheet1!$H$4:$I$11,2,FALSE)</f>
        <v>8_Kedokteran</v>
      </c>
      <c r="H1219" t="s">
        <v>1845</v>
      </c>
      <c r="I1219" t="s">
        <v>31</v>
      </c>
      <c r="J1219" t="str">
        <f>VLOOKUP(D1219,[1]PRODI_2019!$C$2:$I$78,7,FALSE)</f>
        <v>S1</v>
      </c>
      <c r="L1219" t="s">
        <v>25</v>
      </c>
      <c r="O1219" t="s">
        <v>114</v>
      </c>
      <c r="P1219" t="s">
        <v>5042</v>
      </c>
      <c r="Q1219" t="s">
        <v>624</v>
      </c>
      <c r="R1219" t="s">
        <v>434</v>
      </c>
      <c r="S1219" t="s">
        <v>4974</v>
      </c>
      <c r="T1219" t="s">
        <v>5025</v>
      </c>
      <c r="U1219" t="s">
        <v>32</v>
      </c>
      <c r="Z1219" t="str">
        <f>_xlfn.IFNA(VLOOKUP(A1219,registrasi!$B$2:$C$4000,2,FALSE),"belum")</f>
        <v>registrasi</v>
      </c>
      <c r="AA1219">
        <f>VLOOKUP(D1219,[2]Sheet1!$B$2:$D$100,3,FALSE)</f>
        <v>587</v>
      </c>
      <c r="AB1219" t="str">
        <f>_xlfn.IFNA(VLOOKUP(A1219,nim!$A$2:$B$4000,2,FALSE),"belum")</f>
        <v>diterima</v>
      </c>
    </row>
    <row r="1220" spans="1:28" x14ac:dyDescent="0.3">
      <c r="A1220" s="2">
        <v>233110100163</v>
      </c>
      <c r="B1220">
        <v>1</v>
      </c>
      <c r="C1220">
        <v>2022</v>
      </c>
      <c r="D1220">
        <v>311001</v>
      </c>
      <c r="E1220" t="s">
        <v>157</v>
      </c>
      <c r="F1220" t="str">
        <f>VLOOKUP(E1220,[1]PRODI_2019!$F$2:$L$72,7,FALSE)</f>
        <v>Teknik</v>
      </c>
      <c r="G1220" t="str">
        <f>VLOOKUP(F1220,Sheet1!$H$4:$I$11,2,FALSE)</f>
        <v>3_Teknik</v>
      </c>
      <c r="H1220" t="s">
        <v>1846</v>
      </c>
      <c r="I1220" t="s">
        <v>31</v>
      </c>
      <c r="J1220" t="str">
        <f>VLOOKUP(D1220,[1]PRODI_2019!$C$2:$I$78,7,FALSE)</f>
        <v>S1</v>
      </c>
      <c r="L1220" t="s">
        <v>25</v>
      </c>
      <c r="O1220" t="s">
        <v>106</v>
      </c>
      <c r="P1220" t="s">
        <v>5042</v>
      </c>
      <c r="Q1220" t="s">
        <v>624</v>
      </c>
      <c r="R1220" t="s">
        <v>434</v>
      </c>
      <c r="S1220" t="s">
        <v>4971</v>
      </c>
      <c r="T1220" t="s">
        <v>5025</v>
      </c>
      <c r="U1220" t="s">
        <v>27</v>
      </c>
      <c r="Z1220" t="str">
        <f>_xlfn.IFNA(VLOOKUP(A1220,registrasi!$B$2:$C$4000,2,FALSE),"belum")</f>
        <v>registrasi</v>
      </c>
      <c r="AA1220">
        <f>VLOOKUP(D1220,[2]Sheet1!$B$2:$D$100,3,FALSE)</f>
        <v>346</v>
      </c>
      <c r="AB1220" t="str">
        <f>_xlfn.IFNA(VLOOKUP(A1220,nim!$A$2:$B$4000,2,FALSE),"belum")</f>
        <v>belum</v>
      </c>
    </row>
    <row r="1221" spans="1:28" x14ac:dyDescent="0.3">
      <c r="A1221" s="2">
        <v>233110100166</v>
      </c>
      <c r="B1221">
        <v>1</v>
      </c>
      <c r="C1221">
        <v>2021</v>
      </c>
      <c r="D1221">
        <v>311014</v>
      </c>
      <c r="E1221" t="s">
        <v>174</v>
      </c>
      <c r="F1221" t="str">
        <f>VLOOKUP(E1221,[1]PRODI_2019!$F$2:$L$72,7,FALSE)</f>
        <v>FKIP</v>
      </c>
      <c r="G1221" t="str">
        <f>VLOOKUP(F1221,Sheet1!$H$4:$I$11,2,FALSE)</f>
        <v>2_FKIP</v>
      </c>
      <c r="H1221" t="s">
        <v>1847</v>
      </c>
      <c r="I1221" t="s">
        <v>31</v>
      </c>
      <c r="J1221" t="str">
        <f>VLOOKUP(D1221,[1]PRODI_2019!$C$2:$I$78,7,FALSE)</f>
        <v>S1</v>
      </c>
      <c r="L1221" t="s">
        <v>25</v>
      </c>
      <c r="O1221" t="s">
        <v>126</v>
      </c>
      <c r="P1221" t="s">
        <v>5042</v>
      </c>
      <c r="Q1221" t="s">
        <v>624</v>
      </c>
      <c r="R1221" t="s">
        <v>434</v>
      </c>
      <c r="S1221" t="s">
        <v>4974</v>
      </c>
      <c r="T1221" t="s">
        <v>5025</v>
      </c>
      <c r="U1221" t="s">
        <v>27</v>
      </c>
      <c r="Z1221" t="str">
        <f>_xlfn.IFNA(VLOOKUP(A1221,registrasi!$B$2:$C$4000,2,FALSE),"belum")</f>
        <v>registrasi</v>
      </c>
      <c r="AA1221">
        <f>VLOOKUP(D1221,[2]Sheet1!$B$2:$D$100,3,FALSE)</f>
        <v>97</v>
      </c>
      <c r="AB1221" t="str">
        <f>_xlfn.IFNA(VLOOKUP(A1221,nim!$A$2:$B$4000,2,FALSE),"belum")</f>
        <v>belum</v>
      </c>
    </row>
    <row r="1222" spans="1:28" x14ac:dyDescent="0.3">
      <c r="A1222" s="2">
        <v>233110100167</v>
      </c>
      <c r="B1222">
        <v>1</v>
      </c>
      <c r="C1222">
        <v>2022</v>
      </c>
      <c r="D1222">
        <v>311028</v>
      </c>
      <c r="E1222" t="s">
        <v>168</v>
      </c>
      <c r="F1222" t="str">
        <f>VLOOKUP(E1222,[1]PRODI_2019!$F$2:$L$72,7,FALSE)</f>
        <v>FISIP</v>
      </c>
      <c r="G1222" t="str">
        <f>VLOOKUP(F1222,Sheet1!$H$4:$I$11,2,FALSE)</f>
        <v>6_FISIP</v>
      </c>
      <c r="H1222" t="s">
        <v>1848</v>
      </c>
      <c r="I1222" t="s">
        <v>31</v>
      </c>
      <c r="J1222" t="str">
        <f>VLOOKUP(D1222,[1]PRODI_2019!$C$2:$I$78,7,FALSE)</f>
        <v>S1</v>
      </c>
      <c r="L1222" t="s">
        <v>25</v>
      </c>
      <c r="O1222" t="s">
        <v>79</v>
      </c>
      <c r="P1222" t="s">
        <v>5045</v>
      </c>
      <c r="Q1222" t="s">
        <v>624</v>
      </c>
      <c r="R1222" t="s">
        <v>625</v>
      </c>
      <c r="S1222" t="s">
        <v>37</v>
      </c>
      <c r="T1222" t="s">
        <v>5025</v>
      </c>
      <c r="U1222" t="s">
        <v>27</v>
      </c>
      <c r="Z1222" t="str">
        <f>_xlfn.IFNA(VLOOKUP(A1222,registrasi!$B$2:$C$4000,2,FALSE),"belum")</f>
        <v>registrasi</v>
      </c>
      <c r="AA1222">
        <f>VLOOKUP(D1222,[2]Sheet1!$B$2:$D$100,3,FALSE)</f>
        <v>747</v>
      </c>
      <c r="AB1222" t="str">
        <f>_xlfn.IFNA(VLOOKUP(A1222,nim!$A$2:$B$4000,2,FALSE),"belum")</f>
        <v>diterima</v>
      </c>
    </row>
    <row r="1223" spans="1:28" x14ac:dyDescent="0.3">
      <c r="A1223" s="2">
        <v>233110100176</v>
      </c>
      <c r="B1223">
        <v>2</v>
      </c>
      <c r="C1223">
        <v>2022</v>
      </c>
      <c r="D1223">
        <v>311007</v>
      </c>
      <c r="E1223" t="s">
        <v>162</v>
      </c>
      <c r="F1223" t="str">
        <f>VLOOKUP(E1223,[1]PRODI_2019!$F$2:$L$72,7,FALSE)</f>
        <v>Pertanian</v>
      </c>
      <c r="G1223" t="str">
        <f>VLOOKUP(F1223,Sheet1!$H$4:$I$11,2,FALSE)</f>
        <v>4_Pertanian</v>
      </c>
      <c r="H1223" t="s">
        <v>1849</v>
      </c>
      <c r="I1223" t="s">
        <v>31</v>
      </c>
      <c r="J1223" t="str">
        <f>VLOOKUP(D1223,[1]PRODI_2019!$C$2:$I$78,7,FALSE)</f>
        <v>S1</v>
      </c>
      <c r="L1223" t="s">
        <v>25</v>
      </c>
      <c r="O1223" t="s">
        <v>45</v>
      </c>
      <c r="P1223" t="s">
        <v>5042</v>
      </c>
      <c r="Q1223" t="s">
        <v>624</v>
      </c>
      <c r="R1223" t="s">
        <v>434</v>
      </c>
      <c r="S1223" t="s">
        <v>38</v>
      </c>
      <c r="T1223" t="s">
        <v>5025</v>
      </c>
      <c r="U1223" t="s">
        <v>27</v>
      </c>
      <c r="Z1223" t="str">
        <f>_xlfn.IFNA(VLOOKUP(A1223,registrasi!$B$2:$C$4000,2,FALSE),"belum")</f>
        <v>registrasi</v>
      </c>
      <c r="AA1223">
        <f>VLOOKUP(D1223,[2]Sheet1!$B$2:$D$100,3,FALSE)</f>
        <v>412</v>
      </c>
      <c r="AB1223" t="str">
        <f>_xlfn.IFNA(VLOOKUP(A1223,nim!$A$2:$B$4000,2,FALSE),"belum")</f>
        <v>diterima</v>
      </c>
    </row>
    <row r="1224" spans="1:28" x14ac:dyDescent="0.3">
      <c r="A1224" s="2">
        <v>233110100177</v>
      </c>
      <c r="B1224">
        <v>2</v>
      </c>
      <c r="C1224">
        <v>2022</v>
      </c>
      <c r="D1224">
        <v>311010</v>
      </c>
      <c r="E1224" t="s">
        <v>160</v>
      </c>
      <c r="F1224" t="str">
        <f>VLOOKUP(E1224,[1]PRODI_2019!$F$2:$L$72,7,FALSE)</f>
        <v>FKIP</v>
      </c>
      <c r="G1224" t="str">
        <f>VLOOKUP(F1224,Sheet1!$H$4:$I$11,2,FALSE)</f>
        <v>2_FKIP</v>
      </c>
      <c r="H1224" t="s">
        <v>1850</v>
      </c>
      <c r="I1224" t="s">
        <v>31</v>
      </c>
      <c r="J1224" t="str">
        <f>VLOOKUP(D1224,[1]PRODI_2019!$C$2:$I$78,7,FALSE)</f>
        <v>S1</v>
      </c>
      <c r="L1224" t="s">
        <v>25</v>
      </c>
      <c r="O1224" t="s">
        <v>127</v>
      </c>
      <c r="P1224" t="s">
        <v>5045</v>
      </c>
      <c r="Q1224" t="s">
        <v>624</v>
      </c>
      <c r="R1224" t="s">
        <v>625</v>
      </c>
      <c r="S1224" t="s">
        <v>38</v>
      </c>
      <c r="T1224" t="s">
        <v>5025</v>
      </c>
      <c r="U1224" t="s">
        <v>27</v>
      </c>
      <c r="Z1224" t="str">
        <f>_xlfn.IFNA(VLOOKUP(A1224,registrasi!$B$2:$C$4000,2,FALSE),"belum")</f>
        <v>registrasi</v>
      </c>
      <c r="AA1224">
        <f>VLOOKUP(D1224,[2]Sheet1!$B$2:$D$100,3,FALSE)</f>
        <v>197</v>
      </c>
      <c r="AB1224" t="str">
        <f>_xlfn.IFNA(VLOOKUP(A1224,nim!$A$2:$B$4000,2,FALSE),"belum")</f>
        <v>belum</v>
      </c>
    </row>
    <row r="1225" spans="1:28" x14ac:dyDescent="0.3">
      <c r="A1225" s="2">
        <v>233110100178</v>
      </c>
      <c r="B1225">
        <v>2</v>
      </c>
      <c r="C1225">
        <v>2022</v>
      </c>
      <c r="D1225">
        <v>311006</v>
      </c>
      <c r="E1225" t="s">
        <v>167</v>
      </c>
      <c r="F1225" t="str">
        <f>VLOOKUP(E1225,[1]PRODI_2019!$F$2:$L$72,7,FALSE)</f>
        <v>Teknik</v>
      </c>
      <c r="G1225" t="str">
        <f>VLOOKUP(F1225,Sheet1!$H$4:$I$11,2,FALSE)</f>
        <v>3_Teknik</v>
      </c>
      <c r="H1225" t="s">
        <v>1851</v>
      </c>
      <c r="I1225" t="s">
        <v>31</v>
      </c>
      <c r="J1225" t="str">
        <f>VLOOKUP(D1225,[1]PRODI_2019!$C$2:$I$78,7,FALSE)</f>
        <v>S1</v>
      </c>
      <c r="L1225" t="s">
        <v>25</v>
      </c>
      <c r="O1225" t="s">
        <v>4486</v>
      </c>
      <c r="P1225" t="s">
        <v>434</v>
      </c>
      <c r="Q1225" t="s">
        <v>5041</v>
      </c>
      <c r="R1225" t="s">
        <v>434</v>
      </c>
      <c r="S1225" t="s">
        <v>4971</v>
      </c>
      <c r="T1225" t="s">
        <v>5025</v>
      </c>
      <c r="U1225" t="s">
        <v>27</v>
      </c>
      <c r="Z1225" t="str">
        <f>_xlfn.IFNA(VLOOKUP(A1225,registrasi!$B$2:$C$4000,2,FALSE),"belum")</f>
        <v>registrasi</v>
      </c>
      <c r="AA1225">
        <f>VLOOKUP(D1225,[2]Sheet1!$B$2:$D$100,3,FALSE)</f>
        <v>475</v>
      </c>
      <c r="AB1225" t="str">
        <f>_xlfn.IFNA(VLOOKUP(A1225,nim!$A$2:$B$4000,2,FALSE),"belum")</f>
        <v>belum</v>
      </c>
    </row>
    <row r="1226" spans="1:28" x14ac:dyDescent="0.3">
      <c r="A1226" s="2">
        <v>233110100184</v>
      </c>
      <c r="B1226">
        <v>2</v>
      </c>
      <c r="C1226">
        <v>2022</v>
      </c>
      <c r="D1226">
        <v>311022</v>
      </c>
      <c r="E1226" t="s">
        <v>177</v>
      </c>
      <c r="F1226" t="str">
        <f>VLOOKUP(E1226,[1]PRODI_2019!$F$2:$L$72,7,FALSE)</f>
        <v>Kedokteran</v>
      </c>
      <c r="G1226" t="str">
        <f>VLOOKUP(F1226,Sheet1!$H$4:$I$11,2,FALSE)</f>
        <v>8_Kedokteran</v>
      </c>
      <c r="H1226" t="s">
        <v>1852</v>
      </c>
      <c r="I1226" t="s">
        <v>24</v>
      </c>
      <c r="J1226" t="str">
        <f>VLOOKUP(D1226,[1]PRODI_2019!$C$2:$I$78,7,FALSE)</f>
        <v>S1</v>
      </c>
      <c r="L1226" t="s">
        <v>25</v>
      </c>
      <c r="O1226" t="s">
        <v>47</v>
      </c>
      <c r="P1226" t="s">
        <v>5042</v>
      </c>
      <c r="Q1226" t="s">
        <v>624</v>
      </c>
      <c r="R1226" t="s">
        <v>434</v>
      </c>
      <c r="S1226" t="s">
        <v>4974</v>
      </c>
      <c r="T1226" t="s">
        <v>5025</v>
      </c>
      <c r="U1226" t="s">
        <v>27</v>
      </c>
      <c r="Z1226" t="str">
        <f>_xlfn.IFNA(VLOOKUP(A1226,registrasi!$B$2:$C$4000,2,FALSE),"belum")</f>
        <v>registrasi</v>
      </c>
      <c r="AA1226">
        <f>VLOOKUP(D1226,[2]Sheet1!$B$2:$D$100,3,FALSE)</f>
        <v>587</v>
      </c>
      <c r="AB1226" t="str">
        <f>_xlfn.IFNA(VLOOKUP(A1226,nim!$A$2:$B$4000,2,FALSE),"belum")</f>
        <v>diterima</v>
      </c>
    </row>
    <row r="1227" spans="1:28" x14ac:dyDescent="0.3">
      <c r="A1227" s="2">
        <v>233110100196</v>
      </c>
      <c r="B1227">
        <v>1</v>
      </c>
      <c r="C1227">
        <v>2022</v>
      </c>
      <c r="D1227">
        <v>311042</v>
      </c>
      <c r="E1227" t="s">
        <v>146</v>
      </c>
      <c r="F1227" t="str">
        <f>VLOOKUP(E1227,[1]PRODI_2019!$F$2:$L$72,7,FALSE)</f>
        <v>FISIP</v>
      </c>
      <c r="G1227" t="str">
        <f>VLOOKUP(F1227,Sheet1!$H$4:$I$11,2,FALSE)</f>
        <v>6_FISIP</v>
      </c>
      <c r="H1227" t="s">
        <v>1853</v>
      </c>
      <c r="I1227" t="s">
        <v>31</v>
      </c>
      <c r="J1227" t="str">
        <f>VLOOKUP(D1227,[1]PRODI_2019!$C$2:$I$78,7,FALSE)</f>
        <v>S1</v>
      </c>
      <c r="L1227" t="s">
        <v>25</v>
      </c>
      <c r="O1227" t="s">
        <v>4399</v>
      </c>
      <c r="P1227" t="s">
        <v>5045</v>
      </c>
      <c r="Q1227" t="s">
        <v>624</v>
      </c>
      <c r="R1227" t="s">
        <v>625</v>
      </c>
      <c r="S1227" t="s">
        <v>4949</v>
      </c>
      <c r="T1227" t="s">
        <v>5025</v>
      </c>
      <c r="U1227" t="s">
        <v>27</v>
      </c>
      <c r="Z1227" t="str">
        <f>_xlfn.IFNA(VLOOKUP(A1227,registrasi!$B$2:$C$4000,2,FALSE),"belum")</f>
        <v>registrasi</v>
      </c>
      <c r="AA1227">
        <f>VLOOKUP(D1227,[2]Sheet1!$B$2:$D$100,3,FALSE)</f>
        <v>625</v>
      </c>
      <c r="AB1227" t="str">
        <f>_xlfn.IFNA(VLOOKUP(A1227,nim!$A$2:$B$4000,2,FALSE),"belum")</f>
        <v>belum</v>
      </c>
    </row>
    <row r="1228" spans="1:28" x14ac:dyDescent="0.3">
      <c r="A1228" s="2">
        <v>233110100205</v>
      </c>
      <c r="B1228">
        <v>1</v>
      </c>
      <c r="C1228">
        <v>2022</v>
      </c>
      <c r="D1228">
        <v>311005</v>
      </c>
      <c r="E1228" t="s">
        <v>171</v>
      </c>
      <c r="F1228" t="str">
        <f>VLOOKUP(E1228,[1]PRODI_2019!$F$2:$L$72,7,FALSE)</f>
        <v>Teknik</v>
      </c>
      <c r="G1228" t="str">
        <f>VLOOKUP(F1228,Sheet1!$H$4:$I$11,2,FALSE)</f>
        <v>3_Teknik</v>
      </c>
      <c r="H1228" t="s">
        <v>1854</v>
      </c>
      <c r="I1228" t="s">
        <v>31</v>
      </c>
      <c r="J1228" t="str">
        <f>VLOOKUP(D1228,[1]PRODI_2019!$C$2:$I$78,7,FALSE)</f>
        <v>S1</v>
      </c>
      <c r="L1228" t="s">
        <v>25</v>
      </c>
      <c r="O1228" t="s">
        <v>113</v>
      </c>
      <c r="P1228" t="s">
        <v>5042</v>
      </c>
      <c r="Q1228" t="s">
        <v>624</v>
      </c>
      <c r="R1228" t="s">
        <v>434</v>
      </c>
      <c r="S1228" t="s">
        <v>38</v>
      </c>
      <c r="T1228" t="s">
        <v>5025</v>
      </c>
      <c r="U1228" t="s">
        <v>27</v>
      </c>
      <c r="Z1228" t="str">
        <f>_xlfn.IFNA(VLOOKUP(A1228,registrasi!$B$2:$C$4000,2,FALSE),"belum")</f>
        <v>registrasi</v>
      </c>
      <c r="AA1228">
        <f>VLOOKUP(D1228,[2]Sheet1!$B$2:$D$100,3,FALSE)</f>
        <v>321</v>
      </c>
      <c r="AB1228" t="str">
        <f>_xlfn.IFNA(VLOOKUP(A1228,nim!$A$2:$B$4000,2,FALSE),"belum")</f>
        <v>diterima</v>
      </c>
    </row>
    <row r="1229" spans="1:28" x14ac:dyDescent="0.3">
      <c r="A1229" s="2">
        <v>233110100213</v>
      </c>
      <c r="B1229">
        <v>2</v>
      </c>
      <c r="C1229">
        <v>2022</v>
      </c>
      <c r="D1229">
        <v>311002</v>
      </c>
      <c r="E1229" t="s">
        <v>153</v>
      </c>
      <c r="F1229" t="str">
        <f>VLOOKUP(E1229,[1]PRODI_2019!$F$2:$L$72,7,FALSE)</f>
        <v>Teknik</v>
      </c>
      <c r="G1229" t="str">
        <f>VLOOKUP(F1229,Sheet1!$H$4:$I$11,2,FALSE)</f>
        <v>3_Teknik</v>
      </c>
      <c r="H1229" t="s">
        <v>1855</v>
      </c>
      <c r="I1229" t="s">
        <v>24</v>
      </c>
      <c r="J1229" t="str">
        <f>VLOOKUP(D1229,[1]PRODI_2019!$C$2:$I$78,7,FALSE)</f>
        <v>S1</v>
      </c>
      <c r="L1229" t="s">
        <v>25</v>
      </c>
      <c r="O1229" t="s">
        <v>58</v>
      </c>
      <c r="P1229" t="s">
        <v>5042</v>
      </c>
      <c r="Q1229" t="s">
        <v>624</v>
      </c>
      <c r="R1229" t="s">
        <v>434</v>
      </c>
      <c r="S1229" t="s">
        <v>37</v>
      </c>
      <c r="T1229" t="s">
        <v>5025</v>
      </c>
      <c r="U1229" t="s">
        <v>32</v>
      </c>
      <c r="Z1229" t="str">
        <f>_xlfn.IFNA(VLOOKUP(A1229,registrasi!$B$2:$C$4000,2,FALSE),"belum")</f>
        <v>registrasi</v>
      </c>
      <c r="AA1229">
        <f>VLOOKUP(D1229,[2]Sheet1!$B$2:$D$100,3,FALSE)</f>
        <v>401</v>
      </c>
      <c r="AB1229" t="str">
        <f>_xlfn.IFNA(VLOOKUP(A1229,nim!$A$2:$B$4000,2,FALSE),"belum")</f>
        <v>belum</v>
      </c>
    </row>
    <row r="1230" spans="1:28" x14ac:dyDescent="0.3">
      <c r="A1230" s="2">
        <v>233110100222</v>
      </c>
      <c r="B1230">
        <v>2</v>
      </c>
      <c r="C1230">
        <v>2022</v>
      </c>
      <c r="D1230">
        <v>311012</v>
      </c>
      <c r="E1230" t="s">
        <v>164</v>
      </c>
      <c r="F1230" t="str">
        <f>VLOOKUP(E1230,[1]PRODI_2019!$F$2:$L$72,7,FALSE)</f>
        <v>FKIP</v>
      </c>
      <c r="G1230" t="str">
        <f>VLOOKUP(F1230,Sheet1!$H$4:$I$11,2,FALSE)</f>
        <v>2_FKIP</v>
      </c>
      <c r="H1230" t="s">
        <v>1856</v>
      </c>
      <c r="I1230" t="s">
        <v>24</v>
      </c>
      <c r="J1230" t="str">
        <f>VLOOKUP(D1230,[1]PRODI_2019!$C$2:$I$78,7,FALSE)</f>
        <v>S1</v>
      </c>
      <c r="L1230" t="s">
        <v>25</v>
      </c>
      <c r="O1230" t="s">
        <v>97</v>
      </c>
      <c r="P1230" t="s">
        <v>5042</v>
      </c>
      <c r="Q1230" t="s">
        <v>624</v>
      </c>
      <c r="R1230" t="s">
        <v>434</v>
      </c>
      <c r="S1230" t="s">
        <v>4971</v>
      </c>
      <c r="T1230" t="s">
        <v>5025</v>
      </c>
      <c r="U1230" t="s">
        <v>27</v>
      </c>
      <c r="Z1230" t="str">
        <f>_xlfn.IFNA(VLOOKUP(A1230,registrasi!$B$2:$C$4000,2,FALSE),"belum")</f>
        <v>registrasi</v>
      </c>
      <c r="AA1230">
        <f>VLOOKUP(D1230,[2]Sheet1!$B$2:$D$100,3,FALSE)</f>
        <v>73</v>
      </c>
      <c r="AB1230" t="str">
        <f>_xlfn.IFNA(VLOOKUP(A1230,nim!$A$2:$B$4000,2,FALSE),"belum")</f>
        <v>diterima</v>
      </c>
    </row>
    <row r="1231" spans="1:28" x14ac:dyDescent="0.3">
      <c r="A1231" s="2">
        <v>233110100224</v>
      </c>
      <c r="B1231">
        <v>2</v>
      </c>
      <c r="C1231">
        <v>2022</v>
      </c>
      <c r="D1231">
        <v>311028</v>
      </c>
      <c r="E1231" t="s">
        <v>168</v>
      </c>
      <c r="F1231" t="str">
        <f>VLOOKUP(E1231,[1]PRODI_2019!$F$2:$L$72,7,FALSE)</f>
        <v>FISIP</v>
      </c>
      <c r="G1231" t="str">
        <f>VLOOKUP(F1231,Sheet1!$H$4:$I$11,2,FALSE)</f>
        <v>6_FISIP</v>
      </c>
      <c r="H1231" t="s">
        <v>1857</v>
      </c>
      <c r="I1231" t="s">
        <v>24</v>
      </c>
      <c r="J1231" t="str">
        <f>VLOOKUP(D1231,[1]PRODI_2019!$C$2:$I$78,7,FALSE)</f>
        <v>S1</v>
      </c>
      <c r="L1231" t="s">
        <v>25</v>
      </c>
      <c r="O1231" t="s">
        <v>48</v>
      </c>
      <c r="P1231" t="s">
        <v>5045</v>
      </c>
      <c r="Q1231" t="s">
        <v>624</v>
      </c>
      <c r="R1231" t="s">
        <v>625</v>
      </c>
      <c r="S1231" t="s">
        <v>38</v>
      </c>
      <c r="T1231" t="s">
        <v>5025</v>
      </c>
      <c r="U1231" t="s">
        <v>27</v>
      </c>
      <c r="Z1231" t="str">
        <f>_xlfn.IFNA(VLOOKUP(A1231,registrasi!$B$2:$C$4000,2,FALSE),"belum")</f>
        <v>registrasi</v>
      </c>
      <c r="AA1231">
        <f>VLOOKUP(D1231,[2]Sheet1!$B$2:$D$100,3,FALSE)</f>
        <v>747</v>
      </c>
      <c r="AB1231" t="str">
        <f>_xlfn.IFNA(VLOOKUP(A1231,nim!$A$2:$B$4000,2,FALSE),"belum")</f>
        <v>belum</v>
      </c>
    </row>
    <row r="1232" spans="1:28" x14ac:dyDescent="0.3">
      <c r="A1232" s="2">
        <v>233110100617</v>
      </c>
      <c r="B1232">
        <v>1</v>
      </c>
      <c r="C1232">
        <v>2022</v>
      </c>
      <c r="D1232">
        <v>311011</v>
      </c>
      <c r="E1232" t="s">
        <v>176</v>
      </c>
      <c r="F1232" t="str">
        <f>VLOOKUP(E1232,[1]PRODI_2019!$F$2:$L$72,7,FALSE)</f>
        <v>FKIP</v>
      </c>
      <c r="G1232" t="str">
        <f>VLOOKUP(F1232,Sheet1!$H$4:$I$11,2,FALSE)</f>
        <v>2_FKIP</v>
      </c>
      <c r="H1232" t="s">
        <v>1858</v>
      </c>
      <c r="I1232" t="s">
        <v>31</v>
      </c>
      <c r="J1232" t="str">
        <f>VLOOKUP(D1232,[1]PRODI_2019!$C$2:$I$78,7,FALSE)</f>
        <v>S1</v>
      </c>
      <c r="L1232" t="s">
        <v>25</v>
      </c>
      <c r="O1232" t="s">
        <v>104</v>
      </c>
      <c r="P1232" t="s">
        <v>5042</v>
      </c>
      <c r="Q1232" t="s">
        <v>624</v>
      </c>
      <c r="R1232" t="s">
        <v>434</v>
      </c>
      <c r="S1232" t="s">
        <v>4972</v>
      </c>
      <c r="T1232" t="s">
        <v>5025</v>
      </c>
      <c r="U1232" t="s">
        <v>32</v>
      </c>
      <c r="Z1232" t="str">
        <f>_xlfn.IFNA(VLOOKUP(A1232,registrasi!$B$2:$C$4000,2,FALSE),"belum")</f>
        <v>registrasi</v>
      </c>
      <c r="AA1232">
        <f>VLOOKUP(D1232,[2]Sheet1!$B$2:$D$100,3,FALSE)</f>
        <v>233</v>
      </c>
      <c r="AB1232" t="str">
        <f>_xlfn.IFNA(VLOOKUP(A1232,nim!$A$2:$B$4000,2,FALSE),"belum")</f>
        <v>belum</v>
      </c>
    </row>
    <row r="1233" spans="1:28" x14ac:dyDescent="0.3">
      <c r="A1233" s="2">
        <v>233110100626</v>
      </c>
      <c r="B1233">
        <v>1</v>
      </c>
      <c r="C1233">
        <v>2022</v>
      </c>
      <c r="D1233">
        <v>311007</v>
      </c>
      <c r="E1233" t="s">
        <v>162</v>
      </c>
      <c r="F1233" t="str">
        <f>VLOOKUP(E1233,[1]PRODI_2019!$F$2:$L$72,7,FALSE)</f>
        <v>Pertanian</v>
      </c>
      <c r="G1233" t="str">
        <f>VLOOKUP(F1233,Sheet1!$H$4:$I$11,2,FALSE)</f>
        <v>4_Pertanian</v>
      </c>
      <c r="H1233" t="s">
        <v>1859</v>
      </c>
      <c r="I1233" t="s">
        <v>31</v>
      </c>
      <c r="J1233" t="str">
        <f>VLOOKUP(D1233,[1]PRODI_2019!$C$2:$I$78,7,FALSE)</f>
        <v>S1</v>
      </c>
      <c r="L1233" t="s">
        <v>25</v>
      </c>
      <c r="O1233" t="s">
        <v>100</v>
      </c>
      <c r="P1233" t="s">
        <v>5042</v>
      </c>
      <c r="Q1233" t="s">
        <v>624</v>
      </c>
      <c r="R1233" t="s">
        <v>434</v>
      </c>
      <c r="S1233" t="s">
        <v>38</v>
      </c>
      <c r="T1233" t="s">
        <v>5025</v>
      </c>
      <c r="U1233" t="s">
        <v>27</v>
      </c>
      <c r="Z1233" t="str">
        <f>_xlfn.IFNA(VLOOKUP(A1233,registrasi!$B$2:$C$4000,2,FALSE),"belum")</f>
        <v>registrasi</v>
      </c>
      <c r="AA1233">
        <f>VLOOKUP(D1233,[2]Sheet1!$B$2:$D$100,3,FALSE)</f>
        <v>412</v>
      </c>
      <c r="AB1233" t="str">
        <f>_xlfn.IFNA(VLOOKUP(A1233,nim!$A$2:$B$4000,2,FALSE),"belum")</f>
        <v>belum</v>
      </c>
    </row>
    <row r="1234" spans="1:28" x14ac:dyDescent="0.3">
      <c r="A1234" s="2">
        <v>233110100630</v>
      </c>
      <c r="B1234">
        <v>2</v>
      </c>
      <c r="C1234">
        <v>2022</v>
      </c>
      <c r="D1234">
        <v>311014</v>
      </c>
      <c r="E1234" t="s">
        <v>174</v>
      </c>
      <c r="F1234" t="str">
        <f>VLOOKUP(E1234,[1]PRODI_2019!$F$2:$L$72,7,FALSE)</f>
        <v>FKIP</v>
      </c>
      <c r="G1234" t="str">
        <f>VLOOKUP(F1234,Sheet1!$H$4:$I$11,2,FALSE)</f>
        <v>2_FKIP</v>
      </c>
      <c r="H1234" t="s">
        <v>1860</v>
      </c>
      <c r="I1234" t="s">
        <v>31</v>
      </c>
      <c r="J1234" t="str">
        <f>VLOOKUP(D1234,[1]PRODI_2019!$C$2:$I$78,7,FALSE)</f>
        <v>S1</v>
      </c>
      <c r="L1234" t="s">
        <v>25</v>
      </c>
      <c r="O1234" t="s">
        <v>4487</v>
      </c>
      <c r="P1234" t="s">
        <v>436</v>
      </c>
      <c r="Q1234" t="s">
        <v>5041</v>
      </c>
      <c r="R1234" t="s">
        <v>625</v>
      </c>
      <c r="S1234" t="s">
        <v>4971</v>
      </c>
      <c r="T1234" t="s">
        <v>5025</v>
      </c>
      <c r="U1234" t="s">
        <v>27</v>
      </c>
      <c r="Z1234" t="str">
        <f>_xlfn.IFNA(VLOOKUP(A1234,registrasi!$B$2:$C$4000,2,FALSE),"belum")</f>
        <v>registrasi</v>
      </c>
      <c r="AA1234">
        <f>VLOOKUP(D1234,[2]Sheet1!$B$2:$D$100,3,FALSE)</f>
        <v>97</v>
      </c>
      <c r="AB1234" t="str">
        <f>_xlfn.IFNA(VLOOKUP(A1234,nim!$A$2:$B$4000,2,FALSE),"belum")</f>
        <v>belum</v>
      </c>
    </row>
    <row r="1235" spans="1:28" x14ac:dyDescent="0.3">
      <c r="A1235" s="2">
        <v>233110100633</v>
      </c>
      <c r="B1235">
        <v>1</v>
      </c>
      <c r="C1235">
        <v>2022</v>
      </c>
      <c r="D1235">
        <v>311014</v>
      </c>
      <c r="E1235" t="s">
        <v>174</v>
      </c>
      <c r="F1235" t="str">
        <f>VLOOKUP(E1235,[1]PRODI_2019!$F$2:$L$72,7,FALSE)</f>
        <v>FKIP</v>
      </c>
      <c r="G1235" t="str">
        <f>VLOOKUP(F1235,Sheet1!$H$4:$I$11,2,FALSE)</f>
        <v>2_FKIP</v>
      </c>
      <c r="H1235" t="s">
        <v>490</v>
      </c>
      <c r="I1235" t="s">
        <v>31</v>
      </c>
      <c r="J1235" t="str">
        <f>VLOOKUP(D1235,[1]PRODI_2019!$C$2:$I$78,7,FALSE)</f>
        <v>S1</v>
      </c>
      <c r="L1235" t="s">
        <v>25</v>
      </c>
      <c r="O1235" t="s">
        <v>48</v>
      </c>
      <c r="P1235" t="s">
        <v>5045</v>
      </c>
      <c r="Q1235" t="s">
        <v>624</v>
      </c>
      <c r="R1235" t="s">
        <v>625</v>
      </c>
      <c r="S1235" t="s">
        <v>38</v>
      </c>
      <c r="T1235" t="s">
        <v>5025</v>
      </c>
      <c r="U1235" t="s">
        <v>32</v>
      </c>
      <c r="Z1235" t="str">
        <f>_xlfn.IFNA(VLOOKUP(A1235,registrasi!$B$2:$C$4000,2,FALSE),"belum")</f>
        <v>registrasi</v>
      </c>
      <c r="AA1235">
        <f>VLOOKUP(D1235,[2]Sheet1!$B$2:$D$100,3,FALSE)</f>
        <v>97</v>
      </c>
      <c r="AB1235" t="str">
        <f>_xlfn.IFNA(VLOOKUP(A1235,nim!$A$2:$B$4000,2,FALSE),"belum")</f>
        <v>diterima</v>
      </c>
    </row>
    <row r="1236" spans="1:28" x14ac:dyDescent="0.3">
      <c r="A1236" s="2">
        <v>233110100634</v>
      </c>
      <c r="B1236">
        <v>2</v>
      </c>
      <c r="C1236">
        <v>2022</v>
      </c>
      <c r="D1236">
        <v>311049</v>
      </c>
      <c r="E1236" t="s">
        <v>632</v>
      </c>
      <c r="F1236" t="str">
        <f>VLOOKUP(E1236,[1]PRODI_2019!$F$2:$L$72,7,FALSE)</f>
        <v>Pertanian</v>
      </c>
      <c r="G1236" t="str">
        <f>VLOOKUP(F1236,Sheet1!$H$4:$I$11,2,FALSE)</f>
        <v>4_Pertanian</v>
      </c>
      <c r="H1236" t="s">
        <v>1861</v>
      </c>
      <c r="I1236" t="s">
        <v>24</v>
      </c>
      <c r="J1236" t="str">
        <f>VLOOKUP(D1236,[1]PRODI_2019!$C$2:$I$78,7,FALSE)</f>
        <v>S2</v>
      </c>
      <c r="L1236" t="s">
        <v>25</v>
      </c>
      <c r="O1236" t="s">
        <v>58</v>
      </c>
      <c r="P1236" t="s">
        <v>5042</v>
      </c>
      <c r="Q1236" t="s">
        <v>624</v>
      </c>
      <c r="R1236" t="s">
        <v>434</v>
      </c>
      <c r="S1236" t="s">
        <v>37</v>
      </c>
      <c r="T1236" t="s">
        <v>5025</v>
      </c>
      <c r="U1236" t="s">
        <v>27</v>
      </c>
      <c r="Z1236" t="str">
        <f>_xlfn.IFNA(VLOOKUP(A1236,registrasi!$B$2:$C$4000,2,FALSE),"belum")</f>
        <v>registrasi</v>
      </c>
      <c r="AA1236">
        <f>VLOOKUP(D1236,[2]Sheet1!$B$2:$D$100,3,FALSE)</f>
        <v>103</v>
      </c>
      <c r="AB1236" t="str">
        <f>_xlfn.IFNA(VLOOKUP(A1236,nim!$A$2:$B$4000,2,FALSE),"belum")</f>
        <v>belum</v>
      </c>
    </row>
    <row r="1237" spans="1:28" x14ac:dyDescent="0.3">
      <c r="A1237" s="2">
        <v>233110100635</v>
      </c>
      <c r="B1237">
        <v>2</v>
      </c>
      <c r="C1237">
        <v>2022</v>
      </c>
      <c r="D1237">
        <v>311024</v>
      </c>
      <c r="E1237" t="s">
        <v>237</v>
      </c>
      <c r="F1237" t="str">
        <f>VLOOKUP(E1237,[1]PRODI_2019!$F$2:$L$72,7,FALSE)</f>
        <v>Hukum</v>
      </c>
      <c r="G1237" t="str">
        <f>VLOOKUP(F1237,Sheet1!$H$4:$I$11,2,FALSE)</f>
        <v>1_Hukum</v>
      </c>
      <c r="H1237" t="s">
        <v>1862</v>
      </c>
      <c r="I1237" t="s">
        <v>31</v>
      </c>
      <c r="J1237" t="str">
        <f>VLOOKUP(D1237,[1]PRODI_2019!$C$2:$I$78,7,FALSE)</f>
        <v>S1</v>
      </c>
      <c r="L1237" t="s">
        <v>25</v>
      </c>
      <c r="O1237" t="s">
        <v>128</v>
      </c>
      <c r="P1237" t="s">
        <v>5045</v>
      </c>
      <c r="Q1237" t="s">
        <v>624</v>
      </c>
      <c r="R1237" t="s">
        <v>625</v>
      </c>
      <c r="S1237" t="s">
        <v>4971</v>
      </c>
      <c r="T1237" t="s">
        <v>5025</v>
      </c>
      <c r="U1237" t="s">
        <v>27</v>
      </c>
      <c r="Z1237" t="str">
        <f>_xlfn.IFNA(VLOOKUP(A1237,registrasi!$B$2:$C$4000,2,FALSE),"belum")</f>
        <v>registrasi</v>
      </c>
      <c r="AA1237">
        <f>VLOOKUP(D1237,[2]Sheet1!$B$2:$D$100,3,FALSE)</f>
        <v>1092</v>
      </c>
      <c r="AB1237" t="str">
        <f>_xlfn.IFNA(VLOOKUP(A1237,nim!$A$2:$B$4000,2,FALSE),"belum")</f>
        <v>belum</v>
      </c>
    </row>
    <row r="1238" spans="1:28" x14ac:dyDescent="0.3">
      <c r="A1238" s="2">
        <v>233110100637</v>
      </c>
      <c r="B1238">
        <v>2</v>
      </c>
      <c r="C1238">
        <v>2022</v>
      </c>
      <c r="D1238">
        <v>311029</v>
      </c>
      <c r="E1238" t="s">
        <v>159</v>
      </c>
      <c r="F1238" t="str">
        <f>VLOOKUP(E1238,[1]PRODI_2019!$F$2:$L$72,7,FALSE)</f>
        <v>FISIP</v>
      </c>
      <c r="G1238" t="str">
        <f>VLOOKUP(F1238,Sheet1!$H$4:$I$11,2,FALSE)</f>
        <v>6_FISIP</v>
      </c>
      <c r="H1238" t="s">
        <v>1863</v>
      </c>
      <c r="I1238" t="s">
        <v>24</v>
      </c>
      <c r="J1238" t="str">
        <f>VLOOKUP(D1238,[1]PRODI_2019!$C$2:$I$78,7,FALSE)</f>
        <v>S1</v>
      </c>
      <c r="L1238" t="s">
        <v>25</v>
      </c>
      <c r="O1238" t="s">
        <v>139</v>
      </c>
      <c r="P1238" t="s">
        <v>5043</v>
      </c>
      <c r="Q1238" t="s">
        <v>624</v>
      </c>
      <c r="R1238" t="s">
        <v>435</v>
      </c>
      <c r="S1238" t="s">
        <v>37</v>
      </c>
      <c r="T1238" t="s">
        <v>5025</v>
      </c>
      <c r="U1238" t="s">
        <v>27</v>
      </c>
      <c r="Z1238" t="str">
        <f>_xlfn.IFNA(VLOOKUP(A1238,registrasi!$B$2:$C$4000,2,FALSE),"belum")</f>
        <v>registrasi</v>
      </c>
      <c r="AA1238">
        <f>VLOOKUP(D1238,[2]Sheet1!$B$2:$D$100,3,FALSE)</f>
        <v>1339</v>
      </c>
      <c r="AB1238" t="str">
        <f>_xlfn.IFNA(VLOOKUP(A1238,nim!$A$2:$B$4000,2,FALSE),"belum")</f>
        <v>diterima</v>
      </c>
    </row>
    <row r="1239" spans="1:28" x14ac:dyDescent="0.3">
      <c r="A1239" s="2">
        <v>233110100638</v>
      </c>
      <c r="B1239">
        <v>1</v>
      </c>
      <c r="C1239">
        <v>2021</v>
      </c>
      <c r="D1239">
        <v>311011</v>
      </c>
      <c r="E1239" t="s">
        <v>176</v>
      </c>
      <c r="F1239" t="str">
        <f>VLOOKUP(E1239,[1]PRODI_2019!$F$2:$L$72,7,FALSE)</f>
        <v>FKIP</v>
      </c>
      <c r="G1239" t="str">
        <f>VLOOKUP(F1239,Sheet1!$H$4:$I$11,2,FALSE)</f>
        <v>2_FKIP</v>
      </c>
      <c r="H1239" t="s">
        <v>1864</v>
      </c>
      <c r="I1239" t="s">
        <v>31</v>
      </c>
      <c r="J1239" t="str">
        <f>VLOOKUP(D1239,[1]PRODI_2019!$C$2:$I$78,7,FALSE)</f>
        <v>S1</v>
      </c>
      <c r="L1239" t="s">
        <v>25</v>
      </c>
      <c r="O1239" t="s">
        <v>293</v>
      </c>
      <c r="P1239" t="s">
        <v>5046</v>
      </c>
      <c r="Q1239" t="s">
        <v>5041</v>
      </c>
      <c r="R1239" t="s">
        <v>435</v>
      </c>
      <c r="S1239" t="s">
        <v>38</v>
      </c>
      <c r="T1239" t="s">
        <v>5025</v>
      </c>
      <c r="U1239" t="s">
        <v>32</v>
      </c>
      <c r="Z1239" t="str">
        <f>_xlfn.IFNA(VLOOKUP(A1239,registrasi!$B$2:$C$4000,2,FALSE),"belum")</f>
        <v>registrasi</v>
      </c>
      <c r="AA1239">
        <f>VLOOKUP(D1239,[2]Sheet1!$B$2:$D$100,3,FALSE)</f>
        <v>233</v>
      </c>
      <c r="AB1239" t="str">
        <f>_xlfn.IFNA(VLOOKUP(A1239,nim!$A$2:$B$4000,2,FALSE),"belum")</f>
        <v>belum</v>
      </c>
    </row>
    <row r="1240" spans="1:28" x14ac:dyDescent="0.3">
      <c r="A1240" s="2">
        <v>233110100649</v>
      </c>
      <c r="B1240">
        <v>1</v>
      </c>
      <c r="C1240">
        <v>2022</v>
      </c>
      <c r="D1240">
        <v>311040</v>
      </c>
      <c r="E1240" t="s">
        <v>151</v>
      </c>
      <c r="F1240" t="str">
        <f>VLOOKUP(E1240,[1]PRODI_2019!$F$2:$L$72,7,FALSE)</f>
        <v>FKIP</v>
      </c>
      <c r="G1240" t="str">
        <f>VLOOKUP(F1240,Sheet1!$H$4:$I$11,2,FALSE)</f>
        <v>2_FKIP</v>
      </c>
      <c r="H1240" t="s">
        <v>1865</v>
      </c>
      <c r="I1240" t="s">
        <v>31</v>
      </c>
      <c r="J1240" t="str">
        <f>VLOOKUP(D1240,[1]PRODI_2019!$C$2:$I$78,7,FALSE)</f>
        <v>S1</v>
      </c>
      <c r="L1240" t="s">
        <v>25</v>
      </c>
      <c r="O1240" t="s">
        <v>49</v>
      </c>
      <c r="P1240" t="s">
        <v>5042</v>
      </c>
      <c r="Q1240" t="s">
        <v>624</v>
      </c>
      <c r="R1240" t="s">
        <v>434</v>
      </c>
      <c r="S1240" t="s">
        <v>38</v>
      </c>
      <c r="T1240" t="s">
        <v>5025</v>
      </c>
      <c r="U1240" t="s">
        <v>27</v>
      </c>
      <c r="Z1240" t="str">
        <f>_xlfn.IFNA(VLOOKUP(A1240,registrasi!$B$2:$C$4000,2,FALSE),"belum")</f>
        <v>registrasi</v>
      </c>
      <c r="AA1240">
        <f>VLOOKUP(D1240,[2]Sheet1!$B$2:$D$100,3,FALSE)</f>
        <v>508</v>
      </c>
      <c r="AB1240" t="str">
        <f>_xlfn.IFNA(VLOOKUP(A1240,nim!$A$2:$B$4000,2,FALSE),"belum")</f>
        <v>diterima</v>
      </c>
    </row>
    <row r="1241" spans="1:28" x14ac:dyDescent="0.3">
      <c r="A1241" s="2">
        <v>233110100651</v>
      </c>
      <c r="B1241">
        <v>1</v>
      </c>
      <c r="C1241">
        <v>2022</v>
      </c>
      <c r="D1241">
        <v>311029</v>
      </c>
      <c r="E1241" t="s">
        <v>159</v>
      </c>
      <c r="F1241" t="str">
        <f>VLOOKUP(E1241,[1]PRODI_2019!$F$2:$L$72,7,FALSE)</f>
        <v>FISIP</v>
      </c>
      <c r="G1241" t="str">
        <f>VLOOKUP(F1241,Sheet1!$H$4:$I$11,2,FALSE)</f>
        <v>6_FISIP</v>
      </c>
      <c r="H1241" t="s">
        <v>1866</v>
      </c>
      <c r="I1241" t="s">
        <v>31</v>
      </c>
      <c r="J1241" t="str">
        <f>VLOOKUP(D1241,[1]PRODI_2019!$C$2:$I$78,7,FALSE)</f>
        <v>S1</v>
      </c>
      <c r="L1241" t="s">
        <v>25</v>
      </c>
      <c r="O1241" t="s">
        <v>621</v>
      </c>
      <c r="P1241" t="s">
        <v>5045</v>
      </c>
      <c r="Q1241" t="s">
        <v>624</v>
      </c>
      <c r="R1241" t="s">
        <v>625</v>
      </c>
      <c r="S1241" t="s">
        <v>91</v>
      </c>
      <c r="T1241" t="s">
        <v>5033</v>
      </c>
      <c r="U1241" t="s">
        <v>27</v>
      </c>
      <c r="Z1241" t="str">
        <f>_xlfn.IFNA(VLOOKUP(A1241,registrasi!$B$2:$C$4000,2,FALSE),"belum")</f>
        <v>registrasi</v>
      </c>
      <c r="AA1241">
        <f>VLOOKUP(D1241,[2]Sheet1!$B$2:$D$100,3,FALSE)</f>
        <v>1339</v>
      </c>
      <c r="AB1241" t="str">
        <f>_xlfn.IFNA(VLOOKUP(A1241,nim!$A$2:$B$4000,2,FALSE),"belum")</f>
        <v>belum</v>
      </c>
    </row>
    <row r="1242" spans="1:28" x14ac:dyDescent="0.3">
      <c r="A1242" s="2">
        <v>233110100659</v>
      </c>
      <c r="B1242">
        <v>1</v>
      </c>
      <c r="C1242">
        <v>2022</v>
      </c>
      <c r="D1242">
        <v>311006</v>
      </c>
      <c r="E1242" t="s">
        <v>167</v>
      </c>
      <c r="F1242" t="str">
        <f>VLOOKUP(E1242,[1]PRODI_2019!$F$2:$L$72,7,FALSE)</f>
        <v>Teknik</v>
      </c>
      <c r="G1242" t="str">
        <f>VLOOKUP(F1242,Sheet1!$H$4:$I$11,2,FALSE)</f>
        <v>3_Teknik</v>
      </c>
      <c r="H1242" t="s">
        <v>1867</v>
      </c>
      <c r="I1242" t="s">
        <v>24</v>
      </c>
      <c r="J1242" t="str">
        <f>VLOOKUP(D1242,[1]PRODI_2019!$C$2:$I$78,7,FALSE)</f>
        <v>S1</v>
      </c>
      <c r="L1242" t="s">
        <v>25</v>
      </c>
      <c r="O1242" t="s">
        <v>126</v>
      </c>
      <c r="P1242" t="s">
        <v>5042</v>
      </c>
      <c r="Q1242" t="s">
        <v>624</v>
      </c>
      <c r="R1242" t="s">
        <v>434</v>
      </c>
      <c r="S1242" t="s">
        <v>4974</v>
      </c>
      <c r="T1242" t="s">
        <v>5025</v>
      </c>
      <c r="U1242" t="s">
        <v>32</v>
      </c>
      <c r="Z1242" t="str">
        <f>_xlfn.IFNA(VLOOKUP(A1242,registrasi!$B$2:$C$4000,2,FALSE),"belum")</f>
        <v>registrasi</v>
      </c>
      <c r="AA1242">
        <f>VLOOKUP(D1242,[2]Sheet1!$B$2:$D$100,3,FALSE)</f>
        <v>475</v>
      </c>
      <c r="AB1242" t="str">
        <f>_xlfn.IFNA(VLOOKUP(A1242,nim!$A$2:$B$4000,2,FALSE),"belum")</f>
        <v>belum</v>
      </c>
    </row>
    <row r="1243" spans="1:28" x14ac:dyDescent="0.3">
      <c r="A1243" s="2">
        <v>233110100662</v>
      </c>
      <c r="B1243">
        <v>2</v>
      </c>
      <c r="C1243">
        <v>2021</v>
      </c>
      <c r="D1243">
        <v>311015</v>
      </c>
      <c r="E1243" t="s">
        <v>158</v>
      </c>
      <c r="F1243" t="str">
        <f>VLOOKUP(E1243,[1]PRODI_2019!$F$2:$L$72,7,FALSE)</f>
        <v>FKIP</v>
      </c>
      <c r="G1243" t="str">
        <f>VLOOKUP(F1243,Sheet1!$H$4:$I$11,2,FALSE)</f>
        <v>2_FKIP</v>
      </c>
      <c r="H1243" t="s">
        <v>1868</v>
      </c>
      <c r="I1243" t="s">
        <v>31</v>
      </c>
      <c r="J1243" t="str">
        <f>VLOOKUP(D1243,[1]PRODI_2019!$C$2:$I$78,7,FALSE)</f>
        <v>S1</v>
      </c>
      <c r="L1243" t="s">
        <v>25</v>
      </c>
      <c r="O1243" t="s">
        <v>248</v>
      </c>
      <c r="P1243" t="s">
        <v>435</v>
      </c>
      <c r="Q1243" t="s">
        <v>5041</v>
      </c>
      <c r="R1243" t="s">
        <v>435</v>
      </c>
      <c r="S1243" t="s">
        <v>4971</v>
      </c>
      <c r="T1243" t="s">
        <v>5025</v>
      </c>
      <c r="U1243" t="s">
        <v>32</v>
      </c>
      <c r="Z1243" t="str">
        <f>_xlfn.IFNA(VLOOKUP(A1243,registrasi!$B$2:$C$4000,2,FALSE),"belum")</f>
        <v>registrasi</v>
      </c>
      <c r="AA1243">
        <f>VLOOKUP(D1243,[2]Sheet1!$B$2:$D$100,3,FALSE)</f>
        <v>90</v>
      </c>
      <c r="AB1243" t="str">
        <f>_xlfn.IFNA(VLOOKUP(A1243,nim!$A$2:$B$4000,2,FALSE),"belum")</f>
        <v>belum</v>
      </c>
    </row>
    <row r="1244" spans="1:28" x14ac:dyDescent="0.3">
      <c r="A1244" s="2">
        <v>233110100665</v>
      </c>
      <c r="B1244">
        <v>1</v>
      </c>
      <c r="C1244">
        <v>2021</v>
      </c>
      <c r="D1244">
        <v>311040</v>
      </c>
      <c r="E1244" t="s">
        <v>151</v>
      </c>
      <c r="F1244" t="str">
        <f>VLOOKUP(E1244,[1]PRODI_2019!$F$2:$L$72,7,FALSE)</f>
        <v>FKIP</v>
      </c>
      <c r="G1244" t="str">
        <f>VLOOKUP(F1244,Sheet1!$H$4:$I$11,2,FALSE)</f>
        <v>2_FKIP</v>
      </c>
      <c r="H1244" t="s">
        <v>1869</v>
      </c>
      <c r="I1244" t="s">
        <v>24</v>
      </c>
      <c r="J1244" t="str">
        <f>VLOOKUP(D1244,[1]PRODI_2019!$C$2:$I$78,7,FALSE)</f>
        <v>S1</v>
      </c>
      <c r="L1244" t="s">
        <v>25</v>
      </c>
      <c r="O1244" t="s">
        <v>139</v>
      </c>
      <c r="P1244" t="s">
        <v>5043</v>
      </c>
      <c r="Q1244" t="s">
        <v>624</v>
      </c>
      <c r="R1244" t="s">
        <v>435</v>
      </c>
      <c r="S1244" t="s">
        <v>37</v>
      </c>
      <c r="T1244" t="s">
        <v>5025</v>
      </c>
      <c r="U1244" t="s">
        <v>27</v>
      </c>
      <c r="Z1244" t="str">
        <f>_xlfn.IFNA(VLOOKUP(A1244,registrasi!$B$2:$C$4000,2,FALSE),"belum")</f>
        <v>belum</v>
      </c>
      <c r="AA1244">
        <f>VLOOKUP(D1244,[2]Sheet1!$B$2:$D$100,3,FALSE)</f>
        <v>508</v>
      </c>
      <c r="AB1244" t="str">
        <f>_xlfn.IFNA(VLOOKUP(A1244,nim!$A$2:$B$4000,2,FALSE),"belum")</f>
        <v>belum</v>
      </c>
    </row>
    <row r="1245" spans="1:28" x14ac:dyDescent="0.3">
      <c r="A1245" s="2">
        <v>233110100666</v>
      </c>
      <c r="B1245">
        <v>1</v>
      </c>
      <c r="C1245">
        <v>2022</v>
      </c>
      <c r="D1245">
        <v>311048</v>
      </c>
      <c r="E1245" t="s">
        <v>633</v>
      </c>
      <c r="F1245" t="str">
        <f>VLOOKUP(E1245,[1]PRODI_2019!$F$2:$L$72,7,FALSE)</f>
        <v>FEB</v>
      </c>
      <c r="G1245" t="str">
        <f>VLOOKUP(F1245,Sheet1!$H$4:$I$11,2,FALSE)</f>
        <v>5_FEB</v>
      </c>
      <c r="H1245" t="s">
        <v>1870</v>
      </c>
      <c r="I1245" t="s">
        <v>31</v>
      </c>
      <c r="J1245" t="str">
        <f>VLOOKUP(D1245,[1]PRODI_2019!$C$2:$I$78,7,FALSE)</f>
        <v>D3</v>
      </c>
      <c r="L1245" t="s">
        <v>25</v>
      </c>
      <c r="O1245" t="s">
        <v>69</v>
      </c>
      <c r="P1245" t="s">
        <v>5042</v>
      </c>
      <c r="Q1245" t="s">
        <v>624</v>
      </c>
      <c r="R1245" t="s">
        <v>434</v>
      </c>
      <c r="S1245" t="s">
        <v>4971</v>
      </c>
      <c r="T1245" t="s">
        <v>5025</v>
      </c>
      <c r="U1245" t="s">
        <v>27</v>
      </c>
      <c r="Z1245" t="str">
        <f>_xlfn.IFNA(VLOOKUP(A1245,registrasi!$B$2:$C$4000,2,FALSE),"belum")</f>
        <v>registrasi</v>
      </c>
      <c r="AA1245">
        <f>VLOOKUP(D1245,[2]Sheet1!$B$2:$D$100,3,FALSE)</f>
        <v>141</v>
      </c>
      <c r="AB1245" t="str">
        <f>_xlfn.IFNA(VLOOKUP(A1245,nim!$A$2:$B$4000,2,FALSE),"belum")</f>
        <v>belum</v>
      </c>
    </row>
    <row r="1246" spans="1:28" x14ac:dyDescent="0.3">
      <c r="A1246" s="2">
        <v>233110100671</v>
      </c>
      <c r="B1246">
        <v>2</v>
      </c>
      <c r="C1246">
        <v>2022</v>
      </c>
      <c r="D1246">
        <v>311005</v>
      </c>
      <c r="E1246" t="s">
        <v>171</v>
      </c>
      <c r="F1246" t="str">
        <f>VLOOKUP(E1246,[1]PRODI_2019!$F$2:$L$72,7,FALSE)</f>
        <v>Teknik</v>
      </c>
      <c r="G1246" t="str">
        <f>VLOOKUP(F1246,Sheet1!$H$4:$I$11,2,FALSE)</f>
        <v>3_Teknik</v>
      </c>
      <c r="H1246" t="s">
        <v>1871</v>
      </c>
      <c r="I1246" t="s">
        <v>31</v>
      </c>
      <c r="J1246" t="str">
        <f>VLOOKUP(D1246,[1]PRODI_2019!$C$2:$I$78,7,FALSE)</f>
        <v>S1</v>
      </c>
      <c r="L1246" t="s">
        <v>25</v>
      </c>
      <c r="O1246" t="s">
        <v>135</v>
      </c>
      <c r="P1246" t="s">
        <v>5042</v>
      </c>
      <c r="Q1246" t="s">
        <v>624</v>
      </c>
      <c r="R1246" t="s">
        <v>434</v>
      </c>
      <c r="S1246" t="s">
        <v>37</v>
      </c>
      <c r="T1246" t="s">
        <v>5025</v>
      </c>
      <c r="U1246" t="s">
        <v>27</v>
      </c>
      <c r="Z1246" t="str">
        <f>_xlfn.IFNA(VLOOKUP(A1246,registrasi!$B$2:$C$4000,2,FALSE),"belum")</f>
        <v>registrasi</v>
      </c>
      <c r="AA1246">
        <f>VLOOKUP(D1246,[2]Sheet1!$B$2:$D$100,3,FALSE)</f>
        <v>321</v>
      </c>
      <c r="AB1246" t="str">
        <f>_xlfn.IFNA(VLOOKUP(A1246,nim!$A$2:$B$4000,2,FALSE),"belum")</f>
        <v>belum</v>
      </c>
    </row>
    <row r="1247" spans="1:28" x14ac:dyDescent="0.3">
      <c r="A1247" s="2">
        <v>233110100672</v>
      </c>
      <c r="B1247">
        <v>1</v>
      </c>
      <c r="C1247">
        <v>2022</v>
      </c>
      <c r="D1247">
        <v>311021</v>
      </c>
      <c r="E1247" t="s">
        <v>169</v>
      </c>
      <c r="F1247" t="str">
        <f>VLOOKUP(E1247,[1]PRODI_2019!$F$2:$L$72,7,FALSE)</f>
        <v>Teknik</v>
      </c>
      <c r="G1247" t="str">
        <f>VLOOKUP(F1247,Sheet1!$H$4:$I$11,2,FALSE)</f>
        <v>3_Teknik</v>
      </c>
      <c r="H1247" t="s">
        <v>1872</v>
      </c>
      <c r="I1247" t="s">
        <v>24</v>
      </c>
      <c r="J1247" t="str">
        <f>VLOOKUP(D1247,[1]PRODI_2019!$C$2:$I$78,7,FALSE)</f>
        <v>S1</v>
      </c>
      <c r="L1247" t="s">
        <v>25</v>
      </c>
      <c r="O1247" t="s">
        <v>192</v>
      </c>
      <c r="P1247" t="s">
        <v>5042</v>
      </c>
      <c r="Q1247" t="s">
        <v>624</v>
      </c>
      <c r="R1247" t="s">
        <v>434</v>
      </c>
      <c r="S1247" t="s">
        <v>4949</v>
      </c>
      <c r="T1247" t="s">
        <v>5025</v>
      </c>
      <c r="U1247" t="s">
        <v>32</v>
      </c>
      <c r="Z1247" t="str">
        <f>_xlfn.IFNA(VLOOKUP(A1247,registrasi!$B$2:$C$4000,2,FALSE),"belum")</f>
        <v>registrasi</v>
      </c>
      <c r="AA1247">
        <f>VLOOKUP(D1247,[2]Sheet1!$B$2:$D$100,3,FALSE)</f>
        <v>910</v>
      </c>
      <c r="AB1247" t="str">
        <f>_xlfn.IFNA(VLOOKUP(A1247,nim!$A$2:$B$4000,2,FALSE),"belum")</f>
        <v>belum</v>
      </c>
    </row>
    <row r="1248" spans="1:28" x14ac:dyDescent="0.3">
      <c r="A1248" s="2">
        <v>233110100675</v>
      </c>
      <c r="B1248">
        <v>2</v>
      </c>
      <c r="C1248">
        <v>2022</v>
      </c>
      <c r="D1248">
        <v>311017</v>
      </c>
      <c r="E1248" t="s">
        <v>172</v>
      </c>
      <c r="F1248" t="str">
        <f>VLOOKUP(E1248,[1]PRODI_2019!$F$2:$L$72,7,FALSE)</f>
        <v>Pertanian</v>
      </c>
      <c r="G1248" t="str">
        <f>VLOOKUP(F1248,Sheet1!$H$4:$I$11,2,FALSE)</f>
        <v>4_Pertanian</v>
      </c>
      <c r="H1248" t="s">
        <v>1873</v>
      </c>
      <c r="I1248" t="s">
        <v>24</v>
      </c>
      <c r="J1248" t="str">
        <f>VLOOKUP(D1248,[1]PRODI_2019!$C$2:$I$78,7,FALSE)</f>
        <v>S1</v>
      </c>
      <c r="L1248" t="s">
        <v>25</v>
      </c>
      <c r="O1248" t="s">
        <v>78</v>
      </c>
      <c r="P1248" t="s">
        <v>5042</v>
      </c>
      <c r="Q1248" t="s">
        <v>624</v>
      </c>
      <c r="R1248" t="s">
        <v>434</v>
      </c>
      <c r="S1248" t="s">
        <v>4971</v>
      </c>
      <c r="T1248" t="s">
        <v>5025</v>
      </c>
      <c r="U1248" t="s">
        <v>32</v>
      </c>
      <c r="Z1248" t="str">
        <f>_xlfn.IFNA(VLOOKUP(A1248,registrasi!$B$2:$C$4000,2,FALSE),"belum")</f>
        <v>registrasi</v>
      </c>
      <c r="AA1248">
        <f>VLOOKUP(D1248,[2]Sheet1!$B$2:$D$100,3,FALSE)</f>
        <v>471</v>
      </c>
      <c r="AB1248" t="str">
        <f>_xlfn.IFNA(VLOOKUP(A1248,nim!$A$2:$B$4000,2,FALSE),"belum")</f>
        <v>belum</v>
      </c>
    </row>
    <row r="1249" spans="1:28" x14ac:dyDescent="0.3">
      <c r="A1249" s="2">
        <v>233110100686</v>
      </c>
      <c r="B1249">
        <v>1</v>
      </c>
      <c r="C1249">
        <v>2022</v>
      </c>
      <c r="D1249">
        <v>311042</v>
      </c>
      <c r="E1249" t="s">
        <v>146</v>
      </c>
      <c r="F1249" t="str">
        <f>VLOOKUP(E1249,[1]PRODI_2019!$F$2:$L$72,7,FALSE)</f>
        <v>FISIP</v>
      </c>
      <c r="G1249" t="str">
        <f>VLOOKUP(F1249,Sheet1!$H$4:$I$11,2,FALSE)</f>
        <v>6_FISIP</v>
      </c>
      <c r="H1249" t="s">
        <v>1874</v>
      </c>
      <c r="I1249" t="s">
        <v>31</v>
      </c>
      <c r="J1249" t="str">
        <f>VLOOKUP(D1249,[1]PRODI_2019!$C$2:$I$78,7,FALSE)</f>
        <v>S1</v>
      </c>
      <c r="L1249" t="s">
        <v>25</v>
      </c>
      <c r="O1249" t="s">
        <v>115</v>
      </c>
      <c r="P1249" t="s">
        <v>5043</v>
      </c>
      <c r="Q1249" t="s">
        <v>624</v>
      </c>
      <c r="R1249" t="s">
        <v>435</v>
      </c>
      <c r="S1249" t="s">
        <v>4972</v>
      </c>
      <c r="T1249" t="s">
        <v>5025</v>
      </c>
      <c r="U1249" t="s">
        <v>27</v>
      </c>
      <c r="Z1249" t="str">
        <f>_xlfn.IFNA(VLOOKUP(A1249,registrasi!$B$2:$C$4000,2,FALSE),"belum")</f>
        <v>registrasi</v>
      </c>
      <c r="AA1249">
        <f>VLOOKUP(D1249,[2]Sheet1!$B$2:$D$100,3,FALSE)</f>
        <v>625</v>
      </c>
      <c r="AB1249" t="str">
        <f>_xlfn.IFNA(VLOOKUP(A1249,nim!$A$2:$B$4000,2,FALSE),"belum")</f>
        <v>belum</v>
      </c>
    </row>
    <row r="1250" spans="1:28" x14ac:dyDescent="0.3">
      <c r="A1250" s="2">
        <v>233110100689</v>
      </c>
      <c r="B1250">
        <v>2</v>
      </c>
      <c r="C1250">
        <v>2022</v>
      </c>
      <c r="D1250">
        <v>311009</v>
      </c>
      <c r="E1250" t="s">
        <v>144</v>
      </c>
      <c r="F1250" t="str">
        <f>VLOOKUP(E1250,[1]PRODI_2019!$F$2:$L$72,7,FALSE)</f>
        <v>Pertanian</v>
      </c>
      <c r="G1250" t="str">
        <f>VLOOKUP(F1250,Sheet1!$H$4:$I$11,2,FALSE)</f>
        <v>4_Pertanian</v>
      </c>
      <c r="H1250" t="s">
        <v>1875</v>
      </c>
      <c r="I1250" t="s">
        <v>31</v>
      </c>
      <c r="J1250" t="str">
        <f>VLOOKUP(D1250,[1]PRODI_2019!$C$2:$I$78,7,FALSE)</f>
        <v>S1</v>
      </c>
      <c r="L1250" t="s">
        <v>25</v>
      </c>
      <c r="O1250" t="s">
        <v>49</v>
      </c>
      <c r="P1250" t="s">
        <v>5042</v>
      </c>
      <c r="Q1250" t="s">
        <v>624</v>
      </c>
      <c r="R1250" t="s">
        <v>434</v>
      </c>
      <c r="S1250" t="s">
        <v>38</v>
      </c>
      <c r="T1250" t="s">
        <v>5025</v>
      </c>
      <c r="U1250" t="s">
        <v>27</v>
      </c>
      <c r="Z1250" t="str">
        <f>_xlfn.IFNA(VLOOKUP(A1250,registrasi!$B$2:$C$4000,2,FALSE),"belum")</f>
        <v>registrasi</v>
      </c>
      <c r="AA1250">
        <f>VLOOKUP(D1250,[2]Sheet1!$B$2:$D$100,3,FALSE)</f>
        <v>240</v>
      </c>
      <c r="AB1250" t="str">
        <f>_xlfn.IFNA(VLOOKUP(A1250,nim!$A$2:$B$4000,2,FALSE),"belum")</f>
        <v>diterima</v>
      </c>
    </row>
    <row r="1251" spans="1:28" x14ac:dyDescent="0.3">
      <c r="A1251" s="2">
        <v>233110100690</v>
      </c>
      <c r="B1251">
        <v>2</v>
      </c>
      <c r="C1251">
        <v>2022</v>
      </c>
      <c r="D1251">
        <v>311043</v>
      </c>
      <c r="E1251" t="s">
        <v>177</v>
      </c>
      <c r="F1251" t="str">
        <f>VLOOKUP(E1251,[1]PRODI_2019!$F$2:$L$72,7,FALSE)</f>
        <v>Kedokteran</v>
      </c>
      <c r="G1251" t="str">
        <f>VLOOKUP(F1251,Sheet1!$H$4:$I$11,2,FALSE)</f>
        <v>8_Kedokteran</v>
      </c>
      <c r="H1251" t="s">
        <v>1876</v>
      </c>
      <c r="I1251" t="s">
        <v>31</v>
      </c>
      <c r="J1251" t="str">
        <f>VLOOKUP(D1251,[1]PRODI_2019!$C$2:$I$78,7,FALSE)</f>
        <v>D3</v>
      </c>
      <c r="L1251" t="s">
        <v>25</v>
      </c>
      <c r="O1251" t="s">
        <v>191</v>
      </c>
      <c r="P1251" t="s">
        <v>436</v>
      </c>
      <c r="Q1251" t="s">
        <v>5041</v>
      </c>
      <c r="R1251" t="s">
        <v>625</v>
      </c>
      <c r="S1251" t="s">
        <v>4949</v>
      </c>
      <c r="T1251" t="s">
        <v>5025</v>
      </c>
      <c r="U1251" t="s">
        <v>27</v>
      </c>
      <c r="Z1251" t="str">
        <f>_xlfn.IFNA(VLOOKUP(A1251,registrasi!$B$2:$C$4000,2,FALSE),"belum")</f>
        <v>registrasi</v>
      </c>
      <c r="AA1251">
        <f>VLOOKUP(D1251,[2]Sheet1!$B$2:$D$100,3,FALSE)</f>
        <v>271</v>
      </c>
      <c r="AB1251" t="str">
        <f>_xlfn.IFNA(VLOOKUP(A1251,nim!$A$2:$B$4000,2,FALSE),"belum")</f>
        <v>diterima</v>
      </c>
    </row>
    <row r="1252" spans="1:28" x14ac:dyDescent="0.3">
      <c r="A1252" s="2">
        <v>233110100694</v>
      </c>
      <c r="B1252">
        <v>2</v>
      </c>
      <c r="C1252">
        <v>2022</v>
      </c>
      <c r="D1252">
        <v>311043</v>
      </c>
      <c r="E1252" t="s">
        <v>177</v>
      </c>
      <c r="F1252" t="str">
        <f>VLOOKUP(E1252,[1]PRODI_2019!$F$2:$L$72,7,FALSE)</f>
        <v>Kedokteran</v>
      </c>
      <c r="G1252" t="str">
        <f>VLOOKUP(F1252,Sheet1!$H$4:$I$11,2,FALSE)</f>
        <v>8_Kedokteran</v>
      </c>
      <c r="H1252" t="s">
        <v>1877</v>
      </c>
      <c r="I1252" t="s">
        <v>31</v>
      </c>
      <c r="J1252" t="str">
        <f>VLOOKUP(D1252,[1]PRODI_2019!$C$2:$I$78,7,FALSE)</f>
        <v>D3</v>
      </c>
      <c r="L1252" t="s">
        <v>25</v>
      </c>
      <c r="O1252" t="s">
        <v>273</v>
      </c>
      <c r="P1252" t="s">
        <v>5042</v>
      </c>
      <c r="Q1252" t="s">
        <v>624</v>
      </c>
      <c r="R1252" t="s">
        <v>434</v>
      </c>
      <c r="S1252" t="s">
        <v>4974</v>
      </c>
      <c r="T1252" t="s">
        <v>5025</v>
      </c>
      <c r="U1252" t="s">
        <v>27</v>
      </c>
      <c r="Z1252" t="str">
        <f>_xlfn.IFNA(VLOOKUP(A1252,registrasi!$B$2:$C$4000,2,FALSE),"belum")</f>
        <v>belum</v>
      </c>
      <c r="AA1252">
        <f>VLOOKUP(D1252,[2]Sheet1!$B$2:$D$100,3,FALSE)</f>
        <v>271</v>
      </c>
      <c r="AB1252" t="str">
        <f>_xlfn.IFNA(VLOOKUP(A1252,nim!$A$2:$B$4000,2,FALSE),"belum")</f>
        <v>belum</v>
      </c>
    </row>
    <row r="1253" spans="1:28" x14ac:dyDescent="0.3">
      <c r="A1253" s="2">
        <v>233110100699</v>
      </c>
      <c r="B1253">
        <v>2</v>
      </c>
      <c r="C1253">
        <v>2022</v>
      </c>
      <c r="D1253">
        <v>311044</v>
      </c>
      <c r="E1253" t="s">
        <v>148</v>
      </c>
      <c r="F1253" t="str">
        <f>VLOOKUP(E1253,[1]PRODI_2019!$F$2:$L$72,7,FALSE)</f>
        <v>FEB</v>
      </c>
      <c r="G1253" t="str">
        <f>VLOOKUP(F1253,Sheet1!$H$4:$I$11,2,FALSE)</f>
        <v>5_FEB</v>
      </c>
      <c r="H1253" t="s">
        <v>1878</v>
      </c>
      <c r="I1253" t="s">
        <v>31</v>
      </c>
      <c r="J1253" t="str">
        <f>VLOOKUP(D1253,[1]PRODI_2019!$C$2:$I$78,7,FALSE)</f>
        <v>D3</v>
      </c>
      <c r="L1253" t="s">
        <v>25</v>
      </c>
      <c r="O1253" t="s">
        <v>49</v>
      </c>
      <c r="P1253" t="s">
        <v>5042</v>
      </c>
      <c r="Q1253" t="s">
        <v>624</v>
      </c>
      <c r="R1253" t="s">
        <v>434</v>
      </c>
      <c r="S1253" t="s">
        <v>38</v>
      </c>
      <c r="T1253" t="s">
        <v>5025</v>
      </c>
      <c r="U1253" t="s">
        <v>27</v>
      </c>
      <c r="Z1253" t="str">
        <f>_xlfn.IFNA(VLOOKUP(A1253,registrasi!$B$2:$C$4000,2,FALSE),"belum")</f>
        <v>registrasi</v>
      </c>
      <c r="AA1253">
        <f>VLOOKUP(D1253,[2]Sheet1!$B$2:$D$100,3,FALSE)</f>
        <v>66</v>
      </c>
      <c r="AB1253" t="str">
        <f>_xlfn.IFNA(VLOOKUP(A1253,nim!$A$2:$B$4000,2,FALSE),"belum")</f>
        <v>diterima</v>
      </c>
    </row>
    <row r="1254" spans="1:28" x14ac:dyDescent="0.3">
      <c r="A1254" s="2">
        <v>233110100700</v>
      </c>
      <c r="B1254">
        <v>2</v>
      </c>
      <c r="C1254">
        <v>2021</v>
      </c>
      <c r="D1254">
        <v>311038</v>
      </c>
      <c r="E1254" t="s">
        <v>165</v>
      </c>
      <c r="F1254" t="str">
        <f>VLOOKUP(E1254,[1]PRODI_2019!$F$2:$L$72,7,FALSE)</f>
        <v>FKIP</v>
      </c>
      <c r="G1254" t="str">
        <f>VLOOKUP(F1254,Sheet1!$H$4:$I$11,2,FALSE)</f>
        <v>2_FKIP</v>
      </c>
      <c r="H1254" t="s">
        <v>1879</v>
      </c>
      <c r="I1254" t="s">
        <v>24</v>
      </c>
      <c r="J1254" t="str">
        <f>VLOOKUP(D1254,[1]PRODI_2019!$C$2:$I$78,7,FALSE)</f>
        <v>S1</v>
      </c>
      <c r="L1254" t="s">
        <v>25</v>
      </c>
      <c r="O1254" t="s">
        <v>121</v>
      </c>
      <c r="P1254" t="s">
        <v>5042</v>
      </c>
      <c r="Q1254" t="s">
        <v>624</v>
      </c>
      <c r="R1254" t="s">
        <v>434</v>
      </c>
      <c r="S1254" t="s">
        <v>4972</v>
      </c>
      <c r="T1254" t="s">
        <v>5025</v>
      </c>
      <c r="U1254" t="s">
        <v>32</v>
      </c>
      <c r="Z1254" t="str">
        <f>_xlfn.IFNA(VLOOKUP(A1254,registrasi!$B$2:$C$4000,2,FALSE),"belum")</f>
        <v>registrasi</v>
      </c>
      <c r="AA1254">
        <f>VLOOKUP(D1254,[2]Sheet1!$B$2:$D$100,3,FALSE)</f>
        <v>159</v>
      </c>
      <c r="AB1254" t="str">
        <f>_xlfn.IFNA(VLOOKUP(A1254,nim!$A$2:$B$4000,2,FALSE),"belum")</f>
        <v>belum</v>
      </c>
    </row>
    <row r="1255" spans="1:28" x14ac:dyDescent="0.3">
      <c r="A1255" s="2">
        <v>233110100701</v>
      </c>
      <c r="B1255">
        <v>2</v>
      </c>
      <c r="C1255">
        <v>2022</v>
      </c>
      <c r="D1255">
        <v>311005</v>
      </c>
      <c r="E1255" t="s">
        <v>171</v>
      </c>
      <c r="F1255" t="str">
        <f>VLOOKUP(E1255,[1]PRODI_2019!$F$2:$L$72,7,FALSE)</f>
        <v>Teknik</v>
      </c>
      <c r="G1255" t="str">
        <f>VLOOKUP(F1255,Sheet1!$H$4:$I$11,2,FALSE)</f>
        <v>3_Teknik</v>
      </c>
      <c r="H1255" t="s">
        <v>1880</v>
      </c>
      <c r="I1255" t="s">
        <v>24</v>
      </c>
      <c r="J1255" t="str">
        <f>VLOOKUP(D1255,[1]PRODI_2019!$C$2:$I$78,7,FALSE)</f>
        <v>S1</v>
      </c>
      <c r="L1255" t="s">
        <v>25</v>
      </c>
      <c r="O1255" t="s">
        <v>45</v>
      </c>
      <c r="P1255" t="s">
        <v>5042</v>
      </c>
      <c r="Q1255" t="s">
        <v>624</v>
      </c>
      <c r="R1255" t="s">
        <v>434</v>
      </c>
      <c r="S1255" t="s">
        <v>38</v>
      </c>
      <c r="T1255" t="s">
        <v>5025</v>
      </c>
      <c r="U1255" t="s">
        <v>32</v>
      </c>
      <c r="Z1255" t="str">
        <f>_xlfn.IFNA(VLOOKUP(A1255,registrasi!$B$2:$C$4000,2,FALSE),"belum")</f>
        <v>registrasi</v>
      </c>
      <c r="AA1255">
        <f>VLOOKUP(D1255,[2]Sheet1!$B$2:$D$100,3,FALSE)</f>
        <v>321</v>
      </c>
      <c r="AB1255" t="str">
        <f>_xlfn.IFNA(VLOOKUP(A1255,nim!$A$2:$B$4000,2,FALSE),"belum")</f>
        <v>belum</v>
      </c>
    </row>
    <row r="1256" spans="1:28" x14ac:dyDescent="0.3">
      <c r="A1256" s="2">
        <v>233110100703</v>
      </c>
      <c r="B1256">
        <v>2</v>
      </c>
      <c r="C1256">
        <v>2020</v>
      </c>
      <c r="D1256">
        <v>311026</v>
      </c>
      <c r="E1256" t="s">
        <v>148</v>
      </c>
      <c r="F1256" t="str">
        <f>VLOOKUP(E1256,[1]PRODI_2019!$F$2:$L$72,7,FALSE)</f>
        <v>FEB</v>
      </c>
      <c r="G1256" t="str">
        <f>VLOOKUP(F1256,Sheet1!$H$4:$I$11,2,FALSE)</f>
        <v>5_FEB</v>
      </c>
      <c r="H1256" t="s">
        <v>1881</v>
      </c>
      <c r="I1256" t="s">
        <v>31</v>
      </c>
      <c r="J1256" t="str">
        <f>VLOOKUP(D1256,[1]PRODI_2019!$C$2:$I$78,7,FALSE)</f>
        <v>S1</v>
      </c>
      <c r="L1256" t="s">
        <v>25</v>
      </c>
      <c r="O1256" t="s">
        <v>301</v>
      </c>
      <c r="P1256" t="s">
        <v>5045</v>
      </c>
      <c r="Q1256" t="s">
        <v>624</v>
      </c>
      <c r="R1256" t="s">
        <v>625</v>
      </c>
      <c r="S1256" t="s">
        <v>4949</v>
      </c>
      <c r="T1256" t="s">
        <v>5025</v>
      </c>
      <c r="U1256" t="s">
        <v>27</v>
      </c>
      <c r="Z1256" t="str">
        <f>_xlfn.IFNA(VLOOKUP(A1256,registrasi!$B$2:$C$4000,2,FALSE),"belum")</f>
        <v>registrasi</v>
      </c>
      <c r="AA1256">
        <f>VLOOKUP(D1256,[2]Sheet1!$B$2:$D$100,3,FALSE)</f>
        <v>866</v>
      </c>
      <c r="AB1256" t="str">
        <f>_xlfn.IFNA(VLOOKUP(A1256,nim!$A$2:$B$4000,2,FALSE),"belum")</f>
        <v>belum</v>
      </c>
    </row>
    <row r="1257" spans="1:28" x14ac:dyDescent="0.3">
      <c r="A1257" s="2">
        <v>233110100705</v>
      </c>
      <c r="B1257">
        <v>1</v>
      </c>
      <c r="C1257">
        <v>2021</v>
      </c>
      <c r="D1257">
        <v>311041</v>
      </c>
      <c r="E1257" t="s">
        <v>175</v>
      </c>
      <c r="F1257" t="str">
        <f>VLOOKUP(E1257,[1]PRODI_2019!$F$2:$L$72,7,FALSE)</f>
        <v>FKIP</v>
      </c>
      <c r="G1257" t="str">
        <f>VLOOKUP(F1257,Sheet1!$H$4:$I$11,2,FALSE)</f>
        <v>2_FKIP</v>
      </c>
      <c r="H1257" t="s">
        <v>482</v>
      </c>
      <c r="I1257" t="s">
        <v>31</v>
      </c>
      <c r="J1257" t="str">
        <f>VLOOKUP(D1257,[1]PRODI_2019!$C$2:$I$78,7,FALSE)</f>
        <v>S1</v>
      </c>
      <c r="L1257" t="s">
        <v>25</v>
      </c>
      <c r="O1257" t="s">
        <v>4452</v>
      </c>
      <c r="P1257" t="s">
        <v>5042</v>
      </c>
      <c r="Q1257" t="s">
        <v>624</v>
      </c>
      <c r="R1257" t="s">
        <v>434</v>
      </c>
      <c r="S1257" t="s">
        <v>4971</v>
      </c>
      <c r="T1257" t="s">
        <v>5025</v>
      </c>
      <c r="U1257" t="s">
        <v>32</v>
      </c>
      <c r="Z1257" t="str">
        <f>_xlfn.IFNA(VLOOKUP(A1257,registrasi!$B$2:$C$4000,2,FALSE),"belum")</f>
        <v>registrasi</v>
      </c>
      <c r="AA1257">
        <f>VLOOKUP(D1257,[2]Sheet1!$B$2:$D$100,3,FALSE)</f>
        <v>102</v>
      </c>
      <c r="AB1257" t="str">
        <f>_xlfn.IFNA(VLOOKUP(A1257,nim!$A$2:$B$4000,2,FALSE),"belum")</f>
        <v>belum</v>
      </c>
    </row>
    <row r="1258" spans="1:28" x14ac:dyDescent="0.3">
      <c r="A1258" s="2">
        <v>233110100709</v>
      </c>
      <c r="B1258">
        <v>2</v>
      </c>
      <c r="C1258">
        <v>2022</v>
      </c>
      <c r="D1258">
        <v>311006</v>
      </c>
      <c r="E1258" t="s">
        <v>167</v>
      </c>
      <c r="F1258" t="str">
        <f>VLOOKUP(E1258,[1]PRODI_2019!$F$2:$L$72,7,FALSE)</f>
        <v>Teknik</v>
      </c>
      <c r="G1258" t="str">
        <f>VLOOKUP(F1258,Sheet1!$H$4:$I$11,2,FALSE)</f>
        <v>3_Teknik</v>
      </c>
      <c r="H1258" t="s">
        <v>1882</v>
      </c>
      <c r="I1258" t="s">
        <v>24</v>
      </c>
      <c r="J1258" t="str">
        <f>VLOOKUP(D1258,[1]PRODI_2019!$C$2:$I$78,7,FALSE)</f>
        <v>S1</v>
      </c>
      <c r="L1258" t="s">
        <v>25</v>
      </c>
      <c r="O1258" t="s">
        <v>126</v>
      </c>
      <c r="P1258" t="s">
        <v>5042</v>
      </c>
      <c r="Q1258" t="s">
        <v>624</v>
      </c>
      <c r="R1258" t="s">
        <v>434</v>
      </c>
      <c r="S1258" t="s">
        <v>4974</v>
      </c>
      <c r="T1258" t="s">
        <v>5025</v>
      </c>
      <c r="U1258" t="s">
        <v>27</v>
      </c>
      <c r="Z1258" t="str">
        <f>_xlfn.IFNA(VLOOKUP(A1258,registrasi!$B$2:$C$4000,2,FALSE),"belum")</f>
        <v>registrasi</v>
      </c>
      <c r="AA1258">
        <f>VLOOKUP(D1258,[2]Sheet1!$B$2:$D$100,3,FALSE)</f>
        <v>475</v>
      </c>
      <c r="AB1258" t="str">
        <f>_xlfn.IFNA(VLOOKUP(A1258,nim!$A$2:$B$4000,2,FALSE),"belum")</f>
        <v>diterima</v>
      </c>
    </row>
    <row r="1259" spans="1:28" x14ac:dyDescent="0.3">
      <c r="A1259" s="2">
        <v>233110100713</v>
      </c>
      <c r="B1259">
        <v>2</v>
      </c>
      <c r="C1259">
        <v>2022</v>
      </c>
      <c r="D1259">
        <v>311008</v>
      </c>
      <c r="E1259" t="s">
        <v>149</v>
      </c>
      <c r="F1259" t="str">
        <f>VLOOKUP(E1259,[1]PRODI_2019!$F$2:$L$72,7,FALSE)</f>
        <v>Pertanian</v>
      </c>
      <c r="G1259" t="str">
        <f>VLOOKUP(F1259,Sheet1!$H$4:$I$11,2,FALSE)</f>
        <v>4_Pertanian</v>
      </c>
      <c r="H1259" t="s">
        <v>1883</v>
      </c>
      <c r="I1259" t="s">
        <v>31</v>
      </c>
      <c r="J1259" t="str">
        <f>VLOOKUP(D1259,[1]PRODI_2019!$C$2:$I$78,7,FALSE)</f>
        <v>S1</v>
      </c>
      <c r="L1259" t="s">
        <v>25</v>
      </c>
      <c r="O1259" t="s">
        <v>78</v>
      </c>
      <c r="P1259" t="s">
        <v>5042</v>
      </c>
      <c r="Q1259" t="s">
        <v>624</v>
      </c>
      <c r="R1259" t="s">
        <v>434</v>
      </c>
      <c r="S1259" t="s">
        <v>4971</v>
      </c>
      <c r="T1259" t="s">
        <v>5025</v>
      </c>
      <c r="U1259" t="s">
        <v>27</v>
      </c>
      <c r="Z1259" t="str">
        <f>_xlfn.IFNA(VLOOKUP(A1259,registrasi!$B$2:$C$4000,2,FALSE),"belum")</f>
        <v>registrasi</v>
      </c>
      <c r="AA1259">
        <f>VLOOKUP(D1259,[2]Sheet1!$B$2:$D$100,3,FALSE)</f>
        <v>337</v>
      </c>
      <c r="AB1259" t="str">
        <f>_xlfn.IFNA(VLOOKUP(A1259,nim!$A$2:$B$4000,2,FALSE),"belum")</f>
        <v>belum</v>
      </c>
    </row>
    <row r="1260" spans="1:28" x14ac:dyDescent="0.3">
      <c r="A1260" s="2">
        <v>233110100721</v>
      </c>
      <c r="B1260">
        <v>1</v>
      </c>
      <c r="C1260">
        <v>2021</v>
      </c>
      <c r="D1260">
        <v>311007</v>
      </c>
      <c r="E1260" t="s">
        <v>162</v>
      </c>
      <c r="F1260" t="str">
        <f>VLOOKUP(E1260,[1]PRODI_2019!$F$2:$L$72,7,FALSE)</f>
        <v>Pertanian</v>
      </c>
      <c r="G1260" t="str">
        <f>VLOOKUP(F1260,Sheet1!$H$4:$I$11,2,FALSE)</f>
        <v>4_Pertanian</v>
      </c>
      <c r="H1260" t="s">
        <v>1884</v>
      </c>
      <c r="I1260" t="s">
        <v>31</v>
      </c>
      <c r="J1260" t="str">
        <f>VLOOKUP(D1260,[1]PRODI_2019!$C$2:$I$78,7,FALSE)</f>
        <v>S1</v>
      </c>
      <c r="L1260" t="s">
        <v>25</v>
      </c>
      <c r="O1260" t="s">
        <v>273</v>
      </c>
      <c r="P1260" t="s">
        <v>5042</v>
      </c>
      <c r="Q1260" t="s">
        <v>624</v>
      </c>
      <c r="R1260" t="s">
        <v>434</v>
      </c>
      <c r="S1260" t="s">
        <v>4974</v>
      </c>
      <c r="T1260" t="s">
        <v>5025</v>
      </c>
      <c r="U1260" t="s">
        <v>32</v>
      </c>
      <c r="Z1260" t="str">
        <f>_xlfn.IFNA(VLOOKUP(A1260,registrasi!$B$2:$C$4000,2,FALSE),"belum")</f>
        <v>registrasi</v>
      </c>
      <c r="AA1260">
        <f>VLOOKUP(D1260,[2]Sheet1!$B$2:$D$100,3,FALSE)</f>
        <v>412</v>
      </c>
      <c r="AB1260" t="str">
        <f>_xlfn.IFNA(VLOOKUP(A1260,nim!$A$2:$B$4000,2,FALSE),"belum")</f>
        <v>belum</v>
      </c>
    </row>
    <row r="1261" spans="1:28" x14ac:dyDescent="0.3">
      <c r="A1261" s="2">
        <v>233110100723</v>
      </c>
      <c r="B1261">
        <v>2</v>
      </c>
      <c r="C1261">
        <v>2022</v>
      </c>
      <c r="D1261">
        <v>311002</v>
      </c>
      <c r="E1261" t="s">
        <v>153</v>
      </c>
      <c r="F1261" t="str">
        <f>VLOOKUP(E1261,[1]PRODI_2019!$F$2:$L$72,7,FALSE)</f>
        <v>Teknik</v>
      </c>
      <c r="G1261" t="str">
        <f>VLOOKUP(F1261,Sheet1!$H$4:$I$11,2,FALSE)</f>
        <v>3_Teknik</v>
      </c>
      <c r="H1261" t="s">
        <v>1885</v>
      </c>
      <c r="I1261" t="s">
        <v>24</v>
      </c>
      <c r="J1261" t="str">
        <f>VLOOKUP(D1261,[1]PRODI_2019!$C$2:$I$78,7,FALSE)</f>
        <v>S1</v>
      </c>
      <c r="L1261" t="s">
        <v>25</v>
      </c>
      <c r="O1261" t="s">
        <v>58</v>
      </c>
      <c r="P1261" t="s">
        <v>5042</v>
      </c>
      <c r="Q1261" t="s">
        <v>624</v>
      </c>
      <c r="R1261" t="s">
        <v>434</v>
      </c>
      <c r="S1261" t="s">
        <v>37</v>
      </c>
      <c r="T1261" t="s">
        <v>5025</v>
      </c>
      <c r="U1261" t="s">
        <v>27</v>
      </c>
      <c r="Z1261" t="str">
        <f>_xlfn.IFNA(VLOOKUP(A1261,registrasi!$B$2:$C$4000,2,FALSE),"belum")</f>
        <v>belum</v>
      </c>
      <c r="AA1261">
        <f>VLOOKUP(D1261,[2]Sheet1!$B$2:$D$100,3,FALSE)</f>
        <v>401</v>
      </c>
      <c r="AB1261" t="str">
        <f>_xlfn.IFNA(VLOOKUP(A1261,nim!$A$2:$B$4000,2,FALSE),"belum")</f>
        <v>belum</v>
      </c>
    </row>
    <row r="1262" spans="1:28" x14ac:dyDescent="0.3">
      <c r="A1262" s="2">
        <v>233110100729</v>
      </c>
      <c r="B1262">
        <v>2</v>
      </c>
      <c r="C1262">
        <v>2022</v>
      </c>
      <c r="D1262">
        <v>311008</v>
      </c>
      <c r="E1262" t="s">
        <v>149</v>
      </c>
      <c r="F1262" t="str">
        <f>VLOOKUP(E1262,[1]PRODI_2019!$F$2:$L$72,7,FALSE)</f>
        <v>Pertanian</v>
      </c>
      <c r="G1262" t="str">
        <f>VLOOKUP(F1262,Sheet1!$H$4:$I$11,2,FALSE)</f>
        <v>4_Pertanian</v>
      </c>
      <c r="H1262" t="s">
        <v>1886</v>
      </c>
      <c r="I1262" t="s">
        <v>24</v>
      </c>
      <c r="J1262" t="str">
        <f>VLOOKUP(D1262,[1]PRODI_2019!$C$2:$I$78,7,FALSE)</f>
        <v>S1</v>
      </c>
      <c r="L1262" t="s">
        <v>25</v>
      </c>
      <c r="O1262" t="s">
        <v>42</v>
      </c>
      <c r="P1262" t="s">
        <v>5043</v>
      </c>
      <c r="Q1262" t="s">
        <v>624</v>
      </c>
      <c r="R1262" t="s">
        <v>435</v>
      </c>
      <c r="S1262" t="s">
        <v>38</v>
      </c>
      <c r="T1262" t="s">
        <v>5025</v>
      </c>
      <c r="U1262" t="s">
        <v>27</v>
      </c>
      <c r="Z1262" t="str">
        <f>_xlfn.IFNA(VLOOKUP(A1262,registrasi!$B$2:$C$4000,2,FALSE),"belum")</f>
        <v>registrasi</v>
      </c>
      <c r="AA1262">
        <f>VLOOKUP(D1262,[2]Sheet1!$B$2:$D$100,3,FALSE)</f>
        <v>337</v>
      </c>
      <c r="AB1262" t="str">
        <f>_xlfn.IFNA(VLOOKUP(A1262,nim!$A$2:$B$4000,2,FALSE),"belum")</f>
        <v>belum</v>
      </c>
    </row>
    <row r="1263" spans="1:28" x14ac:dyDescent="0.3">
      <c r="A1263" s="2">
        <v>233110100730</v>
      </c>
      <c r="B1263">
        <v>2</v>
      </c>
      <c r="C1263">
        <v>2021</v>
      </c>
      <c r="D1263">
        <v>311011</v>
      </c>
      <c r="E1263" t="s">
        <v>176</v>
      </c>
      <c r="F1263" t="str">
        <f>VLOOKUP(E1263,[1]PRODI_2019!$F$2:$L$72,7,FALSE)</f>
        <v>FKIP</v>
      </c>
      <c r="G1263" t="str">
        <f>VLOOKUP(F1263,Sheet1!$H$4:$I$11,2,FALSE)</f>
        <v>2_FKIP</v>
      </c>
      <c r="H1263" t="s">
        <v>1887</v>
      </c>
      <c r="I1263" t="s">
        <v>31</v>
      </c>
      <c r="J1263" t="str">
        <f>VLOOKUP(D1263,[1]PRODI_2019!$C$2:$I$78,7,FALSE)</f>
        <v>S1</v>
      </c>
      <c r="L1263" t="s">
        <v>25</v>
      </c>
      <c r="O1263" t="s">
        <v>49</v>
      </c>
      <c r="P1263" t="s">
        <v>5042</v>
      </c>
      <c r="Q1263" t="s">
        <v>624</v>
      </c>
      <c r="R1263" t="s">
        <v>434</v>
      </c>
      <c r="S1263" t="s">
        <v>38</v>
      </c>
      <c r="T1263" t="s">
        <v>5025</v>
      </c>
      <c r="U1263" t="s">
        <v>27</v>
      </c>
      <c r="Z1263" t="str">
        <f>_xlfn.IFNA(VLOOKUP(A1263,registrasi!$B$2:$C$4000,2,FALSE),"belum")</f>
        <v>registrasi</v>
      </c>
      <c r="AA1263">
        <f>VLOOKUP(D1263,[2]Sheet1!$B$2:$D$100,3,FALSE)</f>
        <v>233</v>
      </c>
      <c r="AB1263" t="str">
        <f>_xlfn.IFNA(VLOOKUP(A1263,nim!$A$2:$B$4000,2,FALSE),"belum")</f>
        <v>belum</v>
      </c>
    </row>
    <row r="1264" spans="1:28" x14ac:dyDescent="0.3">
      <c r="A1264" s="2">
        <v>233110100746</v>
      </c>
      <c r="B1264">
        <v>1</v>
      </c>
      <c r="C1264">
        <v>2022</v>
      </c>
      <c r="D1264">
        <v>311028</v>
      </c>
      <c r="E1264" t="s">
        <v>168</v>
      </c>
      <c r="F1264" t="str">
        <f>VLOOKUP(E1264,[1]PRODI_2019!$F$2:$L$72,7,FALSE)</f>
        <v>FISIP</v>
      </c>
      <c r="G1264" t="str">
        <f>VLOOKUP(F1264,Sheet1!$H$4:$I$11,2,FALSE)</f>
        <v>6_FISIP</v>
      </c>
      <c r="H1264" t="s">
        <v>1888</v>
      </c>
      <c r="I1264" t="s">
        <v>31</v>
      </c>
      <c r="J1264" t="str">
        <f>VLOOKUP(D1264,[1]PRODI_2019!$C$2:$I$78,7,FALSE)</f>
        <v>S1</v>
      </c>
      <c r="L1264" t="s">
        <v>25</v>
      </c>
      <c r="O1264" t="s">
        <v>113</v>
      </c>
      <c r="P1264" t="s">
        <v>5042</v>
      </c>
      <c r="Q1264" t="s">
        <v>624</v>
      </c>
      <c r="R1264" t="s">
        <v>434</v>
      </c>
      <c r="S1264" t="s">
        <v>38</v>
      </c>
      <c r="T1264" t="s">
        <v>5025</v>
      </c>
      <c r="U1264" t="s">
        <v>27</v>
      </c>
      <c r="Z1264" t="str">
        <f>_xlfn.IFNA(VLOOKUP(A1264,registrasi!$B$2:$C$4000,2,FALSE),"belum")</f>
        <v>registrasi</v>
      </c>
      <c r="AA1264">
        <f>VLOOKUP(D1264,[2]Sheet1!$B$2:$D$100,3,FALSE)</f>
        <v>747</v>
      </c>
      <c r="AB1264" t="str">
        <f>_xlfn.IFNA(VLOOKUP(A1264,nim!$A$2:$B$4000,2,FALSE),"belum")</f>
        <v>belum</v>
      </c>
    </row>
    <row r="1265" spans="1:28" x14ac:dyDescent="0.3">
      <c r="A1265" s="2">
        <v>233110100747</v>
      </c>
      <c r="B1265">
        <v>1</v>
      </c>
      <c r="C1265">
        <v>2022</v>
      </c>
      <c r="D1265">
        <v>311039</v>
      </c>
      <c r="E1265" t="s">
        <v>143</v>
      </c>
      <c r="F1265" t="str">
        <f>VLOOKUP(E1265,[1]PRODI_2019!$F$2:$L$72,7,FALSE)</f>
        <v>FKIP</v>
      </c>
      <c r="G1265" t="str">
        <f>VLOOKUP(F1265,Sheet1!$H$4:$I$11,2,FALSE)</f>
        <v>2_FKIP</v>
      </c>
      <c r="H1265" t="s">
        <v>1889</v>
      </c>
      <c r="I1265" t="s">
        <v>31</v>
      </c>
      <c r="J1265" t="str">
        <f>VLOOKUP(D1265,[1]PRODI_2019!$C$2:$I$78,7,FALSE)</f>
        <v>S1</v>
      </c>
      <c r="L1265" t="s">
        <v>25</v>
      </c>
      <c r="O1265" t="s">
        <v>55</v>
      </c>
      <c r="P1265" t="s">
        <v>5042</v>
      </c>
      <c r="Q1265" t="s">
        <v>624</v>
      </c>
      <c r="R1265" t="s">
        <v>434</v>
      </c>
      <c r="S1265" t="s">
        <v>4972</v>
      </c>
      <c r="T1265" t="s">
        <v>5025</v>
      </c>
      <c r="U1265" t="s">
        <v>32</v>
      </c>
      <c r="Z1265" t="str">
        <f>_xlfn.IFNA(VLOOKUP(A1265,registrasi!$B$2:$C$4000,2,FALSE),"belum")</f>
        <v>registrasi</v>
      </c>
      <c r="AA1265">
        <f>VLOOKUP(D1265,[2]Sheet1!$B$2:$D$100,3,FALSE)</f>
        <v>36</v>
      </c>
      <c r="AB1265" t="str">
        <f>_xlfn.IFNA(VLOOKUP(A1265,nim!$A$2:$B$4000,2,FALSE),"belum")</f>
        <v>belum</v>
      </c>
    </row>
    <row r="1266" spans="1:28" x14ac:dyDescent="0.3">
      <c r="A1266" s="2">
        <v>233110100748</v>
      </c>
      <c r="B1266">
        <v>2</v>
      </c>
      <c r="C1266">
        <v>2022</v>
      </c>
      <c r="D1266">
        <v>311034</v>
      </c>
      <c r="E1266" t="s">
        <v>173</v>
      </c>
      <c r="F1266" t="str">
        <f>VLOOKUP(E1266,[1]PRODI_2019!$F$2:$L$72,7,FALSE)</f>
        <v>FKIP</v>
      </c>
      <c r="G1266" t="str">
        <f>VLOOKUP(F1266,Sheet1!$H$4:$I$11,2,FALSE)</f>
        <v>2_FKIP</v>
      </c>
      <c r="H1266" t="s">
        <v>1890</v>
      </c>
      <c r="I1266" t="s">
        <v>31</v>
      </c>
      <c r="J1266" t="str">
        <f>VLOOKUP(D1266,[1]PRODI_2019!$C$2:$I$78,7,FALSE)</f>
        <v>S1</v>
      </c>
      <c r="L1266" t="s">
        <v>25</v>
      </c>
      <c r="O1266" t="s">
        <v>86</v>
      </c>
      <c r="P1266" t="s">
        <v>5042</v>
      </c>
      <c r="Q1266" t="s">
        <v>624</v>
      </c>
      <c r="R1266" t="s">
        <v>434</v>
      </c>
      <c r="S1266" t="s">
        <v>4974</v>
      </c>
      <c r="T1266" t="s">
        <v>5025</v>
      </c>
      <c r="U1266" t="s">
        <v>32</v>
      </c>
      <c r="Z1266" t="str">
        <f>_xlfn.IFNA(VLOOKUP(A1266,registrasi!$B$2:$C$4000,2,FALSE),"belum")</f>
        <v>registrasi</v>
      </c>
      <c r="AA1266">
        <f>VLOOKUP(D1266,[2]Sheet1!$B$2:$D$100,3,FALSE)</f>
        <v>163</v>
      </c>
      <c r="AB1266" t="str">
        <f>_xlfn.IFNA(VLOOKUP(A1266,nim!$A$2:$B$4000,2,FALSE),"belum")</f>
        <v>belum</v>
      </c>
    </row>
    <row r="1267" spans="1:28" x14ac:dyDescent="0.3">
      <c r="A1267" s="2">
        <v>233110100752</v>
      </c>
      <c r="B1267">
        <v>2</v>
      </c>
      <c r="C1267">
        <v>2022</v>
      </c>
      <c r="D1267">
        <v>311038</v>
      </c>
      <c r="E1267" t="s">
        <v>165</v>
      </c>
      <c r="F1267" t="str">
        <f>VLOOKUP(E1267,[1]PRODI_2019!$F$2:$L$72,7,FALSE)</f>
        <v>FKIP</v>
      </c>
      <c r="G1267" t="str">
        <f>VLOOKUP(F1267,Sheet1!$H$4:$I$11,2,FALSE)</f>
        <v>2_FKIP</v>
      </c>
      <c r="H1267" t="s">
        <v>1891</v>
      </c>
      <c r="I1267" t="s">
        <v>31</v>
      </c>
      <c r="J1267" t="str">
        <f>VLOOKUP(D1267,[1]PRODI_2019!$C$2:$I$78,7,FALSE)</f>
        <v>S1</v>
      </c>
      <c r="L1267" t="s">
        <v>25</v>
      </c>
      <c r="O1267" t="s">
        <v>78</v>
      </c>
      <c r="P1267" t="s">
        <v>5042</v>
      </c>
      <c r="Q1267" t="s">
        <v>624</v>
      </c>
      <c r="R1267" t="s">
        <v>434</v>
      </c>
      <c r="S1267" t="s">
        <v>4971</v>
      </c>
      <c r="T1267" t="s">
        <v>5025</v>
      </c>
      <c r="U1267" t="s">
        <v>27</v>
      </c>
      <c r="Z1267" t="str">
        <f>_xlfn.IFNA(VLOOKUP(A1267,registrasi!$B$2:$C$4000,2,FALSE),"belum")</f>
        <v>registrasi</v>
      </c>
      <c r="AA1267">
        <f>VLOOKUP(D1267,[2]Sheet1!$B$2:$D$100,3,FALSE)</f>
        <v>159</v>
      </c>
      <c r="AB1267" t="str">
        <f>_xlfn.IFNA(VLOOKUP(A1267,nim!$A$2:$B$4000,2,FALSE),"belum")</f>
        <v>diterima</v>
      </c>
    </row>
    <row r="1268" spans="1:28" x14ac:dyDescent="0.3">
      <c r="A1268" s="2">
        <v>233110100757</v>
      </c>
      <c r="B1268">
        <v>1</v>
      </c>
      <c r="C1268">
        <v>2022</v>
      </c>
      <c r="D1268">
        <v>311024</v>
      </c>
      <c r="E1268" t="s">
        <v>237</v>
      </c>
      <c r="F1268" t="str">
        <f>VLOOKUP(E1268,[1]PRODI_2019!$F$2:$L$72,7,FALSE)</f>
        <v>Hukum</v>
      </c>
      <c r="G1268" t="str">
        <f>VLOOKUP(F1268,Sheet1!$H$4:$I$11,2,FALSE)</f>
        <v>1_Hukum</v>
      </c>
      <c r="H1268" t="s">
        <v>1892</v>
      </c>
      <c r="I1268" t="s">
        <v>31</v>
      </c>
      <c r="J1268" t="str">
        <f>VLOOKUP(D1268,[1]PRODI_2019!$C$2:$I$78,7,FALSE)</f>
        <v>S1</v>
      </c>
      <c r="L1268" t="s">
        <v>25</v>
      </c>
      <c r="O1268" t="s">
        <v>107</v>
      </c>
      <c r="P1268" t="s">
        <v>5045</v>
      </c>
      <c r="Q1268" t="s">
        <v>624</v>
      </c>
      <c r="R1268" t="s">
        <v>625</v>
      </c>
      <c r="S1268" t="s">
        <v>4972</v>
      </c>
      <c r="T1268" t="s">
        <v>5025</v>
      </c>
      <c r="U1268" t="s">
        <v>32</v>
      </c>
      <c r="Z1268" t="str">
        <f>_xlfn.IFNA(VLOOKUP(A1268,registrasi!$B$2:$C$4000,2,FALSE),"belum")</f>
        <v>registrasi</v>
      </c>
      <c r="AA1268">
        <f>VLOOKUP(D1268,[2]Sheet1!$B$2:$D$100,3,FALSE)</f>
        <v>1092</v>
      </c>
      <c r="AB1268" t="str">
        <f>_xlfn.IFNA(VLOOKUP(A1268,nim!$A$2:$B$4000,2,FALSE),"belum")</f>
        <v>belum</v>
      </c>
    </row>
    <row r="1269" spans="1:28" x14ac:dyDescent="0.3">
      <c r="A1269" s="2">
        <v>233110100761</v>
      </c>
      <c r="B1269">
        <v>1</v>
      </c>
      <c r="C1269">
        <v>2022</v>
      </c>
      <c r="D1269">
        <v>311029</v>
      </c>
      <c r="E1269" t="s">
        <v>159</v>
      </c>
      <c r="F1269" t="str">
        <f>VLOOKUP(E1269,[1]PRODI_2019!$F$2:$L$72,7,FALSE)</f>
        <v>FISIP</v>
      </c>
      <c r="G1269" t="str">
        <f>VLOOKUP(F1269,Sheet1!$H$4:$I$11,2,FALSE)</f>
        <v>6_FISIP</v>
      </c>
      <c r="H1269" t="s">
        <v>1893</v>
      </c>
      <c r="I1269" t="s">
        <v>31</v>
      </c>
      <c r="J1269" t="str">
        <f>VLOOKUP(D1269,[1]PRODI_2019!$C$2:$I$78,7,FALSE)</f>
        <v>S1</v>
      </c>
      <c r="L1269" t="s">
        <v>25</v>
      </c>
      <c r="O1269" t="s">
        <v>100</v>
      </c>
      <c r="P1269" t="s">
        <v>5042</v>
      </c>
      <c r="Q1269" t="s">
        <v>624</v>
      </c>
      <c r="R1269" t="s">
        <v>434</v>
      </c>
      <c r="S1269" t="s">
        <v>38</v>
      </c>
      <c r="T1269" t="s">
        <v>5025</v>
      </c>
      <c r="U1269" t="s">
        <v>27</v>
      </c>
      <c r="Z1269" t="str">
        <f>_xlfn.IFNA(VLOOKUP(A1269,registrasi!$B$2:$C$4000,2,FALSE),"belum")</f>
        <v>registrasi</v>
      </c>
      <c r="AA1269">
        <f>VLOOKUP(D1269,[2]Sheet1!$B$2:$D$100,3,FALSE)</f>
        <v>1339</v>
      </c>
      <c r="AB1269" t="str">
        <f>_xlfn.IFNA(VLOOKUP(A1269,nim!$A$2:$B$4000,2,FALSE),"belum")</f>
        <v>belum</v>
      </c>
    </row>
    <row r="1270" spans="1:28" x14ac:dyDescent="0.3">
      <c r="A1270" s="2">
        <v>233110100764</v>
      </c>
      <c r="B1270">
        <v>2</v>
      </c>
      <c r="C1270">
        <v>2022</v>
      </c>
      <c r="D1270">
        <v>311025</v>
      </c>
      <c r="E1270" t="s">
        <v>166</v>
      </c>
      <c r="F1270" t="str">
        <f>VLOOKUP(E1270,[1]PRODI_2019!$F$2:$L$72,7,FALSE)</f>
        <v>FEB</v>
      </c>
      <c r="G1270" t="str">
        <f>VLOOKUP(F1270,Sheet1!$H$4:$I$11,2,FALSE)</f>
        <v>5_FEB</v>
      </c>
      <c r="H1270" t="s">
        <v>1894</v>
      </c>
      <c r="I1270" t="s">
        <v>31</v>
      </c>
      <c r="J1270" t="str">
        <f>VLOOKUP(D1270,[1]PRODI_2019!$C$2:$I$78,7,FALSE)</f>
        <v>S1</v>
      </c>
      <c r="L1270" t="s">
        <v>25</v>
      </c>
      <c r="O1270" t="s">
        <v>135</v>
      </c>
      <c r="P1270" t="s">
        <v>5042</v>
      </c>
      <c r="Q1270" t="s">
        <v>624</v>
      </c>
      <c r="R1270" t="s">
        <v>434</v>
      </c>
      <c r="S1270" t="s">
        <v>37</v>
      </c>
      <c r="T1270" t="s">
        <v>5025</v>
      </c>
      <c r="U1270" t="s">
        <v>27</v>
      </c>
      <c r="Z1270" t="str">
        <f>_xlfn.IFNA(VLOOKUP(A1270,registrasi!$B$2:$C$4000,2,FALSE),"belum")</f>
        <v>registrasi</v>
      </c>
      <c r="AA1270">
        <f>VLOOKUP(D1270,[2]Sheet1!$B$2:$D$100,3,FALSE)</f>
        <v>1226</v>
      </c>
      <c r="AB1270" t="str">
        <f>_xlfn.IFNA(VLOOKUP(A1270,nim!$A$2:$B$4000,2,FALSE),"belum")</f>
        <v>belum</v>
      </c>
    </row>
    <row r="1271" spans="1:28" x14ac:dyDescent="0.3">
      <c r="A1271" s="2">
        <v>233110100767</v>
      </c>
      <c r="B1271">
        <v>1</v>
      </c>
      <c r="C1271">
        <v>2022</v>
      </c>
      <c r="D1271">
        <v>311003</v>
      </c>
      <c r="E1271" t="s">
        <v>145</v>
      </c>
      <c r="F1271" t="str">
        <f>VLOOKUP(E1271,[1]PRODI_2019!$F$2:$L$72,7,FALSE)</f>
        <v>Teknik</v>
      </c>
      <c r="G1271" t="str">
        <f>VLOOKUP(F1271,Sheet1!$H$4:$I$11,2,FALSE)</f>
        <v>3_Teknik</v>
      </c>
      <c r="H1271" t="s">
        <v>1895</v>
      </c>
      <c r="I1271" t="s">
        <v>24</v>
      </c>
      <c r="J1271" t="str">
        <f>VLOOKUP(D1271,[1]PRODI_2019!$C$2:$I$78,7,FALSE)</f>
        <v>S1</v>
      </c>
      <c r="L1271" t="s">
        <v>25</v>
      </c>
      <c r="O1271" t="s">
        <v>45</v>
      </c>
      <c r="P1271" t="s">
        <v>5042</v>
      </c>
      <c r="Q1271" t="s">
        <v>624</v>
      </c>
      <c r="R1271" t="s">
        <v>434</v>
      </c>
      <c r="S1271" t="s">
        <v>38</v>
      </c>
      <c r="T1271" t="s">
        <v>5025</v>
      </c>
      <c r="U1271" t="s">
        <v>27</v>
      </c>
      <c r="Z1271" t="str">
        <f>_xlfn.IFNA(VLOOKUP(A1271,registrasi!$B$2:$C$4000,2,FALSE),"belum")</f>
        <v>registrasi</v>
      </c>
      <c r="AA1271">
        <f>VLOOKUP(D1271,[2]Sheet1!$B$2:$D$100,3,FALSE)</f>
        <v>769</v>
      </c>
      <c r="AB1271" t="str">
        <f>_xlfn.IFNA(VLOOKUP(A1271,nim!$A$2:$B$4000,2,FALSE),"belum")</f>
        <v>belum</v>
      </c>
    </row>
    <row r="1272" spans="1:28" x14ac:dyDescent="0.3">
      <c r="A1272" s="2">
        <v>233110100768</v>
      </c>
      <c r="B1272">
        <v>1</v>
      </c>
      <c r="C1272">
        <v>2021</v>
      </c>
      <c r="D1272">
        <v>311010</v>
      </c>
      <c r="E1272" t="s">
        <v>160</v>
      </c>
      <c r="F1272" t="str">
        <f>VLOOKUP(E1272,[1]PRODI_2019!$F$2:$L$72,7,FALSE)</f>
        <v>FKIP</v>
      </c>
      <c r="G1272" t="str">
        <f>VLOOKUP(F1272,Sheet1!$H$4:$I$11,2,FALSE)</f>
        <v>2_FKIP</v>
      </c>
      <c r="H1272" t="s">
        <v>1896</v>
      </c>
      <c r="I1272" t="s">
        <v>31</v>
      </c>
      <c r="J1272" t="str">
        <f>VLOOKUP(D1272,[1]PRODI_2019!$C$2:$I$78,7,FALSE)</f>
        <v>S1</v>
      </c>
      <c r="L1272" t="s">
        <v>25</v>
      </c>
      <c r="O1272" t="s">
        <v>4409</v>
      </c>
      <c r="P1272" t="s">
        <v>436</v>
      </c>
      <c r="Q1272" t="s">
        <v>5041</v>
      </c>
      <c r="R1272" t="s">
        <v>625</v>
      </c>
      <c r="S1272" t="s">
        <v>38</v>
      </c>
      <c r="T1272" t="s">
        <v>5025</v>
      </c>
      <c r="U1272" t="s">
        <v>32</v>
      </c>
      <c r="Z1272" t="str">
        <f>_xlfn.IFNA(VLOOKUP(A1272,registrasi!$B$2:$C$4000,2,FALSE),"belum")</f>
        <v>registrasi</v>
      </c>
      <c r="AA1272">
        <f>VLOOKUP(D1272,[2]Sheet1!$B$2:$D$100,3,FALSE)</f>
        <v>197</v>
      </c>
      <c r="AB1272" t="str">
        <f>_xlfn.IFNA(VLOOKUP(A1272,nim!$A$2:$B$4000,2,FALSE),"belum")</f>
        <v>belum</v>
      </c>
    </row>
    <row r="1273" spans="1:28" x14ac:dyDescent="0.3">
      <c r="A1273" s="2">
        <v>233110100774</v>
      </c>
      <c r="B1273">
        <v>1</v>
      </c>
      <c r="C1273">
        <v>2022</v>
      </c>
      <c r="D1273">
        <v>311047</v>
      </c>
      <c r="E1273" t="s">
        <v>5054</v>
      </c>
      <c r="F1273" t="str">
        <f>VLOOKUP(E1273,[1]PRODI_2019!$F$2:$L$72,7,FALSE)</f>
        <v>FEB</v>
      </c>
      <c r="G1273" t="str">
        <f>VLOOKUP(F1273,Sheet1!$H$4:$I$11,2,FALSE)</f>
        <v>5_FEB</v>
      </c>
      <c r="H1273" t="s">
        <v>1897</v>
      </c>
      <c r="I1273" t="s">
        <v>31</v>
      </c>
      <c r="J1273" t="str">
        <f>VLOOKUP(D1273,[1]PRODI_2019!$C$2:$I$78,7,FALSE)</f>
        <v>D3</v>
      </c>
      <c r="L1273" t="s">
        <v>25</v>
      </c>
      <c r="O1273" t="s">
        <v>94</v>
      </c>
      <c r="P1273" t="s">
        <v>5042</v>
      </c>
      <c r="Q1273" t="s">
        <v>624</v>
      </c>
      <c r="R1273" t="s">
        <v>434</v>
      </c>
      <c r="S1273" t="s">
        <v>4974</v>
      </c>
      <c r="T1273" t="s">
        <v>5025</v>
      </c>
      <c r="U1273" t="s">
        <v>32</v>
      </c>
      <c r="Z1273" t="str">
        <f>_xlfn.IFNA(VLOOKUP(A1273,registrasi!$B$2:$C$4000,2,FALSE),"belum")</f>
        <v>registrasi</v>
      </c>
      <c r="AA1273">
        <f>VLOOKUP(D1273,[2]Sheet1!$B$2:$D$100,3,FALSE)</f>
        <v>88</v>
      </c>
      <c r="AB1273" t="str">
        <f>_xlfn.IFNA(VLOOKUP(A1273,nim!$A$2:$B$4000,2,FALSE),"belum")</f>
        <v>belum</v>
      </c>
    </row>
    <row r="1274" spans="1:28" x14ac:dyDescent="0.3">
      <c r="A1274" s="2">
        <v>233110100785</v>
      </c>
      <c r="B1274">
        <v>1</v>
      </c>
      <c r="C1274">
        <v>2022</v>
      </c>
      <c r="D1274">
        <v>311007</v>
      </c>
      <c r="E1274" t="s">
        <v>162</v>
      </c>
      <c r="F1274" t="str">
        <f>VLOOKUP(E1274,[1]PRODI_2019!$F$2:$L$72,7,FALSE)</f>
        <v>Pertanian</v>
      </c>
      <c r="G1274" t="str">
        <f>VLOOKUP(F1274,Sheet1!$H$4:$I$11,2,FALSE)</f>
        <v>4_Pertanian</v>
      </c>
      <c r="H1274" t="s">
        <v>1898</v>
      </c>
      <c r="I1274" t="s">
        <v>31</v>
      </c>
      <c r="J1274" t="str">
        <f>VLOOKUP(D1274,[1]PRODI_2019!$C$2:$I$78,7,FALSE)</f>
        <v>S1</v>
      </c>
      <c r="L1274" t="s">
        <v>25</v>
      </c>
      <c r="O1274" t="s">
        <v>45</v>
      </c>
      <c r="P1274" t="s">
        <v>5042</v>
      </c>
      <c r="Q1274" t="s">
        <v>624</v>
      </c>
      <c r="R1274" t="s">
        <v>434</v>
      </c>
      <c r="S1274" t="s">
        <v>38</v>
      </c>
      <c r="T1274" t="s">
        <v>5025</v>
      </c>
      <c r="U1274" t="s">
        <v>27</v>
      </c>
      <c r="Z1274" t="str">
        <f>_xlfn.IFNA(VLOOKUP(A1274,registrasi!$B$2:$C$4000,2,FALSE),"belum")</f>
        <v>registrasi</v>
      </c>
      <c r="AA1274">
        <f>VLOOKUP(D1274,[2]Sheet1!$B$2:$D$100,3,FALSE)</f>
        <v>412</v>
      </c>
      <c r="AB1274" t="str">
        <f>_xlfn.IFNA(VLOOKUP(A1274,nim!$A$2:$B$4000,2,FALSE),"belum")</f>
        <v>diterima</v>
      </c>
    </row>
    <row r="1275" spans="1:28" x14ac:dyDescent="0.3">
      <c r="A1275" s="2">
        <v>233110100787</v>
      </c>
      <c r="B1275">
        <v>1</v>
      </c>
      <c r="C1275">
        <v>2022</v>
      </c>
      <c r="D1275">
        <v>311024</v>
      </c>
      <c r="E1275" t="s">
        <v>237</v>
      </c>
      <c r="F1275" t="str">
        <f>VLOOKUP(E1275,[1]PRODI_2019!$F$2:$L$72,7,FALSE)</f>
        <v>Hukum</v>
      </c>
      <c r="G1275" t="str">
        <f>VLOOKUP(F1275,Sheet1!$H$4:$I$11,2,FALSE)</f>
        <v>1_Hukum</v>
      </c>
      <c r="H1275" t="s">
        <v>1899</v>
      </c>
      <c r="I1275" t="s">
        <v>31</v>
      </c>
      <c r="J1275" t="str">
        <f>VLOOKUP(D1275,[1]PRODI_2019!$C$2:$I$78,7,FALSE)</f>
        <v>S1</v>
      </c>
      <c r="L1275" t="s">
        <v>25</v>
      </c>
      <c r="O1275" t="s">
        <v>45</v>
      </c>
      <c r="P1275" t="s">
        <v>5042</v>
      </c>
      <c r="Q1275" t="s">
        <v>624</v>
      </c>
      <c r="R1275" t="s">
        <v>434</v>
      </c>
      <c r="S1275" t="s">
        <v>38</v>
      </c>
      <c r="T1275" t="s">
        <v>5025</v>
      </c>
      <c r="U1275" t="s">
        <v>27</v>
      </c>
      <c r="Z1275" t="str">
        <f>_xlfn.IFNA(VLOOKUP(A1275,registrasi!$B$2:$C$4000,2,FALSE),"belum")</f>
        <v>registrasi</v>
      </c>
      <c r="AA1275">
        <f>VLOOKUP(D1275,[2]Sheet1!$B$2:$D$100,3,FALSE)</f>
        <v>1092</v>
      </c>
      <c r="AB1275" t="str">
        <f>_xlfn.IFNA(VLOOKUP(A1275,nim!$A$2:$B$4000,2,FALSE),"belum")</f>
        <v>diterima</v>
      </c>
    </row>
    <row r="1276" spans="1:28" x14ac:dyDescent="0.3">
      <c r="A1276" s="2">
        <v>233110100791</v>
      </c>
      <c r="B1276">
        <v>2</v>
      </c>
      <c r="C1276">
        <v>2022</v>
      </c>
      <c r="D1276">
        <v>311024</v>
      </c>
      <c r="E1276" t="s">
        <v>237</v>
      </c>
      <c r="F1276" t="str">
        <f>VLOOKUP(E1276,[1]PRODI_2019!$F$2:$L$72,7,FALSE)</f>
        <v>Hukum</v>
      </c>
      <c r="G1276" t="str">
        <f>VLOOKUP(F1276,Sheet1!$H$4:$I$11,2,FALSE)</f>
        <v>1_Hukum</v>
      </c>
      <c r="H1276" t="s">
        <v>1900</v>
      </c>
      <c r="I1276" t="s">
        <v>31</v>
      </c>
      <c r="J1276" t="str">
        <f>VLOOKUP(D1276,[1]PRODI_2019!$C$2:$I$78,7,FALSE)</f>
        <v>S1</v>
      </c>
      <c r="L1276" t="s">
        <v>25</v>
      </c>
      <c r="O1276" t="s">
        <v>58</v>
      </c>
      <c r="P1276" t="s">
        <v>5042</v>
      </c>
      <c r="Q1276" t="s">
        <v>624</v>
      </c>
      <c r="R1276" t="s">
        <v>434</v>
      </c>
      <c r="S1276" t="s">
        <v>37</v>
      </c>
      <c r="T1276" t="s">
        <v>5025</v>
      </c>
      <c r="U1276" t="s">
        <v>27</v>
      </c>
      <c r="Z1276" t="str">
        <f>_xlfn.IFNA(VLOOKUP(A1276,registrasi!$B$2:$C$4000,2,FALSE),"belum")</f>
        <v>registrasi</v>
      </c>
      <c r="AA1276">
        <f>VLOOKUP(D1276,[2]Sheet1!$B$2:$D$100,3,FALSE)</f>
        <v>1092</v>
      </c>
      <c r="AB1276" t="str">
        <f>_xlfn.IFNA(VLOOKUP(A1276,nim!$A$2:$B$4000,2,FALSE),"belum")</f>
        <v>belum</v>
      </c>
    </row>
    <row r="1277" spans="1:28" x14ac:dyDescent="0.3">
      <c r="A1277" s="2">
        <v>233110100794</v>
      </c>
      <c r="B1277">
        <v>1</v>
      </c>
      <c r="C1277">
        <v>2022</v>
      </c>
      <c r="D1277">
        <v>311008</v>
      </c>
      <c r="E1277" t="s">
        <v>149</v>
      </c>
      <c r="F1277" t="str">
        <f>VLOOKUP(E1277,[1]PRODI_2019!$F$2:$L$72,7,FALSE)</f>
        <v>Pertanian</v>
      </c>
      <c r="G1277" t="str">
        <f>VLOOKUP(F1277,Sheet1!$H$4:$I$11,2,FALSE)</f>
        <v>4_Pertanian</v>
      </c>
      <c r="H1277" t="s">
        <v>485</v>
      </c>
      <c r="I1277" t="s">
        <v>24</v>
      </c>
      <c r="J1277" t="str">
        <f>VLOOKUP(D1277,[1]PRODI_2019!$C$2:$I$78,7,FALSE)</f>
        <v>S1</v>
      </c>
      <c r="L1277" t="s">
        <v>25</v>
      </c>
      <c r="O1277" t="s">
        <v>126</v>
      </c>
      <c r="P1277" t="s">
        <v>5042</v>
      </c>
      <c r="Q1277" t="s">
        <v>624</v>
      </c>
      <c r="R1277" t="s">
        <v>434</v>
      </c>
      <c r="S1277" t="s">
        <v>4974</v>
      </c>
      <c r="T1277" t="s">
        <v>5025</v>
      </c>
      <c r="U1277" t="s">
        <v>27</v>
      </c>
      <c r="Z1277" t="str">
        <f>_xlfn.IFNA(VLOOKUP(A1277,registrasi!$B$2:$C$4000,2,FALSE),"belum")</f>
        <v>registrasi</v>
      </c>
      <c r="AA1277">
        <f>VLOOKUP(D1277,[2]Sheet1!$B$2:$D$100,3,FALSE)</f>
        <v>337</v>
      </c>
      <c r="AB1277" t="str">
        <f>_xlfn.IFNA(VLOOKUP(A1277,nim!$A$2:$B$4000,2,FALSE),"belum")</f>
        <v>belum</v>
      </c>
    </row>
    <row r="1278" spans="1:28" x14ac:dyDescent="0.3">
      <c r="A1278" s="2">
        <v>233110100797</v>
      </c>
      <c r="B1278">
        <v>2</v>
      </c>
      <c r="C1278">
        <v>2021</v>
      </c>
      <c r="D1278">
        <v>311031</v>
      </c>
      <c r="E1278" t="s">
        <v>468</v>
      </c>
      <c r="F1278" t="str">
        <f>VLOOKUP(E1278,[1]PRODI_2019!$F$2:$L$72,7,FALSE)</f>
        <v>FKIP</v>
      </c>
      <c r="G1278" t="str">
        <f>VLOOKUP(F1278,Sheet1!$H$4:$I$11,2,FALSE)</f>
        <v>2_FKIP</v>
      </c>
      <c r="H1278" t="s">
        <v>1901</v>
      </c>
      <c r="I1278" t="s">
        <v>31</v>
      </c>
      <c r="J1278" t="str">
        <f>VLOOKUP(D1278,[1]PRODI_2019!$C$2:$I$78,7,FALSE)</f>
        <v>S1</v>
      </c>
      <c r="L1278" t="s">
        <v>25</v>
      </c>
      <c r="O1278" t="s">
        <v>130</v>
      </c>
      <c r="P1278" t="s">
        <v>5042</v>
      </c>
      <c r="Q1278" t="s">
        <v>624</v>
      </c>
      <c r="R1278" t="s">
        <v>434</v>
      </c>
      <c r="S1278" t="s">
        <v>4974</v>
      </c>
      <c r="T1278" t="s">
        <v>5025</v>
      </c>
      <c r="U1278" t="s">
        <v>32</v>
      </c>
      <c r="Z1278" t="str">
        <f>_xlfn.IFNA(VLOOKUP(A1278,registrasi!$B$2:$C$4000,2,FALSE),"belum")</f>
        <v>registrasi</v>
      </c>
      <c r="AA1278">
        <f>VLOOKUP(D1278,[2]Sheet1!$B$2:$D$100,3,FALSE)</f>
        <v>368</v>
      </c>
      <c r="AB1278" t="str">
        <f>_xlfn.IFNA(VLOOKUP(A1278,nim!$A$2:$B$4000,2,FALSE),"belum")</f>
        <v>diterima</v>
      </c>
    </row>
    <row r="1279" spans="1:28" x14ac:dyDescent="0.3">
      <c r="A1279" s="2">
        <v>233110100812</v>
      </c>
      <c r="B1279">
        <v>1</v>
      </c>
      <c r="C1279">
        <v>2022</v>
      </c>
      <c r="D1279">
        <v>311029</v>
      </c>
      <c r="E1279" t="s">
        <v>159</v>
      </c>
      <c r="F1279" t="str">
        <f>VLOOKUP(E1279,[1]PRODI_2019!$F$2:$L$72,7,FALSE)</f>
        <v>FISIP</v>
      </c>
      <c r="G1279" t="str">
        <f>VLOOKUP(F1279,Sheet1!$H$4:$I$11,2,FALSE)</f>
        <v>6_FISIP</v>
      </c>
      <c r="H1279" t="s">
        <v>1902</v>
      </c>
      <c r="I1279" t="s">
        <v>31</v>
      </c>
      <c r="J1279" t="str">
        <f>VLOOKUP(D1279,[1]PRODI_2019!$C$2:$I$78,7,FALSE)</f>
        <v>S1</v>
      </c>
      <c r="L1279" t="s">
        <v>25</v>
      </c>
      <c r="O1279" t="s">
        <v>82</v>
      </c>
      <c r="P1279" t="s">
        <v>5042</v>
      </c>
      <c r="Q1279" t="s">
        <v>624</v>
      </c>
      <c r="R1279" t="s">
        <v>434</v>
      </c>
      <c r="S1279" t="s">
        <v>38</v>
      </c>
      <c r="T1279" t="s">
        <v>5025</v>
      </c>
      <c r="U1279" t="s">
        <v>27</v>
      </c>
      <c r="Z1279" t="str">
        <f>_xlfn.IFNA(VLOOKUP(A1279,registrasi!$B$2:$C$4000,2,FALSE),"belum")</f>
        <v>registrasi</v>
      </c>
      <c r="AA1279">
        <f>VLOOKUP(D1279,[2]Sheet1!$B$2:$D$100,3,FALSE)</f>
        <v>1339</v>
      </c>
      <c r="AB1279" t="str">
        <f>_xlfn.IFNA(VLOOKUP(A1279,nim!$A$2:$B$4000,2,FALSE),"belum")</f>
        <v>belum</v>
      </c>
    </row>
    <row r="1280" spans="1:28" x14ac:dyDescent="0.3">
      <c r="A1280" s="2">
        <v>233110100818</v>
      </c>
      <c r="B1280">
        <v>1</v>
      </c>
      <c r="C1280">
        <v>2022</v>
      </c>
      <c r="D1280">
        <v>311039</v>
      </c>
      <c r="E1280" t="s">
        <v>143</v>
      </c>
      <c r="F1280" t="str">
        <f>VLOOKUP(E1280,[1]PRODI_2019!$F$2:$L$72,7,FALSE)</f>
        <v>FKIP</v>
      </c>
      <c r="G1280" t="str">
        <f>VLOOKUP(F1280,Sheet1!$H$4:$I$11,2,FALSE)</f>
        <v>2_FKIP</v>
      </c>
      <c r="H1280" t="s">
        <v>1903</v>
      </c>
      <c r="I1280" t="s">
        <v>31</v>
      </c>
      <c r="J1280" t="str">
        <f>VLOOKUP(D1280,[1]PRODI_2019!$C$2:$I$78,7,FALSE)</f>
        <v>S1</v>
      </c>
      <c r="L1280" t="s">
        <v>25</v>
      </c>
      <c r="O1280" t="s">
        <v>255</v>
      </c>
      <c r="P1280" t="s">
        <v>5043</v>
      </c>
      <c r="Q1280" t="s">
        <v>624</v>
      </c>
      <c r="R1280" t="s">
        <v>435</v>
      </c>
      <c r="S1280" t="s">
        <v>37</v>
      </c>
      <c r="T1280" t="s">
        <v>5025</v>
      </c>
      <c r="U1280" t="s">
        <v>27</v>
      </c>
      <c r="Z1280" t="str">
        <f>_xlfn.IFNA(VLOOKUP(A1280,registrasi!$B$2:$C$4000,2,FALSE),"belum")</f>
        <v>registrasi</v>
      </c>
      <c r="AA1280">
        <f>VLOOKUP(D1280,[2]Sheet1!$B$2:$D$100,3,FALSE)</f>
        <v>36</v>
      </c>
      <c r="AB1280" t="str">
        <f>_xlfn.IFNA(VLOOKUP(A1280,nim!$A$2:$B$4000,2,FALSE),"belum")</f>
        <v>belum</v>
      </c>
    </row>
    <row r="1281" spans="1:28" x14ac:dyDescent="0.3">
      <c r="A1281" s="2">
        <v>233110100819</v>
      </c>
      <c r="B1281">
        <v>1</v>
      </c>
      <c r="C1281">
        <v>2022</v>
      </c>
      <c r="D1281">
        <v>311042</v>
      </c>
      <c r="E1281" t="s">
        <v>146</v>
      </c>
      <c r="F1281" t="str">
        <f>VLOOKUP(E1281,[1]PRODI_2019!$F$2:$L$72,7,FALSE)</f>
        <v>FISIP</v>
      </c>
      <c r="G1281" t="str">
        <f>VLOOKUP(F1281,Sheet1!$H$4:$I$11,2,FALSE)</f>
        <v>6_FISIP</v>
      </c>
      <c r="H1281" t="s">
        <v>1904</v>
      </c>
      <c r="I1281" t="s">
        <v>24</v>
      </c>
      <c r="J1281" t="str">
        <f>VLOOKUP(D1281,[1]PRODI_2019!$C$2:$I$78,7,FALSE)</f>
        <v>S1</v>
      </c>
      <c r="L1281" t="s">
        <v>25</v>
      </c>
      <c r="O1281" t="s">
        <v>46</v>
      </c>
      <c r="P1281" t="s">
        <v>5042</v>
      </c>
      <c r="Q1281" t="s">
        <v>624</v>
      </c>
      <c r="R1281" t="s">
        <v>434</v>
      </c>
      <c r="S1281" t="s">
        <v>38</v>
      </c>
      <c r="T1281" t="s">
        <v>5025</v>
      </c>
      <c r="U1281" t="s">
        <v>27</v>
      </c>
      <c r="Z1281" t="str">
        <f>_xlfn.IFNA(VLOOKUP(A1281,registrasi!$B$2:$C$4000,2,FALSE),"belum")</f>
        <v>registrasi</v>
      </c>
      <c r="AA1281">
        <f>VLOOKUP(D1281,[2]Sheet1!$B$2:$D$100,3,FALSE)</f>
        <v>625</v>
      </c>
      <c r="AB1281" t="str">
        <f>_xlfn.IFNA(VLOOKUP(A1281,nim!$A$2:$B$4000,2,FALSE),"belum")</f>
        <v>belum</v>
      </c>
    </row>
    <row r="1282" spans="1:28" x14ac:dyDescent="0.3">
      <c r="A1282" s="2">
        <v>233110100820</v>
      </c>
      <c r="B1282">
        <v>2</v>
      </c>
      <c r="C1282">
        <v>2021</v>
      </c>
      <c r="D1282">
        <v>311028</v>
      </c>
      <c r="E1282" t="s">
        <v>168</v>
      </c>
      <c r="F1282" t="str">
        <f>VLOOKUP(E1282,[1]PRODI_2019!$F$2:$L$72,7,FALSE)</f>
        <v>FISIP</v>
      </c>
      <c r="G1282" t="str">
        <f>VLOOKUP(F1282,Sheet1!$H$4:$I$11,2,FALSE)</f>
        <v>6_FISIP</v>
      </c>
      <c r="H1282" t="s">
        <v>1905</v>
      </c>
      <c r="I1282" t="s">
        <v>31</v>
      </c>
      <c r="J1282" t="str">
        <f>VLOOKUP(D1282,[1]PRODI_2019!$C$2:$I$78,7,FALSE)</f>
        <v>S1</v>
      </c>
      <c r="L1282" t="s">
        <v>25</v>
      </c>
      <c r="O1282" t="s">
        <v>251</v>
      </c>
      <c r="P1282" t="s">
        <v>5043</v>
      </c>
      <c r="Q1282" t="s">
        <v>624</v>
      </c>
      <c r="R1282" t="s">
        <v>435</v>
      </c>
      <c r="S1282" t="s">
        <v>4972</v>
      </c>
      <c r="T1282" t="s">
        <v>5025</v>
      </c>
      <c r="U1282" t="s">
        <v>32</v>
      </c>
      <c r="Z1282" t="str">
        <f>_xlfn.IFNA(VLOOKUP(A1282,registrasi!$B$2:$C$4000,2,FALSE),"belum")</f>
        <v>registrasi</v>
      </c>
      <c r="AA1282">
        <f>VLOOKUP(D1282,[2]Sheet1!$B$2:$D$100,3,FALSE)</f>
        <v>747</v>
      </c>
      <c r="AB1282" t="str">
        <f>_xlfn.IFNA(VLOOKUP(A1282,nim!$A$2:$B$4000,2,FALSE),"belum")</f>
        <v>belum</v>
      </c>
    </row>
    <row r="1283" spans="1:28" x14ac:dyDescent="0.3">
      <c r="A1283" s="2">
        <v>233110100821</v>
      </c>
      <c r="B1283">
        <v>2</v>
      </c>
      <c r="C1283">
        <v>2022</v>
      </c>
      <c r="D1283">
        <v>311015</v>
      </c>
      <c r="E1283" t="s">
        <v>158</v>
      </c>
      <c r="F1283" t="str">
        <f>VLOOKUP(E1283,[1]PRODI_2019!$F$2:$L$72,7,FALSE)</f>
        <v>FKIP</v>
      </c>
      <c r="G1283" t="str">
        <f>VLOOKUP(F1283,Sheet1!$H$4:$I$11,2,FALSE)</f>
        <v>2_FKIP</v>
      </c>
      <c r="H1283" t="s">
        <v>1906</v>
      </c>
      <c r="I1283" t="s">
        <v>31</v>
      </c>
      <c r="J1283" t="str">
        <f>VLOOKUP(D1283,[1]PRODI_2019!$C$2:$I$78,7,FALSE)</f>
        <v>S1</v>
      </c>
      <c r="L1283" t="s">
        <v>25</v>
      </c>
      <c r="O1283" t="s">
        <v>4422</v>
      </c>
      <c r="P1283" t="s">
        <v>5042</v>
      </c>
      <c r="Q1283" t="s">
        <v>624</v>
      </c>
      <c r="R1283" t="s">
        <v>434</v>
      </c>
      <c r="S1283" t="s">
        <v>4949</v>
      </c>
      <c r="T1283" t="s">
        <v>5025</v>
      </c>
      <c r="U1283" t="s">
        <v>27</v>
      </c>
      <c r="Z1283" t="str">
        <f>_xlfn.IFNA(VLOOKUP(A1283,registrasi!$B$2:$C$4000,2,FALSE),"belum")</f>
        <v>registrasi</v>
      </c>
      <c r="AA1283">
        <f>VLOOKUP(D1283,[2]Sheet1!$B$2:$D$100,3,FALSE)</f>
        <v>90</v>
      </c>
      <c r="AB1283" t="str">
        <f>_xlfn.IFNA(VLOOKUP(A1283,nim!$A$2:$B$4000,2,FALSE),"belum")</f>
        <v>diterima</v>
      </c>
    </row>
    <row r="1284" spans="1:28" x14ac:dyDescent="0.3">
      <c r="A1284" s="2">
        <v>233110100826</v>
      </c>
      <c r="B1284">
        <v>1</v>
      </c>
      <c r="C1284">
        <v>2022</v>
      </c>
      <c r="D1284">
        <v>311044</v>
      </c>
      <c r="E1284" t="s">
        <v>148</v>
      </c>
      <c r="F1284" t="str">
        <f>VLOOKUP(E1284,[1]PRODI_2019!$F$2:$L$72,7,FALSE)</f>
        <v>FEB</v>
      </c>
      <c r="G1284" t="str">
        <f>VLOOKUP(F1284,Sheet1!$H$4:$I$11,2,FALSE)</f>
        <v>5_FEB</v>
      </c>
      <c r="H1284" t="s">
        <v>1907</v>
      </c>
      <c r="I1284" t="s">
        <v>31</v>
      </c>
      <c r="J1284" t="str">
        <f>VLOOKUP(D1284,[1]PRODI_2019!$C$2:$I$78,7,FALSE)</f>
        <v>D3</v>
      </c>
      <c r="L1284" t="s">
        <v>25</v>
      </c>
      <c r="O1284" t="s">
        <v>284</v>
      </c>
      <c r="P1284" t="s">
        <v>5043</v>
      </c>
      <c r="Q1284" t="s">
        <v>624</v>
      </c>
      <c r="R1284" t="s">
        <v>435</v>
      </c>
      <c r="S1284" t="s">
        <v>38</v>
      </c>
      <c r="T1284" t="s">
        <v>5025</v>
      </c>
      <c r="U1284" t="s">
        <v>27</v>
      </c>
      <c r="Z1284" t="str">
        <f>_xlfn.IFNA(VLOOKUP(A1284,registrasi!$B$2:$C$4000,2,FALSE),"belum")</f>
        <v>registrasi</v>
      </c>
      <c r="AA1284">
        <f>VLOOKUP(D1284,[2]Sheet1!$B$2:$D$100,3,FALSE)</f>
        <v>66</v>
      </c>
      <c r="AB1284" t="str">
        <f>_xlfn.IFNA(VLOOKUP(A1284,nim!$A$2:$B$4000,2,FALSE),"belum")</f>
        <v>belum</v>
      </c>
    </row>
    <row r="1285" spans="1:28" x14ac:dyDescent="0.3">
      <c r="A1285" s="2">
        <v>233110100827</v>
      </c>
      <c r="B1285">
        <v>2</v>
      </c>
      <c r="C1285">
        <v>2022</v>
      </c>
      <c r="D1285">
        <v>311035</v>
      </c>
      <c r="E1285" t="s">
        <v>180</v>
      </c>
      <c r="F1285" t="str">
        <f>VLOOKUP(E1285,[1]PRODI_2019!$F$2:$L$72,7,FALSE)</f>
        <v>FEB</v>
      </c>
      <c r="G1285" t="str">
        <f>VLOOKUP(F1285,Sheet1!$H$4:$I$11,2,FALSE)</f>
        <v>5_FEB</v>
      </c>
      <c r="H1285" t="s">
        <v>1908</v>
      </c>
      <c r="I1285" t="s">
        <v>31</v>
      </c>
      <c r="J1285" t="str">
        <f>VLOOKUP(D1285,[1]PRODI_2019!$C$2:$I$78,7,FALSE)</f>
        <v>S1</v>
      </c>
      <c r="L1285" t="s">
        <v>25</v>
      </c>
      <c r="O1285" t="s">
        <v>284</v>
      </c>
      <c r="P1285" t="s">
        <v>5043</v>
      </c>
      <c r="Q1285" t="s">
        <v>624</v>
      </c>
      <c r="R1285" t="s">
        <v>435</v>
      </c>
      <c r="S1285" t="s">
        <v>38</v>
      </c>
      <c r="T1285" t="s">
        <v>5025</v>
      </c>
      <c r="U1285" t="s">
        <v>32</v>
      </c>
      <c r="Z1285" t="str">
        <f>_xlfn.IFNA(VLOOKUP(A1285,registrasi!$B$2:$C$4000,2,FALSE),"belum")</f>
        <v>registrasi</v>
      </c>
      <c r="AA1285">
        <f>VLOOKUP(D1285,[2]Sheet1!$B$2:$D$100,3,FALSE)</f>
        <v>253</v>
      </c>
      <c r="AB1285" t="str">
        <f>_xlfn.IFNA(VLOOKUP(A1285,nim!$A$2:$B$4000,2,FALSE),"belum")</f>
        <v>belum</v>
      </c>
    </row>
    <row r="1286" spans="1:28" x14ac:dyDescent="0.3">
      <c r="A1286" s="2">
        <v>233110100832</v>
      </c>
      <c r="B1286">
        <v>1</v>
      </c>
      <c r="C1286">
        <v>2022</v>
      </c>
      <c r="D1286">
        <v>311017</v>
      </c>
      <c r="E1286" t="s">
        <v>172</v>
      </c>
      <c r="F1286" t="str">
        <f>VLOOKUP(E1286,[1]PRODI_2019!$F$2:$L$72,7,FALSE)</f>
        <v>Pertanian</v>
      </c>
      <c r="G1286" t="str">
        <f>VLOOKUP(F1286,Sheet1!$H$4:$I$11,2,FALSE)</f>
        <v>4_Pertanian</v>
      </c>
      <c r="H1286" t="s">
        <v>1909</v>
      </c>
      <c r="I1286" t="s">
        <v>31</v>
      </c>
      <c r="J1286" t="str">
        <f>VLOOKUP(D1286,[1]PRODI_2019!$C$2:$I$78,7,FALSE)</f>
        <v>S1</v>
      </c>
      <c r="L1286" t="s">
        <v>25</v>
      </c>
      <c r="O1286" t="s">
        <v>45</v>
      </c>
      <c r="P1286" t="s">
        <v>5042</v>
      </c>
      <c r="Q1286" t="s">
        <v>624</v>
      </c>
      <c r="R1286" t="s">
        <v>434</v>
      </c>
      <c r="S1286" t="s">
        <v>38</v>
      </c>
      <c r="T1286" t="s">
        <v>5025</v>
      </c>
      <c r="U1286" t="s">
        <v>27</v>
      </c>
      <c r="Z1286" t="str">
        <f>_xlfn.IFNA(VLOOKUP(A1286,registrasi!$B$2:$C$4000,2,FALSE),"belum")</f>
        <v>registrasi</v>
      </c>
      <c r="AA1286">
        <f>VLOOKUP(D1286,[2]Sheet1!$B$2:$D$100,3,FALSE)</f>
        <v>471</v>
      </c>
      <c r="AB1286" t="str">
        <f>_xlfn.IFNA(VLOOKUP(A1286,nim!$A$2:$B$4000,2,FALSE),"belum")</f>
        <v>diterima</v>
      </c>
    </row>
    <row r="1287" spans="1:28" x14ac:dyDescent="0.3">
      <c r="A1287" s="2">
        <v>233110100836</v>
      </c>
      <c r="B1287">
        <v>2</v>
      </c>
      <c r="C1287">
        <v>2022</v>
      </c>
      <c r="D1287">
        <v>311026</v>
      </c>
      <c r="E1287" t="s">
        <v>148</v>
      </c>
      <c r="F1287" t="str">
        <f>VLOOKUP(E1287,[1]PRODI_2019!$F$2:$L$72,7,FALSE)</f>
        <v>FEB</v>
      </c>
      <c r="G1287" t="str">
        <f>VLOOKUP(F1287,Sheet1!$H$4:$I$11,2,FALSE)</f>
        <v>5_FEB</v>
      </c>
      <c r="H1287" t="s">
        <v>1910</v>
      </c>
      <c r="I1287" t="s">
        <v>31</v>
      </c>
      <c r="J1287" t="str">
        <f>VLOOKUP(D1287,[1]PRODI_2019!$C$2:$I$78,7,FALSE)</f>
        <v>S1</v>
      </c>
      <c r="L1287" t="s">
        <v>25</v>
      </c>
      <c r="O1287" t="s">
        <v>71</v>
      </c>
      <c r="P1287" t="s">
        <v>5042</v>
      </c>
      <c r="Q1287" t="s">
        <v>624</v>
      </c>
      <c r="R1287" t="s">
        <v>434</v>
      </c>
      <c r="S1287" t="s">
        <v>37</v>
      </c>
      <c r="T1287" t="s">
        <v>5025</v>
      </c>
      <c r="U1287" t="s">
        <v>27</v>
      </c>
      <c r="Z1287" t="str">
        <f>_xlfn.IFNA(VLOOKUP(A1287,registrasi!$B$2:$C$4000,2,FALSE),"belum")</f>
        <v>registrasi</v>
      </c>
      <c r="AA1287">
        <f>VLOOKUP(D1287,[2]Sheet1!$B$2:$D$100,3,FALSE)</f>
        <v>866</v>
      </c>
      <c r="AB1287" t="str">
        <f>_xlfn.IFNA(VLOOKUP(A1287,nim!$A$2:$B$4000,2,FALSE),"belum")</f>
        <v>diterima</v>
      </c>
    </row>
    <row r="1288" spans="1:28" x14ac:dyDescent="0.3">
      <c r="A1288" s="2">
        <v>233110100843</v>
      </c>
      <c r="B1288">
        <v>1</v>
      </c>
      <c r="C1288">
        <v>2021</v>
      </c>
      <c r="D1288">
        <v>311021</v>
      </c>
      <c r="E1288" t="s">
        <v>169</v>
      </c>
      <c r="F1288" t="str">
        <f>VLOOKUP(E1288,[1]PRODI_2019!$F$2:$L$72,7,FALSE)</f>
        <v>Teknik</v>
      </c>
      <c r="G1288" t="str">
        <f>VLOOKUP(F1288,Sheet1!$H$4:$I$11,2,FALSE)</f>
        <v>3_Teknik</v>
      </c>
      <c r="H1288" t="s">
        <v>1911</v>
      </c>
      <c r="I1288" t="s">
        <v>31</v>
      </c>
      <c r="J1288" t="str">
        <f>VLOOKUP(D1288,[1]PRODI_2019!$C$2:$I$78,7,FALSE)</f>
        <v>S1</v>
      </c>
      <c r="L1288" t="s">
        <v>25</v>
      </c>
      <c r="O1288" t="s">
        <v>100</v>
      </c>
      <c r="P1288" t="s">
        <v>5042</v>
      </c>
      <c r="Q1288" t="s">
        <v>624</v>
      </c>
      <c r="R1288" t="s">
        <v>434</v>
      </c>
      <c r="S1288" t="s">
        <v>38</v>
      </c>
      <c r="T1288" t="s">
        <v>5025</v>
      </c>
      <c r="U1288" t="s">
        <v>27</v>
      </c>
      <c r="Z1288" t="str">
        <f>_xlfn.IFNA(VLOOKUP(A1288,registrasi!$B$2:$C$4000,2,FALSE),"belum")</f>
        <v>belum</v>
      </c>
      <c r="AA1288">
        <f>VLOOKUP(D1288,[2]Sheet1!$B$2:$D$100,3,FALSE)</f>
        <v>910</v>
      </c>
      <c r="AB1288" t="str">
        <f>_xlfn.IFNA(VLOOKUP(A1288,nim!$A$2:$B$4000,2,FALSE),"belum")</f>
        <v>belum</v>
      </c>
    </row>
    <row r="1289" spans="1:28" x14ac:dyDescent="0.3">
      <c r="A1289" s="2">
        <v>233110100844</v>
      </c>
      <c r="B1289">
        <v>1</v>
      </c>
      <c r="C1289">
        <v>2022</v>
      </c>
      <c r="D1289">
        <v>311005</v>
      </c>
      <c r="E1289" t="s">
        <v>171</v>
      </c>
      <c r="F1289" t="str">
        <f>VLOOKUP(E1289,[1]PRODI_2019!$F$2:$L$72,7,FALSE)</f>
        <v>Teknik</v>
      </c>
      <c r="G1289" t="str">
        <f>VLOOKUP(F1289,Sheet1!$H$4:$I$11,2,FALSE)</f>
        <v>3_Teknik</v>
      </c>
      <c r="H1289" t="s">
        <v>1912</v>
      </c>
      <c r="I1289" t="s">
        <v>24</v>
      </c>
      <c r="J1289" t="str">
        <f>VLOOKUP(D1289,[1]PRODI_2019!$C$2:$I$78,7,FALSE)</f>
        <v>S1</v>
      </c>
      <c r="L1289" t="s">
        <v>25</v>
      </c>
      <c r="O1289" t="s">
        <v>71</v>
      </c>
      <c r="P1289" t="s">
        <v>5042</v>
      </c>
      <c r="Q1289" t="s">
        <v>624</v>
      </c>
      <c r="R1289" t="s">
        <v>434</v>
      </c>
      <c r="S1289" t="s">
        <v>37</v>
      </c>
      <c r="T1289" t="s">
        <v>5025</v>
      </c>
      <c r="U1289" t="s">
        <v>27</v>
      </c>
      <c r="Z1289" t="str">
        <f>_xlfn.IFNA(VLOOKUP(A1289,registrasi!$B$2:$C$4000,2,FALSE),"belum")</f>
        <v>registrasi</v>
      </c>
      <c r="AA1289">
        <f>VLOOKUP(D1289,[2]Sheet1!$B$2:$D$100,3,FALSE)</f>
        <v>321</v>
      </c>
      <c r="AB1289" t="str">
        <f>_xlfn.IFNA(VLOOKUP(A1289,nim!$A$2:$B$4000,2,FALSE),"belum")</f>
        <v>belum</v>
      </c>
    </row>
    <row r="1290" spans="1:28" x14ac:dyDescent="0.3">
      <c r="A1290" s="2">
        <v>233110100845</v>
      </c>
      <c r="B1290">
        <v>2</v>
      </c>
      <c r="C1290">
        <v>2022</v>
      </c>
      <c r="D1290">
        <v>311029</v>
      </c>
      <c r="E1290" t="s">
        <v>159</v>
      </c>
      <c r="F1290" t="str">
        <f>VLOOKUP(E1290,[1]PRODI_2019!$F$2:$L$72,7,FALSE)</f>
        <v>FISIP</v>
      </c>
      <c r="G1290" t="str">
        <f>VLOOKUP(F1290,Sheet1!$H$4:$I$11,2,FALSE)</f>
        <v>6_FISIP</v>
      </c>
      <c r="H1290" t="s">
        <v>1913</v>
      </c>
      <c r="I1290" t="s">
        <v>24</v>
      </c>
      <c r="J1290" t="str">
        <f>VLOOKUP(D1290,[1]PRODI_2019!$C$2:$I$78,7,FALSE)</f>
        <v>S1</v>
      </c>
      <c r="L1290" t="s">
        <v>25</v>
      </c>
      <c r="O1290" t="s">
        <v>83</v>
      </c>
      <c r="P1290" t="s">
        <v>5042</v>
      </c>
      <c r="Q1290" t="s">
        <v>624</v>
      </c>
      <c r="R1290" t="s">
        <v>434</v>
      </c>
      <c r="S1290" t="s">
        <v>4974</v>
      </c>
      <c r="T1290" t="s">
        <v>5025</v>
      </c>
      <c r="U1290" t="s">
        <v>32</v>
      </c>
      <c r="Z1290" t="str">
        <f>_xlfn.IFNA(VLOOKUP(A1290,registrasi!$B$2:$C$4000,2,FALSE),"belum")</f>
        <v>registrasi</v>
      </c>
      <c r="AA1290">
        <f>VLOOKUP(D1290,[2]Sheet1!$B$2:$D$100,3,FALSE)</f>
        <v>1339</v>
      </c>
      <c r="AB1290" t="str">
        <f>_xlfn.IFNA(VLOOKUP(A1290,nim!$A$2:$B$4000,2,FALSE),"belum")</f>
        <v>belum</v>
      </c>
    </row>
    <row r="1291" spans="1:28" x14ac:dyDescent="0.3">
      <c r="A1291" s="2">
        <v>233110100857</v>
      </c>
      <c r="B1291">
        <v>2</v>
      </c>
      <c r="C1291">
        <v>2022</v>
      </c>
      <c r="D1291">
        <v>311024</v>
      </c>
      <c r="E1291" t="s">
        <v>237</v>
      </c>
      <c r="F1291" t="str">
        <f>VLOOKUP(E1291,[1]PRODI_2019!$F$2:$L$72,7,FALSE)</f>
        <v>Hukum</v>
      </c>
      <c r="G1291" t="str">
        <f>VLOOKUP(F1291,Sheet1!$H$4:$I$11,2,FALSE)</f>
        <v>1_Hukum</v>
      </c>
      <c r="H1291" t="s">
        <v>1914</v>
      </c>
      <c r="I1291" t="s">
        <v>24</v>
      </c>
      <c r="J1291" t="str">
        <f>VLOOKUP(D1291,[1]PRODI_2019!$C$2:$I$78,7,FALSE)</f>
        <v>S1</v>
      </c>
      <c r="L1291" t="s">
        <v>25</v>
      </c>
      <c r="O1291" t="s">
        <v>385</v>
      </c>
      <c r="P1291" t="s">
        <v>5044</v>
      </c>
      <c r="Q1291" t="s">
        <v>5041</v>
      </c>
      <c r="R1291" t="s">
        <v>434</v>
      </c>
      <c r="S1291" t="s">
        <v>4949</v>
      </c>
      <c r="T1291" t="s">
        <v>5025</v>
      </c>
      <c r="U1291" t="s">
        <v>27</v>
      </c>
      <c r="Z1291" t="str">
        <f>_xlfn.IFNA(VLOOKUP(A1291,registrasi!$B$2:$C$4000,2,FALSE),"belum")</f>
        <v>registrasi</v>
      </c>
      <c r="AA1291">
        <f>VLOOKUP(D1291,[2]Sheet1!$B$2:$D$100,3,FALSE)</f>
        <v>1092</v>
      </c>
      <c r="AB1291" t="str">
        <f>_xlfn.IFNA(VLOOKUP(A1291,nim!$A$2:$B$4000,2,FALSE),"belum")</f>
        <v>diterima</v>
      </c>
    </row>
    <row r="1292" spans="1:28" x14ac:dyDescent="0.3">
      <c r="A1292" s="2">
        <v>233110100863</v>
      </c>
      <c r="B1292">
        <v>1</v>
      </c>
      <c r="C1292">
        <v>2022</v>
      </c>
      <c r="D1292">
        <v>311033</v>
      </c>
      <c r="E1292" t="s">
        <v>155</v>
      </c>
      <c r="F1292" t="str">
        <f>VLOOKUP(E1292,[1]PRODI_2019!$F$2:$L$72,7,FALSE)</f>
        <v>FKIP</v>
      </c>
      <c r="G1292" t="str">
        <f>VLOOKUP(F1292,Sheet1!$H$4:$I$11,2,FALSE)</f>
        <v>2_FKIP</v>
      </c>
      <c r="H1292" t="s">
        <v>1915</v>
      </c>
      <c r="I1292" t="s">
        <v>31</v>
      </c>
      <c r="J1292" t="str">
        <f>VLOOKUP(D1292,[1]PRODI_2019!$C$2:$I$78,7,FALSE)</f>
        <v>S1</v>
      </c>
      <c r="L1292" t="s">
        <v>25</v>
      </c>
      <c r="O1292" t="s">
        <v>51</v>
      </c>
      <c r="P1292" t="s">
        <v>5042</v>
      </c>
      <c r="Q1292" t="s">
        <v>624</v>
      </c>
      <c r="R1292" t="s">
        <v>434</v>
      </c>
      <c r="S1292" t="s">
        <v>38</v>
      </c>
      <c r="T1292" t="s">
        <v>5025</v>
      </c>
      <c r="U1292" t="s">
        <v>27</v>
      </c>
      <c r="Z1292" t="str">
        <f>_xlfn.IFNA(VLOOKUP(A1292,registrasi!$B$2:$C$4000,2,FALSE),"belum")</f>
        <v>registrasi</v>
      </c>
      <c r="AA1292">
        <f>VLOOKUP(D1292,[2]Sheet1!$B$2:$D$100,3,FALSE)</f>
        <v>616</v>
      </c>
      <c r="AB1292" t="str">
        <f>_xlfn.IFNA(VLOOKUP(A1292,nim!$A$2:$B$4000,2,FALSE),"belum")</f>
        <v>belum</v>
      </c>
    </row>
    <row r="1293" spans="1:28" x14ac:dyDescent="0.3">
      <c r="A1293" s="2">
        <v>233110100867</v>
      </c>
      <c r="B1293">
        <v>1</v>
      </c>
      <c r="C1293">
        <v>2022</v>
      </c>
      <c r="D1293">
        <v>311005</v>
      </c>
      <c r="E1293" t="s">
        <v>171</v>
      </c>
      <c r="F1293" t="str">
        <f>VLOOKUP(E1293,[1]PRODI_2019!$F$2:$L$72,7,FALSE)</f>
        <v>Teknik</v>
      </c>
      <c r="G1293" t="str">
        <f>VLOOKUP(F1293,Sheet1!$H$4:$I$11,2,FALSE)</f>
        <v>3_Teknik</v>
      </c>
      <c r="H1293" t="s">
        <v>1916</v>
      </c>
      <c r="I1293" t="s">
        <v>31</v>
      </c>
      <c r="J1293" t="str">
        <f>VLOOKUP(D1293,[1]PRODI_2019!$C$2:$I$78,7,FALSE)</f>
        <v>S1</v>
      </c>
      <c r="L1293" t="s">
        <v>25</v>
      </c>
      <c r="O1293" t="s">
        <v>255</v>
      </c>
      <c r="P1293" t="s">
        <v>5043</v>
      </c>
      <c r="Q1293" t="s">
        <v>624</v>
      </c>
      <c r="R1293" t="s">
        <v>435</v>
      </c>
      <c r="S1293" t="s">
        <v>37</v>
      </c>
      <c r="T1293" t="s">
        <v>5025</v>
      </c>
      <c r="U1293" t="s">
        <v>32</v>
      </c>
      <c r="Z1293" t="str">
        <f>_xlfn.IFNA(VLOOKUP(A1293,registrasi!$B$2:$C$4000,2,FALSE),"belum")</f>
        <v>registrasi</v>
      </c>
      <c r="AA1293">
        <f>VLOOKUP(D1293,[2]Sheet1!$B$2:$D$100,3,FALSE)</f>
        <v>321</v>
      </c>
      <c r="AB1293" t="str">
        <f>_xlfn.IFNA(VLOOKUP(A1293,nim!$A$2:$B$4000,2,FALSE),"belum")</f>
        <v>belum</v>
      </c>
    </row>
    <row r="1294" spans="1:28" x14ac:dyDescent="0.3">
      <c r="A1294" s="2">
        <v>233110100870</v>
      </c>
      <c r="B1294">
        <v>2</v>
      </c>
      <c r="C1294">
        <v>2022</v>
      </c>
      <c r="D1294">
        <v>311010</v>
      </c>
      <c r="E1294" t="s">
        <v>160</v>
      </c>
      <c r="F1294" t="str">
        <f>VLOOKUP(E1294,[1]PRODI_2019!$F$2:$L$72,7,FALSE)</f>
        <v>FKIP</v>
      </c>
      <c r="G1294" t="str">
        <f>VLOOKUP(F1294,Sheet1!$H$4:$I$11,2,FALSE)</f>
        <v>2_FKIP</v>
      </c>
      <c r="H1294" t="s">
        <v>1917</v>
      </c>
      <c r="I1294" t="s">
        <v>31</v>
      </c>
      <c r="J1294" t="str">
        <f>VLOOKUP(D1294,[1]PRODI_2019!$C$2:$I$78,7,FALSE)</f>
        <v>S1</v>
      </c>
      <c r="L1294" t="s">
        <v>25</v>
      </c>
      <c r="O1294" t="s">
        <v>123</v>
      </c>
      <c r="P1294" t="s">
        <v>5042</v>
      </c>
      <c r="Q1294" t="s">
        <v>624</v>
      </c>
      <c r="R1294" t="s">
        <v>434</v>
      </c>
      <c r="S1294" t="s">
        <v>4971</v>
      </c>
      <c r="T1294" t="s">
        <v>5025</v>
      </c>
      <c r="U1294" t="s">
        <v>27</v>
      </c>
      <c r="Z1294" t="str">
        <f>_xlfn.IFNA(VLOOKUP(A1294,registrasi!$B$2:$C$4000,2,FALSE),"belum")</f>
        <v>registrasi</v>
      </c>
      <c r="AA1294">
        <f>VLOOKUP(D1294,[2]Sheet1!$B$2:$D$100,3,FALSE)</f>
        <v>197</v>
      </c>
      <c r="AB1294" t="str">
        <f>_xlfn.IFNA(VLOOKUP(A1294,nim!$A$2:$B$4000,2,FALSE),"belum")</f>
        <v>diterima</v>
      </c>
    </row>
    <row r="1295" spans="1:28" x14ac:dyDescent="0.3">
      <c r="A1295" s="2">
        <v>233110100873</v>
      </c>
      <c r="B1295">
        <v>1</v>
      </c>
      <c r="C1295">
        <v>2022</v>
      </c>
      <c r="D1295">
        <v>311021</v>
      </c>
      <c r="E1295" t="s">
        <v>169</v>
      </c>
      <c r="F1295" t="str">
        <f>VLOOKUP(E1295,[1]PRODI_2019!$F$2:$L$72,7,FALSE)</f>
        <v>Teknik</v>
      </c>
      <c r="G1295" t="str">
        <f>VLOOKUP(F1295,Sheet1!$H$4:$I$11,2,FALSE)</f>
        <v>3_Teknik</v>
      </c>
      <c r="H1295" t="s">
        <v>1918</v>
      </c>
      <c r="I1295" t="s">
        <v>24</v>
      </c>
      <c r="J1295" t="str">
        <f>VLOOKUP(D1295,[1]PRODI_2019!$C$2:$I$78,7,FALSE)</f>
        <v>S1</v>
      </c>
      <c r="L1295" t="s">
        <v>245</v>
      </c>
      <c r="O1295" t="s">
        <v>4396</v>
      </c>
      <c r="P1295" t="s">
        <v>5046</v>
      </c>
      <c r="Q1295" t="s">
        <v>5041</v>
      </c>
      <c r="R1295" t="s">
        <v>435</v>
      </c>
      <c r="S1295" t="s">
        <v>37</v>
      </c>
      <c r="T1295" t="s">
        <v>5025</v>
      </c>
      <c r="U1295" t="s">
        <v>27</v>
      </c>
      <c r="Z1295" t="str">
        <f>_xlfn.IFNA(VLOOKUP(A1295,registrasi!$B$2:$C$4000,2,FALSE),"belum")</f>
        <v>registrasi</v>
      </c>
      <c r="AA1295">
        <f>VLOOKUP(D1295,[2]Sheet1!$B$2:$D$100,3,FALSE)</f>
        <v>910</v>
      </c>
      <c r="AB1295" t="str">
        <f>_xlfn.IFNA(VLOOKUP(A1295,nim!$A$2:$B$4000,2,FALSE),"belum")</f>
        <v>belum</v>
      </c>
    </row>
    <row r="1296" spans="1:28" x14ac:dyDescent="0.3">
      <c r="A1296" s="2">
        <v>233110100875</v>
      </c>
      <c r="B1296">
        <v>1</v>
      </c>
      <c r="C1296">
        <v>2022</v>
      </c>
      <c r="D1296">
        <v>311013</v>
      </c>
      <c r="E1296" t="s">
        <v>161</v>
      </c>
      <c r="F1296" t="str">
        <f>VLOOKUP(E1296,[1]PRODI_2019!$F$2:$L$72,7,FALSE)</f>
        <v>FKIP</v>
      </c>
      <c r="G1296" t="str">
        <f>VLOOKUP(F1296,Sheet1!$H$4:$I$11,2,FALSE)</f>
        <v>2_FKIP</v>
      </c>
      <c r="H1296" t="s">
        <v>1919</v>
      </c>
      <c r="I1296" t="s">
        <v>31</v>
      </c>
      <c r="J1296" t="str">
        <f>VLOOKUP(D1296,[1]PRODI_2019!$C$2:$I$78,7,FALSE)</f>
        <v>S1</v>
      </c>
      <c r="L1296" t="s">
        <v>25</v>
      </c>
      <c r="O1296" t="s">
        <v>49</v>
      </c>
      <c r="P1296" t="s">
        <v>5042</v>
      </c>
      <c r="Q1296" t="s">
        <v>624</v>
      </c>
      <c r="R1296" t="s">
        <v>434</v>
      </c>
      <c r="S1296" t="s">
        <v>38</v>
      </c>
      <c r="T1296" t="s">
        <v>5025</v>
      </c>
      <c r="U1296" t="s">
        <v>27</v>
      </c>
      <c r="Z1296" t="str">
        <f>_xlfn.IFNA(VLOOKUP(A1296,registrasi!$B$2:$C$4000,2,FALSE),"belum")</f>
        <v>registrasi</v>
      </c>
      <c r="AA1296">
        <f>VLOOKUP(D1296,[2]Sheet1!$B$2:$D$100,3,FALSE)</f>
        <v>69</v>
      </c>
      <c r="AB1296" t="str">
        <f>_xlfn.IFNA(VLOOKUP(A1296,nim!$A$2:$B$4000,2,FALSE),"belum")</f>
        <v>belum</v>
      </c>
    </row>
    <row r="1297" spans="1:28" x14ac:dyDescent="0.3">
      <c r="A1297" s="2">
        <v>233110100879</v>
      </c>
      <c r="B1297">
        <v>1</v>
      </c>
      <c r="C1297">
        <v>2022</v>
      </c>
      <c r="D1297">
        <v>311011</v>
      </c>
      <c r="E1297" t="s">
        <v>176</v>
      </c>
      <c r="F1297" t="str">
        <f>VLOOKUP(E1297,[1]PRODI_2019!$F$2:$L$72,7,FALSE)</f>
        <v>FKIP</v>
      </c>
      <c r="G1297" t="str">
        <f>VLOOKUP(F1297,Sheet1!$H$4:$I$11,2,FALSE)</f>
        <v>2_FKIP</v>
      </c>
      <c r="H1297" t="s">
        <v>1920</v>
      </c>
      <c r="I1297" t="s">
        <v>31</v>
      </c>
      <c r="J1297" t="str">
        <f>VLOOKUP(D1297,[1]PRODI_2019!$C$2:$I$78,7,FALSE)</f>
        <v>S1</v>
      </c>
      <c r="L1297" t="s">
        <v>25</v>
      </c>
      <c r="O1297" t="s">
        <v>48</v>
      </c>
      <c r="P1297" t="s">
        <v>5045</v>
      </c>
      <c r="Q1297" t="s">
        <v>624</v>
      </c>
      <c r="R1297" t="s">
        <v>625</v>
      </c>
      <c r="S1297" t="s">
        <v>38</v>
      </c>
      <c r="T1297" t="s">
        <v>5025</v>
      </c>
      <c r="U1297" t="s">
        <v>27</v>
      </c>
      <c r="Z1297" t="str">
        <f>_xlfn.IFNA(VLOOKUP(A1297,registrasi!$B$2:$C$4000,2,FALSE),"belum")</f>
        <v>registrasi</v>
      </c>
      <c r="AA1297">
        <f>VLOOKUP(D1297,[2]Sheet1!$B$2:$D$100,3,FALSE)</f>
        <v>233</v>
      </c>
      <c r="AB1297" t="str">
        <f>_xlfn.IFNA(VLOOKUP(A1297,nim!$A$2:$B$4000,2,FALSE),"belum")</f>
        <v>diterima</v>
      </c>
    </row>
    <row r="1298" spans="1:28" x14ac:dyDescent="0.3">
      <c r="A1298" s="2">
        <v>233110100886</v>
      </c>
      <c r="B1298">
        <v>1</v>
      </c>
      <c r="C1298">
        <v>2022</v>
      </c>
      <c r="D1298">
        <v>311048</v>
      </c>
      <c r="E1298" t="s">
        <v>633</v>
      </c>
      <c r="F1298" t="str">
        <f>VLOOKUP(E1298,[1]PRODI_2019!$F$2:$L$72,7,FALSE)</f>
        <v>FEB</v>
      </c>
      <c r="G1298" t="str">
        <f>VLOOKUP(F1298,Sheet1!$H$4:$I$11,2,FALSE)</f>
        <v>5_FEB</v>
      </c>
      <c r="H1298" t="s">
        <v>1921</v>
      </c>
      <c r="I1298" t="s">
        <v>31</v>
      </c>
      <c r="J1298" t="str">
        <f>VLOOKUP(D1298,[1]PRODI_2019!$C$2:$I$78,7,FALSE)</f>
        <v>D3</v>
      </c>
      <c r="L1298" t="s">
        <v>25</v>
      </c>
      <c r="O1298" t="s">
        <v>596</v>
      </c>
      <c r="P1298" t="s">
        <v>5046</v>
      </c>
      <c r="Q1298" t="s">
        <v>5041</v>
      </c>
      <c r="R1298" t="s">
        <v>435</v>
      </c>
      <c r="S1298" t="s">
        <v>4972</v>
      </c>
      <c r="T1298" t="s">
        <v>5025</v>
      </c>
      <c r="U1298" t="s">
        <v>27</v>
      </c>
      <c r="Z1298" t="str">
        <f>_xlfn.IFNA(VLOOKUP(A1298,registrasi!$B$2:$C$4000,2,FALSE),"belum")</f>
        <v>registrasi</v>
      </c>
      <c r="AA1298">
        <f>VLOOKUP(D1298,[2]Sheet1!$B$2:$D$100,3,FALSE)</f>
        <v>141</v>
      </c>
      <c r="AB1298" t="str">
        <f>_xlfn.IFNA(VLOOKUP(A1298,nim!$A$2:$B$4000,2,FALSE),"belum")</f>
        <v>belum</v>
      </c>
    </row>
    <row r="1299" spans="1:28" x14ac:dyDescent="0.3">
      <c r="A1299" s="2">
        <v>233110100887</v>
      </c>
      <c r="B1299">
        <v>1</v>
      </c>
      <c r="C1299">
        <v>2022</v>
      </c>
      <c r="D1299">
        <v>311044</v>
      </c>
      <c r="E1299" t="s">
        <v>148</v>
      </c>
      <c r="F1299" t="str">
        <f>VLOOKUP(E1299,[1]PRODI_2019!$F$2:$L$72,7,FALSE)</f>
        <v>FEB</v>
      </c>
      <c r="G1299" t="str">
        <f>VLOOKUP(F1299,Sheet1!$H$4:$I$11,2,FALSE)</f>
        <v>5_FEB</v>
      </c>
      <c r="H1299" t="s">
        <v>1922</v>
      </c>
      <c r="I1299" t="s">
        <v>24</v>
      </c>
      <c r="J1299" t="str">
        <f>VLOOKUP(D1299,[1]PRODI_2019!$C$2:$I$78,7,FALSE)</f>
        <v>D3</v>
      </c>
      <c r="L1299" t="s">
        <v>182</v>
      </c>
      <c r="O1299" t="s">
        <v>99</v>
      </c>
      <c r="P1299" t="s">
        <v>5042</v>
      </c>
      <c r="Q1299" t="s">
        <v>624</v>
      </c>
      <c r="R1299" t="s">
        <v>434</v>
      </c>
      <c r="S1299" t="s">
        <v>4974</v>
      </c>
      <c r="T1299" t="s">
        <v>5025</v>
      </c>
      <c r="U1299" t="s">
        <v>27</v>
      </c>
      <c r="Z1299" t="str">
        <f>_xlfn.IFNA(VLOOKUP(A1299,registrasi!$B$2:$C$4000,2,FALSE),"belum")</f>
        <v>registrasi</v>
      </c>
      <c r="AA1299">
        <f>VLOOKUP(D1299,[2]Sheet1!$B$2:$D$100,3,FALSE)</f>
        <v>66</v>
      </c>
      <c r="AB1299" t="str">
        <f>_xlfn.IFNA(VLOOKUP(A1299,nim!$A$2:$B$4000,2,FALSE),"belum")</f>
        <v>belum</v>
      </c>
    </row>
    <row r="1300" spans="1:28" x14ac:dyDescent="0.3">
      <c r="A1300" s="2">
        <v>233110100889</v>
      </c>
      <c r="B1300">
        <v>2</v>
      </c>
      <c r="C1300">
        <v>2021</v>
      </c>
      <c r="D1300">
        <v>311029</v>
      </c>
      <c r="E1300" t="s">
        <v>159</v>
      </c>
      <c r="F1300" t="str">
        <f>VLOOKUP(E1300,[1]PRODI_2019!$F$2:$L$72,7,FALSE)</f>
        <v>FISIP</v>
      </c>
      <c r="G1300" t="str">
        <f>VLOOKUP(F1300,Sheet1!$H$4:$I$11,2,FALSE)</f>
        <v>6_FISIP</v>
      </c>
      <c r="H1300" t="s">
        <v>1923</v>
      </c>
      <c r="I1300" t="s">
        <v>31</v>
      </c>
      <c r="J1300" t="str">
        <f>VLOOKUP(D1300,[1]PRODI_2019!$C$2:$I$78,7,FALSE)</f>
        <v>S1</v>
      </c>
      <c r="L1300" t="s">
        <v>25</v>
      </c>
      <c r="O1300" t="s">
        <v>107</v>
      </c>
      <c r="P1300" t="s">
        <v>5045</v>
      </c>
      <c r="Q1300" t="s">
        <v>624</v>
      </c>
      <c r="R1300" t="s">
        <v>625</v>
      </c>
      <c r="S1300" t="s">
        <v>4972</v>
      </c>
      <c r="T1300" t="s">
        <v>5025</v>
      </c>
      <c r="U1300" t="s">
        <v>27</v>
      </c>
      <c r="Z1300" t="str">
        <f>_xlfn.IFNA(VLOOKUP(A1300,registrasi!$B$2:$C$4000,2,FALSE),"belum")</f>
        <v>registrasi</v>
      </c>
      <c r="AA1300">
        <f>VLOOKUP(D1300,[2]Sheet1!$B$2:$D$100,3,FALSE)</f>
        <v>1339</v>
      </c>
      <c r="AB1300" t="str">
        <f>_xlfn.IFNA(VLOOKUP(A1300,nim!$A$2:$B$4000,2,FALSE),"belum")</f>
        <v>diterima</v>
      </c>
    </row>
    <row r="1301" spans="1:28" x14ac:dyDescent="0.3">
      <c r="A1301" s="2">
        <v>233110100891</v>
      </c>
      <c r="B1301">
        <v>1</v>
      </c>
      <c r="C1301">
        <v>2022</v>
      </c>
      <c r="D1301">
        <v>311036</v>
      </c>
      <c r="E1301" t="s">
        <v>154</v>
      </c>
      <c r="F1301" t="str">
        <f>VLOOKUP(E1301,[1]PRODI_2019!$F$2:$L$72,7,FALSE)</f>
        <v>FKIP</v>
      </c>
      <c r="G1301" t="str">
        <f>VLOOKUP(F1301,Sheet1!$H$4:$I$11,2,FALSE)</f>
        <v>2_FKIP</v>
      </c>
      <c r="H1301" t="s">
        <v>1924</v>
      </c>
      <c r="I1301" t="s">
        <v>24</v>
      </c>
      <c r="J1301" t="str">
        <f>VLOOKUP(D1301,[1]PRODI_2019!$C$2:$I$78,7,FALSE)</f>
        <v>S1</v>
      </c>
      <c r="L1301" t="s">
        <v>25</v>
      </c>
      <c r="O1301" t="s">
        <v>138</v>
      </c>
      <c r="P1301" t="s">
        <v>5042</v>
      </c>
      <c r="Q1301" t="s">
        <v>624</v>
      </c>
      <c r="R1301" t="s">
        <v>434</v>
      </c>
      <c r="S1301" t="s">
        <v>4949</v>
      </c>
      <c r="T1301" t="s">
        <v>5025</v>
      </c>
      <c r="U1301" t="s">
        <v>27</v>
      </c>
      <c r="Z1301" t="str">
        <f>_xlfn.IFNA(VLOOKUP(A1301,registrasi!$B$2:$C$4000,2,FALSE),"belum")</f>
        <v>registrasi</v>
      </c>
      <c r="AA1301">
        <f>VLOOKUP(D1301,[2]Sheet1!$B$2:$D$100,3,FALSE)</f>
        <v>202</v>
      </c>
      <c r="AB1301" t="str">
        <f>_xlfn.IFNA(VLOOKUP(A1301,nim!$A$2:$B$4000,2,FALSE),"belum")</f>
        <v>diterima</v>
      </c>
    </row>
    <row r="1302" spans="1:28" x14ac:dyDescent="0.3">
      <c r="A1302" s="2">
        <v>233110100892</v>
      </c>
      <c r="B1302">
        <v>1</v>
      </c>
      <c r="C1302">
        <v>2022</v>
      </c>
      <c r="D1302">
        <v>311016</v>
      </c>
      <c r="E1302" t="s">
        <v>152</v>
      </c>
      <c r="F1302" t="str">
        <f>VLOOKUP(E1302,[1]PRODI_2019!$F$2:$L$72,7,FALSE)</f>
        <v>FKIP</v>
      </c>
      <c r="G1302" t="str">
        <f>VLOOKUP(F1302,Sheet1!$H$4:$I$11,2,FALSE)</f>
        <v>2_FKIP</v>
      </c>
      <c r="H1302" t="s">
        <v>1925</v>
      </c>
      <c r="I1302" t="s">
        <v>31</v>
      </c>
      <c r="J1302" t="str">
        <f>VLOOKUP(D1302,[1]PRODI_2019!$C$2:$I$78,7,FALSE)</f>
        <v>S1</v>
      </c>
      <c r="L1302" t="s">
        <v>25</v>
      </c>
      <c r="O1302" t="s">
        <v>62</v>
      </c>
      <c r="P1302" t="s">
        <v>5042</v>
      </c>
      <c r="Q1302" t="s">
        <v>624</v>
      </c>
      <c r="R1302" t="s">
        <v>434</v>
      </c>
      <c r="S1302" t="s">
        <v>4971</v>
      </c>
      <c r="T1302" t="s">
        <v>5025</v>
      </c>
      <c r="U1302" t="s">
        <v>27</v>
      </c>
      <c r="Z1302" t="str">
        <f>_xlfn.IFNA(VLOOKUP(A1302,registrasi!$B$2:$C$4000,2,FALSE),"belum")</f>
        <v>registrasi</v>
      </c>
      <c r="AA1302">
        <f>VLOOKUP(D1302,[2]Sheet1!$B$2:$D$100,3,FALSE)</f>
        <v>126</v>
      </c>
      <c r="AB1302" t="str">
        <f>_xlfn.IFNA(VLOOKUP(A1302,nim!$A$2:$B$4000,2,FALSE),"belum")</f>
        <v>diterima</v>
      </c>
    </row>
    <row r="1303" spans="1:28" x14ac:dyDescent="0.3">
      <c r="A1303" s="2">
        <v>233110100902</v>
      </c>
      <c r="B1303">
        <v>2</v>
      </c>
      <c r="C1303">
        <v>2022</v>
      </c>
      <c r="D1303">
        <v>311048</v>
      </c>
      <c r="E1303" t="s">
        <v>633</v>
      </c>
      <c r="F1303" t="str">
        <f>VLOOKUP(E1303,[1]PRODI_2019!$F$2:$L$72,7,FALSE)</f>
        <v>FEB</v>
      </c>
      <c r="G1303" t="str">
        <f>VLOOKUP(F1303,Sheet1!$H$4:$I$11,2,FALSE)</f>
        <v>5_FEB</v>
      </c>
      <c r="H1303" t="s">
        <v>473</v>
      </c>
      <c r="I1303" t="s">
        <v>31</v>
      </c>
      <c r="J1303" t="str">
        <f>VLOOKUP(D1303,[1]PRODI_2019!$C$2:$I$78,7,FALSE)</f>
        <v>D3</v>
      </c>
      <c r="L1303" t="s">
        <v>25</v>
      </c>
      <c r="O1303" t="s">
        <v>284</v>
      </c>
      <c r="P1303" t="s">
        <v>5043</v>
      </c>
      <c r="Q1303" t="s">
        <v>624</v>
      </c>
      <c r="R1303" t="s">
        <v>435</v>
      </c>
      <c r="S1303" t="s">
        <v>38</v>
      </c>
      <c r="T1303" t="s">
        <v>5025</v>
      </c>
      <c r="U1303" t="s">
        <v>32</v>
      </c>
      <c r="Z1303" t="str">
        <f>_xlfn.IFNA(VLOOKUP(A1303,registrasi!$B$2:$C$4000,2,FALSE),"belum")</f>
        <v>registrasi</v>
      </c>
      <c r="AA1303">
        <f>VLOOKUP(D1303,[2]Sheet1!$B$2:$D$100,3,FALSE)</f>
        <v>141</v>
      </c>
      <c r="AB1303" t="str">
        <f>_xlfn.IFNA(VLOOKUP(A1303,nim!$A$2:$B$4000,2,FALSE),"belum")</f>
        <v>belum</v>
      </c>
    </row>
    <row r="1304" spans="1:28" x14ac:dyDescent="0.3">
      <c r="A1304" s="2">
        <v>233110100904</v>
      </c>
      <c r="B1304">
        <v>2</v>
      </c>
      <c r="C1304">
        <v>2022</v>
      </c>
      <c r="D1304">
        <v>311043</v>
      </c>
      <c r="E1304" t="s">
        <v>177</v>
      </c>
      <c r="F1304" t="str">
        <f>VLOOKUP(E1304,[1]PRODI_2019!$F$2:$L$72,7,FALSE)</f>
        <v>Kedokteran</v>
      </c>
      <c r="G1304" t="str">
        <f>VLOOKUP(F1304,Sheet1!$H$4:$I$11,2,FALSE)</f>
        <v>8_Kedokteran</v>
      </c>
      <c r="H1304" t="s">
        <v>1926</v>
      </c>
      <c r="I1304" t="s">
        <v>31</v>
      </c>
      <c r="J1304" t="str">
        <f>VLOOKUP(D1304,[1]PRODI_2019!$C$2:$I$78,7,FALSE)</f>
        <v>D3</v>
      </c>
      <c r="L1304" t="s">
        <v>25</v>
      </c>
      <c r="O1304" t="s">
        <v>106</v>
      </c>
      <c r="P1304" t="s">
        <v>5042</v>
      </c>
      <c r="Q1304" t="s">
        <v>624</v>
      </c>
      <c r="R1304" t="s">
        <v>434</v>
      </c>
      <c r="S1304" t="s">
        <v>4971</v>
      </c>
      <c r="T1304" t="s">
        <v>5025</v>
      </c>
      <c r="U1304" t="s">
        <v>27</v>
      </c>
      <c r="Z1304" t="str">
        <f>_xlfn.IFNA(VLOOKUP(A1304,registrasi!$B$2:$C$4000,2,FALSE),"belum")</f>
        <v>registrasi</v>
      </c>
      <c r="AA1304">
        <f>VLOOKUP(D1304,[2]Sheet1!$B$2:$D$100,3,FALSE)</f>
        <v>271</v>
      </c>
      <c r="AB1304" t="str">
        <f>_xlfn.IFNA(VLOOKUP(A1304,nim!$A$2:$B$4000,2,FALSE),"belum")</f>
        <v>belum</v>
      </c>
    </row>
    <row r="1305" spans="1:28" x14ac:dyDescent="0.3">
      <c r="A1305" s="2">
        <v>233110100909</v>
      </c>
      <c r="B1305">
        <v>2</v>
      </c>
      <c r="C1305">
        <v>2022</v>
      </c>
      <c r="D1305">
        <v>311049</v>
      </c>
      <c r="E1305" t="s">
        <v>632</v>
      </c>
      <c r="F1305" t="str">
        <f>VLOOKUP(E1305,[1]PRODI_2019!$F$2:$L$72,7,FALSE)</f>
        <v>Pertanian</v>
      </c>
      <c r="G1305" t="str">
        <f>VLOOKUP(F1305,Sheet1!$H$4:$I$11,2,FALSE)</f>
        <v>4_Pertanian</v>
      </c>
      <c r="H1305" t="s">
        <v>1927</v>
      </c>
      <c r="I1305" t="s">
        <v>31</v>
      </c>
      <c r="J1305" t="str">
        <f>VLOOKUP(D1305,[1]PRODI_2019!$C$2:$I$78,7,FALSE)</f>
        <v>S2</v>
      </c>
      <c r="L1305" t="s">
        <v>25</v>
      </c>
      <c r="O1305" t="s">
        <v>57</v>
      </c>
      <c r="P1305" t="s">
        <v>5042</v>
      </c>
      <c r="Q1305" t="s">
        <v>624</v>
      </c>
      <c r="R1305" t="s">
        <v>434</v>
      </c>
      <c r="S1305" t="s">
        <v>37</v>
      </c>
      <c r="T1305" t="s">
        <v>5025</v>
      </c>
      <c r="U1305" t="s">
        <v>27</v>
      </c>
      <c r="Z1305" t="str">
        <f>_xlfn.IFNA(VLOOKUP(A1305,registrasi!$B$2:$C$4000,2,FALSE),"belum")</f>
        <v>registrasi</v>
      </c>
      <c r="AA1305">
        <f>VLOOKUP(D1305,[2]Sheet1!$B$2:$D$100,3,FALSE)</f>
        <v>103</v>
      </c>
      <c r="AB1305" t="str">
        <f>_xlfn.IFNA(VLOOKUP(A1305,nim!$A$2:$B$4000,2,FALSE),"belum")</f>
        <v>belum</v>
      </c>
    </row>
    <row r="1306" spans="1:28" x14ac:dyDescent="0.3">
      <c r="A1306" s="2">
        <v>233110100910</v>
      </c>
      <c r="B1306">
        <v>2</v>
      </c>
      <c r="C1306">
        <v>2022</v>
      </c>
      <c r="D1306">
        <v>311024</v>
      </c>
      <c r="E1306" t="s">
        <v>237</v>
      </c>
      <c r="F1306" t="str">
        <f>VLOOKUP(E1306,[1]PRODI_2019!$F$2:$L$72,7,FALSE)</f>
        <v>Hukum</v>
      </c>
      <c r="G1306" t="str">
        <f>VLOOKUP(F1306,Sheet1!$H$4:$I$11,2,FALSE)</f>
        <v>1_Hukum</v>
      </c>
      <c r="H1306" t="s">
        <v>1928</v>
      </c>
      <c r="I1306" t="s">
        <v>24</v>
      </c>
      <c r="J1306" t="str">
        <f>VLOOKUP(D1306,[1]PRODI_2019!$C$2:$I$78,7,FALSE)</f>
        <v>S1</v>
      </c>
      <c r="L1306" t="s">
        <v>25</v>
      </c>
      <c r="O1306" t="s">
        <v>45</v>
      </c>
      <c r="P1306" t="s">
        <v>5042</v>
      </c>
      <c r="Q1306" t="s">
        <v>624</v>
      </c>
      <c r="R1306" t="s">
        <v>434</v>
      </c>
      <c r="S1306" t="s">
        <v>38</v>
      </c>
      <c r="T1306" t="s">
        <v>5025</v>
      </c>
      <c r="U1306" t="s">
        <v>32</v>
      </c>
      <c r="Z1306" t="str">
        <f>_xlfn.IFNA(VLOOKUP(A1306,registrasi!$B$2:$C$4000,2,FALSE),"belum")</f>
        <v>registrasi</v>
      </c>
      <c r="AA1306">
        <f>VLOOKUP(D1306,[2]Sheet1!$B$2:$D$100,3,FALSE)</f>
        <v>1092</v>
      </c>
      <c r="AB1306" t="str">
        <f>_xlfn.IFNA(VLOOKUP(A1306,nim!$A$2:$B$4000,2,FALSE),"belum")</f>
        <v>belum</v>
      </c>
    </row>
    <row r="1307" spans="1:28" x14ac:dyDescent="0.3">
      <c r="A1307" s="2">
        <v>233110100914</v>
      </c>
      <c r="B1307">
        <v>2</v>
      </c>
      <c r="C1307">
        <v>2022</v>
      </c>
      <c r="D1307">
        <v>311007</v>
      </c>
      <c r="E1307" t="s">
        <v>162</v>
      </c>
      <c r="F1307" t="str">
        <f>VLOOKUP(E1307,[1]PRODI_2019!$F$2:$L$72,7,FALSE)</f>
        <v>Pertanian</v>
      </c>
      <c r="G1307" t="str">
        <f>VLOOKUP(F1307,Sheet1!$H$4:$I$11,2,FALSE)</f>
        <v>4_Pertanian</v>
      </c>
      <c r="H1307" t="s">
        <v>1929</v>
      </c>
      <c r="I1307" t="s">
        <v>24</v>
      </c>
      <c r="J1307" t="str">
        <f>VLOOKUP(D1307,[1]PRODI_2019!$C$2:$I$78,7,FALSE)</f>
        <v>S1</v>
      </c>
      <c r="L1307" t="s">
        <v>25</v>
      </c>
      <c r="O1307" t="s">
        <v>58</v>
      </c>
      <c r="P1307" t="s">
        <v>5042</v>
      </c>
      <c r="Q1307" t="s">
        <v>624</v>
      </c>
      <c r="R1307" t="s">
        <v>434</v>
      </c>
      <c r="S1307" t="s">
        <v>37</v>
      </c>
      <c r="T1307" t="s">
        <v>5025</v>
      </c>
      <c r="U1307" t="s">
        <v>32</v>
      </c>
      <c r="Z1307" t="str">
        <f>_xlfn.IFNA(VLOOKUP(A1307,registrasi!$B$2:$C$4000,2,FALSE),"belum")</f>
        <v>registrasi</v>
      </c>
      <c r="AA1307">
        <f>VLOOKUP(D1307,[2]Sheet1!$B$2:$D$100,3,FALSE)</f>
        <v>412</v>
      </c>
      <c r="AB1307" t="str">
        <f>_xlfn.IFNA(VLOOKUP(A1307,nim!$A$2:$B$4000,2,FALSE),"belum")</f>
        <v>belum</v>
      </c>
    </row>
    <row r="1308" spans="1:28" x14ac:dyDescent="0.3">
      <c r="A1308" s="2">
        <v>233110100916</v>
      </c>
      <c r="B1308">
        <v>2</v>
      </c>
      <c r="C1308">
        <v>2022</v>
      </c>
      <c r="D1308">
        <v>311007</v>
      </c>
      <c r="E1308" t="s">
        <v>162</v>
      </c>
      <c r="F1308" t="str">
        <f>VLOOKUP(E1308,[1]PRODI_2019!$F$2:$L$72,7,FALSE)</f>
        <v>Pertanian</v>
      </c>
      <c r="G1308" t="str">
        <f>VLOOKUP(F1308,Sheet1!$H$4:$I$11,2,FALSE)</f>
        <v>4_Pertanian</v>
      </c>
      <c r="H1308" t="s">
        <v>1930</v>
      </c>
      <c r="I1308" t="s">
        <v>24</v>
      </c>
      <c r="J1308" t="str">
        <f>VLOOKUP(D1308,[1]PRODI_2019!$C$2:$I$78,7,FALSE)</f>
        <v>S1</v>
      </c>
      <c r="L1308" t="s">
        <v>25</v>
      </c>
      <c r="O1308" t="s">
        <v>57</v>
      </c>
      <c r="P1308" t="s">
        <v>5042</v>
      </c>
      <c r="Q1308" t="s">
        <v>624</v>
      </c>
      <c r="R1308" t="s">
        <v>434</v>
      </c>
      <c r="S1308" t="s">
        <v>37</v>
      </c>
      <c r="T1308" t="s">
        <v>5025</v>
      </c>
      <c r="U1308" t="s">
        <v>27</v>
      </c>
      <c r="Z1308" t="str">
        <f>_xlfn.IFNA(VLOOKUP(A1308,registrasi!$B$2:$C$4000,2,FALSE),"belum")</f>
        <v>registrasi</v>
      </c>
      <c r="AA1308">
        <f>VLOOKUP(D1308,[2]Sheet1!$B$2:$D$100,3,FALSE)</f>
        <v>412</v>
      </c>
      <c r="AB1308" t="str">
        <f>_xlfn.IFNA(VLOOKUP(A1308,nim!$A$2:$B$4000,2,FALSE),"belum")</f>
        <v>diterima</v>
      </c>
    </row>
    <row r="1309" spans="1:28" x14ac:dyDescent="0.3">
      <c r="A1309" s="2">
        <v>233110100919</v>
      </c>
      <c r="B1309">
        <v>2</v>
      </c>
      <c r="C1309">
        <v>2022</v>
      </c>
      <c r="D1309">
        <v>311038</v>
      </c>
      <c r="E1309" t="s">
        <v>165</v>
      </c>
      <c r="F1309" t="str">
        <f>VLOOKUP(E1309,[1]PRODI_2019!$F$2:$L$72,7,FALSE)</f>
        <v>FKIP</v>
      </c>
      <c r="G1309" t="str">
        <f>VLOOKUP(F1309,Sheet1!$H$4:$I$11,2,FALSE)</f>
        <v>2_FKIP</v>
      </c>
      <c r="H1309" t="s">
        <v>1931</v>
      </c>
      <c r="I1309" t="s">
        <v>31</v>
      </c>
      <c r="J1309" t="str">
        <f>VLOOKUP(D1309,[1]PRODI_2019!$C$2:$I$78,7,FALSE)</f>
        <v>S1</v>
      </c>
      <c r="L1309" t="s">
        <v>25</v>
      </c>
      <c r="O1309" t="s">
        <v>82</v>
      </c>
      <c r="P1309" t="s">
        <v>5042</v>
      </c>
      <c r="Q1309" t="s">
        <v>624</v>
      </c>
      <c r="R1309" t="s">
        <v>434</v>
      </c>
      <c r="S1309" t="s">
        <v>38</v>
      </c>
      <c r="T1309" t="s">
        <v>5025</v>
      </c>
      <c r="U1309" t="s">
        <v>32</v>
      </c>
      <c r="Z1309" t="str">
        <f>_xlfn.IFNA(VLOOKUP(A1309,registrasi!$B$2:$C$4000,2,FALSE),"belum")</f>
        <v>registrasi</v>
      </c>
      <c r="AA1309">
        <f>VLOOKUP(D1309,[2]Sheet1!$B$2:$D$100,3,FALSE)</f>
        <v>159</v>
      </c>
      <c r="AB1309" t="str">
        <f>_xlfn.IFNA(VLOOKUP(A1309,nim!$A$2:$B$4000,2,FALSE),"belum")</f>
        <v>belum</v>
      </c>
    </row>
    <row r="1310" spans="1:28" x14ac:dyDescent="0.3">
      <c r="A1310" s="2">
        <v>233110100921</v>
      </c>
      <c r="B1310">
        <v>2</v>
      </c>
      <c r="C1310">
        <v>2022</v>
      </c>
      <c r="D1310">
        <v>311025</v>
      </c>
      <c r="E1310" t="s">
        <v>166</v>
      </c>
      <c r="F1310" t="str">
        <f>VLOOKUP(E1310,[1]PRODI_2019!$F$2:$L$72,7,FALSE)</f>
        <v>FEB</v>
      </c>
      <c r="G1310" t="str">
        <f>VLOOKUP(F1310,Sheet1!$H$4:$I$11,2,FALSE)</f>
        <v>5_FEB</v>
      </c>
      <c r="H1310" t="s">
        <v>1932</v>
      </c>
      <c r="I1310" t="s">
        <v>24</v>
      </c>
      <c r="J1310" t="str">
        <f>VLOOKUP(D1310,[1]PRODI_2019!$C$2:$I$78,7,FALSE)</f>
        <v>S1</v>
      </c>
      <c r="L1310" t="s">
        <v>25</v>
      </c>
      <c r="O1310" t="s">
        <v>4484</v>
      </c>
      <c r="P1310" t="s">
        <v>5043</v>
      </c>
      <c r="Q1310" t="s">
        <v>624</v>
      </c>
      <c r="R1310" t="s">
        <v>435</v>
      </c>
      <c r="S1310" t="s">
        <v>4949</v>
      </c>
      <c r="T1310" t="s">
        <v>5025</v>
      </c>
      <c r="U1310" t="s">
        <v>27</v>
      </c>
      <c r="Z1310" t="str">
        <f>_xlfn.IFNA(VLOOKUP(A1310,registrasi!$B$2:$C$4000,2,FALSE),"belum")</f>
        <v>belum</v>
      </c>
      <c r="AA1310">
        <f>VLOOKUP(D1310,[2]Sheet1!$B$2:$D$100,3,FALSE)</f>
        <v>1226</v>
      </c>
      <c r="AB1310" t="str">
        <f>_xlfn.IFNA(VLOOKUP(A1310,nim!$A$2:$B$4000,2,FALSE),"belum")</f>
        <v>belum</v>
      </c>
    </row>
    <row r="1311" spans="1:28" x14ac:dyDescent="0.3">
      <c r="A1311" s="2">
        <v>233110100925</v>
      </c>
      <c r="B1311">
        <v>1</v>
      </c>
      <c r="C1311">
        <v>2022</v>
      </c>
      <c r="D1311">
        <v>311032</v>
      </c>
      <c r="E1311" t="s">
        <v>156</v>
      </c>
      <c r="F1311" t="str">
        <f>VLOOKUP(E1311,[1]PRODI_2019!$F$2:$L$72,7,FALSE)</f>
        <v>FKIP</v>
      </c>
      <c r="G1311" t="str">
        <f>VLOOKUP(F1311,Sheet1!$H$4:$I$11,2,FALSE)</f>
        <v>2_FKIP</v>
      </c>
      <c r="H1311" t="s">
        <v>1933</v>
      </c>
      <c r="I1311" t="s">
        <v>31</v>
      </c>
      <c r="J1311" t="str">
        <f>VLOOKUP(D1311,[1]PRODI_2019!$C$2:$I$78,7,FALSE)</f>
        <v>S1</v>
      </c>
      <c r="L1311" t="s">
        <v>25</v>
      </c>
      <c r="O1311" t="s">
        <v>51</v>
      </c>
      <c r="P1311" t="s">
        <v>5042</v>
      </c>
      <c r="Q1311" t="s">
        <v>624</v>
      </c>
      <c r="R1311" t="s">
        <v>434</v>
      </c>
      <c r="S1311" t="s">
        <v>38</v>
      </c>
      <c r="T1311" t="s">
        <v>5025</v>
      </c>
      <c r="U1311" t="s">
        <v>27</v>
      </c>
      <c r="Z1311" t="str">
        <f>_xlfn.IFNA(VLOOKUP(A1311,registrasi!$B$2:$C$4000,2,FALSE),"belum")</f>
        <v>registrasi</v>
      </c>
      <c r="AA1311">
        <f>VLOOKUP(D1311,[2]Sheet1!$B$2:$D$100,3,FALSE)</f>
        <v>446</v>
      </c>
      <c r="AB1311" t="str">
        <f>_xlfn.IFNA(VLOOKUP(A1311,nim!$A$2:$B$4000,2,FALSE),"belum")</f>
        <v>belum</v>
      </c>
    </row>
    <row r="1312" spans="1:28" x14ac:dyDescent="0.3">
      <c r="A1312" s="2">
        <v>233110100926</v>
      </c>
      <c r="B1312">
        <v>1</v>
      </c>
      <c r="C1312">
        <v>2022</v>
      </c>
      <c r="D1312">
        <v>311001</v>
      </c>
      <c r="E1312" t="s">
        <v>157</v>
      </c>
      <c r="F1312" t="str">
        <f>VLOOKUP(E1312,[1]PRODI_2019!$F$2:$L$72,7,FALSE)</f>
        <v>Teknik</v>
      </c>
      <c r="G1312" t="str">
        <f>VLOOKUP(F1312,Sheet1!$H$4:$I$11,2,FALSE)</f>
        <v>3_Teknik</v>
      </c>
      <c r="H1312" t="s">
        <v>1934</v>
      </c>
      <c r="I1312" t="s">
        <v>24</v>
      </c>
      <c r="J1312" t="str">
        <f>VLOOKUP(D1312,[1]PRODI_2019!$C$2:$I$78,7,FALSE)</f>
        <v>S1</v>
      </c>
      <c r="L1312" t="s">
        <v>25</v>
      </c>
      <c r="O1312" t="s">
        <v>250</v>
      </c>
      <c r="P1312" t="s">
        <v>5046</v>
      </c>
      <c r="Q1312" t="s">
        <v>5041</v>
      </c>
      <c r="R1312" t="s">
        <v>435</v>
      </c>
      <c r="S1312" t="s">
        <v>37</v>
      </c>
      <c r="T1312" t="s">
        <v>5025</v>
      </c>
      <c r="U1312" t="s">
        <v>27</v>
      </c>
      <c r="Z1312" t="str">
        <f>_xlfn.IFNA(VLOOKUP(A1312,registrasi!$B$2:$C$4000,2,FALSE),"belum")</f>
        <v>registrasi</v>
      </c>
      <c r="AA1312">
        <f>VLOOKUP(D1312,[2]Sheet1!$B$2:$D$100,3,FALSE)</f>
        <v>346</v>
      </c>
      <c r="AB1312" t="str">
        <f>_xlfn.IFNA(VLOOKUP(A1312,nim!$A$2:$B$4000,2,FALSE),"belum")</f>
        <v>diterima</v>
      </c>
    </row>
    <row r="1313" spans="1:28" x14ac:dyDescent="0.3">
      <c r="A1313" s="2">
        <v>233110100929</v>
      </c>
      <c r="B1313">
        <v>1</v>
      </c>
      <c r="C1313">
        <v>2022</v>
      </c>
      <c r="D1313">
        <v>311005</v>
      </c>
      <c r="E1313" t="s">
        <v>171</v>
      </c>
      <c r="F1313" t="str">
        <f>VLOOKUP(E1313,[1]PRODI_2019!$F$2:$L$72,7,FALSE)</f>
        <v>Teknik</v>
      </c>
      <c r="G1313" t="str">
        <f>VLOOKUP(F1313,Sheet1!$H$4:$I$11,2,FALSE)</f>
        <v>3_Teknik</v>
      </c>
      <c r="H1313" t="s">
        <v>1935</v>
      </c>
      <c r="I1313" t="s">
        <v>24</v>
      </c>
      <c r="J1313" t="str">
        <f>VLOOKUP(D1313,[1]PRODI_2019!$C$2:$I$78,7,FALSE)</f>
        <v>S1</v>
      </c>
      <c r="L1313" t="s">
        <v>25</v>
      </c>
      <c r="O1313" t="s">
        <v>58</v>
      </c>
      <c r="P1313" t="s">
        <v>5042</v>
      </c>
      <c r="Q1313" t="s">
        <v>624</v>
      </c>
      <c r="R1313" t="s">
        <v>434</v>
      </c>
      <c r="S1313" t="s">
        <v>37</v>
      </c>
      <c r="T1313" t="s">
        <v>5025</v>
      </c>
      <c r="U1313" t="s">
        <v>27</v>
      </c>
      <c r="Z1313" t="str">
        <f>_xlfn.IFNA(VLOOKUP(A1313,registrasi!$B$2:$C$4000,2,FALSE),"belum")</f>
        <v>registrasi</v>
      </c>
      <c r="AA1313">
        <f>VLOOKUP(D1313,[2]Sheet1!$B$2:$D$100,3,FALSE)</f>
        <v>321</v>
      </c>
      <c r="AB1313" t="str">
        <f>_xlfn.IFNA(VLOOKUP(A1313,nim!$A$2:$B$4000,2,FALSE),"belum")</f>
        <v>diterima</v>
      </c>
    </row>
    <row r="1314" spans="1:28" x14ac:dyDescent="0.3">
      <c r="A1314" s="2">
        <v>233110100931</v>
      </c>
      <c r="B1314">
        <v>1</v>
      </c>
      <c r="C1314">
        <v>2022</v>
      </c>
      <c r="D1314">
        <v>311029</v>
      </c>
      <c r="E1314" t="s">
        <v>159</v>
      </c>
      <c r="F1314" t="str">
        <f>VLOOKUP(E1314,[1]PRODI_2019!$F$2:$L$72,7,FALSE)</f>
        <v>FISIP</v>
      </c>
      <c r="G1314" t="str">
        <f>VLOOKUP(F1314,Sheet1!$H$4:$I$11,2,FALSE)</f>
        <v>6_FISIP</v>
      </c>
      <c r="H1314" t="s">
        <v>1936</v>
      </c>
      <c r="I1314" t="s">
        <v>31</v>
      </c>
      <c r="J1314" t="str">
        <f>VLOOKUP(D1314,[1]PRODI_2019!$C$2:$I$78,7,FALSE)</f>
        <v>S1</v>
      </c>
      <c r="L1314" t="s">
        <v>25</v>
      </c>
      <c r="O1314" t="s">
        <v>259</v>
      </c>
      <c r="P1314" t="s">
        <v>434</v>
      </c>
      <c r="Q1314" t="s">
        <v>5041</v>
      </c>
      <c r="R1314" t="s">
        <v>434</v>
      </c>
      <c r="S1314" t="s">
        <v>37</v>
      </c>
      <c r="T1314" t="s">
        <v>5025</v>
      </c>
      <c r="U1314" t="s">
        <v>27</v>
      </c>
      <c r="Z1314" t="str">
        <f>_xlfn.IFNA(VLOOKUP(A1314,registrasi!$B$2:$C$4000,2,FALSE),"belum")</f>
        <v>registrasi</v>
      </c>
      <c r="AA1314">
        <f>VLOOKUP(D1314,[2]Sheet1!$B$2:$D$100,3,FALSE)</f>
        <v>1339</v>
      </c>
      <c r="AB1314" t="str">
        <f>_xlfn.IFNA(VLOOKUP(A1314,nim!$A$2:$B$4000,2,FALSE),"belum")</f>
        <v>diterima</v>
      </c>
    </row>
    <row r="1315" spans="1:28" x14ac:dyDescent="0.3">
      <c r="A1315" s="2">
        <v>233110100932</v>
      </c>
      <c r="B1315">
        <v>2</v>
      </c>
      <c r="C1315">
        <v>2022</v>
      </c>
      <c r="D1315">
        <v>311009</v>
      </c>
      <c r="E1315" t="s">
        <v>144</v>
      </c>
      <c r="F1315" t="str">
        <f>VLOOKUP(E1315,[1]PRODI_2019!$F$2:$L$72,7,FALSE)</f>
        <v>Pertanian</v>
      </c>
      <c r="G1315" t="str">
        <f>VLOOKUP(F1315,Sheet1!$H$4:$I$11,2,FALSE)</f>
        <v>4_Pertanian</v>
      </c>
      <c r="H1315" t="s">
        <v>1937</v>
      </c>
      <c r="I1315" t="s">
        <v>24</v>
      </c>
      <c r="J1315" t="str">
        <f>VLOOKUP(D1315,[1]PRODI_2019!$C$2:$I$78,7,FALSE)</f>
        <v>S1</v>
      </c>
      <c r="L1315" t="s">
        <v>25</v>
      </c>
      <c r="O1315" t="s">
        <v>138</v>
      </c>
      <c r="P1315" t="s">
        <v>5042</v>
      </c>
      <c r="Q1315" t="s">
        <v>624</v>
      </c>
      <c r="R1315" t="s">
        <v>434</v>
      </c>
      <c r="S1315" t="s">
        <v>4949</v>
      </c>
      <c r="T1315" t="s">
        <v>5025</v>
      </c>
      <c r="U1315" t="s">
        <v>27</v>
      </c>
      <c r="Z1315" t="str">
        <f>_xlfn.IFNA(VLOOKUP(A1315,registrasi!$B$2:$C$4000,2,FALSE),"belum")</f>
        <v>registrasi</v>
      </c>
      <c r="AA1315">
        <f>VLOOKUP(D1315,[2]Sheet1!$B$2:$D$100,3,FALSE)</f>
        <v>240</v>
      </c>
      <c r="AB1315" t="str">
        <f>_xlfn.IFNA(VLOOKUP(A1315,nim!$A$2:$B$4000,2,FALSE),"belum")</f>
        <v>belum</v>
      </c>
    </row>
    <row r="1316" spans="1:28" x14ac:dyDescent="0.3">
      <c r="A1316" s="2">
        <v>233110100936</v>
      </c>
      <c r="B1316">
        <v>1</v>
      </c>
      <c r="C1316">
        <v>2022</v>
      </c>
      <c r="D1316">
        <v>311024</v>
      </c>
      <c r="E1316" t="s">
        <v>237</v>
      </c>
      <c r="F1316" t="str">
        <f>VLOOKUP(E1316,[1]PRODI_2019!$F$2:$L$72,7,FALSE)</f>
        <v>Hukum</v>
      </c>
      <c r="G1316" t="str">
        <f>VLOOKUP(F1316,Sheet1!$H$4:$I$11,2,FALSE)</f>
        <v>1_Hukum</v>
      </c>
      <c r="H1316" t="s">
        <v>1938</v>
      </c>
      <c r="I1316" t="s">
        <v>31</v>
      </c>
      <c r="J1316" t="str">
        <f>VLOOKUP(D1316,[1]PRODI_2019!$C$2:$I$78,7,FALSE)</f>
        <v>S1</v>
      </c>
      <c r="L1316" t="s">
        <v>25</v>
      </c>
      <c r="O1316" t="s">
        <v>107</v>
      </c>
      <c r="P1316" t="s">
        <v>5045</v>
      </c>
      <c r="Q1316" t="s">
        <v>624</v>
      </c>
      <c r="R1316" t="s">
        <v>625</v>
      </c>
      <c r="S1316" t="s">
        <v>4972</v>
      </c>
      <c r="T1316" t="s">
        <v>5025</v>
      </c>
      <c r="U1316" t="s">
        <v>32</v>
      </c>
      <c r="Z1316" t="str">
        <f>_xlfn.IFNA(VLOOKUP(A1316,registrasi!$B$2:$C$4000,2,FALSE),"belum")</f>
        <v>registrasi</v>
      </c>
      <c r="AA1316">
        <f>VLOOKUP(D1316,[2]Sheet1!$B$2:$D$100,3,FALSE)</f>
        <v>1092</v>
      </c>
      <c r="AB1316" t="str">
        <f>_xlfn.IFNA(VLOOKUP(A1316,nim!$A$2:$B$4000,2,FALSE),"belum")</f>
        <v>diterima</v>
      </c>
    </row>
    <row r="1317" spans="1:28" x14ac:dyDescent="0.3">
      <c r="A1317" s="2">
        <v>233110100949</v>
      </c>
      <c r="B1317">
        <v>1</v>
      </c>
      <c r="C1317">
        <v>2022</v>
      </c>
      <c r="D1317">
        <v>311024</v>
      </c>
      <c r="E1317" t="s">
        <v>237</v>
      </c>
      <c r="F1317" t="str">
        <f>VLOOKUP(E1317,[1]PRODI_2019!$F$2:$L$72,7,FALSE)</f>
        <v>Hukum</v>
      </c>
      <c r="G1317" t="str">
        <f>VLOOKUP(F1317,Sheet1!$H$4:$I$11,2,FALSE)</f>
        <v>1_Hukum</v>
      </c>
      <c r="H1317" t="s">
        <v>1939</v>
      </c>
      <c r="I1317" t="s">
        <v>31</v>
      </c>
      <c r="J1317" t="str">
        <f>VLOOKUP(D1317,[1]PRODI_2019!$C$2:$I$78,7,FALSE)</f>
        <v>S1</v>
      </c>
      <c r="L1317" t="s">
        <v>25</v>
      </c>
      <c r="O1317" t="s">
        <v>104</v>
      </c>
      <c r="P1317" t="s">
        <v>5042</v>
      </c>
      <c r="Q1317" t="s">
        <v>624</v>
      </c>
      <c r="R1317" t="s">
        <v>434</v>
      </c>
      <c r="S1317" t="s">
        <v>4972</v>
      </c>
      <c r="T1317" t="s">
        <v>5025</v>
      </c>
      <c r="U1317" t="s">
        <v>32</v>
      </c>
      <c r="Z1317" t="str">
        <f>_xlfn.IFNA(VLOOKUP(A1317,registrasi!$B$2:$C$4000,2,FALSE),"belum")</f>
        <v>registrasi</v>
      </c>
      <c r="AA1317">
        <f>VLOOKUP(D1317,[2]Sheet1!$B$2:$D$100,3,FALSE)</f>
        <v>1092</v>
      </c>
      <c r="AB1317" t="str">
        <f>_xlfn.IFNA(VLOOKUP(A1317,nim!$A$2:$B$4000,2,FALSE),"belum")</f>
        <v>belum</v>
      </c>
    </row>
    <row r="1318" spans="1:28" x14ac:dyDescent="0.3">
      <c r="A1318" s="2">
        <v>233110100955</v>
      </c>
      <c r="B1318">
        <v>2</v>
      </c>
      <c r="C1318">
        <v>2022</v>
      </c>
      <c r="D1318">
        <v>311025</v>
      </c>
      <c r="E1318" t="s">
        <v>166</v>
      </c>
      <c r="F1318" t="str">
        <f>VLOOKUP(E1318,[1]PRODI_2019!$F$2:$L$72,7,FALSE)</f>
        <v>FEB</v>
      </c>
      <c r="G1318" t="str">
        <f>VLOOKUP(F1318,Sheet1!$H$4:$I$11,2,FALSE)</f>
        <v>5_FEB</v>
      </c>
      <c r="H1318" t="s">
        <v>1940</v>
      </c>
      <c r="I1318" t="s">
        <v>24</v>
      </c>
      <c r="J1318" t="str">
        <f>VLOOKUP(D1318,[1]PRODI_2019!$C$2:$I$78,7,FALSE)</f>
        <v>S1</v>
      </c>
      <c r="L1318" t="s">
        <v>25</v>
      </c>
      <c r="O1318" t="s">
        <v>284</v>
      </c>
      <c r="P1318" t="s">
        <v>5043</v>
      </c>
      <c r="Q1318" t="s">
        <v>624</v>
      </c>
      <c r="R1318" t="s">
        <v>435</v>
      </c>
      <c r="S1318" t="s">
        <v>38</v>
      </c>
      <c r="T1318" t="s">
        <v>5025</v>
      </c>
      <c r="U1318" t="s">
        <v>32</v>
      </c>
      <c r="Z1318" t="str">
        <f>_xlfn.IFNA(VLOOKUP(A1318,registrasi!$B$2:$C$4000,2,FALSE),"belum")</f>
        <v>registrasi</v>
      </c>
      <c r="AA1318">
        <f>VLOOKUP(D1318,[2]Sheet1!$B$2:$D$100,3,FALSE)</f>
        <v>1226</v>
      </c>
      <c r="AB1318" t="str">
        <f>_xlfn.IFNA(VLOOKUP(A1318,nim!$A$2:$B$4000,2,FALSE),"belum")</f>
        <v>belum</v>
      </c>
    </row>
    <row r="1319" spans="1:28" x14ac:dyDescent="0.3">
      <c r="A1319" s="2">
        <v>233110100958</v>
      </c>
      <c r="B1319">
        <v>2</v>
      </c>
      <c r="C1319">
        <v>2022</v>
      </c>
      <c r="D1319">
        <v>311030</v>
      </c>
      <c r="E1319" t="s">
        <v>147</v>
      </c>
      <c r="F1319" t="str">
        <f>VLOOKUP(E1319,[1]PRODI_2019!$F$2:$L$72,7,FALSE)</f>
        <v>FKIP</v>
      </c>
      <c r="G1319" t="str">
        <f>VLOOKUP(F1319,Sheet1!$H$4:$I$11,2,FALSE)</f>
        <v>2_FKIP</v>
      </c>
      <c r="H1319" t="s">
        <v>1941</v>
      </c>
      <c r="I1319" t="s">
        <v>31</v>
      </c>
      <c r="J1319" t="str">
        <f>VLOOKUP(D1319,[1]PRODI_2019!$C$2:$I$78,7,FALSE)</f>
        <v>S1</v>
      </c>
      <c r="L1319" t="s">
        <v>25</v>
      </c>
      <c r="O1319" t="s">
        <v>88</v>
      </c>
      <c r="P1319" t="s">
        <v>5042</v>
      </c>
      <c r="Q1319" t="s">
        <v>624</v>
      </c>
      <c r="R1319" t="s">
        <v>434</v>
      </c>
      <c r="S1319" t="s">
        <v>37</v>
      </c>
      <c r="T1319" t="s">
        <v>5025</v>
      </c>
      <c r="U1319" t="s">
        <v>32</v>
      </c>
      <c r="Z1319" t="str">
        <f>_xlfn.IFNA(VLOOKUP(A1319,registrasi!$B$2:$C$4000,2,FALSE),"belum")</f>
        <v>registrasi</v>
      </c>
      <c r="AA1319">
        <f>VLOOKUP(D1319,[2]Sheet1!$B$2:$D$100,3,FALSE)</f>
        <v>91</v>
      </c>
      <c r="AB1319" t="str">
        <f>_xlfn.IFNA(VLOOKUP(A1319,nim!$A$2:$B$4000,2,FALSE),"belum")</f>
        <v>belum</v>
      </c>
    </row>
    <row r="1320" spans="1:28" x14ac:dyDescent="0.3">
      <c r="A1320" s="2">
        <v>233110100959</v>
      </c>
      <c r="B1320">
        <v>1</v>
      </c>
      <c r="C1320">
        <v>2022</v>
      </c>
      <c r="D1320">
        <v>311048</v>
      </c>
      <c r="E1320" t="s">
        <v>633</v>
      </c>
      <c r="F1320" t="str">
        <f>VLOOKUP(E1320,[1]PRODI_2019!$F$2:$L$72,7,FALSE)</f>
        <v>FEB</v>
      </c>
      <c r="G1320" t="str">
        <f>VLOOKUP(F1320,Sheet1!$H$4:$I$11,2,FALSE)</f>
        <v>5_FEB</v>
      </c>
      <c r="H1320" t="s">
        <v>1942</v>
      </c>
      <c r="I1320" t="s">
        <v>31</v>
      </c>
      <c r="J1320" t="str">
        <f>VLOOKUP(D1320,[1]PRODI_2019!$C$2:$I$78,7,FALSE)</f>
        <v>D3</v>
      </c>
      <c r="L1320" t="s">
        <v>25</v>
      </c>
      <c r="O1320" t="s">
        <v>128</v>
      </c>
      <c r="P1320" t="s">
        <v>5045</v>
      </c>
      <c r="Q1320" t="s">
        <v>624</v>
      </c>
      <c r="R1320" t="s">
        <v>625</v>
      </c>
      <c r="S1320" t="s">
        <v>4971</v>
      </c>
      <c r="T1320" t="s">
        <v>5025</v>
      </c>
      <c r="U1320" t="s">
        <v>32</v>
      </c>
      <c r="Z1320" t="str">
        <f>_xlfn.IFNA(VLOOKUP(A1320,registrasi!$B$2:$C$4000,2,FALSE),"belum")</f>
        <v>registrasi</v>
      </c>
      <c r="AA1320">
        <f>VLOOKUP(D1320,[2]Sheet1!$B$2:$D$100,3,FALSE)</f>
        <v>141</v>
      </c>
      <c r="AB1320" t="str">
        <f>_xlfn.IFNA(VLOOKUP(A1320,nim!$A$2:$B$4000,2,FALSE),"belum")</f>
        <v>belum</v>
      </c>
    </row>
    <row r="1321" spans="1:28" x14ac:dyDescent="0.3">
      <c r="A1321" s="2">
        <v>233110100961</v>
      </c>
      <c r="B1321">
        <v>1</v>
      </c>
      <c r="C1321">
        <v>2022</v>
      </c>
      <c r="D1321">
        <v>311034</v>
      </c>
      <c r="E1321" t="s">
        <v>173</v>
      </c>
      <c r="F1321" t="str">
        <f>VLOOKUP(E1321,[1]PRODI_2019!$F$2:$L$72,7,FALSE)</f>
        <v>FKIP</v>
      </c>
      <c r="G1321" t="str">
        <f>VLOOKUP(F1321,Sheet1!$H$4:$I$11,2,FALSE)</f>
        <v>2_FKIP</v>
      </c>
      <c r="H1321" t="s">
        <v>1943</v>
      </c>
      <c r="I1321" t="s">
        <v>31</v>
      </c>
      <c r="J1321" t="str">
        <f>VLOOKUP(D1321,[1]PRODI_2019!$C$2:$I$78,7,FALSE)</f>
        <v>S1</v>
      </c>
      <c r="L1321" t="s">
        <v>25</v>
      </c>
      <c r="O1321" t="s">
        <v>192</v>
      </c>
      <c r="P1321" t="s">
        <v>5042</v>
      </c>
      <c r="Q1321" t="s">
        <v>624</v>
      </c>
      <c r="R1321" t="s">
        <v>434</v>
      </c>
      <c r="S1321" t="s">
        <v>4949</v>
      </c>
      <c r="T1321" t="s">
        <v>5025</v>
      </c>
      <c r="U1321" t="s">
        <v>32</v>
      </c>
      <c r="Z1321" t="str">
        <f>_xlfn.IFNA(VLOOKUP(A1321,registrasi!$B$2:$C$4000,2,FALSE),"belum")</f>
        <v>registrasi</v>
      </c>
      <c r="AA1321">
        <f>VLOOKUP(D1321,[2]Sheet1!$B$2:$D$100,3,FALSE)</f>
        <v>163</v>
      </c>
      <c r="AB1321" t="str">
        <f>_xlfn.IFNA(VLOOKUP(A1321,nim!$A$2:$B$4000,2,FALSE),"belum")</f>
        <v>belum</v>
      </c>
    </row>
    <row r="1322" spans="1:28" x14ac:dyDescent="0.3">
      <c r="A1322" s="2">
        <v>233110100965</v>
      </c>
      <c r="B1322">
        <v>1</v>
      </c>
      <c r="C1322">
        <v>2022</v>
      </c>
      <c r="D1322">
        <v>311041</v>
      </c>
      <c r="E1322" t="s">
        <v>175</v>
      </c>
      <c r="F1322" t="str">
        <f>VLOOKUP(E1322,[1]PRODI_2019!$F$2:$L$72,7,FALSE)</f>
        <v>FKIP</v>
      </c>
      <c r="G1322" t="str">
        <f>VLOOKUP(F1322,Sheet1!$H$4:$I$11,2,FALSE)</f>
        <v>2_FKIP</v>
      </c>
      <c r="H1322" t="s">
        <v>1944</v>
      </c>
      <c r="I1322" t="s">
        <v>31</v>
      </c>
      <c r="J1322" t="str">
        <f>VLOOKUP(D1322,[1]PRODI_2019!$C$2:$I$78,7,FALSE)</f>
        <v>S1</v>
      </c>
      <c r="L1322" t="s">
        <v>25</v>
      </c>
      <c r="O1322" t="s">
        <v>99</v>
      </c>
      <c r="P1322" t="s">
        <v>5042</v>
      </c>
      <c r="Q1322" t="s">
        <v>624</v>
      </c>
      <c r="R1322" t="s">
        <v>434</v>
      </c>
      <c r="S1322" t="s">
        <v>4974</v>
      </c>
      <c r="T1322" t="s">
        <v>5025</v>
      </c>
      <c r="U1322" t="s">
        <v>27</v>
      </c>
      <c r="Z1322" t="str">
        <f>_xlfn.IFNA(VLOOKUP(A1322,registrasi!$B$2:$C$4000,2,FALSE),"belum")</f>
        <v>registrasi</v>
      </c>
      <c r="AA1322">
        <f>VLOOKUP(D1322,[2]Sheet1!$B$2:$D$100,3,FALSE)</f>
        <v>102</v>
      </c>
      <c r="AB1322" t="str">
        <f>_xlfn.IFNA(VLOOKUP(A1322,nim!$A$2:$B$4000,2,FALSE),"belum")</f>
        <v>belum</v>
      </c>
    </row>
    <row r="1323" spans="1:28" x14ac:dyDescent="0.3">
      <c r="A1323" s="2">
        <v>233110110002</v>
      </c>
      <c r="B1323">
        <v>2</v>
      </c>
      <c r="C1323">
        <v>2022</v>
      </c>
      <c r="D1323">
        <v>311013</v>
      </c>
      <c r="E1323" t="s">
        <v>161</v>
      </c>
      <c r="F1323" t="str">
        <f>VLOOKUP(E1323,[1]PRODI_2019!$F$2:$L$72,7,FALSE)</f>
        <v>FKIP</v>
      </c>
      <c r="G1323" t="str">
        <f>VLOOKUP(F1323,Sheet1!$H$4:$I$11,2,FALSE)</f>
        <v>2_FKIP</v>
      </c>
      <c r="H1323" t="s">
        <v>1945</v>
      </c>
      <c r="I1323" t="s">
        <v>24</v>
      </c>
      <c r="J1323" t="str">
        <f>VLOOKUP(D1323,[1]PRODI_2019!$C$2:$I$78,7,FALSE)</f>
        <v>S1</v>
      </c>
      <c r="L1323" t="s">
        <v>25</v>
      </c>
      <c r="O1323" t="s">
        <v>121</v>
      </c>
      <c r="P1323" t="s">
        <v>5042</v>
      </c>
      <c r="Q1323" t="s">
        <v>624</v>
      </c>
      <c r="R1323" t="s">
        <v>434</v>
      </c>
      <c r="S1323" t="s">
        <v>4972</v>
      </c>
      <c r="T1323" t="s">
        <v>5025</v>
      </c>
      <c r="U1323" t="s">
        <v>27</v>
      </c>
      <c r="Z1323" t="str">
        <f>_xlfn.IFNA(VLOOKUP(A1323,registrasi!$B$2:$C$4000,2,FALSE),"belum")</f>
        <v>registrasi</v>
      </c>
      <c r="AA1323">
        <f>VLOOKUP(D1323,[2]Sheet1!$B$2:$D$100,3,FALSE)</f>
        <v>69</v>
      </c>
      <c r="AB1323" t="str">
        <f>_xlfn.IFNA(VLOOKUP(A1323,nim!$A$2:$B$4000,2,FALSE),"belum")</f>
        <v>belum</v>
      </c>
    </row>
    <row r="1324" spans="1:28" x14ac:dyDescent="0.3">
      <c r="A1324" s="2">
        <v>233110110010</v>
      </c>
      <c r="B1324">
        <v>1</v>
      </c>
      <c r="C1324">
        <v>2021</v>
      </c>
      <c r="D1324">
        <v>311015</v>
      </c>
      <c r="E1324" t="s">
        <v>158</v>
      </c>
      <c r="F1324" t="str">
        <f>VLOOKUP(E1324,[1]PRODI_2019!$F$2:$L$72,7,FALSE)</f>
        <v>FKIP</v>
      </c>
      <c r="G1324" t="str">
        <f>VLOOKUP(F1324,Sheet1!$H$4:$I$11,2,FALSE)</f>
        <v>2_FKIP</v>
      </c>
      <c r="H1324" t="s">
        <v>1946</v>
      </c>
      <c r="I1324" t="s">
        <v>31</v>
      </c>
      <c r="J1324" t="str">
        <f>VLOOKUP(D1324,[1]PRODI_2019!$C$2:$I$78,7,FALSE)</f>
        <v>S1</v>
      </c>
      <c r="L1324" t="s">
        <v>25</v>
      </c>
      <c r="O1324" t="s">
        <v>382</v>
      </c>
      <c r="P1324" t="s">
        <v>5044</v>
      </c>
      <c r="Q1324" t="s">
        <v>5041</v>
      </c>
      <c r="R1324" t="s">
        <v>434</v>
      </c>
      <c r="S1324" t="s">
        <v>38</v>
      </c>
      <c r="T1324" t="s">
        <v>5025</v>
      </c>
      <c r="U1324" t="s">
        <v>27</v>
      </c>
      <c r="Z1324" t="str">
        <f>_xlfn.IFNA(VLOOKUP(A1324,registrasi!$B$2:$C$4000,2,FALSE),"belum")</f>
        <v>registrasi</v>
      </c>
      <c r="AA1324">
        <f>VLOOKUP(D1324,[2]Sheet1!$B$2:$D$100,3,FALSE)</f>
        <v>90</v>
      </c>
      <c r="AB1324" t="str">
        <f>_xlfn.IFNA(VLOOKUP(A1324,nim!$A$2:$B$4000,2,FALSE),"belum")</f>
        <v>belum</v>
      </c>
    </row>
    <row r="1325" spans="1:28" x14ac:dyDescent="0.3">
      <c r="A1325" s="2">
        <v>233110110011</v>
      </c>
      <c r="B1325">
        <v>2</v>
      </c>
      <c r="C1325">
        <v>2022</v>
      </c>
      <c r="D1325">
        <v>311037</v>
      </c>
      <c r="E1325" t="s">
        <v>163</v>
      </c>
      <c r="F1325" t="str">
        <f>VLOOKUP(E1325,[1]PRODI_2019!$F$2:$L$72,7,FALSE)</f>
        <v>FKIP</v>
      </c>
      <c r="G1325" t="str">
        <f>VLOOKUP(F1325,Sheet1!$H$4:$I$11,2,FALSE)</f>
        <v>2_FKIP</v>
      </c>
      <c r="H1325" t="s">
        <v>1947</v>
      </c>
      <c r="I1325" t="s">
        <v>31</v>
      </c>
      <c r="J1325" t="str">
        <f>VLOOKUP(D1325,[1]PRODI_2019!$C$2:$I$78,7,FALSE)</f>
        <v>S1</v>
      </c>
      <c r="L1325" t="s">
        <v>25</v>
      </c>
      <c r="O1325" t="s">
        <v>107</v>
      </c>
      <c r="P1325" t="s">
        <v>5045</v>
      </c>
      <c r="Q1325" t="s">
        <v>624</v>
      </c>
      <c r="R1325" t="s">
        <v>625</v>
      </c>
      <c r="S1325" t="s">
        <v>4972</v>
      </c>
      <c r="T1325" t="s">
        <v>5025</v>
      </c>
      <c r="U1325" t="s">
        <v>32</v>
      </c>
      <c r="Z1325" t="str">
        <f>_xlfn.IFNA(VLOOKUP(A1325,registrasi!$B$2:$C$4000,2,FALSE),"belum")</f>
        <v>registrasi</v>
      </c>
      <c r="AA1325">
        <f>VLOOKUP(D1325,[2]Sheet1!$B$2:$D$100,3,FALSE)</f>
        <v>180</v>
      </c>
      <c r="AB1325" t="str">
        <f>_xlfn.IFNA(VLOOKUP(A1325,nim!$A$2:$B$4000,2,FALSE),"belum")</f>
        <v>belum</v>
      </c>
    </row>
    <row r="1326" spans="1:28" x14ac:dyDescent="0.3">
      <c r="A1326" s="2">
        <v>233110110023</v>
      </c>
      <c r="B1326">
        <v>2</v>
      </c>
      <c r="C1326">
        <v>2022</v>
      </c>
      <c r="D1326">
        <v>311024</v>
      </c>
      <c r="E1326" t="s">
        <v>237</v>
      </c>
      <c r="F1326" t="str">
        <f>VLOOKUP(E1326,[1]PRODI_2019!$F$2:$L$72,7,FALSE)</f>
        <v>Hukum</v>
      </c>
      <c r="G1326" t="str">
        <f>VLOOKUP(F1326,Sheet1!$H$4:$I$11,2,FALSE)</f>
        <v>1_Hukum</v>
      </c>
      <c r="H1326" t="s">
        <v>1948</v>
      </c>
      <c r="I1326" t="s">
        <v>31</v>
      </c>
      <c r="J1326" t="str">
        <f>VLOOKUP(D1326,[1]PRODI_2019!$C$2:$I$78,7,FALSE)</f>
        <v>S1</v>
      </c>
      <c r="L1326" t="s">
        <v>25</v>
      </c>
      <c r="O1326" t="s">
        <v>113</v>
      </c>
      <c r="P1326" t="s">
        <v>5042</v>
      </c>
      <c r="Q1326" t="s">
        <v>624</v>
      </c>
      <c r="R1326" t="s">
        <v>434</v>
      </c>
      <c r="S1326" t="s">
        <v>38</v>
      </c>
      <c r="T1326" t="s">
        <v>5025</v>
      </c>
      <c r="U1326" t="s">
        <v>27</v>
      </c>
      <c r="Z1326" t="str">
        <f>_xlfn.IFNA(VLOOKUP(A1326,registrasi!$B$2:$C$4000,2,FALSE),"belum")</f>
        <v>registrasi</v>
      </c>
      <c r="AA1326">
        <f>VLOOKUP(D1326,[2]Sheet1!$B$2:$D$100,3,FALSE)</f>
        <v>1092</v>
      </c>
      <c r="AB1326" t="str">
        <f>_xlfn.IFNA(VLOOKUP(A1326,nim!$A$2:$B$4000,2,FALSE),"belum")</f>
        <v>belum</v>
      </c>
    </row>
    <row r="1327" spans="1:28" x14ac:dyDescent="0.3">
      <c r="A1327" s="2">
        <v>233110110026</v>
      </c>
      <c r="B1327">
        <v>1</v>
      </c>
      <c r="C1327">
        <v>2022</v>
      </c>
      <c r="D1327">
        <v>311013</v>
      </c>
      <c r="E1327" t="s">
        <v>161</v>
      </c>
      <c r="F1327" t="str">
        <f>VLOOKUP(E1327,[1]PRODI_2019!$F$2:$L$72,7,FALSE)</f>
        <v>FKIP</v>
      </c>
      <c r="G1327" t="str">
        <f>VLOOKUP(F1327,Sheet1!$H$4:$I$11,2,FALSE)</f>
        <v>2_FKIP</v>
      </c>
      <c r="H1327" t="s">
        <v>1949</v>
      </c>
      <c r="I1327" t="s">
        <v>31</v>
      </c>
      <c r="J1327" t="str">
        <f>VLOOKUP(D1327,[1]PRODI_2019!$C$2:$I$78,7,FALSE)</f>
        <v>S1</v>
      </c>
      <c r="L1327" t="s">
        <v>25</v>
      </c>
      <c r="O1327" t="s">
        <v>106</v>
      </c>
      <c r="P1327" t="s">
        <v>5042</v>
      </c>
      <c r="Q1327" t="s">
        <v>624</v>
      </c>
      <c r="R1327" t="s">
        <v>434</v>
      </c>
      <c r="S1327" t="s">
        <v>4971</v>
      </c>
      <c r="T1327" t="s">
        <v>5025</v>
      </c>
      <c r="U1327" t="s">
        <v>27</v>
      </c>
      <c r="Z1327" t="str">
        <f>_xlfn.IFNA(VLOOKUP(A1327,registrasi!$B$2:$C$4000,2,FALSE),"belum")</f>
        <v>registrasi</v>
      </c>
      <c r="AA1327">
        <f>VLOOKUP(D1327,[2]Sheet1!$B$2:$D$100,3,FALSE)</f>
        <v>69</v>
      </c>
      <c r="AB1327" t="str">
        <f>_xlfn.IFNA(VLOOKUP(A1327,nim!$A$2:$B$4000,2,FALSE),"belum")</f>
        <v>belum</v>
      </c>
    </row>
    <row r="1328" spans="1:28" x14ac:dyDescent="0.3">
      <c r="A1328" s="2">
        <v>233110110027</v>
      </c>
      <c r="B1328">
        <v>2</v>
      </c>
      <c r="C1328">
        <v>2021</v>
      </c>
      <c r="D1328">
        <v>311008</v>
      </c>
      <c r="E1328" t="s">
        <v>149</v>
      </c>
      <c r="F1328" t="str">
        <f>VLOOKUP(E1328,[1]PRODI_2019!$F$2:$L$72,7,FALSE)</f>
        <v>Pertanian</v>
      </c>
      <c r="G1328" t="str">
        <f>VLOOKUP(F1328,Sheet1!$H$4:$I$11,2,FALSE)</f>
        <v>4_Pertanian</v>
      </c>
      <c r="H1328" t="s">
        <v>1950</v>
      </c>
      <c r="I1328" t="s">
        <v>31</v>
      </c>
      <c r="J1328" t="str">
        <f>VLOOKUP(D1328,[1]PRODI_2019!$C$2:$I$78,7,FALSE)</f>
        <v>S1</v>
      </c>
      <c r="L1328" t="s">
        <v>25</v>
      </c>
      <c r="O1328" t="s">
        <v>107</v>
      </c>
      <c r="P1328" t="s">
        <v>5045</v>
      </c>
      <c r="Q1328" t="s">
        <v>624</v>
      </c>
      <c r="R1328" t="s">
        <v>625</v>
      </c>
      <c r="S1328" t="s">
        <v>4972</v>
      </c>
      <c r="T1328" t="s">
        <v>5025</v>
      </c>
      <c r="U1328" t="s">
        <v>27</v>
      </c>
      <c r="Z1328" t="str">
        <f>_xlfn.IFNA(VLOOKUP(A1328,registrasi!$B$2:$C$4000,2,FALSE),"belum")</f>
        <v>registrasi</v>
      </c>
      <c r="AA1328">
        <f>VLOOKUP(D1328,[2]Sheet1!$B$2:$D$100,3,FALSE)</f>
        <v>337</v>
      </c>
      <c r="AB1328" t="str">
        <f>_xlfn.IFNA(VLOOKUP(A1328,nim!$A$2:$B$4000,2,FALSE),"belum")</f>
        <v>belum</v>
      </c>
    </row>
    <row r="1329" spans="1:28" x14ac:dyDescent="0.3">
      <c r="A1329" s="2">
        <v>233110110040</v>
      </c>
      <c r="B1329">
        <v>1</v>
      </c>
      <c r="C1329">
        <v>2022</v>
      </c>
      <c r="D1329">
        <v>311022</v>
      </c>
      <c r="E1329" t="s">
        <v>177</v>
      </c>
      <c r="F1329" t="str">
        <f>VLOOKUP(E1329,[1]PRODI_2019!$F$2:$L$72,7,FALSE)</f>
        <v>Kedokteran</v>
      </c>
      <c r="G1329" t="str">
        <f>VLOOKUP(F1329,Sheet1!$H$4:$I$11,2,FALSE)</f>
        <v>8_Kedokteran</v>
      </c>
      <c r="H1329" t="s">
        <v>1951</v>
      </c>
      <c r="I1329" t="s">
        <v>31</v>
      </c>
      <c r="J1329" t="str">
        <f>VLOOKUP(D1329,[1]PRODI_2019!$C$2:$I$78,7,FALSE)</f>
        <v>S1</v>
      </c>
      <c r="L1329" t="s">
        <v>25</v>
      </c>
      <c r="O1329" t="s">
        <v>82</v>
      </c>
      <c r="P1329" t="s">
        <v>5042</v>
      </c>
      <c r="Q1329" t="s">
        <v>624</v>
      </c>
      <c r="R1329" t="s">
        <v>434</v>
      </c>
      <c r="S1329" t="s">
        <v>38</v>
      </c>
      <c r="T1329" t="s">
        <v>5025</v>
      </c>
      <c r="U1329" t="s">
        <v>27</v>
      </c>
      <c r="Z1329" t="str">
        <f>_xlfn.IFNA(VLOOKUP(A1329,registrasi!$B$2:$C$4000,2,FALSE),"belum")</f>
        <v>registrasi</v>
      </c>
      <c r="AA1329">
        <f>VLOOKUP(D1329,[2]Sheet1!$B$2:$D$100,3,FALSE)</f>
        <v>587</v>
      </c>
      <c r="AB1329" t="str">
        <f>_xlfn.IFNA(VLOOKUP(A1329,nim!$A$2:$B$4000,2,FALSE),"belum")</f>
        <v>belum</v>
      </c>
    </row>
    <row r="1330" spans="1:28" x14ac:dyDescent="0.3">
      <c r="A1330" s="2">
        <v>233110110041</v>
      </c>
      <c r="B1330">
        <v>2</v>
      </c>
      <c r="C1330">
        <v>2022</v>
      </c>
      <c r="D1330">
        <v>311011</v>
      </c>
      <c r="E1330" t="s">
        <v>176</v>
      </c>
      <c r="F1330" t="str">
        <f>VLOOKUP(E1330,[1]PRODI_2019!$F$2:$L$72,7,FALSE)</f>
        <v>FKIP</v>
      </c>
      <c r="G1330" t="str">
        <f>VLOOKUP(F1330,Sheet1!$H$4:$I$11,2,FALSE)</f>
        <v>2_FKIP</v>
      </c>
      <c r="H1330" t="s">
        <v>1952</v>
      </c>
      <c r="I1330" t="s">
        <v>31</v>
      </c>
      <c r="J1330" t="str">
        <f>VLOOKUP(D1330,[1]PRODI_2019!$C$2:$I$78,7,FALSE)</f>
        <v>S1</v>
      </c>
      <c r="L1330" t="s">
        <v>25</v>
      </c>
      <c r="O1330" t="s">
        <v>76</v>
      </c>
      <c r="P1330" t="s">
        <v>5042</v>
      </c>
      <c r="Q1330" t="s">
        <v>624</v>
      </c>
      <c r="R1330" t="s">
        <v>434</v>
      </c>
      <c r="S1330" t="s">
        <v>4971</v>
      </c>
      <c r="T1330" t="s">
        <v>5025</v>
      </c>
      <c r="U1330" t="s">
        <v>32</v>
      </c>
      <c r="Z1330" t="str">
        <f>_xlfn.IFNA(VLOOKUP(A1330,registrasi!$B$2:$C$4000,2,FALSE),"belum")</f>
        <v>registrasi</v>
      </c>
      <c r="AA1330">
        <f>VLOOKUP(D1330,[2]Sheet1!$B$2:$D$100,3,FALSE)</f>
        <v>233</v>
      </c>
      <c r="AB1330" t="str">
        <f>_xlfn.IFNA(VLOOKUP(A1330,nim!$A$2:$B$4000,2,FALSE),"belum")</f>
        <v>belum</v>
      </c>
    </row>
    <row r="1331" spans="1:28" x14ac:dyDescent="0.3">
      <c r="A1331" s="2">
        <v>233110110042</v>
      </c>
      <c r="B1331">
        <v>2</v>
      </c>
      <c r="C1331">
        <v>2022</v>
      </c>
      <c r="D1331">
        <v>311010</v>
      </c>
      <c r="E1331" t="s">
        <v>160</v>
      </c>
      <c r="F1331" t="str">
        <f>VLOOKUP(E1331,[1]PRODI_2019!$F$2:$L$72,7,FALSE)</f>
        <v>FKIP</v>
      </c>
      <c r="G1331" t="str">
        <f>VLOOKUP(F1331,Sheet1!$H$4:$I$11,2,FALSE)</f>
        <v>2_FKIP</v>
      </c>
      <c r="H1331" t="s">
        <v>1953</v>
      </c>
      <c r="I1331" t="s">
        <v>31</v>
      </c>
      <c r="J1331" t="str">
        <f>VLOOKUP(D1331,[1]PRODI_2019!$C$2:$I$78,7,FALSE)</f>
        <v>S1</v>
      </c>
      <c r="L1331" t="s">
        <v>25</v>
      </c>
      <c r="O1331" t="s">
        <v>379</v>
      </c>
      <c r="P1331" t="s">
        <v>5042</v>
      </c>
      <c r="Q1331" t="s">
        <v>624</v>
      </c>
      <c r="R1331" t="s">
        <v>434</v>
      </c>
      <c r="S1331" t="s">
        <v>4974</v>
      </c>
      <c r="T1331" t="s">
        <v>5025</v>
      </c>
      <c r="U1331" t="s">
        <v>27</v>
      </c>
      <c r="Z1331" t="str">
        <f>_xlfn.IFNA(VLOOKUP(A1331,registrasi!$B$2:$C$4000,2,FALSE),"belum")</f>
        <v>belum</v>
      </c>
      <c r="AA1331">
        <f>VLOOKUP(D1331,[2]Sheet1!$B$2:$D$100,3,FALSE)</f>
        <v>197</v>
      </c>
      <c r="AB1331" t="str">
        <f>_xlfn.IFNA(VLOOKUP(A1331,nim!$A$2:$B$4000,2,FALSE),"belum")</f>
        <v>belum</v>
      </c>
    </row>
    <row r="1332" spans="1:28" x14ac:dyDescent="0.3">
      <c r="A1332" s="2">
        <v>233110110049</v>
      </c>
      <c r="B1332">
        <v>2</v>
      </c>
      <c r="C1332">
        <v>2022</v>
      </c>
      <c r="D1332">
        <v>311024</v>
      </c>
      <c r="E1332" t="s">
        <v>237</v>
      </c>
      <c r="F1332" t="str">
        <f>VLOOKUP(E1332,[1]PRODI_2019!$F$2:$L$72,7,FALSE)</f>
        <v>Hukum</v>
      </c>
      <c r="G1332" t="str">
        <f>VLOOKUP(F1332,Sheet1!$H$4:$I$11,2,FALSE)</f>
        <v>1_Hukum</v>
      </c>
      <c r="H1332" t="s">
        <v>479</v>
      </c>
      <c r="I1332" t="s">
        <v>31</v>
      </c>
      <c r="J1332" t="str">
        <f>VLOOKUP(D1332,[1]PRODI_2019!$C$2:$I$78,7,FALSE)</f>
        <v>S1</v>
      </c>
      <c r="L1332" t="s">
        <v>25</v>
      </c>
      <c r="O1332" t="s">
        <v>76</v>
      </c>
      <c r="P1332" t="s">
        <v>5042</v>
      </c>
      <c r="Q1332" t="s">
        <v>624</v>
      </c>
      <c r="R1332" t="s">
        <v>434</v>
      </c>
      <c r="S1332" t="s">
        <v>4971</v>
      </c>
      <c r="T1332" t="s">
        <v>5025</v>
      </c>
      <c r="U1332" t="s">
        <v>32</v>
      </c>
      <c r="Z1332" t="str">
        <f>_xlfn.IFNA(VLOOKUP(A1332,registrasi!$B$2:$C$4000,2,FALSE),"belum")</f>
        <v>registrasi</v>
      </c>
      <c r="AA1332">
        <f>VLOOKUP(D1332,[2]Sheet1!$B$2:$D$100,3,FALSE)</f>
        <v>1092</v>
      </c>
      <c r="AB1332" t="str">
        <f>_xlfn.IFNA(VLOOKUP(A1332,nim!$A$2:$B$4000,2,FALSE),"belum")</f>
        <v>belum</v>
      </c>
    </row>
    <row r="1333" spans="1:28" x14ac:dyDescent="0.3">
      <c r="A1333" s="2">
        <v>233110110052</v>
      </c>
      <c r="B1333">
        <v>2</v>
      </c>
      <c r="C1333">
        <v>2022</v>
      </c>
      <c r="D1333">
        <v>311008</v>
      </c>
      <c r="E1333" t="s">
        <v>149</v>
      </c>
      <c r="F1333" t="str">
        <f>VLOOKUP(E1333,[1]PRODI_2019!$F$2:$L$72,7,FALSE)</f>
        <v>Pertanian</v>
      </c>
      <c r="G1333" t="str">
        <f>VLOOKUP(F1333,Sheet1!$H$4:$I$11,2,FALSE)</f>
        <v>4_Pertanian</v>
      </c>
      <c r="H1333" t="s">
        <v>1954</v>
      </c>
      <c r="I1333" t="s">
        <v>31</v>
      </c>
      <c r="J1333" t="str">
        <f>VLOOKUP(D1333,[1]PRODI_2019!$C$2:$I$78,7,FALSE)</f>
        <v>S1</v>
      </c>
      <c r="L1333" t="s">
        <v>25</v>
      </c>
      <c r="O1333" t="s">
        <v>58</v>
      </c>
      <c r="P1333" t="s">
        <v>5042</v>
      </c>
      <c r="Q1333" t="s">
        <v>624</v>
      </c>
      <c r="R1333" t="s">
        <v>434</v>
      </c>
      <c r="S1333" t="s">
        <v>37</v>
      </c>
      <c r="T1333" t="s">
        <v>5025</v>
      </c>
      <c r="U1333" t="s">
        <v>27</v>
      </c>
      <c r="Z1333" t="str">
        <f>_xlfn.IFNA(VLOOKUP(A1333,registrasi!$B$2:$C$4000,2,FALSE),"belum")</f>
        <v>registrasi</v>
      </c>
      <c r="AA1333">
        <f>VLOOKUP(D1333,[2]Sheet1!$B$2:$D$100,3,FALSE)</f>
        <v>337</v>
      </c>
      <c r="AB1333" t="str">
        <f>_xlfn.IFNA(VLOOKUP(A1333,nim!$A$2:$B$4000,2,FALSE),"belum")</f>
        <v>diterima</v>
      </c>
    </row>
    <row r="1334" spans="1:28" x14ac:dyDescent="0.3">
      <c r="A1334" s="2">
        <v>233110110054</v>
      </c>
      <c r="B1334">
        <v>1</v>
      </c>
      <c r="C1334">
        <v>2022</v>
      </c>
      <c r="D1334">
        <v>311032</v>
      </c>
      <c r="E1334" t="s">
        <v>156</v>
      </c>
      <c r="F1334" t="str">
        <f>VLOOKUP(E1334,[1]PRODI_2019!$F$2:$L$72,7,FALSE)</f>
        <v>FKIP</v>
      </c>
      <c r="G1334" t="str">
        <f>VLOOKUP(F1334,Sheet1!$H$4:$I$11,2,FALSE)</f>
        <v>2_FKIP</v>
      </c>
      <c r="H1334" t="s">
        <v>1955</v>
      </c>
      <c r="I1334" t="s">
        <v>31</v>
      </c>
      <c r="J1334" t="str">
        <f>VLOOKUP(D1334,[1]PRODI_2019!$C$2:$I$78,7,FALSE)</f>
        <v>S1</v>
      </c>
      <c r="L1334" t="s">
        <v>25</v>
      </c>
      <c r="O1334" t="s">
        <v>78</v>
      </c>
      <c r="P1334" t="s">
        <v>5042</v>
      </c>
      <c r="Q1334" t="s">
        <v>624</v>
      </c>
      <c r="R1334" t="s">
        <v>434</v>
      </c>
      <c r="S1334" t="s">
        <v>4971</v>
      </c>
      <c r="T1334" t="s">
        <v>5025</v>
      </c>
      <c r="U1334" t="s">
        <v>27</v>
      </c>
      <c r="Z1334" t="str">
        <f>_xlfn.IFNA(VLOOKUP(A1334,registrasi!$B$2:$C$4000,2,FALSE),"belum")</f>
        <v>registrasi</v>
      </c>
      <c r="AA1334">
        <f>VLOOKUP(D1334,[2]Sheet1!$B$2:$D$100,3,FALSE)</f>
        <v>446</v>
      </c>
      <c r="AB1334" t="str">
        <f>_xlfn.IFNA(VLOOKUP(A1334,nim!$A$2:$B$4000,2,FALSE),"belum")</f>
        <v>diterima</v>
      </c>
    </row>
    <row r="1335" spans="1:28" x14ac:dyDescent="0.3">
      <c r="A1335" s="2">
        <v>233110110055</v>
      </c>
      <c r="B1335">
        <v>1</v>
      </c>
      <c r="C1335">
        <v>2021</v>
      </c>
      <c r="D1335">
        <v>311007</v>
      </c>
      <c r="E1335" t="s">
        <v>162</v>
      </c>
      <c r="F1335" t="str">
        <f>VLOOKUP(E1335,[1]PRODI_2019!$F$2:$L$72,7,FALSE)</f>
        <v>Pertanian</v>
      </c>
      <c r="G1335" t="str">
        <f>VLOOKUP(F1335,Sheet1!$H$4:$I$11,2,FALSE)</f>
        <v>4_Pertanian</v>
      </c>
      <c r="H1335" t="s">
        <v>1956</v>
      </c>
      <c r="I1335" t="s">
        <v>31</v>
      </c>
      <c r="J1335" t="str">
        <f>VLOOKUP(D1335,[1]PRODI_2019!$C$2:$I$78,7,FALSE)</f>
        <v>S1</v>
      </c>
      <c r="L1335" t="s">
        <v>25</v>
      </c>
      <c r="O1335" t="s">
        <v>62</v>
      </c>
      <c r="P1335" t="s">
        <v>5042</v>
      </c>
      <c r="Q1335" t="s">
        <v>624</v>
      </c>
      <c r="R1335" t="s">
        <v>434</v>
      </c>
      <c r="S1335" t="s">
        <v>4971</v>
      </c>
      <c r="T1335" t="s">
        <v>5025</v>
      </c>
      <c r="U1335" t="s">
        <v>32</v>
      </c>
      <c r="Z1335" t="str">
        <f>_xlfn.IFNA(VLOOKUP(A1335,registrasi!$B$2:$C$4000,2,FALSE),"belum")</f>
        <v>registrasi</v>
      </c>
      <c r="AA1335">
        <f>VLOOKUP(D1335,[2]Sheet1!$B$2:$D$100,3,FALSE)</f>
        <v>412</v>
      </c>
      <c r="AB1335" t="str">
        <f>_xlfn.IFNA(VLOOKUP(A1335,nim!$A$2:$B$4000,2,FALSE),"belum")</f>
        <v>belum</v>
      </c>
    </row>
    <row r="1336" spans="1:28" x14ac:dyDescent="0.3">
      <c r="A1336" s="2">
        <v>233110110069</v>
      </c>
      <c r="B1336">
        <v>1</v>
      </c>
      <c r="C1336">
        <v>2022</v>
      </c>
      <c r="D1336">
        <v>311024</v>
      </c>
      <c r="E1336" t="s">
        <v>237</v>
      </c>
      <c r="F1336" t="str">
        <f>VLOOKUP(E1336,[1]PRODI_2019!$F$2:$L$72,7,FALSE)</f>
        <v>Hukum</v>
      </c>
      <c r="G1336" t="str">
        <f>VLOOKUP(F1336,Sheet1!$H$4:$I$11,2,FALSE)</f>
        <v>1_Hukum</v>
      </c>
      <c r="H1336" t="s">
        <v>1957</v>
      </c>
      <c r="I1336" t="s">
        <v>24</v>
      </c>
      <c r="J1336" t="str">
        <f>VLOOKUP(D1336,[1]PRODI_2019!$C$2:$I$78,7,FALSE)</f>
        <v>S1</v>
      </c>
      <c r="L1336" t="s">
        <v>25</v>
      </c>
      <c r="O1336" t="s">
        <v>88</v>
      </c>
      <c r="P1336" t="s">
        <v>5042</v>
      </c>
      <c r="Q1336" t="s">
        <v>624</v>
      </c>
      <c r="R1336" t="s">
        <v>434</v>
      </c>
      <c r="S1336" t="s">
        <v>37</v>
      </c>
      <c r="T1336" t="s">
        <v>5025</v>
      </c>
      <c r="U1336" t="s">
        <v>32</v>
      </c>
      <c r="Z1336" t="str">
        <f>_xlfn.IFNA(VLOOKUP(A1336,registrasi!$B$2:$C$4000,2,FALSE),"belum")</f>
        <v>registrasi</v>
      </c>
      <c r="AA1336">
        <f>VLOOKUP(D1336,[2]Sheet1!$B$2:$D$100,3,FALSE)</f>
        <v>1092</v>
      </c>
      <c r="AB1336" t="str">
        <f>_xlfn.IFNA(VLOOKUP(A1336,nim!$A$2:$B$4000,2,FALSE),"belum")</f>
        <v>belum</v>
      </c>
    </row>
    <row r="1337" spans="1:28" x14ac:dyDescent="0.3">
      <c r="A1337" s="2">
        <v>233110110081</v>
      </c>
      <c r="B1337">
        <v>1</v>
      </c>
      <c r="C1337">
        <v>2022</v>
      </c>
      <c r="D1337">
        <v>311011</v>
      </c>
      <c r="E1337" t="s">
        <v>176</v>
      </c>
      <c r="F1337" t="str">
        <f>VLOOKUP(E1337,[1]PRODI_2019!$F$2:$L$72,7,FALSE)</f>
        <v>FKIP</v>
      </c>
      <c r="G1337" t="str">
        <f>VLOOKUP(F1337,Sheet1!$H$4:$I$11,2,FALSE)</f>
        <v>2_FKIP</v>
      </c>
      <c r="H1337" t="s">
        <v>1958</v>
      </c>
      <c r="I1337" t="s">
        <v>31</v>
      </c>
      <c r="J1337" t="str">
        <f>VLOOKUP(D1337,[1]PRODI_2019!$C$2:$I$78,7,FALSE)</f>
        <v>S1</v>
      </c>
      <c r="L1337" t="s">
        <v>25</v>
      </c>
      <c r="O1337" t="s">
        <v>4488</v>
      </c>
      <c r="P1337" t="s">
        <v>5045</v>
      </c>
      <c r="Q1337" t="s">
        <v>624</v>
      </c>
      <c r="R1337" t="s">
        <v>625</v>
      </c>
      <c r="S1337" t="s">
        <v>4972</v>
      </c>
      <c r="T1337" t="s">
        <v>5025</v>
      </c>
      <c r="U1337" t="s">
        <v>32</v>
      </c>
      <c r="Z1337" t="str">
        <f>_xlfn.IFNA(VLOOKUP(A1337,registrasi!$B$2:$C$4000,2,FALSE),"belum")</f>
        <v>registrasi</v>
      </c>
      <c r="AA1337">
        <f>VLOOKUP(D1337,[2]Sheet1!$B$2:$D$100,3,FALSE)</f>
        <v>233</v>
      </c>
      <c r="AB1337" t="str">
        <f>_xlfn.IFNA(VLOOKUP(A1337,nim!$A$2:$B$4000,2,FALSE),"belum")</f>
        <v>belum</v>
      </c>
    </row>
    <row r="1338" spans="1:28" x14ac:dyDescent="0.3">
      <c r="A1338" s="2">
        <v>233110110085</v>
      </c>
      <c r="B1338">
        <v>2</v>
      </c>
      <c r="C1338">
        <v>2022</v>
      </c>
      <c r="D1338">
        <v>311004</v>
      </c>
      <c r="E1338" t="s">
        <v>170</v>
      </c>
      <c r="F1338" t="str">
        <f>VLOOKUP(E1338,[1]PRODI_2019!$F$2:$L$72,7,FALSE)</f>
        <v>Teknik</v>
      </c>
      <c r="G1338" t="str">
        <f>VLOOKUP(F1338,Sheet1!$H$4:$I$11,2,FALSE)</f>
        <v>3_Teknik</v>
      </c>
      <c r="H1338" t="s">
        <v>1959</v>
      </c>
      <c r="I1338" t="s">
        <v>24</v>
      </c>
      <c r="J1338" t="str">
        <f>VLOOKUP(D1338,[1]PRODI_2019!$C$2:$I$78,7,FALSE)</f>
        <v>S1</v>
      </c>
      <c r="L1338" t="s">
        <v>25</v>
      </c>
      <c r="O1338" t="s">
        <v>127</v>
      </c>
      <c r="P1338" t="s">
        <v>5045</v>
      </c>
      <c r="Q1338" t="s">
        <v>624</v>
      </c>
      <c r="R1338" t="s">
        <v>625</v>
      </c>
      <c r="S1338" t="s">
        <v>38</v>
      </c>
      <c r="T1338" t="s">
        <v>5025</v>
      </c>
      <c r="U1338" t="s">
        <v>27</v>
      </c>
      <c r="Z1338" t="str">
        <f>_xlfn.IFNA(VLOOKUP(A1338,registrasi!$B$2:$C$4000,2,FALSE),"belum")</f>
        <v>registrasi</v>
      </c>
      <c r="AA1338">
        <f>VLOOKUP(D1338,[2]Sheet1!$B$2:$D$100,3,FALSE)</f>
        <v>406</v>
      </c>
      <c r="AB1338" t="str">
        <f>_xlfn.IFNA(VLOOKUP(A1338,nim!$A$2:$B$4000,2,FALSE),"belum")</f>
        <v>diterima</v>
      </c>
    </row>
    <row r="1339" spans="1:28" x14ac:dyDescent="0.3">
      <c r="A1339" s="2">
        <v>233110110095</v>
      </c>
      <c r="B1339">
        <v>1</v>
      </c>
      <c r="C1339">
        <v>2022</v>
      </c>
      <c r="D1339">
        <v>311026</v>
      </c>
      <c r="E1339" t="s">
        <v>148</v>
      </c>
      <c r="F1339" t="str">
        <f>VLOOKUP(E1339,[1]PRODI_2019!$F$2:$L$72,7,FALSE)</f>
        <v>FEB</v>
      </c>
      <c r="G1339" t="str">
        <f>VLOOKUP(F1339,Sheet1!$H$4:$I$11,2,FALSE)</f>
        <v>5_FEB</v>
      </c>
      <c r="H1339" t="s">
        <v>1960</v>
      </c>
      <c r="I1339" t="s">
        <v>31</v>
      </c>
      <c r="J1339" t="str">
        <f>VLOOKUP(D1339,[1]PRODI_2019!$C$2:$I$78,7,FALSE)</f>
        <v>S1</v>
      </c>
      <c r="L1339" t="s">
        <v>25</v>
      </c>
      <c r="O1339" t="s">
        <v>45</v>
      </c>
      <c r="P1339" t="s">
        <v>5042</v>
      </c>
      <c r="Q1339" t="s">
        <v>624</v>
      </c>
      <c r="R1339" t="s">
        <v>434</v>
      </c>
      <c r="S1339" t="s">
        <v>38</v>
      </c>
      <c r="T1339" t="s">
        <v>5025</v>
      </c>
      <c r="U1339" t="s">
        <v>27</v>
      </c>
      <c r="Z1339" t="str">
        <f>_xlfn.IFNA(VLOOKUP(A1339,registrasi!$B$2:$C$4000,2,FALSE),"belum")</f>
        <v>registrasi</v>
      </c>
      <c r="AA1339">
        <f>VLOOKUP(D1339,[2]Sheet1!$B$2:$D$100,3,FALSE)</f>
        <v>866</v>
      </c>
      <c r="AB1339" t="str">
        <f>_xlfn.IFNA(VLOOKUP(A1339,nim!$A$2:$B$4000,2,FALSE),"belum")</f>
        <v>diterima</v>
      </c>
    </row>
    <row r="1340" spans="1:28" x14ac:dyDescent="0.3">
      <c r="A1340" s="2">
        <v>233110110096</v>
      </c>
      <c r="B1340">
        <v>1</v>
      </c>
      <c r="C1340">
        <v>2022</v>
      </c>
      <c r="D1340">
        <v>311011</v>
      </c>
      <c r="E1340" t="s">
        <v>176</v>
      </c>
      <c r="F1340" t="str">
        <f>VLOOKUP(E1340,[1]PRODI_2019!$F$2:$L$72,7,FALSE)</f>
        <v>FKIP</v>
      </c>
      <c r="G1340" t="str">
        <f>VLOOKUP(F1340,Sheet1!$H$4:$I$11,2,FALSE)</f>
        <v>2_FKIP</v>
      </c>
      <c r="H1340" t="s">
        <v>1961</v>
      </c>
      <c r="I1340" t="s">
        <v>31</v>
      </c>
      <c r="J1340" t="str">
        <f>VLOOKUP(D1340,[1]PRODI_2019!$C$2:$I$78,7,FALSE)</f>
        <v>S1</v>
      </c>
      <c r="L1340" t="s">
        <v>25</v>
      </c>
      <c r="O1340" t="s">
        <v>123</v>
      </c>
      <c r="P1340" t="s">
        <v>5042</v>
      </c>
      <c r="Q1340" t="s">
        <v>624</v>
      </c>
      <c r="R1340" t="s">
        <v>434</v>
      </c>
      <c r="S1340" t="s">
        <v>4971</v>
      </c>
      <c r="T1340" t="s">
        <v>5025</v>
      </c>
      <c r="U1340" t="s">
        <v>32</v>
      </c>
      <c r="Z1340" t="str">
        <f>_xlfn.IFNA(VLOOKUP(A1340,registrasi!$B$2:$C$4000,2,FALSE),"belum")</f>
        <v>registrasi</v>
      </c>
      <c r="AA1340">
        <f>VLOOKUP(D1340,[2]Sheet1!$B$2:$D$100,3,FALSE)</f>
        <v>233</v>
      </c>
      <c r="AB1340" t="str">
        <f>_xlfn.IFNA(VLOOKUP(A1340,nim!$A$2:$B$4000,2,FALSE),"belum")</f>
        <v>diterima</v>
      </c>
    </row>
    <row r="1341" spans="1:28" x14ac:dyDescent="0.3">
      <c r="A1341" s="2">
        <v>233110110104</v>
      </c>
      <c r="B1341">
        <v>2</v>
      </c>
      <c r="C1341">
        <v>2022</v>
      </c>
      <c r="D1341">
        <v>311008</v>
      </c>
      <c r="E1341" t="s">
        <v>149</v>
      </c>
      <c r="F1341" t="str">
        <f>VLOOKUP(E1341,[1]PRODI_2019!$F$2:$L$72,7,FALSE)</f>
        <v>Pertanian</v>
      </c>
      <c r="G1341" t="str">
        <f>VLOOKUP(F1341,Sheet1!$H$4:$I$11,2,FALSE)</f>
        <v>4_Pertanian</v>
      </c>
      <c r="H1341" t="s">
        <v>1962</v>
      </c>
      <c r="I1341" t="s">
        <v>31</v>
      </c>
      <c r="J1341" t="str">
        <f>VLOOKUP(D1341,[1]PRODI_2019!$C$2:$I$78,7,FALSE)</f>
        <v>S1</v>
      </c>
      <c r="L1341" t="s">
        <v>25</v>
      </c>
      <c r="O1341" t="s">
        <v>123</v>
      </c>
      <c r="P1341" t="s">
        <v>5042</v>
      </c>
      <c r="Q1341" t="s">
        <v>624</v>
      </c>
      <c r="R1341" t="s">
        <v>434</v>
      </c>
      <c r="S1341" t="s">
        <v>4971</v>
      </c>
      <c r="T1341" t="s">
        <v>5025</v>
      </c>
      <c r="U1341" t="s">
        <v>27</v>
      </c>
      <c r="Z1341" t="str">
        <f>_xlfn.IFNA(VLOOKUP(A1341,registrasi!$B$2:$C$4000,2,FALSE),"belum")</f>
        <v>registrasi</v>
      </c>
      <c r="AA1341">
        <f>VLOOKUP(D1341,[2]Sheet1!$B$2:$D$100,3,FALSE)</f>
        <v>337</v>
      </c>
      <c r="AB1341" t="str">
        <f>_xlfn.IFNA(VLOOKUP(A1341,nim!$A$2:$B$4000,2,FALSE),"belum")</f>
        <v>diterima</v>
      </c>
    </row>
    <row r="1342" spans="1:28" x14ac:dyDescent="0.3">
      <c r="A1342" s="2">
        <v>233110110111</v>
      </c>
      <c r="B1342">
        <v>2</v>
      </c>
      <c r="C1342">
        <v>2022</v>
      </c>
      <c r="D1342">
        <v>311028</v>
      </c>
      <c r="E1342" t="s">
        <v>168</v>
      </c>
      <c r="F1342" t="str">
        <f>VLOOKUP(E1342,[1]PRODI_2019!$F$2:$L$72,7,FALSE)</f>
        <v>FISIP</v>
      </c>
      <c r="G1342" t="str">
        <f>VLOOKUP(F1342,Sheet1!$H$4:$I$11,2,FALSE)</f>
        <v>6_FISIP</v>
      </c>
      <c r="H1342" t="s">
        <v>1963</v>
      </c>
      <c r="I1342" t="s">
        <v>31</v>
      </c>
      <c r="J1342" t="str">
        <f>VLOOKUP(D1342,[1]PRODI_2019!$C$2:$I$78,7,FALSE)</f>
        <v>S1</v>
      </c>
      <c r="L1342" t="s">
        <v>25</v>
      </c>
      <c r="O1342" t="s">
        <v>58</v>
      </c>
      <c r="P1342" t="s">
        <v>5042</v>
      </c>
      <c r="Q1342" t="s">
        <v>624</v>
      </c>
      <c r="R1342" t="s">
        <v>434</v>
      </c>
      <c r="S1342" t="s">
        <v>37</v>
      </c>
      <c r="T1342" t="s">
        <v>5025</v>
      </c>
      <c r="U1342" t="s">
        <v>27</v>
      </c>
      <c r="Z1342" t="str">
        <f>_xlfn.IFNA(VLOOKUP(A1342,registrasi!$B$2:$C$4000,2,FALSE),"belum")</f>
        <v>registrasi</v>
      </c>
      <c r="AA1342">
        <f>VLOOKUP(D1342,[2]Sheet1!$B$2:$D$100,3,FALSE)</f>
        <v>747</v>
      </c>
      <c r="AB1342" t="str">
        <f>_xlfn.IFNA(VLOOKUP(A1342,nim!$A$2:$B$4000,2,FALSE),"belum")</f>
        <v>belum</v>
      </c>
    </row>
    <row r="1343" spans="1:28" x14ac:dyDescent="0.3">
      <c r="A1343" s="2">
        <v>233110110115</v>
      </c>
      <c r="B1343">
        <v>1</v>
      </c>
      <c r="C1343">
        <v>2022</v>
      </c>
      <c r="D1343">
        <v>311010</v>
      </c>
      <c r="E1343" t="s">
        <v>160</v>
      </c>
      <c r="F1343" t="str">
        <f>VLOOKUP(E1343,[1]PRODI_2019!$F$2:$L$72,7,FALSE)</f>
        <v>FKIP</v>
      </c>
      <c r="G1343" t="str">
        <f>VLOOKUP(F1343,Sheet1!$H$4:$I$11,2,FALSE)</f>
        <v>2_FKIP</v>
      </c>
      <c r="H1343" t="s">
        <v>1964</v>
      </c>
      <c r="I1343" t="s">
        <v>31</v>
      </c>
      <c r="J1343" t="str">
        <f>VLOOKUP(D1343,[1]PRODI_2019!$C$2:$I$78,7,FALSE)</f>
        <v>S1</v>
      </c>
      <c r="L1343" t="s">
        <v>25</v>
      </c>
      <c r="O1343" t="s">
        <v>47</v>
      </c>
      <c r="P1343" t="s">
        <v>5042</v>
      </c>
      <c r="Q1343" t="s">
        <v>624</v>
      </c>
      <c r="R1343" t="s">
        <v>434</v>
      </c>
      <c r="S1343" t="s">
        <v>4974</v>
      </c>
      <c r="T1343" t="s">
        <v>5025</v>
      </c>
      <c r="U1343" t="s">
        <v>32</v>
      </c>
      <c r="Z1343" t="str">
        <f>_xlfn.IFNA(VLOOKUP(A1343,registrasi!$B$2:$C$4000,2,FALSE),"belum")</f>
        <v>registrasi</v>
      </c>
      <c r="AA1343">
        <f>VLOOKUP(D1343,[2]Sheet1!$B$2:$D$100,3,FALSE)</f>
        <v>197</v>
      </c>
      <c r="AB1343" t="str">
        <f>_xlfn.IFNA(VLOOKUP(A1343,nim!$A$2:$B$4000,2,FALSE),"belum")</f>
        <v>belum</v>
      </c>
    </row>
    <row r="1344" spans="1:28" x14ac:dyDescent="0.3">
      <c r="A1344" s="2">
        <v>233110110117</v>
      </c>
      <c r="B1344">
        <v>2</v>
      </c>
      <c r="C1344">
        <v>2022</v>
      </c>
      <c r="D1344">
        <v>311009</v>
      </c>
      <c r="E1344" t="s">
        <v>144</v>
      </c>
      <c r="F1344" t="str">
        <f>VLOOKUP(E1344,[1]PRODI_2019!$F$2:$L$72,7,FALSE)</f>
        <v>Pertanian</v>
      </c>
      <c r="G1344" t="str">
        <f>VLOOKUP(F1344,Sheet1!$H$4:$I$11,2,FALSE)</f>
        <v>4_Pertanian</v>
      </c>
      <c r="H1344" t="s">
        <v>1965</v>
      </c>
      <c r="I1344" t="s">
        <v>24</v>
      </c>
      <c r="J1344" t="str">
        <f>VLOOKUP(D1344,[1]PRODI_2019!$C$2:$I$78,7,FALSE)</f>
        <v>S1</v>
      </c>
      <c r="L1344" t="s">
        <v>25</v>
      </c>
      <c r="O1344" t="s">
        <v>379</v>
      </c>
      <c r="P1344" t="s">
        <v>5042</v>
      </c>
      <c r="Q1344" t="s">
        <v>624</v>
      </c>
      <c r="R1344" t="s">
        <v>434</v>
      </c>
      <c r="S1344" t="s">
        <v>4974</v>
      </c>
      <c r="T1344" t="s">
        <v>5025</v>
      </c>
      <c r="U1344" t="s">
        <v>32</v>
      </c>
      <c r="Z1344" t="str">
        <f>_xlfn.IFNA(VLOOKUP(A1344,registrasi!$B$2:$C$4000,2,FALSE),"belum")</f>
        <v>registrasi</v>
      </c>
      <c r="AA1344">
        <f>VLOOKUP(D1344,[2]Sheet1!$B$2:$D$100,3,FALSE)</f>
        <v>240</v>
      </c>
      <c r="AB1344" t="str">
        <f>_xlfn.IFNA(VLOOKUP(A1344,nim!$A$2:$B$4000,2,FALSE),"belum")</f>
        <v>diterima</v>
      </c>
    </row>
    <row r="1345" spans="1:28" x14ac:dyDescent="0.3">
      <c r="A1345" s="2">
        <v>233110110120</v>
      </c>
      <c r="B1345">
        <v>1</v>
      </c>
      <c r="C1345">
        <v>2022</v>
      </c>
      <c r="D1345">
        <v>311037</v>
      </c>
      <c r="E1345" t="s">
        <v>163</v>
      </c>
      <c r="F1345" t="str">
        <f>VLOOKUP(E1345,[1]PRODI_2019!$F$2:$L$72,7,FALSE)</f>
        <v>FKIP</v>
      </c>
      <c r="G1345" t="str">
        <f>VLOOKUP(F1345,Sheet1!$H$4:$I$11,2,FALSE)</f>
        <v>2_FKIP</v>
      </c>
      <c r="H1345" t="s">
        <v>1966</v>
      </c>
      <c r="I1345" t="s">
        <v>31</v>
      </c>
      <c r="J1345" t="str">
        <f>VLOOKUP(D1345,[1]PRODI_2019!$C$2:$I$78,7,FALSE)</f>
        <v>S1</v>
      </c>
      <c r="L1345" t="s">
        <v>25</v>
      </c>
      <c r="O1345" t="s">
        <v>104</v>
      </c>
      <c r="P1345" t="s">
        <v>5042</v>
      </c>
      <c r="Q1345" t="s">
        <v>624</v>
      </c>
      <c r="R1345" t="s">
        <v>434</v>
      </c>
      <c r="S1345" t="s">
        <v>4972</v>
      </c>
      <c r="T1345" t="s">
        <v>5025</v>
      </c>
      <c r="U1345" t="s">
        <v>32</v>
      </c>
      <c r="Z1345" t="str">
        <f>_xlfn.IFNA(VLOOKUP(A1345,registrasi!$B$2:$C$4000,2,FALSE),"belum")</f>
        <v>registrasi</v>
      </c>
      <c r="AA1345">
        <f>VLOOKUP(D1345,[2]Sheet1!$B$2:$D$100,3,FALSE)</f>
        <v>180</v>
      </c>
      <c r="AB1345" t="str">
        <f>_xlfn.IFNA(VLOOKUP(A1345,nim!$A$2:$B$4000,2,FALSE),"belum")</f>
        <v>belum</v>
      </c>
    </row>
    <row r="1346" spans="1:28" x14ac:dyDescent="0.3">
      <c r="A1346" s="2">
        <v>233110110121</v>
      </c>
      <c r="B1346">
        <v>2</v>
      </c>
      <c r="C1346">
        <v>2022</v>
      </c>
      <c r="D1346">
        <v>311005</v>
      </c>
      <c r="E1346" t="s">
        <v>171</v>
      </c>
      <c r="F1346" t="str">
        <f>VLOOKUP(E1346,[1]PRODI_2019!$F$2:$L$72,7,FALSE)</f>
        <v>Teknik</v>
      </c>
      <c r="G1346" t="str">
        <f>VLOOKUP(F1346,Sheet1!$H$4:$I$11,2,FALSE)</f>
        <v>3_Teknik</v>
      </c>
      <c r="H1346" t="s">
        <v>1967</v>
      </c>
      <c r="I1346" t="s">
        <v>31</v>
      </c>
      <c r="J1346" t="str">
        <f>VLOOKUP(D1346,[1]PRODI_2019!$C$2:$I$78,7,FALSE)</f>
        <v>S1</v>
      </c>
      <c r="L1346" t="s">
        <v>25</v>
      </c>
      <c r="O1346" t="s">
        <v>57</v>
      </c>
      <c r="P1346" t="s">
        <v>5042</v>
      </c>
      <c r="Q1346" t="s">
        <v>624</v>
      </c>
      <c r="R1346" t="s">
        <v>434</v>
      </c>
      <c r="S1346" t="s">
        <v>37</v>
      </c>
      <c r="T1346" t="s">
        <v>5025</v>
      </c>
      <c r="U1346" t="s">
        <v>27</v>
      </c>
      <c r="Z1346" t="str">
        <f>_xlfn.IFNA(VLOOKUP(A1346,registrasi!$B$2:$C$4000,2,FALSE),"belum")</f>
        <v>registrasi</v>
      </c>
      <c r="AA1346">
        <f>VLOOKUP(D1346,[2]Sheet1!$B$2:$D$100,3,FALSE)</f>
        <v>321</v>
      </c>
      <c r="AB1346" t="str">
        <f>_xlfn.IFNA(VLOOKUP(A1346,nim!$A$2:$B$4000,2,FALSE),"belum")</f>
        <v>belum</v>
      </c>
    </row>
    <row r="1347" spans="1:28" x14ac:dyDescent="0.3">
      <c r="A1347" s="2">
        <v>233110110125</v>
      </c>
      <c r="B1347">
        <v>2</v>
      </c>
      <c r="C1347">
        <v>2022</v>
      </c>
      <c r="D1347">
        <v>311016</v>
      </c>
      <c r="E1347" t="s">
        <v>152</v>
      </c>
      <c r="F1347" t="str">
        <f>VLOOKUP(E1347,[1]PRODI_2019!$F$2:$L$72,7,FALSE)</f>
        <v>FKIP</v>
      </c>
      <c r="G1347" t="str">
        <f>VLOOKUP(F1347,Sheet1!$H$4:$I$11,2,FALSE)</f>
        <v>2_FKIP</v>
      </c>
      <c r="H1347" t="s">
        <v>1968</v>
      </c>
      <c r="I1347" t="s">
        <v>31</v>
      </c>
      <c r="J1347" t="str">
        <f>VLOOKUP(D1347,[1]PRODI_2019!$C$2:$I$78,7,FALSE)</f>
        <v>S1</v>
      </c>
      <c r="L1347" t="s">
        <v>25</v>
      </c>
      <c r="O1347" t="s">
        <v>327</v>
      </c>
      <c r="P1347" t="s">
        <v>436</v>
      </c>
      <c r="Q1347" t="s">
        <v>5041</v>
      </c>
      <c r="R1347" t="s">
        <v>625</v>
      </c>
      <c r="S1347" t="s">
        <v>4972</v>
      </c>
      <c r="T1347" t="s">
        <v>5025</v>
      </c>
      <c r="U1347" t="s">
        <v>27</v>
      </c>
      <c r="Z1347" t="str">
        <f>_xlfn.IFNA(VLOOKUP(A1347,registrasi!$B$2:$C$4000,2,FALSE),"belum")</f>
        <v>belum</v>
      </c>
      <c r="AA1347">
        <f>VLOOKUP(D1347,[2]Sheet1!$B$2:$D$100,3,FALSE)</f>
        <v>126</v>
      </c>
      <c r="AB1347" t="str">
        <f>_xlfn.IFNA(VLOOKUP(A1347,nim!$A$2:$B$4000,2,FALSE),"belum")</f>
        <v>belum</v>
      </c>
    </row>
    <row r="1348" spans="1:28" x14ac:dyDescent="0.3">
      <c r="A1348" s="2">
        <v>233110110127</v>
      </c>
      <c r="B1348">
        <v>2</v>
      </c>
      <c r="C1348">
        <v>2021</v>
      </c>
      <c r="D1348">
        <v>311017</v>
      </c>
      <c r="E1348" t="s">
        <v>172</v>
      </c>
      <c r="F1348" t="str">
        <f>VLOOKUP(E1348,[1]PRODI_2019!$F$2:$L$72,7,FALSE)</f>
        <v>Pertanian</v>
      </c>
      <c r="G1348" t="str">
        <f>VLOOKUP(F1348,Sheet1!$H$4:$I$11,2,FALSE)</f>
        <v>4_Pertanian</v>
      </c>
      <c r="H1348" t="s">
        <v>1969</v>
      </c>
      <c r="I1348" t="s">
        <v>31</v>
      </c>
      <c r="J1348" t="str">
        <f>VLOOKUP(D1348,[1]PRODI_2019!$C$2:$I$78,7,FALSE)</f>
        <v>S1</v>
      </c>
      <c r="L1348" t="s">
        <v>25</v>
      </c>
      <c r="O1348" t="s">
        <v>46</v>
      </c>
      <c r="P1348" t="s">
        <v>5042</v>
      </c>
      <c r="Q1348" t="s">
        <v>624</v>
      </c>
      <c r="R1348" t="s">
        <v>434</v>
      </c>
      <c r="S1348" t="s">
        <v>38</v>
      </c>
      <c r="T1348" t="s">
        <v>5025</v>
      </c>
      <c r="U1348" t="s">
        <v>27</v>
      </c>
      <c r="Z1348" t="str">
        <f>_xlfn.IFNA(VLOOKUP(A1348,registrasi!$B$2:$C$4000,2,FALSE),"belum")</f>
        <v>registrasi</v>
      </c>
      <c r="AA1348">
        <f>VLOOKUP(D1348,[2]Sheet1!$B$2:$D$100,3,FALSE)</f>
        <v>471</v>
      </c>
      <c r="AB1348" t="str">
        <f>_xlfn.IFNA(VLOOKUP(A1348,nim!$A$2:$B$4000,2,FALSE),"belum")</f>
        <v>diterima</v>
      </c>
    </row>
    <row r="1349" spans="1:28" x14ac:dyDescent="0.3">
      <c r="A1349" s="2">
        <v>233110110128</v>
      </c>
      <c r="B1349">
        <v>1</v>
      </c>
      <c r="C1349">
        <v>2022</v>
      </c>
      <c r="D1349">
        <v>311024</v>
      </c>
      <c r="E1349" t="s">
        <v>237</v>
      </c>
      <c r="F1349" t="str">
        <f>VLOOKUP(E1349,[1]PRODI_2019!$F$2:$L$72,7,FALSE)</f>
        <v>Hukum</v>
      </c>
      <c r="G1349" t="str">
        <f>VLOOKUP(F1349,Sheet1!$H$4:$I$11,2,FALSE)</f>
        <v>1_Hukum</v>
      </c>
      <c r="H1349" t="s">
        <v>1970</v>
      </c>
      <c r="I1349" t="s">
        <v>24</v>
      </c>
      <c r="J1349" t="str">
        <f>VLOOKUP(D1349,[1]PRODI_2019!$C$2:$I$78,7,FALSE)</f>
        <v>S1</v>
      </c>
      <c r="L1349" t="s">
        <v>25</v>
      </c>
      <c r="O1349" t="s">
        <v>4406</v>
      </c>
      <c r="P1349" t="s">
        <v>5044</v>
      </c>
      <c r="Q1349" t="s">
        <v>5041</v>
      </c>
      <c r="R1349" t="s">
        <v>434</v>
      </c>
      <c r="S1349" t="s">
        <v>37</v>
      </c>
      <c r="T1349" t="s">
        <v>5025</v>
      </c>
      <c r="U1349" t="s">
        <v>27</v>
      </c>
      <c r="Z1349" t="str">
        <f>_xlfn.IFNA(VLOOKUP(A1349,registrasi!$B$2:$C$4000,2,FALSE),"belum")</f>
        <v>registrasi</v>
      </c>
      <c r="AA1349">
        <f>VLOOKUP(D1349,[2]Sheet1!$B$2:$D$100,3,FALSE)</f>
        <v>1092</v>
      </c>
      <c r="AB1349" t="str">
        <f>_xlfn.IFNA(VLOOKUP(A1349,nim!$A$2:$B$4000,2,FALSE),"belum")</f>
        <v>diterima</v>
      </c>
    </row>
    <row r="1350" spans="1:28" x14ac:dyDescent="0.3">
      <c r="A1350" s="2">
        <v>233110110132</v>
      </c>
      <c r="B1350">
        <v>1</v>
      </c>
      <c r="C1350">
        <v>2021</v>
      </c>
      <c r="D1350">
        <v>311024</v>
      </c>
      <c r="E1350" t="s">
        <v>237</v>
      </c>
      <c r="F1350" t="str">
        <f>VLOOKUP(E1350,[1]PRODI_2019!$F$2:$L$72,7,FALSE)</f>
        <v>Hukum</v>
      </c>
      <c r="G1350" t="str">
        <f>VLOOKUP(F1350,Sheet1!$H$4:$I$11,2,FALSE)</f>
        <v>1_Hukum</v>
      </c>
      <c r="H1350" t="s">
        <v>1971</v>
      </c>
      <c r="I1350" t="s">
        <v>31</v>
      </c>
      <c r="J1350" t="str">
        <f>VLOOKUP(D1350,[1]PRODI_2019!$C$2:$I$78,7,FALSE)</f>
        <v>S1</v>
      </c>
      <c r="L1350" t="s">
        <v>25</v>
      </c>
      <c r="O1350" t="s">
        <v>46</v>
      </c>
      <c r="P1350" t="s">
        <v>5042</v>
      </c>
      <c r="Q1350" t="s">
        <v>624</v>
      </c>
      <c r="R1350" t="s">
        <v>434</v>
      </c>
      <c r="S1350" t="s">
        <v>38</v>
      </c>
      <c r="T1350" t="s">
        <v>5025</v>
      </c>
      <c r="U1350" t="s">
        <v>32</v>
      </c>
      <c r="Z1350" t="str">
        <f>_xlfn.IFNA(VLOOKUP(A1350,registrasi!$B$2:$C$4000,2,FALSE),"belum")</f>
        <v>registrasi</v>
      </c>
      <c r="AA1350">
        <f>VLOOKUP(D1350,[2]Sheet1!$B$2:$D$100,3,FALSE)</f>
        <v>1092</v>
      </c>
      <c r="AB1350" t="str">
        <f>_xlfn.IFNA(VLOOKUP(A1350,nim!$A$2:$B$4000,2,FALSE),"belum")</f>
        <v>diterima</v>
      </c>
    </row>
    <row r="1351" spans="1:28" x14ac:dyDescent="0.3">
      <c r="A1351" s="2">
        <v>233110110136</v>
      </c>
      <c r="B1351">
        <v>2</v>
      </c>
      <c r="C1351">
        <v>2022</v>
      </c>
      <c r="D1351">
        <v>311034</v>
      </c>
      <c r="E1351" t="s">
        <v>173</v>
      </c>
      <c r="F1351" t="str">
        <f>VLOOKUP(E1351,[1]PRODI_2019!$F$2:$L$72,7,FALSE)</f>
        <v>FKIP</v>
      </c>
      <c r="G1351" t="str">
        <f>VLOOKUP(F1351,Sheet1!$H$4:$I$11,2,FALSE)</f>
        <v>2_FKIP</v>
      </c>
      <c r="H1351" t="s">
        <v>1972</v>
      </c>
      <c r="I1351" t="s">
        <v>31</v>
      </c>
      <c r="J1351" t="str">
        <f>VLOOKUP(D1351,[1]PRODI_2019!$C$2:$I$78,7,FALSE)</f>
        <v>S1</v>
      </c>
      <c r="L1351" t="s">
        <v>25</v>
      </c>
      <c r="O1351" t="s">
        <v>58</v>
      </c>
      <c r="P1351" t="s">
        <v>5042</v>
      </c>
      <c r="Q1351" t="s">
        <v>624</v>
      </c>
      <c r="R1351" t="s">
        <v>434</v>
      </c>
      <c r="S1351" t="s">
        <v>37</v>
      </c>
      <c r="T1351" t="s">
        <v>5025</v>
      </c>
      <c r="U1351" t="s">
        <v>27</v>
      </c>
      <c r="Z1351" t="str">
        <f>_xlfn.IFNA(VLOOKUP(A1351,registrasi!$B$2:$C$4000,2,FALSE),"belum")</f>
        <v>registrasi</v>
      </c>
      <c r="AA1351">
        <f>VLOOKUP(D1351,[2]Sheet1!$B$2:$D$100,3,FALSE)</f>
        <v>163</v>
      </c>
      <c r="AB1351" t="str">
        <f>_xlfn.IFNA(VLOOKUP(A1351,nim!$A$2:$B$4000,2,FALSE),"belum")</f>
        <v>diterima</v>
      </c>
    </row>
    <row r="1352" spans="1:28" x14ac:dyDescent="0.3">
      <c r="A1352" s="2">
        <v>233110110138</v>
      </c>
      <c r="B1352">
        <v>2</v>
      </c>
      <c r="C1352">
        <v>2022</v>
      </c>
      <c r="D1352">
        <v>311004</v>
      </c>
      <c r="E1352" t="s">
        <v>170</v>
      </c>
      <c r="F1352" t="str">
        <f>VLOOKUP(E1352,[1]PRODI_2019!$F$2:$L$72,7,FALSE)</f>
        <v>Teknik</v>
      </c>
      <c r="G1352" t="str">
        <f>VLOOKUP(F1352,Sheet1!$H$4:$I$11,2,FALSE)</f>
        <v>3_Teknik</v>
      </c>
      <c r="H1352" t="s">
        <v>1973</v>
      </c>
      <c r="I1352" t="s">
        <v>24</v>
      </c>
      <c r="J1352" t="str">
        <f>VLOOKUP(D1352,[1]PRODI_2019!$C$2:$I$78,7,FALSE)</f>
        <v>S1</v>
      </c>
      <c r="L1352" t="s">
        <v>245</v>
      </c>
      <c r="O1352" t="s">
        <v>4489</v>
      </c>
      <c r="P1352" t="s">
        <v>434</v>
      </c>
      <c r="Q1352" t="s">
        <v>5041</v>
      </c>
      <c r="R1352" t="s">
        <v>434</v>
      </c>
      <c r="S1352" t="s">
        <v>4971</v>
      </c>
      <c r="T1352" t="s">
        <v>5025</v>
      </c>
      <c r="U1352" t="s">
        <v>27</v>
      </c>
      <c r="Z1352" t="str">
        <f>_xlfn.IFNA(VLOOKUP(A1352,registrasi!$B$2:$C$4000,2,FALSE),"belum")</f>
        <v>registrasi</v>
      </c>
      <c r="AA1352">
        <f>VLOOKUP(D1352,[2]Sheet1!$B$2:$D$100,3,FALSE)</f>
        <v>406</v>
      </c>
      <c r="AB1352" t="str">
        <f>_xlfn.IFNA(VLOOKUP(A1352,nim!$A$2:$B$4000,2,FALSE),"belum")</f>
        <v>belum</v>
      </c>
    </row>
    <row r="1353" spans="1:28" x14ac:dyDescent="0.3">
      <c r="A1353" s="2">
        <v>233110110141</v>
      </c>
      <c r="B1353">
        <v>1</v>
      </c>
      <c r="C1353">
        <v>2022</v>
      </c>
      <c r="D1353">
        <v>311035</v>
      </c>
      <c r="E1353" t="s">
        <v>180</v>
      </c>
      <c r="F1353" t="str">
        <f>VLOOKUP(E1353,[1]PRODI_2019!$F$2:$L$72,7,FALSE)</f>
        <v>FEB</v>
      </c>
      <c r="G1353" t="str">
        <f>VLOOKUP(F1353,Sheet1!$H$4:$I$11,2,FALSE)</f>
        <v>5_FEB</v>
      </c>
      <c r="H1353" t="s">
        <v>1974</v>
      </c>
      <c r="I1353" t="s">
        <v>31</v>
      </c>
      <c r="J1353" t="str">
        <f>VLOOKUP(D1353,[1]PRODI_2019!$C$2:$I$78,7,FALSE)</f>
        <v>S1</v>
      </c>
      <c r="L1353" t="s">
        <v>25</v>
      </c>
      <c r="O1353" t="s">
        <v>49</v>
      </c>
      <c r="P1353" t="s">
        <v>5042</v>
      </c>
      <c r="Q1353" t="s">
        <v>624</v>
      </c>
      <c r="R1353" t="s">
        <v>434</v>
      </c>
      <c r="S1353" t="s">
        <v>38</v>
      </c>
      <c r="T1353" t="s">
        <v>5025</v>
      </c>
      <c r="U1353" t="s">
        <v>32</v>
      </c>
      <c r="Z1353" t="str">
        <f>_xlfn.IFNA(VLOOKUP(A1353,registrasi!$B$2:$C$4000,2,FALSE),"belum")</f>
        <v>registrasi</v>
      </c>
      <c r="AA1353">
        <f>VLOOKUP(D1353,[2]Sheet1!$B$2:$D$100,3,FALSE)</f>
        <v>253</v>
      </c>
      <c r="AB1353" t="str">
        <f>_xlfn.IFNA(VLOOKUP(A1353,nim!$A$2:$B$4000,2,FALSE),"belum")</f>
        <v>belum</v>
      </c>
    </row>
    <row r="1354" spans="1:28" x14ac:dyDescent="0.3">
      <c r="A1354" s="2">
        <v>233110110145</v>
      </c>
      <c r="B1354">
        <v>1</v>
      </c>
      <c r="C1354">
        <v>2022</v>
      </c>
      <c r="D1354">
        <v>311024</v>
      </c>
      <c r="E1354" t="s">
        <v>237</v>
      </c>
      <c r="F1354" t="str">
        <f>VLOOKUP(E1354,[1]PRODI_2019!$F$2:$L$72,7,FALSE)</f>
        <v>Hukum</v>
      </c>
      <c r="G1354" t="str">
        <f>VLOOKUP(F1354,Sheet1!$H$4:$I$11,2,FALSE)</f>
        <v>1_Hukum</v>
      </c>
      <c r="H1354" t="s">
        <v>1975</v>
      </c>
      <c r="I1354" t="s">
        <v>31</v>
      </c>
      <c r="J1354" t="str">
        <f>VLOOKUP(D1354,[1]PRODI_2019!$C$2:$I$78,7,FALSE)</f>
        <v>S1</v>
      </c>
      <c r="L1354" t="s">
        <v>25</v>
      </c>
      <c r="O1354" t="s">
        <v>113</v>
      </c>
      <c r="P1354" t="s">
        <v>5042</v>
      </c>
      <c r="Q1354" t="s">
        <v>624</v>
      </c>
      <c r="R1354" t="s">
        <v>434</v>
      </c>
      <c r="S1354" t="s">
        <v>38</v>
      </c>
      <c r="T1354" t="s">
        <v>5025</v>
      </c>
      <c r="U1354" t="s">
        <v>27</v>
      </c>
      <c r="Z1354" t="str">
        <f>_xlfn.IFNA(VLOOKUP(A1354,registrasi!$B$2:$C$4000,2,FALSE),"belum")</f>
        <v>registrasi</v>
      </c>
      <c r="AA1354">
        <f>VLOOKUP(D1354,[2]Sheet1!$B$2:$D$100,3,FALSE)</f>
        <v>1092</v>
      </c>
      <c r="AB1354" t="str">
        <f>_xlfn.IFNA(VLOOKUP(A1354,nim!$A$2:$B$4000,2,FALSE),"belum")</f>
        <v>diterima</v>
      </c>
    </row>
    <row r="1355" spans="1:28" x14ac:dyDescent="0.3">
      <c r="A1355" s="2">
        <v>233110110147</v>
      </c>
      <c r="B1355">
        <v>1</v>
      </c>
      <c r="C1355">
        <v>2022</v>
      </c>
      <c r="D1355">
        <v>311030</v>
      </c>
      <c r="E1355" t="s">
        <v>147</v>
      </c>
      <c r="F1355" t="str">
        <f>VLOOKUP(E1355,[1]PRODI_2019!$F$2:$L$72,7,FALSE)</f>
        <v>FKIP</v>
      </c>
      <c r="G1355" t="str">
        <f>VLOOKUP(F1355,Sheet1!$H$4:$I$11,2,FALSE)</f>
        <v>2_FKIP</v>
      </c>
      <c r="H1355" t="s">
        <v>1976</v>
      </c>
      <c r="I1355" t="s">
        <v>31</v>
      </c>
      <c r="J1355" t="str">
        <f>VLOOKUP(D1355,[1]PRODI_2019!$C$2:$I$78,7,FALSE)</f>
        <v>S1</v>
      </c>
      <c r="L1355" t="s">
        <v>25</v>
      </c>
      <c r="O1355" t="s">
        <v>198</v>
      </c>
      <c r="P1355" t="s">
        <v>5043</v>
      </c>
      <c r="Q1355" t="s">
        <v>624</v>
      </c>
      <c r="R1355" t="s">
        <v>435</v>
      </c>
      <c r="S1355" t="s">
        <v>4972</v>
      </c>
      <c r="T1355" t="s">
        <v>5025</v>
      </c>
      <c r="U1355" t="s">
        <v>32</v>
      </c>
      <c r="Z1355" t="str">
        <f>_xlfn.IFNA(VLOOKUP(A1355,registrasi!$B$2:$C$4000,2,FALSE),"belum")</f>
        <v>registrasi</v>
      </c>
      <c r="AA1355">
        <f>VLOOKUP(D1355,[2]Sheet1!$B$2:$D$100,3,FALSE)</f>
        <v>91</v>
      </c>
      <c r="AB1355" t="str">
        <f>_xlfn.IFNA(VLOOKUP(A1355,nim!$A$2:$B$4000,2,FALSE),"belum")</f>
        <v>belum</v>
      </c>
    </row>
    <row r="1356" spans="1:28" x14ac:dyDescent="0.3">
      <c r="A1356" s="2">
        <v>233110110158</v>
      </c>
      <c r="B1356">
        <v>1</v>
      </c>
      <c r="C1356">
        <v>2022</v>
      </c>
      <c r="D1356">
        <v>311010</v>
      </c>
      <c r="E1356" t="s">
        <v>160</v>
      </c>
      <c r="F1356" t="str">
        <f>VLOOKUP(E1356,[1]PRODI_2019!$F$2:$L$72,7,FALSE)</f>
        <v>FKIP</v>
      </c>
      <c r="G1356" t="str">
        <f>VLOOKUP(F1356,Sheet1!$H$4:$I$11,2,FALSE)</f>
        <v>2_FKIP</v>
      </c>
      <c r="H1356" t="s">
        <v>1977</v>
      </c>
      <c r="I1356" t="s">
        <v>31</v>
      </c>
      <c r="J1356" t="str">
        <f>VLOOKUP(D1356,[1]PRODI_2019!$C$2:$I$78,7,FALSE)</f>
        <v>S1</v>
      </c>
      <c r="L1356" t="s">
        <v>25</v>
      </c>
      <c r="O1356" t="s">
        <v>82</v>
      </c>
      <c r="P1356" t="s">
        <v>5042</v>
      </c>
      <c r="Q1356" t="s">
        <v>624</v>
      </c>
      <c r="R1356" t="s">
        <v>434</v>
      </c>
      <c r="S1356" t="s">
        <v>38</v>
      </c>
      <c r="T1356" t="s">
        <v>5025</v>
      </c>
      <c r="U1356" t="s">
        <v>27</v>
      </c>
      <c r="Z1356" t="str">
        <f>_xlfn.IFNA(VLOOKUP(A1356,registrasi!$B$2:$C$4000,2,FALSE),"belum")</f>
        <v>registrasi</v>
      </c>
      <c r="AA1356">
        <f>VLOOKUP(D1356,[2]Sheet1!$B$2:$D$100,3,FALSE)</f>
        <v>197</v>
      </c>
      <c r="AB1356" t="str">
        <f>_xlfn.IFNA(VLOOKUP(A1356,nim!$A$2:$B$4000,2,FALSE),"belum")</f>
        <v>belum</v>
      </c>
    </row>
    <row r="1357" spans="1:28" x14ac:dyDescent="0.3">
      <c r="A1357" s="2">
        <v>233110110162</v>
      </c>
      <c r="B1357">
        <v>2</v>
      </c>
      <c r="C1357">
        <v>2022</v>
      </c>
      <c r="D1357">
        <v>311009</v>
      </c>
      <c r="E1357" t="s">
        <v>144</v>
      </c>
      <c r="F1357" t="str">
        <f>VLOOKUP(E1357,[1]PRODI_2019!$F$2:$L$72,7,FALSE)</f>
        <v>Pertanian</v>
      </c>
      <c r="G1357" t="str">
        <f>VLOOKUP(F1357,Sheet1!$H$4:$I$11,2,FALSE)</f>
        <v>4_Pertanian</v>
      </c>
      <c r="H1357" t="s">
        <v>1978</v>
      </c>
      <c r="I1357" t="s">
        <v>24</v>
      </c>
      <c r="J1357" t="str">
        <f>VLOOKUP(D1357,[1]PRODI_2019!$C$2:$I$78,7,FALSE)</f>
        <v>S1</v>
      </c>
      <c r="L1357" t="s">
        <v>25</v>
      </c>
      <c r="O1357" t="s">
        <v>113</v>
      </c>
      <c r="P1357" t="s">
        <v>5042</v>
      </c>
      <c r="Q1357" t="s">
        <v>624</v>
      </c>
      <c r="R1357" t="s">
        <v>434</v>
      </c>
      <c r="S1357" t="s">
        <v>38</v>
      </c>
      <c r="T1357" t="s">
        <v>5025</v>
      </c>
      <c r="U1357" t="s">
        <v>27</v>
      </c>
      <c r="Z1357" t="str">
        <f>_xlfn.IFNA(VLOOKUP(A1357,registrasi!$B$2:$C$4000,2,FALSE),"belum")</f>
        <v>registrasi</v>
      </c>
      <c r="AA1357">
        <f>VLOOKUP(D1357,[2]Sheet1!$B$2:$D$100,3,FALSE)</f>
        <v>240</v>
      </c>
      <c r="AB1357" t="str">
        <f>_xlfn.IFNA(VLOOKUP(A1357,nim!$A$2:$B$4000,2,FALSE),"belum")</f>
        <v>diterima</v>
      </c>
    </row>
    <row r="1358" spans="1:28" x14ac:dyDescent="0.3">
      <c r="A1358" s="2">
        <v>233110110163</v>
      </c>
      <c r="B1358">
        <v>1</v>
      </c>
      <c r="C1358">
        <v>2022</v>
      </c>
      <c r="D1358">
        <v>311037</v>
      </c>
      <c r="E1358" t="s">
        <v>163</v>
      </c>
      <c r="F1358" t="str">
        <f>VLOOKUP(E1358,[1]PRODI_2019!$F$2:$L$72,7,FALSE)</f>
        <v>FKIP</v>
      </c>
      <c r="G1358" t="str">
        <f>VLOOKUP(F1358,Sheet1!$H$4:$I$11,2,FALSE)</f>
        <v>2_FKIP</v>
      </c>
      <c r="H1358" t="s">
        <v>1979</v>
      </c>
      <c r="I1358" t="s">
        <v>24</v>
      </c>
      <c r="J1358" t="str">
        <f>VLOOKUP(D1358,[1]PRODI_2019!$C$2:$I$78,7,FALSE)</f>
        <v>S1</v>
      </c>
      <c r="L1358" t="s">
        <v>25</v>
      </c>
      <c r="O1358" t="s">
        <v>42</v>
      </c>
      <c r="P1358" t="s">
        <v>5043</v>
      </c>
      <c r="Q1358" t="s">
        <v>624</v>
      </c>
      <c r="R1358" t="s">
        <v>435</v>
      </c>
      <c r="S1358" t="s">
        <v>38</v>
      </c>
      <c r="T1358" t="s">
        <v>5025</v>
      </c>
      <c r="U1358" t="s">
        <v>27</v>
      </c>
      <c r="Z1358" t="str">
        <f>_xlfn.IFNA(VLOOKUP(A1358,registrasi!$B$2:$C$4000,2,FALSE),"belum")</f>
        <v>registrasi</v>
      </c>
      <c r="AA1358">
        <f>VLOOKUP(D1358,[2]Sheet1!$B$2:$D$100,3,FALSE)</f>
        <v>180</v>
      </c>
      <c r="AB1358" t="str">
        <f>_xlfn.IFNA(VLOOKUP(A1358,nim!$A$2:$B$4000,2,FALSE),"belum")</f>
        <v>diterima</v>
      </c>
    </row>
    <row r="1359" spans="1:28" x14ac:dyDescent="0.3">
      <c r="A1359" s="2">
        <v>233110110172</v>
      </c>
      <c r="B1359">
        <v>1</v>
      </c>
      <c r="C1359">
        <v>2022</v>
      </c>
      <c r="D1359">
        <v>311002</v>
      </c>
      <c r="E1359" t="s">
        <v>153</v>
      </c>
      <c r="F1359" t="str">
        <f>VLOOKUP(E1359,[1]PRODI_2019!$F$2:$L$72,7,FALSE)</f>
        <v>Teknik</v>
      </c>
      <c r="G1359" t="str">
        <f>VLOOKUP(F1359,Sheet1!$H$4:$I$11,2,FALSE)</f>
        <v>3_Teknik</v>
      </c>
      <c r="H1359" t="s">
        <v>1980</v>
      </c>
      <c r="I1359" t="s">
        <v>24</v>
      </c>
      <c r="J1359" t="str">
        <f>VLOOKUP(D1359,[1]PRODI_2019!$C$2:$I$78,7,FALSE)</f>
        <v>S1</v>
      </c>
      <c r="L1359" t="s">
        <v>25</v>
      </c>
      <c r="O1359" t="s">
        <v>46</v>
      </c>
      <c r="P1359" t="s">
        <v>5042</v>
      </c>
      <c r="Q1359" t="s">
        <v>624</v>
      </c>
      <c r="R1359" t="s">
        <v>434</v>
      </c>
      <c r="S1359" t="s">
        <v>38</v>
      </c>
      <c r="T1359" t="s">
        <v>5025</v>
      </c>
      <c r="U1359" t="s">
        <v>32</v>
      </c>
      <c r="Z1359" t="str">
        <f>_xlfn.IFNA(VLOOKUP(A1359,registrasi!$B$2:$C$4000,2,FALSE),"belum")</f>
        <v>registrasi</v>
      </c>
      <c r="AA1359">
        <f>VLOOKUP(D1359,[2]Sheet1!$B$2:$D$100,3,FALSE)</f>
        <v>401</v>
      </c>
      <c r="AB1359" t="str">
        <f>_xlfn.IFNA(VLOOKUP(A1359,nim!$A$2:$B$4000,2,FALSE),"belum")</f>
        <v>belum</v>
      </c>
    </row>
    <row r="1360" spans="1:28" x14ac:dyDescent="0.3">
      <c r="A1360" s="2">
        <v>233110110185</v>
      </c>
      <c r="B1360">
        <v>2</v>
      </c>
      <c r="C1360">
        <v>2022</v>
      </c>
      <c r="D1360">
        <v>311041</v>
      </c>
      <c r="E1360" t="s">
        <v>175</v>
      </c>
      <c r="F1360" t="str">
        <f>VLOOKUP(E1360,[1]PRODI_2019!$F$2:$L$72,7,FALSE)</f>
        <v>FKIP</v>
      </c>
      <c r="G1360" t="str">
        <f>VLOOKUP(F1360,Sheet1!$H$4:$I$11,2,FALSE)</f>
        <v>2_FKIP</v>
      </c>
      <c r="H1360" t="s">
        <v>1981</v>
      </c>
      <c r="I1360" t="s">
        <v>31</v>
      </c>
      <c r="J1360" t="str">
        <f>VLOOKUP(D1360,[1]PRODI_2019!$C$2:$I$78,7,FALSE)</f>
        <v>S1</v>
      </c>
      <c r="L1360" t="s">
        <v>25</v>
      </c>
      <c r="O1360" t="s">
        <v>83</v>
      </c>
      <c r="P1360" t="s">
        <v>5042</v>
      </c>
      <c r="Q1360" t="s">
        <v>624</v>
      </c>
      <c r="R1360" t="s">
        <v>434</v>
      </c>
      <c r="S1360" t="s">
        <v>4974</v>
      </c>
      <c r="T1360" t="s">
        <v>5025</v>
      </c>
      <c r="U1360" t="s">
        <v>32</v>
      </c>
      <c r="Z1360" t="str">
        <f>_xlfn.IFNA(VLOOKUP(A1360,registrasi!$B$2:$C$4000,2,FALSE),"belum")</f>
        <v>registrasi</v>
      </c>
      <c r="AA1360">
        <f>VLOOKUP(D1360,[2]Sheet1!$B$2:$D$100,3,FALSE)</f>
        <v>102</v>
      </c>
      <c r="AB1360" t="str">
        <f>_xlfn.IFNA(VLOOKUP(A1360,nim!$A$2:$B$4000,2,FALSE),"belum")</f>
        <v>belum</v>
      </c>
    </row>
    <row r="1361" spans="1:28" x14ac:dyDescent="0.3">
      <c r="A1361" s="2">
        <v>233110110188</v>
      </c>
      <c r="B1361">
        <v>2</v>
      </c>
      <c r="C1361">
        <v>2022</v>
      </c>
      <c r="D1361">
        <v>311015</v>
      </c>
      <c r="E1361" t="s">
        <v>158</v>
      </c>
      <c r="F1361" t="str">
        <f>VLOOKUP(E1361,[1]PRODI_2019!$F$2:$L$72,7,FALSE)</f>
        <v>FKIP</v>
      </c>
      <c r="G1361" t="str">
        <f>VLOOKUP(F1361,Sheet1!$H$4:$I$11,2,FALSE)</f>
        <v>2_FKIP</v>
      </c>
      <c r="H1361" t="s">
        <v>1982</v>
      </c>
      <c r="I1361" t="s">
        <v>31</v>
      </c>
      <c r="J1361" t="str">
        <f>VLOOKUP(D1361,[1]PRODI_2019!$C$2:$I$78,7,FALSE)</f>
        <v>S1</v>
      </c>
      <c r="L1361" t="s">
        <v>25</v>
      </c>
      <c r="O1361" t="s">
        <v>417</v>
      </c>
      <c r="P1361" t="s">
        <v>5042</v>
      </c>
      <c r="Q1361" t="s">
        <v>624</v>
      </c>
      <c r="R1361" t="s">
        <v>434</v>
      </c>
      <c r="S1361" t="s">
        <v>4974</v>
      </c>
      <c r="T1361" t="s">
        <v>5025</v>
      </c>
      <c r="U1361" t="s">
        <v>27</v>
      </c>
      <c r="Z1361" t="str">
        <f>_xlfn.IFNA(VLOOKUP(A1361,registrasi!$B$2:$C$4000,2,FALSE),"belum")</f>
        <v>registrasi</v>
      </c>
      <c r="AA1361">
        <f>VLOOKUP(D1361,[2]Sheet1!$B$2:$D$100,3,FALSE)</f>
        <v>90</v>
      </c>
      <c r="AB1361" t="str">
        <f>_xlfn.IFNA(VLOOKUP(A1361,nim!$A$2:$B$4000,2,FALSE),"belum")</f>
        <v>diterima</v>
      </c>
    </row>
    <row r="1362" spans="1:28" x14ac:dyDescent="0.3">
      <c r="A1362" s="2">
        <v>233110110189</v>
      </c>
      <c r="B1362">
        <v>1</v>
      </c>
      <c r="C1362">
        <v>2022</v>
      </c>
      <c r="D1362">
        <v>311016</v>
      </c>
      <c r="E1362" t="s">
        <v>152</v>
      </c>
      <c r="F1362" t="str">
        <f>VLOOKUP(E1362,[1]PRODI_2019!$F$2:$L$72,7,FALSE)</f>
        <v>FKIP</v>
      </c>
      <c r="G1362" t="str">
        <f>VLOOKUP(F1362,Sheet1!$H$4:$I$11,2,FALSE)</f>
        <v>2_FKIP</v>
      </c>
      <c r="H1362" t="s">
        <v>1983</v>
      </c>
      <c r="I1362" t="s">
        <v>31</v>
      </c>
      <c r="J1362" t="str">
        <f>VLOOKUP(D1362,[1]PRODI_2019!$C$2:$I$78,7,FALSE)</f>
        <v>S1</v>
      </c>
      <c r="L1362" t="s">
        <v>25</v>
      </c>
      <c r="O1362" t="s">
        <v>379</v>
      </c>
      <c r="P1362" t="s">
        <v>5042</v>
      </c>
      <c r="Q1362" t="s">
        <v>624</v>
      </c>
      <c r="R1362" t="s">
        <v>434</v>
      </c>
      <c r="S1362" t="s">
        <v>4974</v>
      </c>
      <c r="T1362" t="s">
        <v>5025</v>
      </c>
      <c r="U1362" t="s">
        <v>32</v>
      </c>
      <c r="Z1362" t="str">
        <f>_xlfn.IFNA(VLOOKUP(A1362,registrasi!$B$2:$C$4000,2,FALSE),"belum")</f>
        <v>registrasi</v>
      </c>
      <c r="AA1362">
        <f>VLOOKUP(D1362,[2]Sheet1!$B$2:$D$100,3,FALSE)</f>
        <v>126</v>
      </c>
      <c r="AB1362" t="str">
        <f>_xlfn.IFNA(VLOOKUP(A1362,nim!$A$2:$B$4000,2,FALSE),"belum")</f>
        <v>belum</v>
      </c>
    </row>
    <row r="1363" spans="1:28" x14ac:dyDescent="0.3">
      <c r="A1363" s="2">
        <v>233110110195</v>
      </c>
      <c r="B1363">
        <v>1</v>
      </c>
      <c r="C1363">
        <v>2022</v>
      </c>
      <c r="D1363">
        <v>311002</v>
      </c>
      <c r="E1363" t="s">
        <v>153</v>
      </c>
      <c r="F1363" t="str">
        <f>VLOOKUP(E1363,[1]PRODI_2019!$F$2:$L$72,7,FALSE)</f>
        <v>Teknik</v>
      </c>
      <c r="G1363" t="str">
        <f>VLOOKUP(F1363,Sheet1!$H$4:$I$11,2,FALSE)</f>
        <v>3_Teknik</v>
      </c>
      <c r="H1363" t="s">
        <v>1984</v>
      </c>
      <c r="I1363" t="s">
        <v>24</v>
      </c>
      <c r="J1363" t="str">
        <f>VLOOKUP(D1363,[1]PRODI_2019!$C$2:$I$78,7,FALSE)</f>
        <v>S1</v>
      </c>
      <c r="L1363" t="s">
        <v>25</v>
      </c>
      <c r="O1363" t="s">
        <v>121</v>
      </c>
      <c r="P1363" t="s">
        <v>5042</v>
      </c>
      <c r="Q1363" t="s">
        <v>624</v>
      </c>
      <c r="R1363" t="s">
        <v>434</v>
      </c>
      <c r="S1363" t="s">
        <v>4972</v>
      </c>
      <c r="T1363" t="s">
        <v>5025</v>
      </c>
      <c r="U1363" t="s">
        <v>32</v>
      </c>
      <c r="Z1363" t="str">
        <f>_xlfn.IFNA(VLOOKUP(A1363,registrasi!$B$2:$C$4000,2,FALSE),"belum")</f>
        <v>registrasi</v>
      </c>
      <c r="AA1363">
        <f>VLOOKUP(D1363,[2]Sheet1!$B$2:$D$100,3,FALSE)</f>
        <v>401</v>
      </c>
      <c r="AB1363" t="str">
        <f>_xlfn.IFNA(VLOOKUP(A1363,nim!$A$2:$B$4000,2,FALSE),"belum")</f>
        <v>belum</v>
      </c>
    </row>
    <row r="1364" spans="1:28" x14ac:dyDescent="0.3">
      <c r="A1364" s="2">
        <v>233110110206</v>
      </c>
      <c r="B1364">
        <v>2</v>
      </c>
      <c r="C1364">
        <v>2022</v>
      </c>
      <c r="D1364">
        <v>311029</v>
      </c>
      <c r="E1364" t="s">
        <v>159</v>
      </c>
      <c r="F1364" t="str">
        <f>VLOOKUP(E1364,[1]PRODI_2019!$F$2:$L$72,7,FALSE)</f>
        <v>FISIP</v>
      </c>
      <c r="G1364" t="str">
        <f>VLOOKUP(F1364,Sheet1!$H$4:$I$11,2,FALSE)</f>
        <v>6_FISIP</v>
      </c>
      <c r="H1364" t="s">
        <v>1985</v>
      </c>
      <c r="I1364" t="s">
        <v>31</v>
      </c>
      <c r="J1364" t="str">
        <f>VLOOKUP(D1364,[1]PRODI_2019!$C$2:$I$78,7,FALSE)</f>
        <v>S1</v>
      </c>
      <c r="L1364" t="s">
        <v>25</v>
      </c>
      <c r="O1364" t="s">
        <v>284</v>
      </c>
      <c r="P1364" t="s">
        <v>5043</v>
      </c>
      <c r="Q1364" t="s">
        <v>624</v>
      </c>
      <c r="R1364" t="s">
        <v>435</v>
      </c>
      <c r="S1364" t="s">
        <v>38</v>
      </c>
      <c r="T1364" t="s">
        <v>5025</v>
      </c>
      <c r="U1364" t="s">
        <v>27</v>
      </c>
      <c r="Z1364" t="str">
        <f>_xlfn.IFNA(VLOOKUP(A1364,registrasi!$B$2:$C$4000,2,FALSE),"belum")</f>
        <v>registrasi</v>
      </c>
      <c r="AA1364">
        <f>VLOOKUP(D1364,[2]Sheet1!$B$2:$D$100,3,FALSE)</f>
        <v>1339</v>
      </c>
      <c r="AB1364" t="str">
        <f>_xlfn.IFNA(VLOOKUP(A1364,nim!$A$2:$B$4000,2,FALSE),"belum")</f>
        <v>diterima</v>
      </c>
    </row>
    <row r="1365" spans="1:28" x14ac:dyDescent="0.3">
      <c r="A1365" s="2">
        <v>233110110212</v>
      </c>
      <c r="B1365">
        <v>1</v>
      </c>
      <c r="C1365">
        <v>2022</v>
      </c>
      <c r="D1365">
        <v>311044</v>
      </c>
      <c r="E1365" t="s">
        <v>148</v>
      </c>
      <c r="F1365" t="str">
        <f>VLOOKUP(E1365,[1]PRODI_2019!$F$2:$L$72,7,FALSE)</f>
        <v>FEB</v>
      </c>
      <c r="G1365" t="str">
        <f>VLOOKUP(F1365,Sheet1!$H$4:$I$11,2,FALSE)</f>
        <v>5_FEB</v>
      </c>
      <c r="H1365" t="s">
        <v>1986</v>
      </c>
      <c r="I1365" t="s">
        <v>31</v>
      </c>
      <c r="J1365" t="str">
        <f>VLOOKUP(D1365,[1]PRODI_2019!$C$2:$I$78,7,FALSE)</f>
        <v>D3</v>
      </c>
      <c r="L1365" t="s">
        <v>25</v>
      </c>
      <c r="O1365" t="s">
        <v>4490</v>
      </c>
      <c r="P1365" t="s">
        <v>5044</v>
      </c>
      <c r="Q1365" t="s">
        <v>5041</v>
      </c>
      <c r="R1365" t="s">
        <v>434</v>
      </c>
      <c r="S1365" t="s">
        <v>37</v>
      </c>
      <c r="T1365" t="s">
        <v>5025</v>
      </c>
      <c r="U1365" t="s">
        <v>27</v>
      </c>
      <c r="Z1365" t="str">
        <f>_xlfn.IFNA(VLOOKUP(A1365,registrasi!$B$2:$C$4000,2,FALSE),"belum")</f>
        <v>registrasi</v>
      </c>
      <c r="AA1365">
        <f>VLOOKUP(D1365,[2]Sheet1!$B$2:$D$100,3,FALSE)</f>
        <v>66</v>
      </c>
      <c r="AB1365" t="str">
        <f>_xlfn.IFNA(VLOOKUP(A1365,nim!$A$2:$B$4000,2,FALSE),"belum")</f>
        <v>belum</v>
      </c>
    </row>
    <row r="1366" spans="1:28" x14ac:dyDescent="0.3">
      <c r="A1366" s="2">
        <v>233110110213</v>
      </c>
      <c r="B1366">
        <v>2</v>
      </c>
      <c r="C1366">
        <v>2022</v>
      </c>
      <c r="D1366">
        <v>311035</v>
      </c>
      <c r="E1366" t="s">
        <v>180</v>
      </c>
      <c r="F1366" t="str">
        <f>VLOOKUP(E1366,[1]PRODI_2019!$F$2:$L$72,7,FALSE)</f>
        <v>FEB</v>
      </c>
      <c r="G1366" t="str">
        <f>VLOOKUP(F1366,Sheet1!$H$4:$I$11,2,FALSE)</f>
        <v>5_FEB</v>
      </c>
      <c r="H1366" t="s">
        <v>1987</v>
      </c>
      <c r="I1366" t="s">
        <v>31</v>
      </c>
      <c r="J1366" t="str">
        <f>VLOOKUP(D1366,[1]PRODI_2019!$C$2:$I$78,7,FALSE)</f>
        <v>S1</v>
      </c>
      <c r="L1366" t="s">
        <v>25</v>
      </c>
      <c r="O1366" t="s">
        <v>48</v>
      </c>
      <c r="P1366" t="s">
        <v>5045</v>
      </c>
      <c r="Q1366" t="s">
        <v>624</v>
      </c>
      <c r="R1366" t="s">
        <v>625</v>
      </c>
      <c r="S1366" t="s">
        <v>38</v>
      </c>
      <c r="T1366" t="s">
        <v>5025</v>
      </c>
      <c r="U1366" t="s">
        <v>27</v>
      </c>
      <c r="Z1366" t="str">
        <f>_xlfn.IFNA(VLOOKUP(A1366,registrasi!$B$2:$C$4000,2,FALSE),"belum")</f>
        <v>registrasi</v>
      </c>
      <c r="AA1366">
        <f>VLOOKUP(D1366,[2]Sheet1!$B$2:$D$100,3,FALSE)</f>
        <v>253</v>
      </c>
      <c r="AB1366" t="str">
        <f>_xlfn.IFNA(VLOOKUP(A1366,nim!$A$2:$B$4000,2,FALSE),"belum")</f>
        <v>diterima</v>
      </c>
    </row>
    <row r="1367" spans="1:28" x14ac:dyDescent="0.3">
      <c r="A1367" s="2">
        <v>233110110216</v>
      </c>
      <c r="B1367">
        <v>2</v>
      </c>
      <c r="C1367">
        <v>2022</v>
      </c>
      <c r="D1367">
        <v>311002</v>
      </c>
      <c r="E1367" t="s">
        <v>153</v>
      </c>
      <c r="F1367" t="str">
        <f>VLOOKUP(E1367,[1]PRODI_2019!$F$2:$L$72,7,FALSE)</f>
        <v>Teknik</v>
      </c>
      <c r="G1367" t="str">
        <f>VLOOKUP(F1367,Sheet1!$H$4:$I$11,2,FALSE)</f>
        <v>3_Teknik</v>
      </c>
      <c r="H1367" t="s">
        <v>1988</v>
      </c>
      <c r="I1367" t="s">
        <v>24</v>
      </c>
      <c r="J1367" t="str">
        <f>VLOOKUP(D1367,[1]PRODI_2019!$C$2:$I$78,7,FALSE)</f>
        <v>S1</v>
      </c>
      <c r="L1367" t="s">
        <v>25</v>
      </c>
      <c r="O1367" t="s">
        <v>57</v>
      </c>
      <c r="P1367" t="s">
        <v>5042</v>
      </c>
      <c r="Q1367" t="s">
        <v>624</v>
      </c>
      <c r="R1367" t="s">
        <v>434</v>
      </c>
      <c r="S1367" t="s">
        <v>37</v>
      </c>
      <c r="T1367" t="s">
        <v>5025</v>
      </c>
      <c r="U1367" t="s">
        <v>27</v>
      </c>
      <c r="Z1367" t="str">
        <f>_xlfn.IFNA(VLOOKUP(A1367,registrasi!$B$2:$C$4000,2,FALSE),"belum")</f>
        <v>registrasi</v>
      </c>
      <c r="AA1367">
        <f>VLOOKUP(D1367,[2]Sheet1!$B$2:$D$100,3,FALSE)</f>
        <v>401</v>
      </c>
      <c r="AB1367" t="str">
        <f>_xlfn.IFNA(VLOOKUP(A1367,nim!$A$2:$B$4000,2,FALSE),"belum")</f>
        <v>diterima</v>
      </c>
    </row>
    <row r="1368" spans="1:28" x14ac:dyDescent="0.3">
      <c r="A1368" s="2">
        <v>233110110618</v>
      </c>
      <c r="B1368">
        <v>2</v>
      </c>
      <c r="C1368">
        <v>2022</v>
      </c>
      <c r="D1368">
        <v>311035</v>
      </c>
      <c r="E1368" t="s">
        <v>180</v>
      </c>
      <c r="F1368" t="str">
        <f>VLOOKUP(E1368,[1]PRODI_2019!$F$2:$L$72,7,FALSE)</f>
        <v>FEB</v>
      </c>
      <c r="G1368" t="str">
        <f>VLOOKUP(F1368,Sheet1!$H$4:$I$11,2,FALSE)</f>
        <v>5_FEB</v>
      </c>
      <c r="H1368" t="s">
        <v>1989</v>
      </c>
      <c r="I1368" t="s">
        <v>31</v>
      </c>
      <c r="J1368" t="str">
        <f>VLOOKUP(D1368,[1]PRODI_2019!$C$2:$I$78,7,FALSE)</f>
        <v>S1</v>
      </c>
      <c r="L1368" t="s">
        <v>25</v>
      </c>
      <c r="O1368" t="s">
        <v>106</v>
      </c>
      <c r="P1368" t="s">
        <v>5042</v>
      </c>
      <c r="Q1368" t="s">
        <v>624</v>
      </c>
      <c r="R1368" t="s">
        <v>434</v>
      </c>
      <c r="S1368" t="s">
        <v>4971</v>
      </c>
      <c r="T1368" t="s">
        <v>5025</v>
      </c>
      <c r="U1368" t="s">
        <v>32</v>
      </c>
      <c r="Z1368" t="str">
        <f>_xlfn.IFNA(VLOOKUP(A1368,registrasi!$B$2:$C$4000,2,FALSE),"belum")</f>
        <v>registrasi</v>
      </c>
      <c r="AA1368">
        <f>VLOOKUP(D1368,[2]Sheet1!$B$2:$D$100,3,FALSE)</f>
        <v>253</v>
      </c>
      <c r="AB1368" t="str">
        <f>_xlfn.IFNA(VLOOKUP(A1368,nim!$A$2:$B$4000,2,FALSE),"belum")</f>
        <v>belum</v>
      </c>
    </row>
    <row r="1369" spans="1:28" x14ac:dyDescent="0.3">
      <c r="A1369" s="2">
        <v>233110110621</v>
      </c>
      <c r="B1369">
        <v>1</v>
      </c>
      <c r="C1369">
        <v>2022</v>
      </c>
      <c r="D1369">
        <v>311013</v>
      </c>
      <c r="E1369" t="s">
        <v>161</v>
      </c>
      <c r="F1369" t="str">
        <f>VLOOKUP(E1369,[1]PRODI_2019!$F$2:$L$72,7,FALSE)</f>
        <v>FKIP</v>
      </c>
      <c r="G1369" t="str">
        <f>VLOOKUP(F1369,Sheet1!$H$4:$I$11,2,FALSE)</f>
        <v>2_FKIP</v>
      </c>
      <c r="H1369" t="s">
        <v>1990</v>
      </c>
      <c r="I1369" t="s">
        <v>31</v>
      </c>
      <c r="J1369" t="str">
        <f>VLOOKUP(D1369,[1]PRODI_2019!$C$2:$I$78,7,FALSE)</f>
        <v>S1</v>
      </c>
      <c r="L1369" t="s">
        <v>25</v>
      </c>
      <c r="O1369" t="s">
        <v>4491</v>
      </c>
      <c r="P1369" t="s">
        <v>436</v>
      </c>
      <c r="Q1369" t="s">
        <v>5041</v>
      </c>
      <c r="R1369" t="s">
        <v>625</v>
      </c>
      <c r="S1369" t="s">
        <v>4971</v>
      </c>
      <c r="T1369" t="s">
        <v>5025</v>
      </c>
      <c r="U1369" t="s">
        <v>27</v>
      </c>
      <c r="Z1369" t="str">
        <f>_xlfn.IFNA(VLOOKUP(A1369,registrasi!$B$2:$C$4000,2,FALSE),"belum")</f>
        <v>registrasi</v>
      </c>
      <c r="AA1369">
        <f>VLOOKUP(D1369,[2]Sheet1!$B$2:$D$100,3,FALSE)</f>
        <v>69</v>
      </c>
      <c r="AB1369" t="str">
        <f>_xlfn.IFNA(VLOOKUP(A1369,nim!$A$2:$B$4000,2,FALSE),"belum")</f>
        <v>diterima</v>
      </c>
    </row>
    <row r="1370" spans="1:28" x14ac:dyDescent="0.3">
      <c r="A1370" s="2">
        <v>233110110632</v>
      </c>
      <c r="B1370">
        <v>2</v>
      </c>
      <c r="C1370">
        <v>2022</v>
      </c>
      <c r="D1370">
        <v>311041</v>
      </c>
      <c r="E1370" t="s">
        <v>175</v>
      </c>
      <c r="F1370" t="str">
        <f>VLOOKUP(E1370,[1]PRODI_2019!$F$2:$L$72,7,FALSE)</f>
        <v>FKIP</v>
      </c>
      <c r="G1370" t="str">
        <f>VLOOKUP(F1370,Sheet1!$H$4:$I$11,2,FALSE)</f>
        <v>2_FKIP</v>
      </c>
      <c r="H1370" t="s">
        <v>1991</v>
      </c>
      <c r="I1370" t="s">
        <v>31</v>
      </c>
      <c r="J1370" t="str">
        <f>VLOOKUP(D1370,[1]PRODI_2019!$C$2:$I$78,7,FALSE)</f>
        <v>S1</v>
      </c>
      <c r="L1370" t="s">
        <v>25</v>
      </c>
      <c r="O1370" t="s">
        <v>577</v>
      </c>
      <c r="P1370" t="s">
        <v>5042</v>
      </c>
      <c r="Q1370" t="s">
        <v>624</v>
      </c>
      <c r="R1370" t="s">
        <v>434</v>
      </c>
      <c r="S1370" t="s">
        <v>4971</v>
      </c>
      <c r="T1370" t="s">
        <v>5025</v>
      </c>
      <c r="U1370" t="s">
        <v>32</v>
      </c>
      <c r="Z1370" t="str">
        <f>_xlfn.IFNA(VLOOKUP(A1370,registrasi!$B$2:$C$4000,2,FALSE),"belum")</f>
        <v>registrasi</v>
      </c>
      <c r="AA1370">
        <f>VLOOKUP(D1370,[2]Sheet1!$B$2:$D$100,3,FALSE)</f>
        <v>102</v>
      </c>
      <c r="AB1370" t="str">
        <f>_xlfn.IFNA(VLOOKUP(A1370,nim!$A$2:$B$4000,2,FALSE),"belum")</f>
        <v>belum</v>
      </c>
    </row>
    <row r="1371" spans="1:28" x14ac:dyDescent="0.3">
      <c r="A1371" s="2">
        <v>233110110637</v>
      </c>
      <c r="B1371">
        <v>2</v>
      </c>
      <c r="C1371">
        <v>2022</v>
      </c>
      <c r="D1371">
        <v>311001</v>
      </c>
      <c r="E1371" t="s">
        <v>157</v>
      </c>
      <c r="F1371" t="str">
        <f>VLOOKUP(E1371,[1]PRODI_2019!$F$2:$L$72,7,FALSE)</f>
        <v>Teknik</v>
      </c>
      <c r="G1371" t="str">
        <f>VLOOKUP(F1371,Sheet1!$H$4:$I$11,2,FALSE)</f>
        <v>3_Teknik</v>
      </c>
      <c r="H1371" t="s">
        <v>1992</v>
      </c>
      <c r="I1371" t="s">
        <v>24</v>
      </c>
      <c r="J1371" t="str">
        <f>VLOOKUP(D1371,[1]PRODI_2019!$C$2:$I$78,7,FALSE)</f>
        <v>S1</v>
      </c>
      <c r="L1371" t="s">
        <v>25</v>
      </c>
      <c r="O1371" t="s">
        <v>42</v>
      </c>
      <c r="P1371" t="s">
        <v>5043</v>
      </c>
      <c r="Q1371" t="s">
        <v>624</v>
      </c>
      <c r="R1371" t="s">
        <v>435</v>
      </c>
      <c r="S1371" t="s">
        <v>38</v>
      </c>
      <c r="T1371" t="s">
        <v>5025</v>
      </c>
      <c r="U1371" t="s">
        <v>27</v>
      </c>
      <c r="Z1371" t="str">
        <f>_xlfn.IFNA(VLOOKUP(A1371,registrasi!$B$2:$C$4000,2,FALSE),"belum")</f>
        <v>registrasi</v>
      </c>
      <c r="AA1371">
        <f>VLOOKUP(D1371,[2]Sheet1!$B$2:$D$100,3,FALSE)</f>
        <v>346</v>
      </c>
      <c r="AB1371" t="str">
        <f>_xlfn.IFNA(VLOOKUP(A1371,nim!$A$2:$B$4000,2,FALSE),"belum")</f>
        <v>diterima</v>
      </c>
    </row>
    <row r="1372" spans="1:28" x14ac:dyDescent="0.3">
      <c r="A1372" s="2">
        <v>233110110638</v>
      </c>
      <c r="B1372">
        <v>1</v>
      </c>
      <c r="C1372">
        <v>2022</v>
      </c>
      <c r="D1372">
        <v>311009</v>
      </c>
      <c r="E1372" t="s">
        <v>144</v>
      </c>
      <c r="F1372" t="str">
        <f>VLOOKUP(E1372,[1]PRODI_2019!$F$2:$L$72,7,FALSE)</f>
        <v>Pertanian</v>
      </c>
      <c r="G1372" t="str">
        <f>VLOOKUP(F1372,Sheet1!$H$4:$I$11,2,FALSE)</f>
        <v>4_Pertanian</v>
      </c>
      <c r="H1372" t="s">
        <v>1993</v>
      </c>
      <c r="I1372" t="s">
        <v>24</v>
      </c>
      <c r="J1372" t="str">
        <f>VLOOKUP(D1372,[1]PRODI_2019!$C$2:$I$78,7,FALSE)</f>
        <v>S1</v>
      </c>
      <c r="L1372" t="s">
        <v>25</v>
      </c>
      <c r="O1372" t="s">
        <v>106</v>
      </c>
      <c r="P1372" t="s">
        <v>5042</v>
      </c>
      <c r="Q1372" t="s">
        <v>624</v>
      </c>
      <c r="R1372" t="s">
        <v>434</v>
      </c>
      <c r="S1372" t="s">
        <v>4971</v>
      </c>
      <c r="T1372" t="s">
        <v>5025</v>
      </c>
      <c r="U1372" t="s">
        <v>27</v>
      </c>
      <c r="Z1372" t="str">
        <f>_xlfn.IFNA(VLOOKUP(A1372,registrasi!$B$2:$C$4000,2,FALSE),"belum")</f>
        <v>registrasi</v>
      </c>
      <c r="AA1372">
        <f>VLOOKUP(D1372,[2]Sheet1!$B$2:$D$100,3,FALSE)</f>
        <v>240</v>
      </c>
      <c r="AB1372" t="str">
        <f>_xlfn.IFNA(VLOOKUP(A1372,nim!$A$2:$B$4000,2,FALSE),"belum")</f>
        <v>diterima</v>
      </c>
    </row>
    <row r="1373" spans="1:28" x14ac:dyDescent="0.3">
      <c r="A1373" s="2">
        <v>233110110639</v>
      </c>
      <c r="B1373">
        <v>1</v>
      </c>
      <c r="C1373">
        <v>2022</v>
      </c>
      <c r="D1373">
        <v>311039</v>
      </c>
      <c r="E1373" t="s">
        <v>143</v>
      </c>
      <c r="F1373" t="str">
        <f>VLOOKUP(E1373,[1]PRODI_2019!$F$2:$L$72,7,FALSE)</f>
        <v>FKIP</v>
      </c>
      <c r="G1373" t="str">
        <f>VLOOKUP(F1373,Sheet1!$H$4:$I$11,2,FALSE)</f>
        <v>2_FKIP</v>
      </c>
      <c r="H1373" t="s">
        <v>1994</v>
      </c>
      <c r="I1373" t="s">
        <v>31</v>
      </c>
      <c r="J1373" t="str">
        <f>VLOOKUP(D1373,[1]PRODI_2019!$C$2:$I$78,7,FALSE)</f>
        <v>S1</v>
      </c>
      <c r="L1373" t="s">
        <v>25</v>
      </c>
      <c r="O1373" t="s">
        <v>55</v>
      </c>
      <c r="P1373" t="s">
        <v>5042</v>
      </c>
      <c r="Q1373" t="s">
        <v>624</v>
      </c>
      <c r="R1373" t="s">
        <v>434</v>
      </c>
      <c r="S1373" t="s">
        <v>4972</v>
      </c>
      <c r="T1373" t="s">
        <v>5025</v>
      </c>
      <c r="U1373" t="s">
        <v>32</v>
      </c>
      <c r="Z1373" t="str">
        <f>_xlfn.IFNA(VLOOKUP(A1373,registrasi!$B$2:$C$4000,2,FALSE),"belum")</f>
        <v>registrasi</v>
      </c>
      <c r="AA1373">
        <f>VLOOKUP(D1373,[2]Sheet1!$B$2:$D$100,3,FALSE)</f>
        <v>36</v>
      </c>
      <c r="AB1373" t="str">
        <f>_xlfn.IFNA(VLOOKUP(A1373,nim!$A$2:$B$4000,2,FALSE),"belum")</f>
        <v>belum</v>
      </c>
    </row>
    <row r="1374" spans="1:28" x14ac:dyDescent="0.3">
      <c r="A1374" s="2">
        <v>233110110641</v>
      </c>
      <c r="B1374">
        <v>2</v>
      </c>
      <c r="C1374">
        <v>2022</v>
      </c>
      <c r="D1374">
        <v>311024</v>
      </c>
      <c r="E1374" t="s">
        <v>237</v>
      </c>
      <c r="F1374" t="str">
        <f>VLOOKUP(E1374,[1]PRODI_2019!$F$2:$L$72,7,FALSE)</f>
        <v>Hukum</v>
      </c>
      <c r="G1374" t="str">
        <f>VLOOKUP(F1374,Sheet1!$H$4:$I$11,2,FALSE)</f>
        <v>1_Hukum</v>
      </c>
      <c r="H1374" t="s">
        <v>1995</v>
      </c>
      <c r="I1374" t="s">
        <v>24</v>
      </c>
      <c r="J1374" t="str">
        <f>VLOOKUP(D1374,[1]PRODI_2019!$C$2:$I$78,7,FALSE)</f>
        <v>S1</v>
      </c>
      <c r="L1374" t="s">
        <v>25</v>
      </c>
      <c r="O1374" t="s">
        <v>114</v>
      </c>
      <c r="P1374" t="s">
        <v>5042</v>
      </c>
      <c r="Q1374" t="s">
        <v>624</v>
      </c>
      <c r="R1374" t="s">
        <v>434</v>
      </c>
      <c r="S1374" t="s">
        <v>4974</v>
      </c>
      <c r="T1374" t="s">
        <v>5025</v>
      </c>
      <c r="U1374" t="s">
        <v>27</v>
      </c>
      <c r="Z1374" t="str">
        <f>_xlfn.IFNA(VLOOKUP(A1374,registrasi!$B$2:$C$4000,2,FALSE),"belum")</f>
        <v>registrasi</v>
      </c>
      <c r="AA1374">
        <f>VLOOKUP(D1374,[2]Sheet1!$B$2:$D$100,3,FALSE)</f>
        <v>1092</v>
      </c>
      <c r="AB1374" t="str">
        <f>_xlfn.IFNA(VLOOKUP(A1374,nim!$A$2:$B$4000,2,FALSE),"belum")</f>
        <v>diterima</v>
      </c>
    </row>
    <row r="1375" spans="1:28" x14ac:dyDescent="0.3">
      <c r="A1375" s="2">
        <v>233110110644</v>
      </c>
      <c r="B1375">
        <v>1</v>
      </c>
      <c r="C1375">
        <v>2022</v>
      </c>
      <c r="D1375">
        <v>311002</v>
      </c>
      <c r="E1375" t="s">
        <v>153</v>
      </c>
      <c r="F1375" t="str">
        <f>VLOOKUP(E1375,[1]PRODI_2019!$F$2:$L$72,7,FALSE)</f>
        <v>Teknik</v>
      </c>
      <c r="G1375" t="str">
        <f>VLOOKUP(F1375,Sheet1!$H$4:$I$11,2,FALSE)</f>
        <v>3_Teknik</v>
      </c>
      <c r="H1375" t="s">
        <v>1996</v>
      </c>
      <c r="I1375" t="s">
        <v>24</v>
      </c>
      <c r="J1375" t="str">
        <f>VLOOKUP(D1375,[1]PRODI_2019!$C$2:$I$78,7,FALSE)</f>
        <v>S1</v>
      </c>
      <c r="L1375" t="s">
        <v>25</v>
      </c>
      <c r="O1375" t="s">
        <v>139</v>
      </c>
      <c r="P1375" t="s">
        <v>5043</v>
      </c>
      <c r="Q1375" t="s">
        <v>624</v>
      </c>
      <c r="R1375" t="s">
        <v>435</v>
      </c>
      <c r="S1375" t="s">
        <v>37</v>
      </c>
      <c r="T1375" t="s">
        <v>5025</v>
      </c>
      <c r="U1375" t="s">
        <v>27</v>
      </c>
      <c r="Z1375" t="str">
        <f>_xlfn.IFNA(VLOOKUP(A1375,registrasi!$B$2:$C$4000,2,FALSE),"belum")</f>
        <v>registrasi</v>
      </c>
      <c r="AA1375">
        <f>VLOOKUP(D1375,[2]Sheet1!$B$2:$D$100,3,FALSE)</f>
        <v>401</v>
      </c>
      <c r="AB1375" t="str">
        <f>_xlfn.IFNA(VLOOKUP(A1375,nim!$A$2:$B$4000,2,FALSE),"belum")</f>
        <v>diterima</v>
      </c>
    </row>
    <row r="1376" spans="1:28" x14ac:dyDescent="0.3">
      <c r="A1376" s="2">
        <v>233110110645</v>
      </c>
      <c r="B1376">
        <v>1</v>
      </c>
      <c r="C1376">
        <v>2022</v>
      </c>
      <c r="D1376">
        <v>311048</v>
      </c>
      <c r="E1376" t="s">
        <v>633</v>
      </c>
      <c r="F1376" t="str">
        <f>VLOOKUP(E1376,[1]PRODI_2019!$F$2:$L$72,7,FALSE)</f>
        <v>FEB</v>
      </c>
      <c r="G1376" t="str">
        <f>VLOOKUP(F1376,Sheet1!$H$4:$I$11,2,FALSE)</f>
        <v>5_FEB</v>
      </c>
      <c r="H1376" t="s">
        <v>1997</v>
      </c>
      <c r="I1376" t="s">
        <v>31</v>
      </c>
      <c r="J1376" t="str">
        <f>VLOOKUP(D1376,[1]PRODI_2019!$C$2:$I$78,7,FALSE)</f>
        <v>D3</v>
      </c>
      <c r="L1376" t="s">
        <v>25</v>
      </c>
      <c r="O1376" t="s">
        <v>284</v>
      </c>
      <c r="P1376" t="s">
        <v>5043</v>
      </c>
      <c r="Q1376" t="s">
        <v>624</v>
      </c>
      <c r="R1376" t="s">
        <v>435</v>
      </c>
      <c r="S1376" t="s">
        <v>38</v>
      </c>
      <c r="T1376" t="s">
        <v>5025</v>
      </c>
      <c r="U1376" t="s">
        <v>32</v>
      </c>
      <c r="Z1376" t="str">
        <f>_xlfn.IFNA(VLOOKUP(A1376,registrasi!$B$2:$C$4000,2,FALSE),"belum")</f>
        <v>registrasi</v>
      </c>
      <c r="AA1376">
        <f>VLOOKUP(D1376,[2]Sheet1!$B$2:$D$100,3,FALSE)</f>
        <v>141</v>
      </c>
      <c r="AB1376" t="str">
        <f>_xlfn.IFNA(VLOOKUP(A1376,nim!$A$2:$B$4000,2,FALSE),"belum")</f>
        <v>belum</v>
      </c>
    </row>
    <row r="1377" spans="1:28" x14ac:dyDescent="0.3">
      <c r="A1377" s="2">
        <v>233110110661</v>
      </c>
      <c r="B1377">
        <v>1</v>
      </c>
      <c r="C1377">
        <v>2022</v>
      </c>
      <c r="D1377">
        <v>311015</v>
      </c>
      <c r="E1377" t="s">
        <v>158</v>
      </c>
      <c r="F1377" t="str">
        <f>VLOOKUP(E1377,[1]PRODI_2019!$F$2:$L$72,7,FALSE)</f>
        <v>FKIP</v>
      </c>
      <c r="G1377" t="str">
        <f>VLOOKUP(F1377,Sheet1!$H$4:$I$11,2,FALSE)</f>
        <v>2_FKIP</v>
      </c>
      <c r="H1377" t="s">
        <v>1998</v>
      </c>
      <c r="I1377" t="s">
        <v>31</v>
      </c>
      <c r="J1377" t="str">
        <f>VLOOKUP(D1377,[1]PRODI_2019!$C$2:$I$78,7,FALSE)</f>
        <v>S1</v>
      </c>
      <c r="L1377" t="s">
        <v>25</v>
      </c>
      <c r="O1377" t="s">
        <v>130</v>
      </c>
      <c r="P1377" t="s">
        <v>5042</v>
      </c>
      <c r="Q1377" t="s">
        <v>624</v>
      </c>
      <c r="R1377" t="s">
        <v>434</v>
      </c>
      <c r="S1377" t="s">
        <v>4974</v>
      </c>
      <c r="T1377" t="s">
        <v>5025</v>
      </c>
      <c r="U1377" t="s">
        <v>27</v>
      </c>
      <c r="Z1377" t="str">
        <f>_xlfn.IFNA(VLOOKUP(A1377,registrasi!$B$2:$C$4000,2,FALSE),"belum")</f>
        <v>registrasi</v>
      </c>
      <c r="AA1377">
        <f>VLOOKUP(D1377,[2]Sheet1!$B$2:$D$100,3,FALSE)</f>
        <v>90</v>
      </c>
      <c r="AB1377" t="str">
        <f>_xlfn.IFNA(VLOOKUP(A1377,nim!$A$2:$B$4000,2,FALSE),"belum")</f>
        <v>belum</v>
      </c>
    </row>
    <row r="1378" spans="1:28" x14ac:dyDescent="0.3">
      <c r="A1378" s="2">
        <v>233110110662</v>
      </c>
      <c r="B1378">
        <v>2</v>
      </c>
      <c r="C1378">
        <v>2022</v>
      </c>
      <c r="D1378">
        <v>311022</v>
      </c>
      <c r="E1378" t="s">
        <v>177</v>
      </c>
      <c r="F1378" t="str">
        <f>VLOOKUP(E1378,[1]PRODI_2019!$F$2:$L$72,7,FALSE)</f>
        <v>Kedokteran</v>
      </c>
      <c r="G1378" t="str">
        <f>VLOOKUP(F1378,Sheet1!$H$4:$I$11,2,FALSE)</f>
        <v>8_Kedokteran</v>
      </c>
      <c r="H1378" t="s">
        <v>1999</v>
      </c>
      <c r="I1378" t="s">
        <v>31</v>
      </c>
      <c r="J1378" t="str">
        <f>VLOOKUP(D1378,[1]PRODI_2019!$C$2:$I$78,7,FALSE)</f>
        <v>S1</v>
      </c>
      <c r="L1378" t="s">
        <v>182</v>
      </c>
      <c r="O1378" t="s">
        <v>82</v>
      </c>
      <c r="P1378" t="s">
        <v>5042</v>
      </c>
      <c r="Q1378" t="s">
        <v>624</v>
      </c>
      <c r="R1378" t="s">
        <v>434</v>
      </c>
      <c r="S1378" t="s">
        <v>38</v>
      </c>
      <c r="T1378" t="s">
        <v>5025</v>
      </c>
      <c r="U1378" t="s">
        <v>27</v>
      </c>
      <c r="Z1378" t="str">
        <f>_xlfn.IFNA(VLOOKUP(A1378,registrasi!$B$2:$C$4000,2,FALSE),"belum")</f>
        <v>registrasi</v>
      </c>
      <c r="AA1378">
        <f>VLOOKUP(D1378,[2]Sheet1!$B$2:$D$100,3,FALSE)</f>
        <v>587</v>
      </c>
      <c r="AB1378" t="str">
        <f>_xlfn.IFNA(VLOOKUP(A1378,nim!$A$2:$B$4000,2,FALSE),"belum")</f>
        <v>belum</v>
      </c>
    </row>
    <row r="1379" spans="1:28" x14ac:dyDescent="0.3">
      <c r="A1379" s="2">
        <v>233110110699</v>
      </c>
      <c r="B1379">
        <v>2</v>
      </c>
      <c r="C1379">
        <v>2022</v>
      </c>
      <c r="D1379">
        <v>311016</v>
      </c>
      <c r="E1379" t="s">
        <v>152</v>
      </c>
      <c r="F1379" t="str">
        <f>VLOOKUP(E1379,[1]PRODI_2019!$F$2:$L$72,7,FALSE)</f>
        <v>FKIP</v>
      </c>
      <c r="G1379" t="str">
        <f>VLOOKUP(F1379,Sheet1!$H$4:$I$11,2,FALSE)</f>
        <v>2_FKIP</v>
      </c>
      <c r="H1379" t="s">
        <v>2000</v>
      </c>
      <c r="I1379" t="s">
        <v>31</v>
      </c>
      <c r="J1379" t="str">
        <f>VLOOKUP(D1379,[1]PRODI_2019!$C$2:$I$78,7,FALSE)</f>
        <v>S1</v>
      </c>
      <c r="L1379" t="s">
        <v>25</v>
      </c>
      <c r="O1379" t="s">
        <v>88</v>
      </c>
      <c r="P1379" t="s">
        <v>5042</v>
      </c>
      <c r="Q1379" t="s">
        <v>624</v>
      </c>
      <c r="R1379" t="s">
        <v>434</v>
      </c>
      <c r="S1379" t="s">
        <v>37</v>
      </c>
      <c r="T1379" t="s">
        <v>5025</v>
      </c>
      <c r="U1379" t="s">
        <v>32</v>
      </c>
      <c r="Z1379" t="str">
        <f>_xlfn.IFNA(VLOOKUP(A1379,registrasi!$B$2:$C$4000,2,FALSE),"belum")</f>
        <v>registrasi</v>
      </c>
      <c r="AA1379">
        <f>VLOOKUP(D1379,[2]Sheet1!$B$2:$D$100,3,FALSE)</f>
        <v>126</v>
      </c>
      <c r="AB1379" t="str">
        <f>_xlfn.IFNA(VLOOKUP(A1379,nim!$A$2:$B$4000,2,FALSE),"belum")</f>
        <v>belum</v>
      </c>
    </row>
    <row r="1380" spans="1:28" x14ac:dyDescent="0.3">
      <c r="A1380" s="2">
        <v>233110110706</v>
      </c>
      <c r="B1380">
        <v>2</v>
      </c>
      <c r="C1380">
        <v>2022</v>
      </c>
      <c r="D1380">
        <v>311012</v>
      </c>
      <c r="E1380" t="s">
        <v>164</v>
      </c>
      <c r="F1380" t="str">
        <f>VLOOKUP(E1380,[1]PRODI_2019!$F$2:$L$72,7,FALSE)</f>
        <v>FKIP</v>
      </c>
      <c r="G1380" t="str">
        <f>VLOOKUP(F1380,Sheet1!$H$4:$I$11,2,FALSE)</f>
        <v>2_FKIP</v>
      </c>
      <c r="H1380" t="s">
        <v>2001</v>
      </c>
      <c r="I1380" t="s">
        <v>31</v>
      </c>
      <c r="J1380" t="str">
        <f>VLOOKUP(D1380,[1]PRODI_2019!$C$2:$I$78,7,FALSE)</f>
        <v>S1</v>
      </c>
      <c r="L1380" t="s">
        <v>25</v>
      </c>
      <c r="O1380" t="s">
        <v>4492</v>
      </c>
      <c r="P1380" t="s">
        <v>436</v>
      </c>
      <c r="Q1380" t="s">
        <v>5041</v>
      </c>
      <c r="R1380" t="s">
        <v>625</v>
      </c>
      <c r="S1380" t="s">
        <v>37</v>
      </c>
      <c r="T1380" t="s">
        <v>5025</v>
      </c>
      <c r="U1380" t="s">
        <v>32</v>
      </c>
      <c r="Z1380" t="str">
        <f>_xlfn.IFNA(VLOOKUP(A1380,registrasi!$B$2:$C$4000,2,FALSE),"belum")</f>
        <v>registrasi</v>
      </c>
      <c r="AA1380">
        <f>VLOOKUP(D1380,[2]Sheet1!$B$2:$D$100,3,FALSE)</f>
        <v>73</v>
      </c>
      <c r="AB1380" t="str">
        <f>_xlfn.IFNA(VLOOKUP(A1380,nim!$A$2:$B$4000,2,FALSE),"belum")</f>
        <v>belum</v>
      </c>
    </row>
    <row r="1381" spans="1:28" x14ac:dyDescent="0.3">
      <c r="A1381" s="2">
        <v>233110110712</v>
      </c>
      <c r="B1381">
        <v>1</v>
      </c>
      <c r="C1381">
        <v>2022</v>
      </c>
      <c r="D1381">
        <v>311037</v>
      </c>
      <c r="E1381" t="s">
        <v>163</v>
      </c>
      <c r="F1381" t="str">
        <f>VLOOKUP(E1381,[1]PRODI_2019!$F$2:$L$72,7,FALSE)</f>
        <v>FKIP</v>
      </c>
      <c r="G1381" t="str">
        <f>VLOOKUP(F1381,Sheet1!$H$4:$I$11,2,FALSE)</f>
        <v>2_FKIP</v>
      </c>
      <c r="H1381" t="s">
        <v>2002</v>
      </c>
      <c r="I1381" t="s">
        <v>24</v>
      </c>
      <c r="J1381" t="str">
        <f>VLOOKUP(D1381,[1]PRODI_2019!$C$2:$I$78,7,FALSE)</f>
        <v>S1</v>
      </c>
      <c r="L1381" t="s">
        <v>25</v>
      </c>
      <c r="O1381" t="s">
        <v>379</v>
      </c>
      <c r="P1381" t="s">
        <v>5042</v>
      </c>
      <c r="Q1381" t="s">
        <v>624</v>
      </c>
      <c r="R1381" t="s">
        <v>434</v>
      </c>
      <c r="S1381" t="s">
        <v>4974</v>
      </c>
      <c r="T1381" t="s">
        <v>5025</v>
      </c>
      <c r="U1381" t="s">
        <v>32</v>
      </c>
      <c r="Z1381" t="str">
        <f>_xlfn.IFNA(VLOOKUP(A1381,registrasi!$B$2:$C$4000,2,FALSE),"belum")</f>
        <v>registrasi</v>
      </c>
      <c r="AA1381">
        <f>VLOOKUP(D1381,[2]Sheet1!$B$2:$D$100,3,FALSE)</f>
        <v>180</v>
      </c>
      <c r="AB1381" t="str">
        <f>_xlfn.IFNA(VLOOKUP(A1381,nim!$A$2:$B$4000,2,FALSE),"belum")</f>
        <v>belum</v>
      </c>
    </row>
    <row r="1382" spans="1:28" x14ac:dyDescent="0.3">
      <c r="A1382" s="2">
        <v>233110110713</v>
      </c>
      <c r="B1382">
        <v>1</v>
      </c>
      <c r="C1382">
        <v>2022</v>
      </c>
      <c r="D1382">
        <v>311032</v>
      </c>
      <c r="E1382" t="s">
        <v>156</v>
      </c>
      <c r="F1382" t="str">
        <f>VLOOKUP(E1382,[1]PRODI_2019!$F$2:$L$72,7,FALSE)</f>
        <v>FKIP</v>
      </c>
      <c r="G1382" t="str">
        <f>VLOOKUP(F1382,Sheet1!$H$4:$I$11,2,FALSE)</f>
        <v>2_FKIP</v>
      </c>
      <c r="H1382" t="s">
        <v>2003</v>
      </c>
      <c r="I1382" t="s">
        <v>31</v>
      </c>
      <c r="J1382" t="str">
        <f>VLOOKUP(D1382,[1]PRODI_2019!$C$2:$I$78,7,FALSE)</f>
        <v>S1</v>
      </c>
      <c r="L1382" t="s">
        <v>25</v>
      </c>
      <c r="O1382" t="s">
        <v>79</v>
      </c>
      <c r="P1382" t="s">
        <v>5045</v>
      </c>
      <c r="Q1382" t="s">
        <v>624</v>
      </c>
      <c r="R1382" t="s">
        <v>625</v>
      </c>
      <c r="S1382" t="s">
        <v>37</v>
      </c>
      <c r="T1382" t="s">
        <v>5025</v>
      </c>
      <c r="U1382" t="s">
        <v>27</v>
      </c>
      <c r="Z1382" t="str">
        <f>_xlfn.IFNA(VLOOKUP(A1382,registrasi!$B$2:$C$4000,2,FALSE),"belum")</f>
        <v>registrasi</v>
      </c>
      <c r="AA1382">
        <f>VLOOKUP(D1382,[2]Sheet1!$B$2:$D$100,3,FALSE)</f>
        <v>446</v>
      </c>
      <c r="AB1382" t="str">
        <f>_xlfn.IFNA(VLOOKUP(A1382,nim!$A$2:$B$4000,2,FALSE),"belum")</f>
        <v>belum</v>
      </c>
    </row>
    <row r="1383" spans="1:28" x14ac:dyDescent="0.3">
      <c r="A1383" s="2">
        <v>233110110723</v>
      </c>
      <c r="B1383">
        <v>1</v>
      </c>
      <c r="C1383">
        <v>2022</v>
      </c>
      <c r="D1383">
        <v>311047</v>
      </c>
      <c r="E1383" t="s">
        <v>5054</v>
      </c>
      <c r="F1383" t="str">
        <f>VLOOKUP(E1383,[1]PRODI_2019!$F$2:$L$72,7,FALSE)</f>
        <v>FEB</v>
      </c>
      <c r="G1383" t="str">
        <f>VLOOKUP(F1383,Sheet1!$H$4:$I$11,2,FALSE)</f>
        <v>5_FEB</v>
      </c>
      <c r="H1383" t="s">
        <v>2004</v>
      </c>
      <c r="I1383" t="s">
        <v>31</v>
      </c>
      <c r="J1383" t="str">
        <f>VLOOKUP(D1383,[1]PRODI_2019!$C$2:$I$78,7,FALSE)</f>
        <v>D3</v>
      </c>
      <c r="L1383" t="s">
        <v>25</v>
      </c>
      <c r="O1383" t="s">
        <v>544</v>
      </c>
      <c r="P1383" t="s">
        <v>434</v>
      </c>
      <c r="Q1383" t="s">
        <v>5041</v>
      </c>
      <c r="R1383" t="s">
        <v>434</v>
      </c>
      <c r="S1383" t="s">
        <v>4949</v>
      </c>
      <c r="T1383" t="s">
        <v>5025</v>
      </c>
      <c r="U1383" t="s">
        <v>32</v>
      </c>
      <c r="Z1383" t="str">
        <f>_xlfn.IFNA(VLOOKUP(A1383,registrasi!$B$2:$C$4000,2,FALSE),"belum")</f>
        <v>registrasi</v>
      </c>
      <c r="AA1383">
        <f>VLOOKUP(D1383,[2]Sheet1!$B$2:$D$100,3,FALSE)</f>
        <v>88</v>
      </c>
      <c r="AB1383" t="str">
        <f>_xlfn.IFNA(VLOOKUP(A1383,nim!$A$2:$B$4000,2,FALSE),"belum")</f>
        <v>belum</v>
      </c>
    </row>
    <row r="1384" spans="1:28" x14ac:dyDescent="0.3">
      <c r="A1384" s="2">
        <v>233110110729</v>
      </c>
      <c r="B1384">
        <v>1</v>
      </c>
      <c r="C1384">
        <v>2022</v>
      </c>
      <c r="D1384">
        <v>311038</v>
      </c>
      <c r="E1384" t="s">
        <v>165</v>
      </c>
      <c r="F1384" t="str">
        <f>VLOOKUP(E1384,[1]PRODI_2019!$F$2:$L$72,7,FALSE)</f>
        <v>FKIP</v>
      </c>
      <c r="G1384" t="str">
        <f>VLOOKUP(F1384,Sheet1!$H$4:$I$11,2,FALSE)</f>
        <v>2_FKIP</v>
      </c>
      <c r="H1384" t="s">
        <v>2005</v>
      </c>
      <c r="I1384" t="s">
        <v>31</v>
      </c>
      <c r="J1384" t="str">
        <f>VLOOKUP(D1384,[1]PRODI_2019!$C$2:$I$78,7,FALSE)</f>
        <v>S1</v>
      </c>
      <c r="L1384" t="s">
        <v>25</v>
      </c>
      <c r="O1384" t="s">
        <v>51</v>
      </c>
      <c r="P1384" t="s">
        <v>5042</v>
      </c>
      <c r="Q1384" t="s">
        <v>624</v>
      </c>
      <c r="R1384" t="s">
        <v>434</v>
      </c>
      <c r="S1384" t="s">
        <v>38</v>
      </c>
      <c r="T1384" t="s">
        <v>5025</v>
      </c>
      <c r="U1384" t="s">
        <v>32</v>
      </c>
      <c r="Z1384" t="str">
        <f>_xlfn.IFNA(VLOOKUP(A1384,registrasi!$B$2:$C$4000,2,FALSE),"belum")</f>
        <v>registrasi</v>
      </c>
      <c r="AA1384">
        <f>VLOOKUP(D1384,[2]Sheet1!$B$2:$D$100,3,FALSE)</f>
        <v>159</v>
      </c>
      <c r="AB1384" t="str">
        <f>_xlfn.IFNA(VLOOKUP(A1384,nim!$A$2:$B$4000,2,FALSE),"belum")</f>
        <v>belum</v>
      </c>
    </row>
    <row r="1385" spans="1:28" x14ac:dyDescent="0.3">
      <c r="A1385" s="2">
        <v>233110110738</v>
      </c>
      <c r="B1385">
        <v>2</v>
      </c>
      <c r="C1385">
        <v>2022</v>
      </c>
      <c r="D1385">
        <v>311010</v>
      </c>
      <c r="E1385" t="s">
        <v>160</v>
      </c>
      <c r="F1385" t="str">
        <f>VLOOKUP(E1385,[1]PRODI_2019!$F$2:$L$72,7,FALSE)</f>
        <v>FKIP</v>
      </c>
      <c r="G1385" t="str">
        <f>VLOOKUP(F1385,Sheet1!$H$4:$I$11,2,FALSE)</f>
        <v>2_FKIP</v>
      </c>
      <c r="H1385" t="s">
        <v>2006</v>
      </c>
      <c r="I1385" t="s">
        <v>31</v>
      </c>
      <c r="J1385" t="str">
        <f>VLOOKUP(D1385,[1]PRODI_2019!$C$2:$I$78,7,FALSE)</f>
        <v>S1</v>
      </c>
      <c r="L1385" t="s">
        <v>25</v>
      </c>
      <c r="O1385" t="s">
        <v>4493</v>
      </c>
      <c r="P1385" t="s">
        <v>5042</v>
      </c>
      <c r="Q1385" t="s">
        <v>624</v>
      </c>
      <c r="R1385" t="s">
        <v>434</v>
      </c>
      <c r="S1385" t="s">
        <v>4972</v>
      </c>
      <c r="T1385" t="s">
        <v>5025</v>
      </c>
      <c r="U1385" t="s">
        <v>32</v>
      </c>
      <c r="Z1385" t="str">
        <f>_xlfn.IFNA(VLOOKUP(A1385,registrasi!$B$2:$C$4000,2,FALSE),"belum")</f>
        <v>registrasi</v>
      </c>
      <c r="AA1385">
        <f>VLOOKUP(D1385,[2]Sheet1!$B$2:$D$100,3,FALSE)</f>
        <v>197</v>
      </c>
      <c r="AB1385" t="str">
        <f>_xlfn.IFNA(VLOOKUP(A1385,nim!$A$2:$B$4000,2,FALSE),"belum")</f>
        <v>belum</v>
      </c>
    </row>
    <row r="1386" spans="1:28" x14ac:dyDescent="0.3">
      <c r="A1386" s="2">
        <v>233110110739</v>
      </c>
      <c r="B1386">
        <v>1</v>
      </c>
      <c r="C1386">
        <v>2022</v>
      </c>
      <c r="D1386">
        <v>311034</v>
      </c>
      <c r="E1386" t="s">
        <v>173</v>
      </c>
      <c r="F1386" t="str">
        <f>VLOOKUP(E1386,[1]PRODI_2019!$F$2:$L$72,7,FALSE)</f>
        <v>FKIP</v>
      </c>
      <c r="G1386" t="str">
        <f>VLOOKUP(F1386,Sheet1!$H$4:$I$11,2,FALSE)</f>
        <v>2_FKIP</v>
      </c>
      <c r="H1386" t="s">
        <v>2007</v>
      </c>
      <c r="I1386" t="s">
        <v>31</v>
      </c>
      <c r="J1386" t="str">
        <f>VLOOKUP(D1386,[1]PRODI_2019!$C$2:$I$78,7,FALSE)</f>
        <v>S1</v>
      </c>
      <c r="L1386" t="s">
        <v>25</v>
      </c>
      <c r="O1386" t="s">
        <v>111</v>
      </c>
      <c r="P1386" t="s">
        <v>5042</v>
      </c>
      <c r="Q1386" t="s">
        <v>624</v>
      </c>
      <c r="R1386" t="s">
        <v>434</v>
      </c>
      <c r="S1386" t="s">
        <v>4971</v>
      </c>
      <c r="T1386" t="s">
        <v>5025</v>
      </c>
      <c r="U1386" t="s">
        <v>32</v>
      </c>
      <c r="Z1386" t="str">
        <f>_xlfn.IFNA(VLOOKUP(A1386,registrasi!$B$2:$C$4000,2,FALSE),"belum")</f>
        <v>registrasi</v>
      </c>
      <c r="AA1386">
        <f>VLOOKUP(D1386,[2]Sheet1!$B$2:$D$100,3,FALSE)</f>
        <v>163</v>
      </c>
      <c r="AB1386" t="str">
        <f>_xlfn.IFNA(VLOOKUP(A1386,nim!$A$2:$B$4000,2,FALSE),"belum")</f>
        <v>belum</v>
      </c>
    </row>
    <row r="1387" spans="1:28" x14ac:dyDescent="0.3">
      <c r="A1387" s="2">
        <v>233110110740</v>
      </c>
      <c r="B1387">
        <v>1</v>
      </c>
      <c r="C1387">
        <v>2021</v>
      </c>
      <c r="D1387">
        <v>311024</v>
      </c>
      <c r="E1387" t="s">
        <v>237</v>
      </c>
      <c r="F1387" t="str">
        <f>VLOOKUP(E1387,[1]PRODI_2019!$F$2:$L$72,7,FALSE)</f>
        <v>Hukum</v>
      </c>
      <c r="G1387" t="str">
        <f>VLOOKUP(F1387,Sheet1!$H$4:$I$11,2,FALSE)</f>
        <v>1_Hukum</v>
      </c>
      <c r="H1387" t="s">
        <v>2008</v>
      </c>
      <c r="I1387" t="s">
        <v>24</v>
      </c>
      <c r="J1387" t="str">
        <f>VLOOKUP(D1387,[1]PRODI_2019!$C$2:$I$78,7,FALSE)</f>
        <v>S1</v>
      </c>
      <c r="L1387" t="s">
        <v>25</v>
      </c>
      <c r="O1387" t="s">
        <v>58</v>
      </c>
      <c r="P1387" t="s">
        <v>5042</v>
      </c>
      <c r="Q1387" t="s">
        <v>624</v>
      </c>
      <c r="R1387" t="s">
        <v>434</v>
      </c>
      <c r="S1387" t="s">
        <v>37</v>
      </c>
      <c r="T1387" t="s">
        <v>5025</v>
      </c>
      <c r="U1387" t="s">
        <v>27</v>
      </c>
      <c r="Z1387" t="str">
        <f>_xlfn.IFNA(VLOOKUP(A1387,registrasi!$B$2:$C$4000,2,FALSE),"belum")</f>
        <v>registrasi</v>
      </c>
      <c r="AA1387">
        <f>VLOOKUP(D1387,[2]Sheet1!$B$2:$D$100,3,FALSE)</f>
        <v>1092</v>
      </c>
      <c r="AB1387" t="str">
        <f>_xlfn.IFNA(VLOOKUP(A1387,nim!$A$2:$B$4000,2,FALSE),"belum")</f>
        <v>diterima</v>
      </c>
    </row>
    <row r="1388" spans="1:28" x14ac:dyDescent="0.3">
      <c r="A1388" s="2">
        <v>233110110741</v>
      </c>
      <c r="B1388">
        <v>2</v>
      </c>
      <c r="C1388">
        <v>2021</v>
      </c>
      <c r="D1388">
        <v>311034</v>
      </c>
      <c r="E1388" t="s">
        <v>173</v>
      </c>
      <c r="F1388" t="str">
        <f>VLOOKUP(E1388,[1]PRODI_2019!$F$2:$L$72,7,FALSE)</f>
        <v>FKIP</v>
      </c>
      <c r="G1388" t="str">
        <f>VLOOKUP(F1388,Sheet1!$H$4:$I$11,2,FALSE)</f>
        <v>2_FKIP</v>
      </c>
      <c r="H1388" t="s">
        <v>2009</v>
      </c>
      <c r="I1388" t="s">
        <v>31</v>
      </c>
      <c r="J1388" t="str">
        <f>VLOOKUP(D1388,[1]PRODI_2019!$C$2:$I$78,7,FALSE)</f>
        <v>S1</v>
      </c>
      <c r="L1388" t="s">
        <v>25</v>
      </c>
      <c r="O1388" t="s">
        <v>48</v>
      </c>
      <c r="P1388" t="s">
        <v>5045</v>
      </c>
      <c r="Q1388" t="s">
        <v>624</v>
      </c>
      <c r="R1388" t="s">
        <v>625</v>
      </c>
      <c r="S1388" t="s">
        <v>38</v>
      </c>
      <c r="T1388" t="s">
        <v>5025</v>
      </c>
      <c r="U1388" t="s">
        <v>32</v>
      </c>
      <c r="Z1388" t="str">
        <f>_xlfn.IFNA(VLOOKUP(A1388,registrasi!$B$2:$C$4000,2,FALSE),"belum")</f>
        <v>registrasi</v>
      </c>
      <c r="AA1388">
        <f>VLOOKUP(D1388,[2]Sheet1!$B$2:$D$100,3,FALSE)</f>
        <v>163</v>
      </c>
      <c r="AB1388" t="str">
        <f>_xlfn.IFNA(VLOOKUP(A1388,nim!$A$2:$B$4000,2,FALSE),"belum")</f>
        <v>belum</v>
      </c>
    </row>
    <row r="1389" spans="1:28" x14ac:dyDescent="0.3">
      <c r="A1389" s="2">
        <v>233110110746</v>
      </c>
      <c r="B1389">
        <v>1</v>
      </c>
      <c r="C1389">
        <v>2022</v>
      </c>
      <c r="D1389">
        <v>311033</v>
      </c>
      <c r="E1389" t="s">
        <v>155</v>
      </c>
      <c r="F1389" t="str">
        <f>VLOOKUP(E1389,[1]PRODI_2019!$F$2:$L$72,7,FALSE)</f>
        <v>FKIP</v>
      </c>
      <c r="G1389" t="str">
        <f>VLOOKUP(F1389,Sheet1!$H$4:$I$11,2,FALSE)</f>
        <v>2_FKIP</v>
      </c>
      <c r="H1389" t="s">
        <v>2010</v>
      </c>
      <c r="I1389" t="s">
        <v>24</v>
      </c>
      <c r="J1389" t="str">
        <f>VLOOKUP(D1389,[1]PRODI_2019!$C$2:$I$78,7,FALSE)</f>
        <v>S1</v>
      </c>
      <c r="L1389" t="s">
        <v>25</v>
      </c>
      <c r="O1389" t="s">
        <v>83</v>
      </c>
      <c r="P1389" t="s">
        <v>5042</v>
      </c>
      <c r="Q1389" t="s">
        <v>624</v>
      </c>
      <c r="R1389" t="s">
        <v>434</v>
      </c>
      <c r="S1389" t="s">
        <v>4974</v>
      </c>
      <c r="T1389" t="s">
        <v>5025</v>
      </c>
      <c r="U1389" t="s">
        <v>27</v>
      </c>
      <c r="Z1389" t="str">
        <f>_xlfn.IFNA(VLOOKUP(A1389,registrasi!$B$2:$C$4000,2,FALSE),"belum")</f>
        <v>registrasi</v>
      </c>
      <c r="AA1389">
        <f>VLOOKUP(D1389,[2]Sheet1!$B$2:$D$100,3,FALSE)</f>
        <v>616</v>
      </c>
      <c r="AB1389" t="str">
        <f>_xlfn.IFNA(VLOOKUP(A1389,nim!$A$2:$B$4000,2,FALSE),"belum")</f>
        <v>diterima</v>
      </c>
    </row>
    <row r="1390" spans="1:28" x14ac:dyDescent="0.3">
      <c r="A1390" s="2">
        <v>233110110749</v>
      </c>
      <c r="B1390">
        <v>1</v>
      </c>
      <c r="C1390">
        <v>2022</v>
      </c>
      <c r="D1390">
        <v>311032</v>
      </c>
      <c r="E1390" t="s">
        <v>156</v>
      </c>
      <c r="F1390" t="str">
        <f>VLOOKUP(E1390,[1]PRODI_2019!$F$2:$L$72,7,FALSE)</f>
        <v>FKIP</v>
      </c>
      <c r="G1390" t="str">
        <f>VLOOKUP(F1390,Sheet1!$H$4:$I$11,2,FALSE)</f>
        <v>2_FKIP</v>
      </c>
      <c r="H1390" t="s">
        <v>2011</v>
      </c>
      <c r="I1390" t="s">
        <v>31</v>
      </c>
      <c r="J1390" t="str">
        <f>VLOOKUP(D1390,[1]PRODI_2019!$C$2:$I$78,7,FALSE)</f>
        <v>S1</v>
      </c>
      <c r="L1390" t="s">
        <v>25</v>
      </c>
      <c r="O1390" t="s">
        <v>83</v>
      </c>
      <c r="P1390" t="s">
        <v>5042</v>
      </c>
      <c r="Q1390" t="s">
        <v>624</v>
      </c>
      <c r="R1390" t="s">
        <v>434</v>
      </c>
      <c r="S1390" t="s">
        <v>4974</v>
      </c>
      <c r="T1390" t="s">
        <v>5025</v>
      </c>
      <c r="U1390" t="s">
        <v>32</v>
      </c>
      <c r="Z1390" t="str">
        <f>_xlfn.IFNA(VLOOKUP(A1390,registrasi!$B$2:$C$4000,2,FALSE),"belum")</f>
        <v>registrasi</v>
      </c>
      <c r="AA1390">
        <f>VLOOKUP(D1390,[2]Sheet1!$B$2:$D$100,3,FALSE)</f>
        <v>446</v>
      </c>
      <c r="AB1390" t="str">
        <f>_xlfn.IFNA(VLOOKUP(A1390,nim!$A$2:$B$4000,2,FALSE),"belum")</f>
        <v>belum</v>
      </c>
    </row>
    <row r="1391" spans="1:28" x14ac:dyDescent="0.3">
      <c r="A1391" s="2">
        <v>233110110756</v>
      </c>
      <c r="B1391">
        <v>2</v>
      </c>
      <c r="C1391">
        <v>2022</v>
      </c>
      <c r="D1391">
        <v>311001</v>
      </c>
      <c r="E1391" t="s">
        <v>157</v>
      </c>
      <c r="F1391" t="str">
        <f>VLOOKUP(E1391,[1]PRODI_2019!$F$2:$L$72,7,FALSE)</f>
        <v>Teknik</v>
      </c>
      <c r="G1391" t="str">
        <f>VLOOKUP(F1391,Sheet1!$H$4:$I$11,2,FALSE)</f>
        <v>3_Teknik</v>
      </c>
      <c r="H1391" t="s">
        <v>2012</v>
      </c>
      <c r="I1391" t="s">
        <v>24</v>
      </c>
      <c r="J1391" t="str">
        <f>VLOOKUP(D1391,[1]PRODI_2019!$C$2:$I$78,7,FALSE)</f>
        <v>S1</v>
      </c>
      <c r="L1391" t="s">
        <v>25</v>
      </c>
      <c r="O1391" t="s">
        <v>42</v>
      </c>
      <c r="P1391" t="s">
        <v>5043</v>
      </c>
      <c r="Q1391" t="s">
        <v>624</v>
      </c>
      <c r="R1391" t="s">
        <v>435</v>
      </c>
      <c r="S1391" t="s">
        <v>38</v>
      </c>
      <c r="T1391" t="s">
        <v>5025</v>
      </c>
      <c r="U1391" t="s">
        <v>27</v>
      </c>
      <c r="Z1391" t="str">
        <f>_xlfn.IFNA(VLOOKUP(A1391,registrasi!$B$2:$C$4000,2,FALSE),"belum")</f>
        <v>registrasi</v>
      </c>
      <c r="AA1391">
        <f>VLOOKUP(D1391,[2]Sheet1!$B$2:$D$100,3,FALSE)</f>
        <v>346</v>
      </c>
      <c r="AB1391" t="str">
        <f>_xlfn.IFNA(VLOOKUP(A1391,nim!$A$2:$B$4000,2,FALSE),"belum")</f>
        <v>belum</v>
      </c>
    </row>
    <row r="1392" spans="1:28" x14ac:dyDescent="0.3">
      <c r="A1392" s="2">
        <v>233110110757</v>
      </c>
      <c r="B1392">
        <v>1</v>
      </c>
      <c r="C1392">
        <v>2022</v>
      </c>
      <c r="D1392">
        <v>311044</v>
      </c>
      <c r="E1392" t="s">
        <v>148</v>
      </c>
      <c r="F1392" t="str">
        <f>VLOOKUP(E1392,[1]PRODI_2019!$F$2:$L$72,7,FALSE)</f>
        <v>FEB</v>
      </c>
      <c r="G1392" t="str">
        <f>VLOOKUP(F1392,Sheet1!$H$4:$I$11,2,FALSE)</f>
        <v>5_FEB</v>
      </c>
      <c r="H1392" t="s">
        <v>2013</v>
      </c>
      <c r="I1392" t="s">
        <v>24</v>
      </c>
      <c r="J1392" t="str">
        <f>VLOOKUP(D1392,[1]PRODI_2019!$C$2:$I$78,7,FALSE)</f>
        <v>D3</v>
      </c>
      <c r="L1392" t="s">
        <v>25</v>
      </c>
      <c r="O1392" t="s">
        <v>379</v>
      </c>
      <c r="P1392" t="s">
        <v>5042</v>
      </c>
      <c r="Q1392" t="s">
        <v>624</v>
      </c>
      <c r="R1392" t="s">
        <v>434</v>
      </c>
      <c r="S1392" t="s">
        <v>4974</v>
      </c>
      <c r="T1392" t="s">
        <v>5025</v>
      </c>
      <c r="U1392" t="s">
        <v>27</v>
      </c>
      <c r="Z1392" t="str">
        <f>_xlfn.IFNA(VLOOKUP(A1392,registrasi!$B$2:$C$4000,2,FALSE),"belum")</f>
        <v>registrasi</v>
      </c>
      <c r="AA1392">
        <f>VLOOKUP(D1392,[2]Sheet1!$B$2:$D$100,3,FALSE)</f>
        <v>66</v>
      </c>
      <c r="AB1392" t="str">
        <f>_xlfn.IFNA(VLOOKUP(A1392,nim!$A$2:$B$4000,2,FALSE),"belum")</f>
        <v>diterima</v>
      </c>
    </row>
    <row r="1393" spans="1:28" x14ac:dyDescent="0.3">
      <c r="A1393" s="2">
        <v>233110110773</v>
      </c>
      <c r="B1393">
        <v>2</v>
      </c>
      <c r="C1393">
        <v>2022</v>
      </c>
      <c r="D1393">
        <v>311037</v>
      </c>
      <c r="E1393" t="s">
        <v>163</v>
      </c>
      <c r="F1393" t="str">
        <f>VLOOKUP(E1393,[1]PRODI_2019!$F$2:$L$72,7,FALSE)</f>
        <v>FKIP</v>
      </c>
      <c r="G1393" t="str">
        <f>VLOOKUP(F1393,Sheet1!$H$4:$I$11,2,FALSE)</f>
        <v>2_FKIP</v>
      </c>
      <c r="H1393" t="s">
        <v>2014</v>
      </c>
      <c r="I1393" t="s">
        <v>24</v>
      </c>
      <c r="J1393" t="str">
        <f>VLOOKUP(D1393,[1]PRODI_2019!$C$2:$I$78,7,FALSE)</f>
        <v>S1</v>
      </c>
      <c r="L1393" t="s">
        <v>25</v>
      </c>
      <c r="O1393" t="s">
        <v>377</v>
      </c>
      <c r="P1393" t="s">
        <v>434</v>
      </c>
      <c r="Q1393" t="s">
        <v>5041</v>
      </c>
      <c r="R1393" t="s">
        <v>434</v>
      </c>
      <c r="S1393" t="s">
        <v>38</v>
      </c>
      <c r="T1393" t="s">
        <v>5025</v>
      </c>
      <c r="U1393" t="s">
        <v>27</v>
      </c>
      <c r="Z1393" t="str">
        <f>_xlfn.IFNA(VLOOKUP(A1393,registrasi!$B$2:$C$4000,2,FALSE),"belum")</f>
        <v>registrasi</v>
      </c>
      <c r="AA1393">
        <f>VLOOKUP(D1393,[2]Sheet1!$B$2:$D$100,3,FALSE)</f>
        <v>180</v>
      </c>
      <c r="AB1393" t="str">
        <f>_xlfn.IFNA(VLOOKUP(A1393,nim!$A$2:$B$4000,2,FALSE),"belum")</f>
        <v>belum</v>
      </c>
    </row>
    <row r="1394" spans="1:28" x14ac:dyDescent="0.3">
      <c r="A1394" s="2">
        <v>233110110776</v>
      </c>
      <c r="B1394">
        <v>2</v>
      </c>
      <c r="C1394">
        <v>2022</v>
      </c>
      <c r="D1394">
        <v>311041</v>
      </c>
      <c r="E1394" t="s">
        <v>175</v>
      </c>
      <c r="F1394" t="str">
        <f>VLOOKUP(E1394,[1]PRODI_2019!$F$2:$L$72,7,FALSE)</f>
        <v>FKIP</v>
      </c>
      <c r="G1394" t="str">
        <f>VLOOKUP(F1394,Sheet1!$H$4:$I$11,2,FALSE)</f>
        <v>2_FKIP</v>
      </c>
      <c r="H1394" t="s">
        <v>2015</v>
      </c>
      <c r="I1394" t="s">
        <v>31</v>
      </c>
      <c r="J1394" t="str">
        <f>VLOOKUP(D1394,[1]PRODI_2019!$C$2:$I$78,7,FALSE)</f>
        <v>S1</v>
      </c>
      <c r="L1394" t="s">
        <v>25</v>
      </c>
      <c r="O1394" t="s">
        <v>62</v>
      </c>
      <c r="P1394" t="s">
        <v>5042</v>
      </c>
      <c r="Q1394" t="s">
        <v>624</v>
      </c>
      <c r="R1394" t="s">
        <v>434</v>
      </c>
      <c r="S1394" t="s">
        <v>4971</v>
      </c>
      <c r="T1394" t="s">
        <v>5025</v>
      </c>
      <c r="U1394" t="s">
        <v>32</v>
      </c>
      <c r="Z1394" t="str">
        <f>_xlfn.IFNA(VLOOKUP(A1394,registrasi!$B$2:$C$4000,2,FALSE),"belum")</f>
        <v>registrasi</v>
      </c>
      <c r="AA1394">
        <f>VLOOKUP(D1394,[2]Sheet1!$B$2:$D$100,3,FALSE)</f>
        <v>102</v>
      </c>
      <c r="AB1394" t="str">
        <f>_xlfn.IFNA(VLOOKUP(A1394,nim!$A$2:$B$4000,2,FALSE),"belum")</f>
        <v>belum</v>
      </c>
    </row>
    <row r="1395" spans="1:28" x14ac:dyDescent="0.3">
      <c r="A1395" s="2">
        <v>233110110780</v>
      </c>
      <c r="B1395">
        <v>1</v>
      </c>
      <c r="C1395">
        <v>2022</v>
      </c>
      <c r="D1395">
        <v>311032</v>
      </c>
      <c r="E1395" t="s">
        <v>156</v>
      </c>
      <c r="F1395" t="str">
        <f>VLOOKUP(E1395,[1]PRODI_2019!$F$2:$L$72,7,FALSE)</f>
        <v>FKIP</v>
      </c>
      <c r="G1395" t="str">
        <f>VLOOKUP(F1395,Sheet1!$H$4:$I$11,2,FALSE)</f>
        <v>2_FKIP</v>
      </c>
      <c r="H1395" t="s">
        <v>2016</v>
      </c>
      <c r="I1395" t="s">
        <v>31</v>
      </c>
      <c r="J1395" t="str">
        <f>VLOOKUP(D1395,[1]PRODI_2019!$C$2:$I$78,7,FALSE)</f>
        <v>S1</v>
      </c>
      <c r="L1395" t="s">
        <v>25</v>
      </c>
      <c r="O1395" t="s">
        <v>113</v>
      </c>
      <c r="P1395" t="s">
        <v>5042</v>
      </c>
      <c r="Q1395" t="s">
        <v>624</v>
      </c>
      <c r="R1395" t="s">
        <v>434</v>
      </c>
      <c r="S1395" t="s">
        <v>38</v>
      </c>
      <c r="T1395" t="s">
        <v>5025</v>
      </c>
      <c r="U1395" t="s">
        <v>32</v>
      </c>
      <c r="Z1395" t="str">
        <f>_xlfn.IFNA(VLOOKUP(A1395,registrasi!$B$2:$C$4000,2,FALSE),"belum")</f>
        <v>registrasi</v>
      </c>
      <c r="AA1395">
        <f>VLOOKUP(D1395,[2]Sheet1!$B$2:$D$100,3,FALSE)</f>
        <v>446</v>
      </c>
      <c r="AB1395" t="str">
        <f>_xlfn.IFNA(VLOOKUP(A1395,nim!$A$2:$B$4000,2,FALSE),"belum")</f>
        <v>belum</v>
      </c>
    </row>
    <row r="1396" spans="1:28" x14ac:dyDescent="0.3">
      <c r="A1396" s="2">
        <v>233110110783</v>
      </c>
      <c r="B1396">
        <v>1</v>
      </c>
      <c r="C1396">
        <v>2021</v>
      </c>
      <c r="D1396">
        <v>311005</v>
      </c>
      <c r="E1396" t="s">
        <v>171</v>
      </c>
      <c r="F1396" t="str">
        <f>VLOOKUP(E1396,[1]PRODI_2019!$F$2:$L$72,7,FALSE)</f>
        <v>Teknik</v>
      </c>
      <c r="G1396" t="str">
        <f>VLOOKUP(F1396,Sheet1!$H$4:$I$11,2,FALSE)</f>
        <v>3_Teknik</v>
      </c>
      <c r="H1396" t="s">
        <v>2017</v>
      </c>
      <c r="I1396" t="s">
        <v>24</v>
      </c>
      <c r="J1396" t="str">
        <f>VLOOKUP(D1396,[1]PRODI_2019!$C$2:$I$78,7,FALSE)</f>
        <v>S1</v>
      </c>
      <c r="L1396" t="s">
        <v>25</v>
      </c>
      <c r="O1396" t="s">
        <v>115</v>
      </c>
      <c r="P1396" t="s">
        <v>5043</v>
      </c>
      <c r="Q1396" t="s">
        <v>624</v>
      </c>
      <c r="R1396" t="s">
        <v>435</v>
      </c>
      <c r="S1396" t="s">
        <v>4972</v>
      </c>
      <c r="T1396" t="s">
        <v>5025</v>
      </c>
      <c r="U1396" t="s">
        <v>27</v>
      </c>
      <c r="Z1396" t="str">
        <f>_xlfn.IFNA(VLOOKUP(A1396,registrasi!$B$2:$C$4000,2,FALSE),"belum")</f>
        <v>registrasi</v>
      </c>
      <c r="AA1396">
        <f>VLOOKUP(D1396,[2]Sheet1!$B$2:$D$100,3,FALSE)</f>
        <v>321</v>
      </c>
      <c r="AB1396" t="str">
        <f>_xlfn.IFNA(VLOOKUP(A1396,nim!$A$2:$B$4000,2,FALSE),"belum")</f>
        <v>diterima</v>
      </c>
    </row>
    <row r="1397" spans="1:28" x14ac:dyDescent="0.3">
      <c r="A1397" s="2">
        <v>233110110803</v>
      </c>
      <c r="B1397">
        <v>2</v>
      </c>
      <c r="C1397">
        <v>2021</v>
      </c>
      <c r="D1397">
        <v>311028</v>
      </c>
      <c r="E1397" t="s">
        <v>168</v>
      </c>
      <c r="F1397" t="str">
        <f>VLOOKUP(E1397,[1]PRODI_2019!$F$2:$L$72,7,FALSE)</f>
        <v>FISIP</v>
      </c>
      <c r="G1397" t="str">
        <f>VLOOKUP(F1397,Sheet1!$H$4:$I$11,2,FALSE)</f>
        <v>6_FISIP</v>
      </c>
      <c r="H1397" t="s">
        <v>2018</v>
      </c>
      <c r="I1397" t="s">
        <v>24</v>
      </c>
      <c r="J1397" t="str">
        <f>VLOOKUP(D1397,[1]PRODI_2019!$C$2:$I$78,7,FALSE)</f>
        <v>S1</v>
      </c>
      <c r="L1397" t="s">
        <v>25</v>
      </c>
      <c r="O1397" t="s">
        <v>49</v>
      </c>
      <c r="P1397" t="s">
        <v>5042</v>
      </c>
      <c r="Q1397" t="s">
        <v>624</v>
      </c>
      <c r="R1397" t="s">
        <v>434</v>
      </c>
      <c r="S1397" t="s">
        <v>38</v>
      </c>
      <c r="T1397" t="s">
        <v>5025</v>
      </c>
      <c r="U1397" t="s">
        <v>27</v>
      </c>
      <c r="Z1397" t="str">
        <f>_xlfn.IFNA(VLOOKUP(A1397,registrasi!$B$2:$C$4000,2,FALSE),"belum")</f>
        <v>registrasi</v>
      </c>
      <c r="AA1397">
        <f>VLOOKUP(D1397,[2]Sheet1!$B$2:$D$100,3,FALSE)</f>
        <v>747</v>
      </c>
      <c r="AB1397" t="str">
        <f>_xlfn.IFNA(VLOOKUP(A1397,nim!$A$2:$B$4000,2,FALSE),"belum")</f>
        <v>belum</v>
      </c>
    </row>
    <row r="1398" spans="1:28" x14ac:dyDescent="0.3">
      <c r="A1398" s="2">
        <v>233110110804</v>
      </c>
      <c r="B1398">
        <v>1</v>
      </c>
      <c r="C1398">
        <v>2022</v>
      </c>
      <c r="D1398">
        <v>311031</v>
      </c>
      <c r="E1398" t="s">
        <v>468</v>
      </c>
      <c r="F1398" t="str">
        <f>VLOOKUP(E1398,[1]PRODI_2019!$F$2:$L$72,7,FALSE)</f>
        <v>FKIP</v>
      </c>
      <c r="G1398" t="str">
        <f>VLOOKUP(F1398,Sheet1!$H$4:$I$11,2,FALSE)</f>
        <v>2_FKIP</v>
      </c>
      <c r="H1398" t="s">
        <v>2019</v>
      </c>
      <c r="I1398" t="s">
        <v>31</v>
      </c>
      <c r="J1398" t="str">
        <f>VLOOKUP(D1398,[1]PRODI_2019!$C$2:$I$78,7,FALSE)</f>
        <v>S1</v>
      </c>
      <c r="L1398" t="s">
        <v>25</v>
      </c>
      <c r="O1398" t="s">
        <v>49</v>
      </c>
      <c r="P1398" t="s">
        <v>5042</v>
      </c>
      <c r="Q1398" t="s">
        <v>624</v>
      </c>
      <c r="R1398" t="s">
        <v>434</v>
      </c>
      <c r="S1398" t="s">
        <v>38</v>
      </c>
      <c r="T1398" t="s">
        <v>5025</v>
      </c>
      <c r="U1398" t="s">
        <v>27</v>
      </c>
      <c r="Z1398" t="str">
        <f>_xlfn.IFNA(VLOOKUP(A1398,registrasi!$B$2:$C$4000,2,FALSE),"belum")</f>
        <v>registrasi</v>
      </c>
      <c r="AA1398">
        <f>VLOOKUP(D1398,[2]Sheet1!$B$2:$D$100,3,FALSE)</f>
        <v>368</v>
      </c>
      <c r="AB1398" t="str">
        <f>_xlfn.IFNA(VLOOKUP(A1398,nim!$A$2:$B$4000,2,FALSE),"belum")</f>
        <v>diterima</v>
      </c>
    </row>
    <row r="1399" spans="1:28" x14ac:dyDescent="0.3">
      <c r="A1399" s="2">
        <v>233110110809</v>
      </c>
      <c r="B1399">
        <v>2</v>
      </c>
      <c r="C1399">
        <v>2022</v>
      </c>
      <c r="D1399">
        <v>311047</v>
      </c>
      <c r="E1399" t="s">
        <v>5054</v>
      </c>
      <c r="F1399" t="str">
        <f>VLOOKUP(E1399,[1]PRODI_2019!$F$2:$L$72,7,FALSE)</f>
        <v>FEB</v>
      </c>
      <c r="G1399" t="str">
        <f>VLOOKUP(F1399,Sheet1!$H$4:$I$11,2,FALSE)</f>
        <v>5_FEB</v>
      </c>
      <c r="H1399" t="s">
        <v>2020</v>
      </c>
      <c r="I1399" t="s">
        <v>31</v>
      </c>
      <c r="J1399" t="str">
        <f>VLOOKUP(D1399,[1]PRODI_2019!$C$2:$I$78,7,FALSE)</f>
        <v>D3</v>
      </c>
      <c r="L1399" t="s">
        <v>25</v>
      </c>
      <c r="O1399" t="s">
        <v>85</v>
      </c>
      <c r="P1399" t="s">
        <v>5043</v>
      </c>
      <c r="Q1399" t="s">
        <v>624</v>
      </c>
      <c r="R1399" t="s">
        <v>435</v>
      </c>
      <c r="S1399" t="s">
        <v>37</v>
      </c>
      <c r="T1399" t="s">
        <v>5025</v>
      </c>
      <c r="U1399" t="s">
        <v>27</v>
      </c>
      <c r="Z1399" t="str">
        <f>_xlfn.IFNA(VLOOKUP(A1399,registrasi!$B$2:$C$4000,2,FALSE),"belum")</f>
        <v>registrasi</v>
      </c>
      <c r="AA1399">
        <f>VLOOKUP(D1399,[2]Sheet1!$B$2:$D$100,3,FALSE)</f>
        <v>88</v>
      </c>
      <c r="AB1399" t="str">
        <f>_xlfn.IFNA(VLOOKUP(A1399,nim!$A$2:$B$4000,2,FALSE),"belum")</f>
        <v>belum</v>
      </c>
    </row>
    <row r="1400" spans="1:28" x14ac:dyDescent="0.3">
      <c r="A1400" s="2">
        <v>233110110814</v>
      </c>
      <c r="B1400">
        <v>1</v>
      </c>
      <c r="C1400">
        <v>2022</v>
      </c>
      <c r="D1400">
        <v>311028</v>
      </c>
      <c r="E1400" t="s">
        <v>168</v>
      </c>
      <c r="F1400" t="str">
        <f>VLOOKUP(E1400,[1]PRODI_2019!$F$2:$L$72,7,FALSE)</f>
        <v>FISIP</v>
      </c>
      <c r="G1400" t="str">
        <f>VLOOKUP(F1400,Sheet1!$H$4:$I$11,2,FALSE)</f>
        <v>6_FISIP</v>
      </c>
      <c r="H1400" t="s">
        <v>2021</v>
      </c>
      <c r="I1400" t="s">
        <v>31</v>
      </c>
      <c r="J1400" t="str">
        <f>VLOOKUP(D1400,[1]PRODI_2019!$C$2:$I$78,7,FALSE)</f>
        <v>S1</v>
      </c>
      <c r="L1400" t="s">
        <v>25</v>
      </c>
      <c r="O1400" t="s">
        <v>49</v>
      </c>
      <c r="P1400" t="s">
        <v>5042</v>
      </c>
      <c r="Q1400" t="s">
        <v>624</v>
      </c>
      <c r="R1400" t="s">
        <v>434</v>
      </c>
      <c r="S1400" t="s">
        <v>38</v>
      </c>
      <c r="T1400" t="s">
        <v>5025</v>
      </c>
      <c r="U1400" t="s">
        <v>27</v>
      </c>
      <c r="Z1400" t="str">
        <f>_xlfn.IFNA(VLOOKUP(A1400,registrasi!$B$2:$C$4000,2,FALSE),"belum")</f>
        <v>registrasi</v>
      </c>
      <c r="AA1400">
        <f>VLOOKUP(D1400,[2]Sheet1!$B$2:$D$100,3,FALSE)</f>
        <v>747</v>
      </c>
      <c r="AB1400" t="str">
        <f>_xlfn.IFNA(VLOOKUP(A1400,nim!$A$2:$B$4000,2,FALSE),"belum")</f>
        <v>diterima</v>
      </c>
    </row>
    <row r="1401" spans="1:28" x14ac:dyDescent="0.3">
      <c r="A1401" s="2">
        <v>233110110825</v>
      </c>
      <c r="B1401">
        <v>1</v>
      </c>
      <c r="C1401">
        <v>2020</v>
      </c>
      <c r="D1401">
        <v>311017</v>
      </c>
      <c r="E1401" t="s">
        <v>172</v>
      </c>
      <c r="F1401" t="str">
        <f>VLOOKUP(E1401,[1]PRODI_2019!$F$2:$L$72,7,FALSE)</f>
        <v>Pertanian</v>
      </c>
      <c r="G1401" t="str">
        <f>VLOOKUP(F1401,Sheet1!$H$4:$I$11,2,FALSE)</f>
        <v>4_Pertanian</v>
      </c>
      <c r="H1401" t="s">
        <v>2022</v>
      </c>
      <c r="I1401" t="s">
        <v>31</v>
      </c>
      <c r="J1401" t="str">
        <f>VLOOKUP(D1401,[1]PRODI_2019!$C$2:$I$78,7,FALSE)</f>
        <v>S1</v>
      </c>
      <c r="L1401" t="s">
        <v>25</v>
      </c>
      <c r="O1401" t="s">
        <v>49</v>
      </c>
      <c r="P1401" t="s">
        <v>5042</v>
      </c>
      <c r="Q1401" t="s">
        <v>624</v>
      </c>
      <c r="R1401" t="s">
        <v>434</v>
      </c>
      <c r="S1401" t="s">
        <v>38</v>
      </c>
      <c r="T1401" t="s">
        <v>5025</v>
      </c>
      <c r="U1401" t="s">
        <v>27</v>
      </c>
      <c r="Z1401" t="str">
        <f>_xlfn.IFNA(VLOOKUP(A1401,registrasi!$B$2:$C$4000,2,FALSE),"belum")</f>
        <v>registrasi</v>
      </c>
      <c r="AA1401">
        <f>VLOOKUP(D1401,[2]Sheet1!$B$2:$D$100,3,FALSE)</f>
        <v>471</v>
      </c>
      <c r="AB1401" t="str">
        <f>_xlfn.IFNA(VLOOKUP(A1401,nim!$A$2:$B$4000,2,FALSE),"belum")</f>
        <v>belum</v>
      </c>
    </row>
    <row r="1402" spans="1:28" x14ac:dyDescent="0.3">
      <c r="A1402" s="2">
        <v>233110110835</v>
      </c>
      <c r="B1402">
        <v>2</v>
      </c>
      <c r="C1402">
        <v>2022</v>
      </c>
      <c r="D1402">
        <v>311045</v>
      </c>
      <c r="E1402" t="s">
        <v>630</v>
      </c>
      <c r="F1402" t="str">
        <f>VLOOKUP(E1402,[1]PRODI_2019!$F$2:$L$72,7,FALSE)</f>
        <v>FEB</v>
      </c>
      <c r="G1402" t="str">
        <f>VLOOKUP(F1402,Sheet1!$H$4:$I$11,2,FALSE)</f>
        <v>5_FEB</v>
      </c>
      <c r="H1402" t="s">
        <v>2023</v>
      </c>
      <c r="I1402" t="s">
        <v>31</v>
      </c>
      <c r="J1402" t="str">
        <f>VLOOKUP(D1402,[1]PRODI_2019!$C$2:$I$78,7,FALSE)</f>
        <v>D3</v>
      </c>
      <c r="L1402" t="s">
        <v>25</v>
      </c>
      <c r="O1402" t="s">
        <v>4494</v>
      </c>
      <c r="P1402" t="s">
        <v>436</v>
      </c>
      <c r="Q1402" t="s">
        <v>5041</v>
      </c>
      <c r="R1402" t="s">
        <v>625</v>
      </c>
      <c r="S1402" t="s">
        <v>4974</v>
      </c>
      <c r="T1402" t="s">
        <v>5025</v>
      </c>
      <c r="U1402" t="s">
        <v>32</v>
      </c>
      <c r="Z1402" t="str">
        <f>_xlfn.IFNA(VLOOKUP(A1402,registrasi!$B$2:$C$4000,2,FALSE),"belum")</f>
        <v>registrasi</v>
      </c>
      <c r="AA1402">
        <f>VLOOKUP(D1402,[2]Sheet1!$B$2:$D$100,3,FALSE)</f>
        <v>99</v>
      </c>
      <c r="AB1402" t="str">
        <f>_xlfn.IFNA(VLOOKUP(A1402,nim!$A$2:$B$4000,2,FALSE),"belum")</f>
        <v>belum</v>
      </c>
    </row>
    <row r="1403" spans="1:28" x14ac:dyDescent="0.3">
      <c r="A1403" s="2">
        <v>233110110846</v>
      </c>
      <c r="B1403">
        <v>1</v>
      </c>
      <c r="C1403">
        <v>2022</v>
      </c>
      <c r="D1403">
        <v>311025</v>
      </c>
      <c r="E1403" t="s">
        <v>166</v>
      </c>
      <c r="F1403" t="str">
        <f>VLOOKUP(E1403,[1]PRODI_2019!$F$2:$L$72,7,FALSE)</f>
        <v>FEB</v>
      </c>
      <c r="G1403" t="str">
        <f>VLOOKUP(F1403,Sheet1!$H$4:$I$11,2,FALSE)</f>
        <v>5_FEB</v>
      </c>
      <c r="H1403" t="s">
        <v>2024</v>
      </c>
      <c r="I1403" t="s">
        <v>24</v>
      </c>
      <c r="J1403" t="str">
        <f>VLOOKUP(D1403,[1]PRODI_2019!$C$2:$I$78,7,FALSE)</f>
        <v>S1</v>
      </c>
      <c r="L1403" t="s">
        <v>25</v>
      </c>
      <c r="O1403" t="s">
        <v>45</v>
      </c>
      <c r="P1403" t="s">
        <v>5042</v>
      </c>
      <c r="Q1403" t="s">
        <v>624</v>
      </c>
      <c r="R1403" t="s">
        <v>434</v>
      </c>
      <c r="S1403" t="s">
        <v>38</v>
      </c>
      <c r="T1403" t="s">
        <v>5025</v>
      </c>
      <c r="U1403" t="s">
        <v>27</v>
      </c>
      <c r="Z1403" t="str">
        <f>_xlfn.IFNA(VLOOKUP(A1403,registrasi!$B$2:$C$4000,2,FALSE),"belum")</f>
        <v>registrasi</v>
      </c>
      <c r="AA1403">
        <f>VLOOKUP(D1403,[2]Sheet1!$B$2:$D$100,3,FALSE)</f>
        <v>1226</v>
      </c>
      <c r="AB1403" t="str">
        <f>_xlfn.IFNA(VLOOKUP(A1403,nim!$A$2:$B$4000,2,FALSE),"belum")</f>
        <v>diterima</v>
      </c>
    </row>
    <row r="1404" spans="1:28" x14ac:dyDescent="0.3">
      <c r="A1404" s="2">
        <v>233110110849</v>
      </c>
      <c r="B1404">
        <v>2</v>
      </c>
      <c r="C1404">
        <v>2022</v>
      </c>
      <c r="D1404">
        <v>311032</v>
      </c>
      <c r="E1404" t="s">
        <v>156</v>
      </c>
      <c r="F1404" t="str">
        <f>VLOOKUP(E1404,[1]PRODI_2019!$F$2:$L$72,7,FALSE)</f>
        <v>FKIP</v>
      </c>
      <c r="G1404" t="str">
        <f>VLOOKUP(F1404,Sheet1!$H$4:$I$11,2,FALSE)</f>
        <v>2_FKIP</v>
      </c>
      <c r="H1404" t="s">
        <v>2025</v>
      </c>
      <c r="I1404" t="s">
        <v>31</v>
      </c>
      <c r="J1404" t="str">
        <f>VLOOKUP(D1404,[1]PRODI_2019!$C$2:$I$78,7,FALSE)</f>
        <v>S1</v>
      </c>
      <c r="L1404" t="s">
        <v>25</v>
      </c>
      <c r="O1404" t="s">
        <v>4495</v>
      </c>
      <c r="P1404" t="s">
        <v>435</v>
      </c>
      <c r="Q1404" t="s">
        <v>5041</v>
      </c>
      <c r="R1404" t="s">
        <v>435</v>
      </c>
      <c r="S1404" t="s">
        <v>4971</v>
      </c>
      <c r="T1404" t="s">
        <v>5025</v>
      </c>
      <c r="U1404" t="s">
        <v>32</v>
      </c>
      <c r="Z1404" t="str">
        <f>_xlfn.IFNA(VLOOKUP(A1404,registrasi!$B$2:$C$4000,2,FALSE),"belum")</f>
        <v>registrasi</v>
      </c>
      <c r="AA1404">
        <f>VLOOKUP(D1404,[2]Sheet1!$B$2:$D$100,3,FALSE)</f>
        <v>446</v>
      </c>
      <c r="AB1404" t="str">
        <f>_xlfn.IFNA(VLOOKUP(A1404,nim!$A$2:$B$4000,2,FALSE),"belum")</f>
        <v>belum</v>
      </c>
    </row>
    <row r="1405" spans="1:28" x14ac:dyDescent="0.3">
      <c r="A1405" s="2">
        <v>233110110858</v>
      </c>
      <c r="B1405">
        <v>1</v>
      </c>
      <c r="C1405">
        <v>2022</v>
      </c>
      <c r="D1405">
        <v>311009</v>
      </c>
      <c r="E1405" t="s">
        <v>144</v>
      </c>
      <c r="F1405" t="str">
        <f>VLOOKUP(E1405,[1]PRODI_2019!$F$2:$L$72,7,FALSE)</f>
        <v>Pertanian</v>
      </c>
      <c r="G1405" t="str">
        <f>VLOOKUP(F1405,Sheet1!$H$4:$I$11,2,FALSE)</f>
        <v>4_Pertanian</v>
      </c>
      <c r="H1405" t="s">
        <v>2026</v>
      </c>
      <c r="I1405" t="s">
        <v>24</v>
      </c>
      <c r="J1405" t="str">
        <f>VLOOKUP(D1405,[1]PRODI_2019!$C$2:$I$78,7,FALSE)</f>
        <v>S1</v>
      </c>
      <c r="L1405" t="s">
        <v>25</v>
      </c>
      <c r="O1405" t="s">
        <v>121</v>
      </c>
      <c r="P1405" t="s">
        <v>5042</v>
      </c>
      <c r="Q1405" t="s">
        <v>624</v>
      </c>
      <c r="R1405" t="s">
        <v>434</v>
      </c>
      <c r="S1405" t="s">
        <v>4972</v>
      </c>
      <c r="T1405" t="s">
        <v>5025</v>
      </c>
      <c r="U1405" t="s">
        <v>32</v>
      </c>
      <c r="Z1405" t="str">
        <f>_xlfn.IFNA(VLOOKUP(A1405,registrasi!$B$2:$C$4000,2,FALSE),"belum")</f>
        <v>registrasi</v>
      </c>
      <c r="AA1405">
        <f>VLOOKUP(D1405,[2]Sheet1!$B$2:$D$100,3,FALSE)</f>
        <v>240</v>
      </c>
      <c r="AB1405" t="str">
        <f>_xlfn.IFNA(VLOOKUP(A1405,nim!$A$2:$B$4000,2,FALSE),"belum")</f>
        <v>diterima</v>
      </c>
    </row>
    <row r="1406" spans="1:28" x14ac:dyDescent="0.3">
      <c r="A1406" s="2">
        <v>233110110859</v>
      </c>
      <c r="B1406">
        <v>2</v>
      </c>
      <c r="C1406">
        <v>2022</v>
      </c>
      <c r="D1406">
        <v>311002</v>
      </c>
      <c r="E1406" t="s">
        <v>153</v>
      </c>
      <c r="F1406" t="str">
        <f>VLOOKUP(E1406,[1]PRODI_2019!$F$2:$L$72,7,FALSE)</f>
        <v>Teknik</v>
      </c>
      <c r="G1406" t="str">
        <f>VLOOKUP(F1406,Sheet1!$H$4:$I$11,2,FALSE)</f>
        <v>3_Teknik</v>
      </c>
      <c r="H1406" t="s">
        <v>2027</v>
      </c>
      <c r="I1406" t="s">
        <v>24</v>
      </c>
      <c r="J1406" t="str">
        <f>VLOOKUP(D1406,[1]PRODI_2019!$C$2:$I$78,7,FALSE)</f>
        <v>S1</v>
      </c>
      <c r="L1406" t="s">
        <v>25</v>
      </c>
      <c r="O1406" t="s">
        <v>139</v>
      </c>
      <c r="P1406" t="s">
        <v>5043</v>
      </c>
      <c r="Q1406" t="s">
        <v>624</v>
      </c>
      <c r="R1406" t="s">
        <v>435</v>
      </c>
      <c r="S1406" t="s">
        <v>37</v>
      </c>
      <c r="T1406" t="s">
        <v>5025</v>
      </c>
      <c r="U1406" t="s">
        <v>27</v>
      </c>
      <c r="Z1406" t="str">
        <f>_xlfn.IFNA(VLOOKUP(A1406,registrasi!$B$2:$C$4000,2,FALSE),"belum")</f>
        <v>registrasi</v>
      </c>
      <c r="AA1406">
        <f>VLOOKUP(D1406,[2]Sheet1!$B$2:$D$100,3,FALSE)</f>
        <v>401</v>
      </c>
      <c r="AB1406" t="str">
        <f>_xlfn.IFNA(VLOOKUP(A1406,nim!$A$2:$B$4000,2,FALSE),"belum")</f>
        <v>belum</v>
      </c>
    </row>
    <row r="1407" spans="1:28" x14ac:dyDescent="0.3">
      <c r="A1407" s="2">
        <v>233110110862</v>
      </c>
      <c r="B1407">
        <v>1</v>
      </c>
      <c r="C1407">
        <v>2022</v>
      </c>
      <c r="D1407">
        <v>311033</v>
      </c>
      <c r="E1407" t="s">
        <v>155</v>
      </c>
      <c r="F1407" t="str">
        <f>VLOOKUP(E1407,[1]PRODI_2019!$F$2:$L$72,7,FALSE)</f>
        <v>FKIP</v>
      </c>
      <c r="G1407" t="str">
        <f>VLOOKUP(F1407,Sheet1!$H$4:$I$11,2,FALSE)</f>
        <v>2_FKIP</v>
      </c>
      <c r="H1407" t="s">
        <v>2028</v>
      </c>
      <c r="I1407" t="s">
        <v>31</v>
      </c>
      <c r="J1407" t="str">
        <f>VLOOKUP(D1407,[1]PRODI_2019!$C$2:$I$78,7,FALSE)</f>
        <v>S1</v>
      </c>
      <c r="L1407" t="s">
        <v>25</v>
      </c>
      <c r="O1407" t="s">
        <v>206</v>
      </c>
      <c r="P1407" t="s">
        <v>5042</v>
      </c>
      <c r="Q1407" t="s">
        <v>624</v>
      </c>
      <c r="R1407" t="s">
        <v>434</v>
      </c>
      <c r="S1407" t="s">
        <v>4949</v>
      </c>
      <c r="T1407" t="s">
        <v>5025</v>
      </c>
      <c r="U1407" t="s">
        <v>27</v>
      </c>
      <c r="Z1407" t="str">
        <f>_xlfn.IFNA(VLOOKUP(A1407,registrasi!$B$2:$C$4000,2,FALSE),"belum")</f>
        <v>registrasi</v>
      </c>
      <c r="AA1407">
        <f>VLOOKUP(D1407,[2]Sheet1!$B$2:$D$100,3,FALSE)</f>
        <v>616</v>
      </c>
      <c r="AB1407" t="str">
        <f>_xlfn.IFNA(VLOOKUP(A1407,nim!$A$2:$B$4000,2,FALSE),"belum")</f>
        <v>diterima</v>
      </c>
    </row>
    <row r="1408" spans="1:28" x14ac:dyDescent="0.3">
      <c r="A1408" s="2">
        <v>233110110867</v>
      </c>
      <c r="B1408">
        <v>2</v>
      </c>
      <c r="C1408">
        <v>2022</v>
      </c>
      <c r="D1408">
        <v>311035</v>
      </c>
      <c r="E1408" t="s">
        <v>180</v>
      </c>
      <c r="F1408" t="str">
        <f>VLOOKUP(E1408,[1]PRODI_2019!$F$2:$L$72,7,FALSE)</f>
        <v>FEB</v>
      </c>
      <c r="G1408" t="str">
        <f>VLOOKUP(F1408,Sheet1!$H$4:$I$11,2,FALSE)</f>
        <v>5_FEB</v>
      </c>
      <c r="H1408" t="s">
        <v>2029</v>
      </c>
      <c r="I1408" t="s">
        <v>24</v>
      </c>
      <c r="J1408" t="str">
        <f>VLOOKUP(D1408,[1]PRODI_2019!$C$2:$I$78,7,FALSE)</f>
        <v>S1</v>
      </c>
      <c r="L1408" t="s">
        <v>25</v>
      </c>
      <c r="O1408" t="s">
        <v>4406</v>
      </c>
      <c r="P1408" t="s">
        <v>5044</v>
      </c>
      <c r="Q1408" t="s">
        <v>5041</v>
      </c>
      <c r="R1408" t="s">
        <v>434</v>
      </c>
      <c r="S1408" t="s">
        <v>37</v>
      </c>
      <c r="T1408" t="s">
        <v>5025</v>
      </c>
      <c r="U1408" t="s">
        <v>27</v>
      </c>
      <c r="Z1408" t="str">
        <f>_xlfn.IFNA(VLOOKUP(A1408,registrasi!$B$2:$C$4000,2,FALSE),"belum")</f>
        <v>registrasi</v>
      </c>
      <c r="AA1408">
        <f>VLOOKUP(D1408,[2]Sheet1!$B$2:$D$100,3,FALSE)</f>
        <v>253</v>
      </c>
      <c r="AB1408" t="str">
        <f>_xlfn.IFNA(VLOOKUP(A1408,nim!$A$2:$B$4000,2,FALSE),"belum")</f>
        <v>diterima</v>
      </c>
    </row>
    <row r="1409" spans="1:28" x14ac:dyDescent="0.3">
      <c r="A1409" s="2">
        <v>233110110869</v>
      </c>
      <c r="B1409">
        <v>1</v>
      </c>
      <c r="C1409">
        <v>2022</v>
      </c>
      <c r="D1409">
        <v>311024</v>
      </c>
      <c r="E1409" t="s">
        <v>237</v>
      </c>
      <c r="F1409" t="str">
        <f>VLOOKUP(E1409,[1]PRODI_2019!$F$2:$L$72,7,FALSE)</f>
        <v>Hukum</v>
      </c>
      <c r="G1409" t="str">
        <f>VLOOKUP(F1409,Sheet1!$H$4:$I$11,2,FALSE)</f>
        <v>1_Hukum</v>
      </c>
      <c r="H1409" t="s">
        <v>2030</v>
      </c>
      <c r="I1409" t="s">
        <v>31</v>
      </c>
      <c r="J1409" t="str">
        <f>VLOOKUP(D1409,[1]PRODI_2019!$C$2:$I$78,7,FALSE)</f>
        <v>S1</v>
      </c>
      <c r="L1409" t="s">
        <v>25</v>
      </c>
      <c r="O1409" t="s">
        <v>45</v>
      </c>
      <c r="P1409" t="s">
        <v>5042</v>
      </c>
      <c r="Q1409" t="s">
        <v>624</v>
      </c>
      <c r="R1409" t="s">
        <v>434</v>
      </c>
      <c r="S1409" t="s">
        <v>38</v>
      </c>
      <c r="T1409" t="s">
        <v>5025</v>
      </c>
      <c r="U1409" t="s">
        <v>27</v>
      </c>
      <c r="Z1409" t="str">
        <f>_xlfn.IFNA(VLOOKUP(A1409,registrasi!$B$2:$C$4000,2,FALSE),"belum")</f>
        <v>registrasi</v>
      </c>
      <c r="AA1409">
        <f>VLOOKUP(D1409,[2]Sheet1!$B$2:$D$100,3,FALSE)</f>
        <v>1092</v>
      </c>
      <c r="AB1409" t="str">
        <f>_xlfn.IFNA(VLOOKUP(A1409,nim!$A$2:$B$4000,2,FALSE),"belum")</f>
        <v>diterima</v>
      </c>
    </row>
    <row r="1410" spans="1:28" x14ac:dyDescent="0.3">
      <c r="A1410" s="2">
        <v>233110110881</v>
      </c>
      <c r="B1410">
        <v>1</v>
      </c>
      <c r="C1410">
        <v>2022</v>
      </c>
      <c r="D1410">
        <v>311025</v>
      </c>
      <c r="E1410" t="s">
        <v>166</v>
      </c>
      <c r="F1410" t="str">
        <f>VLOOKUP(E1410,[1]PRODI_2019!$F$2:$L$72,7,FALSE)</f>
        <v>FEB</v>
      </c>
      <c r="G1410" t="str">
        <f>VLOOKUP(F1410,Sheet1!$H$4:$I$11,2,FALSE)</f>
        <v>5_FEB</v>
      </c>
      <c r="H1410" t="s">
        <v>2031</v>
      </c>
      <c r="I1410" t="s">
        <v>24</v>
      </c>
      <c r="J1410" t="str">
        <f>VLOOKUP(D1410,[1]PRODI_2019!$C$2:$I$78,7,FALSE)</f>
        <v>S1</v>
      </c>
      <c r="L1410" t="s">
        <v>25</v>
      </c>
      <c r="O1410" t="s">
        <v>82</v>
      </c>
      <c r="P1410" t="s">
        <v>5042</v>
      </c>
      <c r="Q1410" t="s">
        <v>624</v>
      </c>
      <c r="R1410" t="s">
        <v>434</v>
      </c>
      <c r="S1410" t="s">
        <v>38</v>
      </c>
      <c r="T1410" t="s">
        <v>5025</v>
      </c>
      <c r="U1410" t="s">
        <v>27</v>
      </c>
      <c r="Z1410" t="str">
        <f>_xlfn.IFNA(VLOOKUP(A1410,registrasi!$B$2:$C$4000,2,FALSE),"belum")</f>
        <v>registrasi</v>
      </c>
      <c r="AA1410">
        <f>VLOOKUP(D1410,[2]Sheet1!$B$2:$D$100,3,FALSE)</f>
        <v>1226</v>
      </c>
      <c r="AB1410" t="str">
        <f>_xlfn.IFNA(VLOOKUP(A1410,nim!$A$2:$B$4000,2,FALSE),"belum")</f>
        <v>belum</v>
      </c>
    </row>
    <row r="1411" spans="1:28" x14ac:dyDescent="0.3">
      <c r="A1411" s="2">
        <v>233110110888</v>
      </c>
      <c r="B1411">
        <v>2</v>
      </c>
      <c r="C1411">
        <v>2022</v>
      </c>
      <c r="D1411">
        <v>311005</v>
      </c>
      <c r="E1411" t="s">
        <v>171</v>
      </c>
      <c r="F1411" t="str">
        <f>VLOOKUP(E1411,[1]PRODI_2019!$F$2:$L$72,7,FALSE)</f>
        <v>Teknik</v>
      </c>
      <c r="G1411" t="str">
        <f>VLOOKUP(F1411,Sheet1!$H$4:$I$11,2,FALSE)</f>
        <v>3_Teknik</v>
      </c>
      <c r="H1411" t="s">
        <v>2032</v>
      </c>
      <c r="I1411" t="s">
        <v>31</v>
      </c>
      <c r="J1411" t="str">
        <f>VLOOKUP(D1411,[1]PRODI_2019!$C$2:$I$78,7,FALSE)</f>
        <v>S1</v>
      </c>
      <c r="L1411" t="s">
        <v>25</v>
      </c>
      <c r="O1411" t="s">
        <v>587</v>
      </c>
      <c r="P1411" t="s">
        <v>5044</v>
      </c>
      <c r="Q1411" t="s">
        <v>5041</v>
      </c>
      <c r="R1411" t="s">
        <v>434</v>
      </c>
      <c r="S1411" t="s">
        <v>53</v>
      </c>
      <c r="T1411" t="s">
        <v>5033</v>
      </c>
      <c r="U1411" t="s">
        <v>32</v>
      </c>
      <c r="Z1411" t="str">
        <f>_xlfn.IFNA(VLOOKUP(A1411,registrasi!$B$2:$C$4000,2,FALSE),"belum")</f>
        <v>belum</v>
      </c>
      <c r="AA1411">
        <f>VLOOKUP(D1411,[2]Sheet1!$B$2:$D$100,3,FALSE)</f>
        <v>321</v>
      </c>
      <c r="AB1411" t="str">
        <f>_xlfn.IFNA(VLOOKUP(A1411,nim!$A$2:$B$4000,2,FALSE),"belum")</f>
        <v>belum</v>
      </c>
    </row>
    <row r="1412" spans="1:28" x14ac:dyDescent="0.3">
      <c r="A1412" s="2">
        <v>233110110900</v>
      </c>
      <c r="B1412">
        <v>1</v>
      </c>
      <c r="C1412">
        <v>2022</v>
      </c>
      <c r="D1412">
        <v>311032</v>
      </c>
      <c r="E1412" t="s">
        <v>156</v>
      </c>
      <c r="F1412" t="str">
        <f>VLOOKUP(E1412,[1]PRODI_2019!$F$2:$L$72,7,FALSE)</f>
        <v>FKIP</v>
      </c>
      <c r="G1412" t="str">
        <f>VLOOKUP(F1412,Sheet1!$H$4:$I$11,2,FALSE)</f>
        <v>2_FKIP</v>
      </c>
      <c r="H1412" t="s">
        <v>2033</v>
      </c>
      <c r="I1412" t="s">
        <v>24</v>
      </c>
      <c r="J1412" t="str">
        <f>VLOOKUP(D1412,[1]PRODI_2019!$C$2:$I$78,7,FALSE)</f>
        <v>S1</v>
      </c>
      <c r="L1412" t="s">
        <v>25</v>
      </c>
      <c r="O1412" t="s">
        <v>107</v>
      </c>
      <c r="P1412" t="s">
        <v>5045</v>
      </c>
      <c r="Q1412" t="s">
        <v>624</v>
      </c>
      <c r="R1412" t="s">
        <v>625</v>
      </c>
      <c r="S1412" t="s">
        <v>4972</v>
      </c>
      <c r="T1412" t="s">
        <v>5025</v>
      </c>
      <c r="U1412" t="s">
        <v>27</v>
      </c>
      <c r="Z1412" t="str">
        <f>_xlfn.IFNA(VLOOKUP(A1412,registrasi!$B$2:$C$4000,2,FALSE),"belum")</f>
        <v>registrasi</v>
      </c>
      <c r="AA1412">
        <f>VLOOKUP(D1412,[2]Sheet1!$B$2:$D$100,3,FALSE)</f>
        <v>446</v>
      </c>
      <c r="AB1412" t="str">
        <f>_xlfn.IFNA(VLOOKUP(A1412,nim!$A$2:$B$4000,2,FALSE),"belum")</f>
        <v>diterima</v>
      </c>
    </row>
    <row r="1413" spans="1:28" x14ac:dyDescent="0.3">
      <c r="A1413" s="2">
        <v>233110110904</v>
      </c>
      <c r="B1413">
        <v>1</v>
      </c>
      <c r="C1413">
        <v>2022</v>
      </c>
      <c r="D1413">
        <v>311031</v>
      </c>
      <c r="E1413" t="s">
        <v>468</v>
      </c>
      <c r="F1413" t="str">
        <f>VLOOKUP(E1413,[1]PRODI_2019!$F$2:$L$72,7,FALSE)</f>
        <v>FKIP</v>
      </c>
      <c r="G1413" t="str">
        <f>VLOOKUP(F1413,Sheet1!$H$4:$I$11,2,FALSE)</f>
        <v>2_FKIP</v>
      </c>
      <c r="H1413" t="s">
        <v>2034</v>
      </c>
      <c r="I1413" t="s">
        <v>31</v>
      </c>
      <c r="J1413" t="str">
        <f>VLOOKUP(D1413,[1]PRODI_2019!$C$2:$I$78,7,FALSE)</f>
        <v>S1</v>
      </c>
      <c r="L1413" t="s">
        <v>25</v>
      </c>
      <c r="O1413" t="s">
        <v>102</v>
      </c>
      <c r="P1413" t="s">
        <v>5042</v>
      </c>
      <c r="Q1413" t="s">
        <v>624</v>
      </c>
      <c r="R1413" t="s">
        <v>434</v>
      </c>
      <c r="S1413" t="s">
        <v>4974</v>
      </c>
      <c r="T1413" t="s">
        <v>5025</v>
      </c>
      <c r="U1413" t="s">
        <v>27</v>
      </c>
      <c r="Z1413" t="str">
        <f>_xlfn.IFNA(VLOOKUP(A1413,registrasi!$B$2:$C$4000,2,FALSE),"belum")</f>
        <v>registrasi</v>
      </c>
      <c r="AA1413">
        <f>VLOOKUP(D1413,[2]Sheet1!$B$2:$D$100,3,FALSE)</f>
        <v>368</v>
      </c>
      <c r="AB1413" t="str">
        <f>_xlfn.IFNA(VLOOKUP(A1413,nim!$A$2:$B$4000,2,FALSE),"belum")</f>
        <v>belum</v>
      </c>
    </row>
    <row r="1414" spans="1:28" x14ac:dyDescent="0.3">
      <c r="A1414" s="2">
        <v>233110110907</v>
      </c>
      <c r="B1414">
        <v>1</v>
      </c>
      <c r="C1414">
        <v>2022</v>
      </c>
      <c r="D1414">
        <v>311024</v>
      </c>
      <c r="E1414" t="s">
        <v>237</v>
      </c>
      <c r="F1414" t="str">
        <f>VLOOKUP(E1414,[1]PRODI_2019!$F$2:$L$72,7,FALSE)</f>
        <v>Hukum</v>
      </c>
      <c r="G1414" t="str">
        <f>VLOOKUP(F1414,Sheet1!$H$4:$I$11,2,FALSE)</f>
        <v>1_Hukum</v>
      </c>
      <c r="H1414" t="s">
        <v>2035</v>
      </c>
      <c r="I1414" t="s">
        <v>31</v>
      </c>
      <c r="J1414" t="str">
        <f>VLOOKUP(D1414,[1]PRODI_2019!$C$2:$I$78,7,FALSE)</f>
        <v>S1</v>
      </c>
      <c r="L1414" t="s">
        <v>25</v>
      </c>
      <c r="O1414" t="s">
        <v>58</v>
      </c>
      <c r="P1414" t="s">
        <v>5042</v>
      </c>
      <c r="Q1414" t="s">
        <v>624</v>
      </c>
      <c r="R1414" t="s">
        <v>434</v>
      </c>
      <c r="S1414" t="s">
        <v>37</v>
      </c>
      <c r="T1414" t="s">
        <v>5025</v>
      </c>
      <c r="U1414" t="s">
        <v>27</v>
      </c>
      <c r="Z1414" t="str">
        <f>_xlfn.IFNA(VLOOKUP(A1414,registrasi!$B$2:$C$4000,2,FALSE),"belum")</f>
        <v>registrasi</v>
      </c>
      <c r="AA1414">
        <f>VLOOKUP(D1414,[2]Sheet1!$B$2:$D$100,3,FALSE)</f>
        <v>1092</v>
      </c>
      <c r="AB1414" t="str">
        <f>_xlfn.IFNA(VLOOKUP(A1414,nim!$A$2:$B$4000,2,FALSE),"belum")</f>
        <v>belum</v>
      </c>
    </row>
    <row r="1415" spans="1:28" x14ac:dyDescent="0.3">
      <c r="A1415" s="2">
        <v>233110110908</v>
      </c>
      <c r="B1415">
        <v>1</v>
      </c>
      <c r="C1415">
        <v>2022</v>
      </c>
      <c r="D1415">
        <v>311029</v>
      </c>
      <c r="E1415" t="s">
        <v>159</v>
      </c>
      <c r="F1415" t="str">
        <f>VLOOKUP(E1415,[1]PRODI_2019!$F$2:$L$72,7,FALSE)</f>
        <v>FISIP</v>
      </c>
      <c r="G1415" t="str">
        <f>VLOOKUP(F1415,Sheet1!$H$4:$I$11,2,FALSE)</f>
        <v>6_FISIP</v>
      </c>
      <c r="H1415" t="s">
        <v>2036</v>
      </c>
      <c r="I1415" t="s">
        <v>31</v>
      </c>
      <c r="J1415" t="str">
        <f>VLOOKUP(D1415,[1]PRODI_2019!$C$2:$I$78,7,FALSE)</f>
        <v>S1</v>
      </c>
      <c r="L1415" t="s">
        <v>25</v>
      </c>
      <c r="O1415" t="s">
        <v>4467</v>
      </c>
      <c r="P1415" t="s">
        <v>5043</v>
      </c>
      <c r="Q1415" t="s">
        <v>624</v>
      </c>
      <c r="R1415" t="s">
        <v>435</v>
      </c>
      <c r="S1415" t="s">
        <v>38</v>
      </c>
      <c r="T1415" t="s">
        <v>5025</v>
      </c>
      <c r="U1415" t="s">
        <v>32</v>
      </c>
      <c r="Z1415" t="str">
        <f>_xlfn.IFNA(VLOOKUP(A1415,registrasi!$B$2:$C$4000,2,FALSE),"belum")</f>
        <v>registrasi</v>
      </c>
      <c r="AA1415">
        <f>VLOOKUP(D1415,[2]Sheet1!$B$2:$D$100,3,FALSE)</f>
        <v>1339</v>
      </c>
      <c r="AB1415" t="str">
        <f>_xlfn.IFNA(VLOOKUP(A1415,nim!$A$2:$B$4000,2,FALSE),"belum")</f>
        <v>belum</v>
      </c>
    </row>
    <row r="1416" spans="1:28" x14ac:dyDescent="0.3">
      <c r="A1416" s="2">
        <v>233110110912</v>
      </c>
      <c r="B1416">
        <v>2</v>
      </c>
      <c r="C1416">
        <v>2022</v>
      </c>
      <c r="D1416">
        <v>311013</v>
      </c>
      <c r="E1416" t="s">
        <v>161</v>
      </c>
      <c r="F1416" t="str">
        <f>VLOOKUP(E1416,[1]PRODI_2019!$F$2:$L$72,7,FALSE)</f>
        <v>FKIP</v>
      </c>
      <c r="G1416" t="str">
        <f>VLOOKUP(F1416,Sheet1!$H$4:$I$11,2,FALSE)</f>
        <v>2_FKIP</v>
      </c>
      <c r="H1416" t="s">
        <v>2037</v>
      </c>
      <c r="I1416" t="s">
        <v>24</v>
      </c>
      <c r="J1416" t="str">
        <f>VLOOKUP(D1416,[1]PRODI_2019!$C$2:$I$78,7,FALSE)</f>
        <v>S1</v>
      </c>
      <c r="L1416" t="s">
        <v>25</v>
      </c>
      <c r="O1416" t="s">
        <v>609</v>
      </c>
      <c r="P1416" t="s">
        <v>5042</v>
      </c>
      <c r="Q1416" t="s">
        <v>624</v>
      </c>
      <c r="R1416" t="s">
        <v>434</v>
      </c>
      <c r="S1416" t="s">
        <v>4971</v>
      </c>
      <c r="T1416" t="s">
        <v>5025</v>
      </c>
      <c r="U1416" t="s">
        <v>32</v>
      </c>
      <c r="Z1416" t="str">
        <f>_xlfn.IFNA(VLOOKUP(A1416,registrasi!$B$2:$C$4000,2,FALSE),"belum")</f>
        <v>registrasi</v>
      </c>
      <c r="AA1416">
        <f>VLOOKUP(D1416,[2]Sheet1!$B$2:$D$100,3,FALSE)</f>
        <v>69</v>
      </c>
      <c r="AB1416" t="str">
        <f>_xlfn.IFNA(VLOOKUP(A1416,nim!$A$2:$B$4000,2,FALSE),"belum")</f>
        <v>belum</v>
      </c>
    </row>
    <row r="1417" spans="1:28" x14ac:dyDescent="0.3">
      <c r="A1417" s="2">
        <v>233110110917</v>
      </c>
      <c r="B1417">
        <v>2</v>
      </c>
      <c r="C1417">
        <v>2022</v>
      </c>
      <c r="D1417">
        <v>311049</v>
      </c>
      <c r="E1417" t="s">
        <v>632</v>
      </c>
      <c r="F1417" t="str">
        <f>VLOOKUP(E1417,[1]PRODI_2019!$F$2:$L$72,7,FALSE)</f>
        <v>Pertanian</v>
      </c>
      <c r="G1417" t="str">
        <f>VLOOKUP(F1417,Sheet1!$H$4:$I$11,2,FALSE)</f>
        <v>4_Pertanian</v>
      </c>
      <c r="H1417" t="s">
        <v>2038</v>
      </c>
      <c r="I1417" t="s">
        <v>24</v>
      </c>
      <c r="J1417" t="str">
        <f>VLOOKUP(D1417,[1]PRODI_2019!$C$2:$I$78,7,FALSE)</f>
        <v>S2</v>
      </c>
      <c r="L1417" t="s">
        <v>25</v>
      </c>
      <c r="O1417" t="s">
        <v>136</v>
      </c>
      <c r="P1417" t="s">
        <v>5042</v>
      </c>
      <c r="Q1417" t="s">
        <v>624</v>
      </c>
      <c r="R1417" t="s">
        <v>434</v>
      </c>
      <c r="S1417" t="s">
        <v>4971</v>
      </c>
      <c r="T1417" t="s">
        <v>5025</v>
      </c>
      <c r="U1417" t="s">
        <v>27</v>
      </c>
      <c r="Z1417" t="str">
        <f>_xlfn.IFNA(VLOOKUP(A1417,registrasi!$B$2:$C$4000,2,FALSE),"belum")</f>
        <v>registrasi</v>
      </c>
      <c r="AA1417">
        <f>VLOOKUP(D1417,[2]Sheet1!$B$2:$D$100,3,FALSE)</f>
        <v>103</v>
      </c>
      <c r="AB1417" t="str">
        <f>_xlfn.IFNA(VLOOKUP(A1417,nim!$A$2:$B$4000,2,FALSE),"belum")</f>
        <v>diterima</v>
      </c>
    </row>
    <row r="1418" spans="1:28" x14ac:dyDescent="0.3">
      <c r="A1418" s="2">
        <v>233110110922</v>
      </c>
      <c r="B1418">
        <v>2</v>
      </c>
      <c r="C1418">
        <v>2022</v>
      </c>
      <c r="D1418">
        <v>311005</v>
      </c>
      <c r="E1418" t="s">
        <v>171</v>
      </c>
      <c r="F1418" t="str">
        <f>VLOOKUP(E1418,[1]PRODI_2019!$F$2:$L$72,7,FALSE)</f>
        <v>Teknik</v>
      </c>
      <c r="G1418" t="str">
        <f>VLOOKUP(F1418,Sheet1!$H$4:$I$11,2,FALSE)</f>
        <v>3_Teknik</v>
      </c>
      <c r="H1418" t="s">
        <v>2039</v>
      </c>
      <c r="I1418" t="s">
        <v>31</v>
      </c>
      <c r="J1418" t="str">
        <f>VLOOKUP(D1418,[1]PRODI_2019!$C$2:$I$78,7,FALSE)</f>
        <v>S1</v>
      </c>
      <c r="L1418" t="s">
        <v>25</v>
      </c>
      <c r="O1418" t="s">
        <v>93</v>
      </c>
      <c r="P1418" t="s">
        <v>5042</v>
      </c>
      <c r="Q1418" t="s">
        <v>624</v>
      </c>
      <c r="R1418" t="s">
        <v>434</v>
      </c>
      <c r="S1418" t="s">
        <v>4972</v>
      </c>
      <c r="T1418" t="s">
        <v>5025</v>
      </c>
      <c r="U1418" t="s">
        <v>27</v>
      </c>
      <c r="Z1418" t="str">
        <f>_xlfn.IFNA(VLOOKUP(A1418,registrasi!$B$2:$C$4000,2,FALSE),"belum")</f>
        <v>registrasi</v>
      </c>
      <c r="AA1418">
        <f>VLOOKUP(D1418,[2]Sheet1!$B$2:$D$100,3,FALSE)</f>
        <v>321</v>
      </c>
      <c r="AB1418" t="str">
        <f>_xlfn.IFNA(VLOOKUP(A1418,nim!$A$2:$B$4000,2,FALSE),"belum")</f>
        <v>belum</v>
      </c>
    </row>
    <row r="1419" spans="1:28" x14ac:dyDescent="0.3">
      <c r="A1419" s="2">
        <v>233110110939</v>
      </c>
      <c r="B1419">
        <v>2</v>
      </c>
      <c r="C1419">
        <v>2022</v>
      </c>
      <c r="D1419">
        <v>311017</v>
      </c>
      <c r="E1419" t="s">
        <v>172</v>
      </c>
      <c r="F1419" t="str">
        <f>VLOOKUP(E1419,[1]PRODI_2019!$F$2:$L$72,7,FALSE)</f>
        <v>Pertanian</v>
      </c>
      <c r="G1419" t="str">
        <f>VLOOKUP(F1419,Sheet1!$H$4:$I$11,2,FALSE)</f>
        <v>4_Pertanian</v>
      </c>
      <c r="H1419" t="s">
        <v>2040</v>
      </c>
      <c r="I1419" t="s">
        <v>31</v>
      </c>
      <c r="J1419" t="str">
        <f>VLOOKUP(D1419,[1]PRODI_2019!$C$2:$I$78,7,FALSE)</f>
        <v>S1</v>
      </c>
      <c r="L1419" t="s">
        <v>25</v>
      </c>
      <c r="O1419" t="s">
        <v>127</v>
      </c>
      <c r="P1419" t="s">
        <v>5045</v>
      </c>
      <c r="Q1419" t="s">
        <v>624</v>
      </c>
      <c r="R1419" t="s">
        <v>625</v>
      </c>
      <c r="S1419" t="s">
        <v>38</v>
      </c>
      <c r="T1419" t="s">
        <v>5025</v>
      </c>
      <c r="U1419" t="s">
        <v>27</v>
      </c>
      <c r="Z1419" t="str">
        <f>_xlfn.IFNA(VLOOKUP(A1419,registrasi!$B$2:$C$4000,2,FALSE),"belum")</f>
        <v>registrasi</v>
      </c>
      <c r="AA1419">
        <f>VLOOKUP(D1419,[2]Sheet1!$B$2:$D$100,3,FALSE)</f>
        <v>471</v>
      </c>
      <c r="AB1419" t="str">
        <f>_xlfn.IFNA(VLOOKUP(A1419,nim!$A$2:$B$4000,2,FALSE),"belum")</f>
        <v>belum</v>
      </c>
    </row>
    <row r="1420" spans="1:28" x14ac:dyDescent="0.3">
      <c r="A1420" s="2">
        <v>233110110955</v>
      </c>
      <c r="B1420">
        <v>2</v>
      </c>
      <c r="C1420">
        <v>2021</v>
      </c>
      <c r="D1420">
        <v>311019</v>
      </c>
      <c r="E1420" t="s">
        <v>150</v>
      </c>
      <c r="F1420" t="str">
        <f>VLOOKUP(E1420,[1]PRODI_2019!$F$2:$L$72,7,FALSE)</f>
        <v>Kedokteran</v>
      </c>
      <c r="G1420" t="str">
        <f>VLOOKUP(F1420,Sheet1!$H$4:$I$11,2,FALSE)</f>
        <v>8_Kedokteran</v>
      </c>
      <c r="H1420" t="s">
        <v>2041</v>
      </c>
      <c r="I1420" t="s">
        <v>31</v>
      </c>
      <c r="J1420" t="str">
        <f>VLOOKUP(D1420,[1]PRODI_2019!$C$2:$I$78,7,FALSE)</f>
        <v>S1</v>
      </c>
      <c r="L1420" t="s">
        <v>25</v>
      </c>
      <c r="O1420" t="s">
        <v>104</v>
      </c>
      <c r="P1420" t="s">
        <v>5042</v>
      </c>
      <c r="Q1420" t="s">
        <v>624</v>
      </c>
      <c r="R1420" t="s">
        <v>434</v>
      </c>
      <c r="S1420" t="s">
        <v>4972</v>
      </c>
      <c r="T1420" t="s">
        <v>5025</v>
      </c>
      <c r="U1420" t="s">
        <v>27</v>
      </c>
      <c r="Z1420" t="str">
        <f>_xlfn.IFNA(VLOOKUP(A1420,registrasi!$B$2:$C$4000,2,FALSE),"belum")</f>
        <v>belum</v>
      </c>
      <c r="AA1420">
        <f>VLOOKUP(D1420,[2]Sheet1!$B$2:$D$100,3,FALSE)</f>
        <v>527</v>
      </c>
      <c r="AB1420" t="str">
        <f>_xlfn.IFNA(VLOOKUP(A1420,nim!$A$2:$B$4000,2,FALSE),"belum")</f>
        <v>belum</v>
      </c>
    </row>
    <row r="1421" spans="1:28" x14ac:dyDescent="0.3">
      <c r="A1421" s="2">
        <v>233110110957</v>
      </c>
      <c r="B1421">
        <v>2</v>
      </c>
      <c r="C1421">
        <v>2022</v>
      </c>
      <c r="D1421">
        <v>311010</v>
      </c>
      <c r="E1421" t="s">
        <v>160</v>
      </c>
      <c r="F1421" t="str">
        <f>VLOOKUP(E1421,[1]PRODI_2019!$F$2:$L$72,7,FALSE)</f>
        <v>FKIP</v>
      </c>
      <c r="G1421" t="str">
        <f>VLOOKUP(F1421,Sheet1!$H$4:$I$11,2,FALSE)</f>
        <v>2_FKIP</v>
      </c>
      <c r="H1421" t="s">
        <v>2042</v>
      </c>
      <c r="I1421" t="s">
        <v>31</v>
      </c>
      <c r="J1421" t="str">
        <f>VLOOKUP(D1421,[1]PRODI_2019!$C$2:$I$78,7,FALSE)</f>
        <v>S1</v>
      </c>
      <c r="L1421" t="s">
        <v>25</v>
      </c>
      <c r="O1421" t="s">
        <v>88</v>
      </c>
      <c r="P1421" t="s">
        <v>5042</v>
      </c>
      <c r="Q1421" t="s">
        <v>624</v>
      </c>
      <c r="R1421" t="s">
        <v>434</v>
      </c>
      <c r="S1421" t="s">
        <v>37</v>
      </c>
      <c r="T1421" t="s">
        <v>5025</v>
      </c>
      <c r="U1421" t="s">
        <v>27</v>
      </c>
      <c r="Z1421" t="str">
        <f>_xlfn.IFNA(VLOOKUP(A1421,registrasi!$B$2:$C$4000,2,FALSE),"belum")</f>
        <v>registrasi</v>
      </c>
      <c r="AA1421">
        <f>VLOOKUP(D1421,[2]Sheet1!$B$2:$D$100,3,FALSE)</f>
        <v>197</v>
      </c>
      <c r="AB1421" t="str">
        <f>_xlfn.IFNA(VLOOKUP(A1421,nim!$A$2:$B$4000,2,FALSE),"belum")</f>
        <v>belum</v>
      </c>
    </row>
    <row r="1422" spans="1:28" x14ac:dyDescent="0.3">
      <c r="A1422" s="2">
        <v>233110110962</v>
      </c>
      <c r="B1422">
        <v>2</v>
      </c>
      <c r="C1422">
        <v>2022</v>
      </c>
      <c r="D1422">
        <v>311012</v>
      </c>
      <c r="E1422" t="s">
        <v>164</v>
      </c>
      <c r="F1422" t="str">
        <f>VLOOKUP(E1422,[1]PRODI_2019!$F$2:$L$72,7,FALSE)</f>
        <v>FKIP</v>
      </c>
      <c r="G1422" t="str">
        <f>VLOOKUP(F1422,Sheet1!$H$4:$I$11,2,FALSE)</f>
        <v>2_FKIP</v>
      </c>
      <c r="H1422" t="s">
        <v>2043</v>
      </c>
      <c r="I1422" t="s">
        <v>31</v>
      </c>
      <c r="J1422" t="str">
        <f>VLOOKUP(D1422,[1]PRODI_2019!$C$2:$I$78,7,FALSE)</f>
        <v>S1</v>
      </c>
      <c r="L1422" t="s">
        <v>25</v>
      </c>
      <c r="O1422" t="s">
        <v>46</v>
      </c>
      <c r="P1422" t="s">
        <v>5042</v>
      </c>
      <c r="Q1422" t="s">
        <v>624</v>
      </c>
      <c r="R1422" t="s">
        <v>434</v>
      </c>
      <c r="S1422" t="s">
        <v>38</v>
      </c>
      <c r="T1422" t="s">
        <v>5025</v>
      </c>
      <c r="U1422" t="s">
        <v>27</v>
      </c>
      <c r="Z1422" t="str">
        <f>_xlfn.IFNA(VLOOKUP(A1422,registrasi!$B$2:$C$4000,2,FALSE),"belum")</f>
        <v>registrasi</v>
      </c>
      <c r="AA1422">
        <f>VLOOKUP(D1422,[2]Sheet1!$B$2:$D$100,3,FALSE)</f>
        <v>73</v>
      </c>
      <c r="AB1422" t="str">
        <f>_xlfn.IFNA(VLOOKUP(A1422,nim!$A$2:$B$4000,2,FALSE),"belum")</f>
        <v>belum</v>
      </c>
    </row>
    <row r="1423" spans="1:28" x14ac:dyDescent="0.3">
      <c r="A1423" s="2">
        <v>233110120005</v>
      </c>
      <c r="B1423">
        <v>2</v>
      </c>
      <c r="C1423">
        <v>2022</v>
      </c>
      <c r="D1423">
        <v>311021</v>
      </c>
      <c r="E1423" t="s">
        <v>169</v>
      </c>
      <c r="F1423" t="str">
        <f>VLOOKUP(E1423,[1]PRODI_2019!$F$2:$L$72,7,FALSE)</f>
        <v>Teknik</v>
      </c>
      <c r="G1423" t="str">
        <f>VLOOKUP(F1423,Sheet1!$H$4:$I$11,2,FALSE)</f>
        <v>3_Teknik</v>
      </c>
      <c r="H1423" t="s">
        <v>2044</v>
      </c>
      <c r="I1423" t="s">
        <v>24</v>
      </c>
      <c r="J1423" t="str">
        <f>VLOOKUP(D1423,[1]PRODI_2019!$C$2:$I$78,7,FALSE)</f>
        <v>S1</v>
      </c>
      <c r="L1423" t="s">
        <v>25</v>
      </c>
      <c r="O1423" t="s">
        <v>104</v>
      </c>
      <c r="P1423" t="s">
        <v>5042</v>
      </c>
      <c r="Q1423" t="s">
        <v>624</v>
      </c>
      <c r="R1423" t="s">
        <v>434</v>
      </c>
      <c r="S1423" t="s">
        <v>4972</v>
      </c>
      <c r="T1423" t="s">
        <v>5025</v>
      </c>
      <c r="U1423" t="s">
        <v>32</v>
      </c>
      <c r="Z1423" t="str">
        <f>_xlfn.IFNA(VLOOKUP(A1423,registrasi!$B$2:$C$4000,2,FALSE),"belum")</f>
        <v>registrasi</v>
      </c>
      <c r="AA1423">
        <f>VLOOKUP(D1423,[2]Sheet1!$B$2:$D$100,3,FALSE)</f>
        <v>910</v>
      </c>
      <c r="AB1423" t="str">
        <f>_xlfn.IFNA(VLOOKUP(A1423,nim!$A$2:$B$4000,2,FALSE),"belum")</f>
        <v>diterima</v>
      </c>
    </row>
    <row r="1424" spans="1:28" x14ac:dyDescent="0.3">
      <c r="A1424" s="2">
        <v>233110120006</v>
      </c>
      <c r="B1424">
        <v>2</v>
      </c>
      <c r="C1424">
        <v>2022</v>
      </c>
      <c r="D1424">
        <v>311048</v>
      </c>
      <c r="E1424" t="s">
        <v>633</v>
      </c>
      <c r="F1424" t="str">
        <f>VLOOKUP(E1424,[1]PRODI_2019!$F$2:$L$72,7,FALSE)</f>
        <v>FEB</v>
      </c>
      <c r="G1424" t="str">
        <f>VLOOKUP(F1424,Sheet1!$H$4:$I$11,2,FALSE)</f>
        <v>5_FEB</v>
      </c>
      <c r="H1424" t="s">
        <v>2045</v>
      </c>
      <c r="I1424" t="s">
        <v>31</v>
      </c>
      <c r="J1424" t="str">
        <f>VLOOKUP(D1424,[1]PRODI_2019!$C$2:$I$78,7,FALSE)</f>
        <v>D3</v>
      </c>
      <c r="L1424" t="s">
        <v>25</v>
      </c>
      <c r="O1424" t="s">
        <v>104</v>
      </c>
      <c r="P1424" t="s">
        <v>5042</v>
      </c>
      <c r="Q1424" t="s">
        <v>624</v>
      </c>
      <c r="R1424" t="s">
        <v>434</v>
      </c>
      <c r="S1424" t="s">
        <v>4972</v>
      </c>
      <c r="T1424" t="s">
        <v>5025</v>
      </c>
      <c r="U1424" t="s">
        <v>32</v>
      </c>
      <c r="Z1424" t="str">
        <f>_xlfn.IFNA(VLOOKUP(A1424,registrasi!$B$2:$C$4000,2,FALSE),"belum")</f>
        <v>registrasi</v>
      </c>
      <c r="AA1424">
        <f>VLOOKUP(D1424,[2]Sheet1!$B$2:$D$100,3,FALSE)</f>
        <v>141</v>
      </c>
      <c r="AB1424" t="str">
        <f>_xlfn.IFNA(VLOOKUP(A1424,nim!$A$2:$B$4000,2,FALSE),"belum")</f>
        <v>belum</v>
      </c>
    </row>
    <row r="1425" spans="1:28" x14ac:dyDescent="0.3">
      <c r="A1425" s="2">
        <v>233110120013</v>
      </c>
      <c r="B1425">
        <v>1</v>
      </c>
      <c r="C1425">
        <v>2022</v>
      </c>
      <c r="D1425">
        <v>311032</v>
      </c>
      <c r="E1425" t="s">
        <v>156</v>
      </c>
      <c r="F1425" t="str">
        <f>VLOOKUP(E1425,[1]PRODI_2019!$F$2:$L$72,7,FALSE)</f>
        <v>FKIP</v>
      </c>
      <c r="G1425" t="str">
        <f>VLOOKUP(F1425,Sheet1!$H$4:$I$11,2,FALSE)</f>
        <v>2_FKIP</v>
      </c>
      <c r="H1425" t="s">
        <v>2046</v>
      </c>
      <c r="I1425" t="s">
        <v>31</v>
      </c>
      <c r="J1425" t="str">
        <f>VLOOKUP(D1425,[1]PRODI_2019!$C$2:$I$78,7,FALSE)</f>
        <v>S1</v>
      </c>
      <c r="L1425" t="s">
        <v>25</v>
      </c>
      <c r="O1425" t="s">
        <v>191</v>
      </c>
      <c r="P1425" t="s">
        <v>436</v>
      </c>
      <c r="Q1425" t="s">
        <v>5041</v>
      </c>
      <c r="R1425" t="s">
        <v>625</v>
      </c>
      <c r="S1425" t="s">
        <v>4949</v>
      </c>
      <c r="T1425" t="s">
        <v>5025</v>
      </c>
      <c r="U1425" t="s">
        <v>27</v>
      </c>
      <c r="Z1425" t="str">
        <f>_xlfn.IFNA(VLOOKUP(A1425,registrasi!$B$2:$C$4000,2,FALSE),"belum")</f>
        <v>registrasi</v>
      </c>
      <c r="AA1425">
        <f>VLOOKUP(D1425,[2]Sheet1!$B$2:$D$100,3,FALSE)</f>
        <v>446</v>
      </c>
      <c r="AB1425" t="str">
        <f>_xlfn.IFNA(VLOOKUP(A1425,nim!$A$2:$B$4000,2,FALSE),"belum")</f>
        <v>belum</v>
      </c>
    </row>
    <row r="1426" spans="1:28" x14ac:dyDescent="0.3">
      <c r="A1426" s="2">
        <v>233110120019</v>
      </c>
      <c r="B1426">
        <v>2</v>
      </c>
      <c r="C1426">
        <v>2022</v>
      </c>
      <c r="D1426">
        <v>311031</v>
      </c>
      <c r="E1426" t="s">
        <v>468</v>
      </c>
      <c r="F1426" t="str">
        <f>VLOOKUP(E1426,[1]PRODI_2019!$F$2:$L$72,7,FALSE)</f>
        <v>FKIP</v>
      </c>
      <c r="G1426" t="str">
        <f>VLOOKUP(F1426,Sheet1!$H$4:$I$11,2,FALSE)</f>
        <v>2_FKIP</v>
      </c>
      <c r="H1426" t="s">
        <v>2047</v>
      </c>
      <c r="I1426" t="s">
        <v>31</v>
      </c>
      <c r="J1426" t="str">
        <f>VLOOKUP(D1426,[1]PRODI_2019!$C$2:$I$78,7,FALSE)</f>
        <v>S1</v>
      </c>
      <c r="L1426" t="s">
        <v>25</v>
      </c>
      <c r="O1426" t="s">
        <v>57</v>
      </c>
      <c r="P1426" t="s">
        <v>5042</v>
      </c>
      <c r="Q1426" t="s">
        <v>624</v>
      </c>
      <c r="R1426" t="s">
        <v>434</v>
      </c>
      <c r="S1426" t="s">
        <v>37</v>
      </c>
      <c r="T1426" t="s">
        <v>5025</v>
      </c>
      <c r="U1426" t="s">
        <v>32</v>
      </c>
      <c r="Z1426" t="str">
        <f>_xlfn.IFNA(VLOOKUP(A1426,registrasi!$B$2:$C$4000,2,FALSE),"belum")</f>
        <v>registrasi</v>
      </c>
      <c r="AA1426">
        <f>VLOOKUP(D1426,[2]Sheet1!$B$2:$D$100,3,FALSE)</f>
        <v>368</v>
      </c>
      <c r="AB1426" t="str">
        <f>_xlfn.IFNA(VLOOKUP(A1426,nim!$A$2:$B$4000,2,FALSE),"belum")</f>
        <v>diterima</v>
      </c>
    </row>
    <row r="1427" spans="1:28" x14ac:dyDescent="0.3">
      <c r="A1427" s="2">
        <v>233110120021</v>
      </c>
      <c r="B1427">
        <v>2</v>
      </c>
      <c r="C1427">
        <v>2022</v>
      </c>
      <c r="D1427">
        <v>311012</v>
      </c>
      <c r="E1427" t="s">
        <v>164</v>
      </c>
      <c r="F1427" t="str">
        <f>VLOOKUP(E1427,[1]PRODI_2019!$F$2:$L$72,7,FALSE)</f>
        <v>FKIP</v>
      </c>
      <c r="G1427" t="str">
        <f>VLOOKUP(F1427,Sheet1!$H$4:$I$11,2,FALSE)</f>
        <v>2_FKIP</v>
      </c>
      <c r="H1427" t="s">
        <v>2048</v>
      </c>
      <c r="I1427" t="s">
        <v>31</v>
      </c>
      <c r="J1427" t="str">
        <f>VLOOKUP(D1427,[1]PRODI_2019!$C$2:$I$78,7,FALSE)</f>
        <v>S1</v>
      </c>
      <c r="L1427" t="s">
        <v>25</v>
      </c>
      <c r="O1427" t="s">
        <v>97</v>
      </c>
      <c r="P1427" t="s">
        <v>5042</v>
      </c>
      <c r="Q1427" t="s">
        <v>624</v>
      </c>
      <c r="R1427" t="s">
        <v>434</v>
      </c>
      <c r="S1427" t="s">
        <v>4971</v>
      </c>
      <c r="T1427" t="s">
        <v>5025</v>
      </c>
      <c r="U1427" t="s">
        <v>27</v>
      </c>
      <c r="Z1427" t="str">
        <f>_xlfn.IFNA(VLOOKUP(A1427,registrasi!$B$2:$C$4000,2,FALSE),"belum")</f>
        <v>registrasi</v>
      </c>
      <c r="AA1427">
        <f>VLOOKUP(D1427,[2]Sheet1!$B$2:$D$100,3,FALSE)</f>
        <v>73</v>
      </c>
      <c r="AB1427" t="str">
        <f>_xlfn.IFNA(VLOOKUP(A1427,nim!$A$2:$B$4000,2,FALSE),"belum")</f>
        <v>belum</v>
      </c>
    </row>
    <row r="1428" spans="1:28" x14ac:dyDescent="0.3">
      <c r="A1428" s="2">
        <v>233110120022</v>
      </c>
      <c r="B1428">
        <v>2</v>
      </c>
      <c r="C1428">
        <v>2022</v>
      </c>
      <c r="D1428">
        <v>311015</v>
      </c>
      <c r="E1428" t="s">
        <v>158</v>
      </c>
      <c r="F1428" t="str">
        <f>VLOOKUP(E1428,[1]PRODI_2019!$F$2:$L$72,7,FALSE)</f>
        <v>FKIP</v>
      </c>
      <c r="G1428" t="str">
        <f>VLOOKUP(F1428,Sheet1!$H$4:$I$11,2,FALSE)</f>
        <v>2_FKIP</v>
      </c>
      <c r="H1428" t="s">
        <v>2049</v>
      </c>
      <c r="I1428" t="s">
        <v>31</v>
      </c>
      <c r="J1428" t="str">
        <f>VLOOKUP(D1428,[1]PRODI_2019!$C$2:$I$78,7,FALSE)</f>
        <v>S1</v>
      </c>
      <c r="L1428" t="s">
        <v>25</v>
      </c>
      <c r="O1428" t="s">
        <v>327</v>
      </c>
      <c r="P1428" t="s">
        <v>436</v>
      </c>
      <c r="Q1428" t="s">
        <v>5041</v>
      </c>
      <c r="R1428" t="s">
        <v>625</v>
      </c>
      <c r="S1428" t="s">
        <v>4972</v>
      </c>
      <c r="T1428" t="s">
        <v>5025</v>
      </c>
      <c r="U1428" t="s">
        <v>27</v>
      </c>
      <c r="Z1428" t="str">
        <f>_xlfn.IFNA(VLOOKUP(A1428,registrasi!$B$2:$C$4000,2,FALSE),"belum")</f>
        <v>registrasi</v>
      </c>
      <c r="AA1428">
        <f>VLOOKUP(D1428,[2]Sheet1!$B$2:$D$100,3,FALSE)</f>
        <v>90</v>
      </c>
      <c r="AB1428" t="str">
        <f>_xlfn.IFNA(VLOOKUP(A1428,nim!$A$2:$B$4000,2,FALSE),"belum")</f>
        <v>diterima</v>
      </c>
    </row>
    <row r="1429" spans="1:28" x14ac:dyDescent="0.3">
      <c r="A1429" s="2">
        <v>233110120024</v>
      </c>
      <c r="B1429">
        <v>2</v>
      </c>
      <c r="C1429">
        <v>2022</v>
      </c>
      <c r="D1429">
        <v>311002</v>
      </c>
      <c r="E1429" t="s">
        <v>153</v>
      </c>
      <c r="F1429" t="str">
        <f>VLOOKUP(E1429,[1]PRODI_2019!$F$2:$L$72,7,FALSE)</f>
        <v>Teknik</v>
      </c>
      <c r="G1429" t="str">
        <f>VLOOKUP(F1429,Sheet1!$H$4:$I$11,2,FALSE)</f>
        <v>3_Teknik</v>
      </c>
      <c r="H1429" t="s">
        <v>2050</v>
      </c>
      <c r="I1429" t="s">
        <v>24</v>
      </c>
      <c r="J1429" t="str">
        <f>VLOOKUP(D1429,[1]PRODI_2019!$C$2:$I$78,7,FALSE)</f>
        <v>S1</v>
      </c>
      <c r="L1429" t="s">
        <v>25</v>
      </c>
      <c r="O1429" t="s">
        <v>104</v>
      </c>
      <c r="P1429" t="s">
        <v>5042</v>
      </c>
      <c r="Q1429" t="s">
        <v>624</v>
      </c>
      <c r="R1429" t="s">
        <v>434</v>
      </c>
      <c r="S1429" t="s">
        <v>4972</v>
      </c>
      <c r="T1429" t="s">
        <v>5025</v>
      </c>
      <c r="U1429" t="s">
        <v>32</v>
      </c>
      <c r="Z1429" t="str">
        <f>_xlfn.IFNA(VLOOKUP(A1429,registrasi!$B$2:$C$4000,2,FALSE),"belum")</f>
        <v>registrasi</v>
      </c>
      <c r="AA1429">
        <f>VLOOKUP(D1429,[2]Sheet1!$B$2:$D$100,3,FALSE)</f>
        <v>401</v>
      </c>
      <c r="AB1429" t="str">
        <f>_xlfn.IFNA(VLOOKUP(A1429,nim!$A$2:$B$4000,2,FALSE),"belum")</f>
        <v>belum</v>
      </c>
    </row>
    <row r="1430" spans="1:28" x14ac:dyDescent="0.3">
      <c r="A1430" s="2">
        <v>233110120028</v>
      </c>
      <c r="B1430">
        <v>2</v>
      </c>
      <c r="C1430">
        <v>2021</v>
      </c>
      <c r="D1430">
        <v>311007</v>
      </c>
      <c r="E1430" t="s">
        <v>162</v>
      </c>
      <c r="F1430" t="str">
        <f>VLOOKUP(E1430,[1]PRODI_2019!$F$2:$L$72,7,FALSE)</f>
        <v>Pertanian</v>
      </c>
      <c r="G1430" t="str">
        <f>VLOOKUP(F1430,Sheet1!$H$4:$I$11,2,FALSE)</f>
        <v>4_Pertanian</v>
      </c>
      <c r="H1430" t="s">
        <v>2051</v>
      </c>
      <c r="I1430" t="s">
        <v>31</v>
      </c>
      <c r="J1430" t="str">
        <f>VLOOKUP(D1430,[1]PRODI_2019!$C$2:$I$78,7,FALSE)</f>
        <v>S1</v>
      </c>
      <c r="L1430" t="s">
        <v>25</v>
      </c>
      <c r="O1430" t="s">
        <v>78</v>
      </c>
      <c r="P1430" t="s">
        <v>5042</v>
      </c>
      <c r="Q1430" t="s">
        <v>624</v>
      </c>
      <c r="R1430" t="s">
        <v>434</v>
      </c>
      <c r="S1430" t="s">
        <v>4971</v>
      </c>
      <c r="T1430" t="s">
        <v>5025</v>
      </c>
      <c r="U1430" t="s">
        <v>32</v>
      </c>
      <c r="Z1430" t="str">
        <f>_xlfn.IFNA(VLOOKUP(A1430,registrasi!$B$2:$C$4000,2,FALSE),"belum")</f>
        <v>registrasi</v>
      </c>
      <c r="AA1430">
        <f>VLOOKUP(D1430,[2]Sheet1!$B$2:$D$100,3,FALSE)</f>
        <v>412</v>
      </c>
      <c r="AB1430" t="str">
        <f>_xlfn.IFNA(VLOOKUP(A1430,nim!$A$2:$B$4000,2,FALSE),"belum")</f>
        <v>diterima</v>
      </c>
    </row>
    <row r="1431" spans="1:28" x14ac:dyDescent="0.3">
      <c r="A1431" s="2">
        <v>233110120032</v>
      </c>
      <c r="B1431">
        <v>1</v>
      </c>
      <c r="C1431">
        <v>2022</v>
      </c>
      <c r="D1431">
        <v>311010</v>
      </c>
      <c r="E1431" t="s">
        <v>160</v>
      </c>
      <c r="F1431" t="str">
        <f>VLOOKUP(E1431,[1]PRODI_2019!$F$2:$L$72,7,FALSE)</f>
        <v>FKIP</v>
      </c>
      <c r="G1431" t="str">
        <f>VLOOKUP(F1431,Sheet1!$H$4:$I$11,2,FALSE)</f>
        <v>2_FKIP</v>
      </c>
      <c r="H1431" t="s">
        <v>2052</v>
      </c>
      <c r="I1431" t="s">
        <v>31</v>
      </c>
      <c r="J1431" t="str">
        <f>VLOOKUP(D1431,[1]PRODI_2019!$C$2:$I$78,7,FALSE)</f>
        <v>S1</v>
      </c>
      <c r="L1431" t="s">
        <v>25</v>
      </c>
      <c r="O1431" t="s">
        <v>4496</v>
      </c>
      <c r="P1431" t="s">
        <v>436</v>
      </c>
      <c r="Q1431" t="s">
        <v>5041</v>
      </c>
      <c r="R1431" t="s">
        <v>625</v>
      </c>
      <c r="S1431" t="s">
        <v>4971</v>
      </c>
      <c r="T1431" t="s">
        <v>5025</v>
      </c>
      <c r="U1431" t="s">
        <v>32</v>
      </c>
      <c r="Z1431" t="str">
        <f>_xlfn.IFNA(VLOOKUP(A1431,registrasi!$B$2:$C$4000,2,FALSE),"belum")</f>
        <v>registrasi</v>
      </c>
      <c r="AA1431">
        <f>VLOOKUP(D1431,[2]Sheet1!$B$2:$D$100,3,FALSE)</f>
        <v>197</v>
      </c>
      <c r="AB1431" t="str">
        <f>_xlfn.IFNA(VLOOKUP(A1431,nim!$A$2:$B$4000,2,FALSE),"belum")</f>
        <v>belum</v>
      </c>
    </row>
    <row r="1432" spans="1:28" x14ac:dyDescent="0.3">
      <c r="A1432" s="2">
        <v>233110120038</v>
      </c>
      <c r="B1432">
        <v>1</v>
      </c>
      <c r="C1432">
        <v>2022</v>
      </c>
      <c r="D1432">
        <v>311033</v>
      </c>
      <c r="E1432" t="s">
        <v>155</v>
      </c>
      <c r="F1432" t="str">
        <f>VLOOKUP(E1432,[1]PRODI_2019!$F$2:$L$72,7,FALSE)</f>
        <v>FKIP</v>
      </c>
      <c r="G1432" t="str">
        <f>VLOOKUP(F1432,Sheet1!$H$4:$I$11,2,FALSE)</f>
        <v>2_FKIP</v>
      </c>
      <c r="H1432" t="s">
        <v>2053</v>
      </c>
      <c r="I1432" t="s">
        <v>31</v>
      </c>
      <c r="J1432" t="str">
        <f>VLOOKUP(D1432,[1]PRODI_2019!$C$2:$I$78,7,FALSE)</f>
        <v>S1</v>
      </c>
      <c r="L1432" t="s">
        <v>25</v>
      </c>
      <c r="O1432" t="s">
        <v>46</v>
      </c>
      <c r="P1432" t="s">
        <v>5042</v>
      </c>
      <c r="Q1432" t="s">
        <v>624</v>
      </c>
      <c r="R1432" t="s">
        <v>434</v>
      </c>
      <c r="S1432" t="s">
        <v>38</v>
      </c>
      <c r="T1432" t="s">
        <v>5025</v>
      </c>
      <c r="U1432" t="s">
        <v>32</v>
      </c>
      <c r="Z1432" t="str">
        <f>_xlfn.IFNA(VLOOKUP(A1432,registrasi!$B$2:$C$4000,2,FALSE),"belum")</f>
        <v>registrasi</v>
      </c>
      <c r="AA1432">
        <f>VLOOKUP(D1432,[2]Sheet1!$B$2:$D$100,3,FALSE)</f>
        <v>616</v>
      </c>
      <c r="AB1432" t="str">
        <f>_xlfn.IFNA(VLOOKUP(A1432,nim!$A$2:$B$4000,2,FALSE),"belum")</f>
        <v>belum</v>
      </c>
    </row>
    <row r="1433" spans="1:28" x14ac:dyDescent="0.3">
      <c r="A1433" s="2">
        <v>233110120039</v>
      </c>
      <c r="B1433">
        <v>1</v>
      </c>
      <c r="C1433">
        <v>2022</v>
      </c>
      <c r="D1433">
        <v>311017</v>
      </c>
      <c r="E1433" t="s">
        <v>172</v>
      </c>
      <c r="F1433" t="str">
        <f>VLOOKUP(E1433,[1]PRODI_2019!$F$2:$L$72,7,FALSE)</f>
        <v>Pertanian</v>
      </c>
      <c r="G1433" t="str">
        <f>VLOOKUP(F1433,Sheet1!$H$4:$I$11,2,FALSE)</f>
        <v>4_Pertanian</v>
      </c>
      <c r="H1433" t="s">
        <v>2054</v>
      </c>
      <c r="I1433" t="s">
        <v>24</v>
      </c>
      <c r="J1433" t="str">
        <f>VLOOKUP(D1433,[1]PRODI_2019!$C$2:$I$78,7,FALSE)</f>
        <v>S1</v>
      </c>
      <c r="L1433" t="s">
        <v>25</v>
      </c>
      <c r="O1433" t="s">
        <v>49</v>
      </c>
      <c r="P1433" t="s">
        <v>5042</v>
      </c>
      <c r="Q1433" t="s">
        <v>624</v>
      </c>
      <c r="R1433" t="s">
        <v>434</v>
      </c>
      <c r="S1433" t="s">
        <v>38</v>
      </c>
      <c r="T1433" t="s">
        <v>5025</v>
      </c>
      <c r="U1433" t="s">
        <v>27</v>
      </c>
      <c r="Z1433" t="str">
        <f>_xlfn.IFNA(VLOOKUP(A1433,registrasi!$B$2:$C$4000,2,FALSE),"belum")</f>
        <v>registrasi</v>
      </c>
      <c r="AA1433">
        <f>VLOOKUP(D1433,[2]Sheet1!$B$2:$D$100,3,FALSE)</f>
        <v>471</v>
      </c>
      <c r="AB1433" t="str">
        <f>_xlfn.IFNA(VLOOKUP(A1433,nim!$A$2:$B$4000,2,FALSE),"belum")</f>
        <v>diterima</v>
      </c>
    </row>
    <row r="1434" spans="1:28" x14ac:dyDescent="0.3">
      <c r="A1434" s="2">
        <v>233110120046</v>
      </c>
      <c r="B1434">
        <v>1</v>
      </c>
      <c r="C1434">
        <v>2022</v>
      </c>
      <c r="D1434">
        <v>311032</v>
      </c>
      <c r="E1434" t="s">
        <v>156</v>
      </c>
      <c r="F1434" t="str">
        <f>VLOOKUP(E1434,[1]PRODI_2019!$F$2:$L$72,7,FALSE)</f>
        <v>FKIP</v>
      </c>
      <c r="G1434" t="str">
        <f>VLOOKUP(F1434,Sheet1!$H$4:$I$11,2,FALSE)</f>
        <v>2_FKIP</v>
      </c>
      <c r="H1434" t="s">
        <v>2055</v>
      </c>
      <c r="I1434" t="s">
        <v>31</v>
      </c>
      <c r="J1434" t="str">
        <f>VLOOKUP(D1434,[1]PRODI_2019!$C$2:$I$78,7,FALSE)</f>
        <v>S1</v>
      </c>
      <c r="L1434" t="s">
        <v>25</v>
      </c>
      <c r="O1434" t="s">
        <v>284</v>
      </c>
      <c r="P1434" t="s">
        <v>5043</v>
      </c>
      <c r="Q1434" t="s">
        <v>624</v>
      </c>
      <c r="R1434" t="s">
        <v>435</v>
      </c>
      <c r="S1434" t="s">
        <v>38</v>
      </c>
      <c r="T1434" t="s">
        <v>5025</v>
      </c>
      <c r="U1434" t="s">
        <v>32</v>
      </c>
      <c r="Z1434" t="str">
        <f>_xlfn.IFNA(VLOOKUP(A1434,registrasi!$B$2:$C$4000,2,FALSE),"belum")</f>
        <v>registrasi</v>
      </c>
      <c r="AA1434">
        <f>VLOOKUP(D1434,[2]Sheet1!$B$2:$D$100,3,FALSE)</f>
        <v>446</v>
      </c>
      <c r="AB1434" t="str">
        <f>_xlfn.IFNA(VLOOKUP(A1434,nim!$A$2:$B$4000,2,FALSE),"belum")</f>
        <v>belum</v>
      </c>
    </row>
    <row r="1435" spans="1:28" x14ac:dyDescent="0.3">
      <c r="A1435" s="2">
        <v>233110120048</v>
      </c>
      <c r="B1435">
        <v>2</v>
      </c>
      <c r="C1435">
        <v>2022</v>
      </c>
      <c r="D1435">
        <v>311024</v>
      </c>
      <c r="E1435" t="s">
        <v>237</v>
      </c>
      <c r="F1435" t="str">
        <f>VLOOKUP(E1435,[1]PRODI_2019!$F$2:$L$72,7,FALSE)</f>
        <v>Hukum</v>
      </c>
      <c r="G1435" t="str">
        <f>VLOOKUP(F1435,Sheet1!$H$4:$I$11,2,FALSE)</f>
        <v>1_Hukum</v>
      </c>
      <c r="H1435" t="s">
        <v>2056</v>
      </c>
      <c r="I1435" t="s">
        <v>31</v>
      </c>
      <c r="J1435" t="str">
        <f>VLOOKUP(D1435,[1]PRODI_2019!$C$2:$I$78,7,FALSE)</f>
        <v>S1</v>
      </c>
      <c r="L1435" t="s">
        <v>182</v>
      </c>
      <c r="O1435" t="s">
        <v>4396</v>
      </c>
      <c r="P1435" t="s">
        <v>5046</v>
      </c>
      <c r="Q1435" t="s">
        <v>5041</v>
      </c>
      <c r="R1435" t="s">
        <v>435</v>
      </c>
      <c r="S1435" t="s">
        <v>37</v>
      </c>
      <c r="T1435" t="s">
        <v>5025</v>
      </c>
      <c r="U1435" t="s">
        <v>27</v>
      </c>
      <c r="Z1435" t="str">
        <f>_xlfn.IFNA(VLOOKUP(A1435,registrasi!$B$2:$C$4000,2,FALSE),"belum")</f>
        <v>registrasi</v>
      </c>
      <c r="AA1435">
        <f>VLOOKUP(D1435,[2]Sheet1!$B$2:$D$100,3,FALSE)</f>
        <v>1092</v>
      </c>
      <c r="AB1435" t="str">
        <f>_xlfn.IFNA(VLOOKUP(A1435,nim!$A$2:$B$4000,2,FALSE),"belum")</f>
        <v>diterima</v>
      </c>
    </row>
    <row r="1436" spans="1:28" x14ac:dyDescent="0.3">
      <c r="A1436" s="2">
        <v>233110120050</v>
      </c>
      <c r="B1436">
        <v>1</v>
      </c>
      <c r="C1436">
        <v>2022</v>
      </c>
      <c r="D1436">
        <v>311021</v>
      </c>
      <c r="E1436" t="s">
        <v>169</v>
      </c>
      <c r="F1436" t="str">
        <f>VLOOKUP(E1436,[1]PRODI_2019!$F$2:$L$72,7,FALSE)</f>
        <v>Teknik</v>
      </c>
      <c r="G1436" t="str">
        <f>VLOOKUP(F1436,Sheet1!$H$4:$I$11,2,FALSE)</f>
        <v>3_Teknik</v>
      </c>
      <c r="H1436" t="s">
        <v>2057</v>
      </c>
      <c r="I1436" t="s">
        <v>24</v>
      </c>
      <c r="J1436" t="str">
        <f>VLOOKUP(D1436,[1]PRODI_2019!$C$2:$I$78,7,FALSE)</f>
        <v>S1</v>
      </c>
      <c r="L1436" t="s">
        <v>25</v>
      </c>
      <c r="O1436" t="s">
        <v>139</v>
      </c>
      <c r="P1436" t="s">
        <v>5043</v>
      </c>
      <c r="Q1436" t="s">
        <v>624</v>
      </c>
      <c r="R1436" t="s">
        <v>435</v>
      </c>
      <c r="S1436" t="s">
        <v>37</v>
      </c>
      <c r="T1436" t="s">
        <v>5025</v>
      </c>
      <c r="U1436" t="s">
        <v>27</v>
      </c>
      <c r="Z1436" t="str">
        <f>_xlfn.IFNA(VLOOKUP(A1436,registrasi!$B$2:$C$4000,2,FALSE),"belum")</f>
        <v>registrasi</v>
      </c>
      <c r="AA1436">
        <f>VLOOKUP(D1436,[2]Sheet1!$B$2:$D$100,3,FALSE)</f>
        <v>910</v>
      </c>
      <c r="AB1436" t="str">
        <f>_xlfn.IFNA(VLOOKUP(A1436,nim!$A$2:$B$4000,2,FALSE),"belum")</f>
        <v>belum</v>
      </c>
    </row>
    <row r="1437" spans="1:28" x14ac:dyDescent="0.3">
      <c r="A1437" s="2">
        <v>233110120057</v>
      </c>
      <c r="B1437">
        <v>2</v>
      </c>
      <c r="C1437">
        <v>2022</v>
      </c>
      <c r="D1437">
        <v>311042</v>
      </c>
      <c r="E1437" t="s">
        <v>146</v>
      </c>
      <c r="F1437" t="str">
        <f>VLOOKUP(E1437,[1]PRODI_2019!$F$2:$L$72,7,FALSE)</f>
        <v>FISIP</v>
      </c>
      <c r="G1437" t="str">
        <f>VLOOKUP(F1437,Sheet1!$H$4:$I$11,2,FALSE)</f>
        <v>6_FISIP</v>
      </c>
      <c r="H1437" t="s">
        <v>2058</v>
      </c>
      <c r="I1437" t="s">
        <v>31</v>
      </c>
      <c r="J1437" t="str">
        <f>VLOOKUP(D1437,[1]PRODI_2019!$C$2:$I$78,7,FALSE)</f>
        <v>S1</v>
      </c>
      <c r="L1437" t="s">
        <v>25</v>
      </c>
      <c r="O1437" t="s">
        <v>284</v>
      </c>
      <c r="P1437" t="s">
        <v>5043</v>
      </c>
      <c r="Q1437" t="s">
        <v>624</v>
      </c>
      <c r="R1437" t="s">
        <v>435</v>
      </c>
      <c r="S1437" t="s">
        <v>38</v>
      </c>
      <c r="T1437" t="s">
        <v>5025</v>
      </c>
      <c r="U1437" t="s">
        <v>32</v>
      </c>
      <c r="Z1437" t="str">
        <f>_xlfn.IFNA(VLOOKUP(A1437,registrasi!$B$2:$C$4000,2,FALSE),"belum")</f>
        <v>registrasi</v>
      </c>
      <c r="AA1437">
        <f>VLOOKUP(D1437,[2]Sheet1!$B$2:$D$100,3,FALSE)</f>
        <v>625</v>
      </c>
      <c r="AB1437" t="str">
        <f>_xlfn.IFNA(VLOOKUP(A1437,nim!$A$2:$B$4000,2,FALSE),"belum")</f>
        <v>belum</v>
      </c>
    </row>
    <row r="1438" spans="1:28" x14ac:dyDescent="0.3">
      <c r="A1438" s="2">
        <v>233110120063</v>
      </c>
      <c r="B1438">
        <v>2</v>
      </c>
      <c r="C1438">
        <v>2022</v>
      </c>
      <c r="D1438">
        <v>311042</v>
      </c>
      <c r="E1438" t="s">
        <v>146</v>
      </c>
      <c r="F1438" t="str">
        <f>VLOOKUP(E1438,[1]PRODI_2019!$F$2:$L$72,7,FALSE)</f>
        <v>FISIP</v>
      </c>
      <c r="G1438" t="str">
        <f>VLOOKUP(F1438,Sheet1!$H$4:$I$11,2,FALSE)</f>
        <v>6_FISIP</v>
      </c>
      <c r="H1438" t="s">
        <v>2059</v>
      </c>
      <c r="I1438" t="s">
        <v>31</v>
      </c>
      <c r="J1438" t="str">
        <f>VLOOKUP(D1438,[1]PRODI_2019!$C$2:$I$78,7,FALSE)</f>
        <v>S1</v>
      </c>
      <c r="L1438" t="s">
        <v>25</v>
      </c>
      <c r="O1438" t="s">
        <v>88</v>
      </c>
      <c r="P1438" t="s">
        <v>5042</v>
      </c>
      <c r="Q1438" t="s">
        <v>624</v>
      </c>
      <c r="R1438" t="s">
        <v>434</v>
      </c>
      <c r="S1438" t="s">
        <v>37</v>
      </c>
      <c r="T1438" t="s">
        <v>5025</v>
      </c>
      <c r="U1438" t="s">
        <v>27</v>
      </c>
      <c r="Z1438" t="str">
        <f>_xlfn.IFNA(VLOOKUP(A1438,registrasi!$B$2:$C$4000,2,FALSE),"belum")</f>
        <v>registrasi</v>
      </c>
      <c r="AA1438">
        <f>VLOOKUP(D1438,[2]Sheet1!$B$2:$D$100,3,FALSE)</f>
        <v>625</v>
      </c>
      <c r="AB1438" t="str">
        <f>_xlfn.IFNA(VLOOKUP(A1438,nim!$A$2:$B$4000,2,FALSE),"belum")</f>
        <v>diterima</v>
      </c>
    </row>
    <row r="1439" spans="1:28" x14ac:dyDescent="0.3">
      <c r="A1439" s="2">
        <v>233110120066</v>
      </c>
      <c r="B1439">
        <v>2</v>
      </c>
      <c r="C1439">
        <v>2022</v>
      </c>
      <c r="D1439">
        <v>311044</v>
      </c>
      <c r="E1439" t="s">
        <v>148</v>
      </c>
      <c r="F1439" t="str">
        <f>VLOOKUP(E1439,[1]PRODI_2019!$F$2:$L$72,7,FALSE)</f>
        <v>FEB</v>
      </c>
      <c r="G1439" t="str">
        <f>VLOOKUP(F1439,Sheet1!$H$4:$I$11,2,FALSE)</f>
        <v>5_FEB</v>
      </c>
      <c r="H1439" t="s">
        <v>2060</v>
      </c>
      <c r="I1439" t="s">
        <v>31</v>
      </c>
      <c r="J1439" t="str">
        <f>VLOOKUP(D1439,[1]PRODI_2019!$C$2:$I$78,7,FALSE)</f>
        <v>D3</v>
      </c>
      <c r="L1439" t="s">
        <v>25</v>
      </c>
      <c r="O1439" t="s">
        <v>83</v>
      </c>
      <c r="P1439" t="s">
        <v>5042</v>
      </c>
      <c r="Q1439" t="s">
        <v>624</v>
      </c>
      <c r="R1439" t="s">
        <v>434</v>
      </c>
      <c r="S1439" t="s">
        <v>4974</v>
      </c>
      <c r="T1439" t="s">
        <v>5025</v>
      </c>
      <c r="U1439" t="s">
        <v>27</v>
      </c>
      <c r="Z1439" t="str">
        <f>_xlfn.IFNA(VLOOKUP(A1439,registrasi!$B$2:$C$4000,2,FALSE),"belum")</f>
        <v>registrasi</v>
      </c>
      <c r="AA1439">
        <f>VLOOKUP(D1439,[2]Sheet1!$B$2:$D$100,3,FALSE)</f>
        <v>66</v>
      </c>
      <c r="AB1439" t="str">
        <f>_xlfn.IFNA(VLOOKUP(A1439,nim!$A$2:$B$4000,2,FALSE),"belum")</f>
        <v>belum</v>
      </c>
    </row>
    <row r="1440" spans="1:28" x14ac:dyDescent="0.3">
      <c r="A1440" s="2">
        <v>233110120068</v>
      </c>
      <c r="B1440">
        <v>2</v>
      </c>
      <c r="C1440">
        <v>2022</v>
      </c>
      <c r="D1440">
        <v>311029</v>
      </c>
      <c r="E1440" t="s">
        <v>159</v>
      </c>
      <c r="F1440" t="str">
        <f>VLOOKUP(E1440,[1]PRODI_2019!$F$2:$L$72,7,FALSE)</f>
        <v>FISIP</v>
      </c>
      <c r="G1440" t="str">
        <f>VLOOKUP(F1440,Sheet1!$H$4:$I$11,2,FALSE)</f>
        <v>6_FISIP</v>
      </c>
      <c r="H1440" t="s">
        <v>2061</v>
      </c>
      <c r="I1440" t="s">
        <v>31</v>
      </c>
      <c r="J1440" t="str">
        <f>VLOOKUP(D1440,[1]PRODI_2019!$C$2:$I$78,7,FALSE)</f>
        <v>S1</v>
      </c>
      <c r="L1440" t="s">
        <v>25</v>
      </c>
      <c r="O1440" t="s">
        <v>127</v>
      </c>
      <c r="P1440" t="s">
        <v>5045</v>
      </c>
      <c r="Q1440" t="s">
        <v>624</v>
      </c>
      <c r="R1440" t="s">
        <v>625</v>
      </c>
      <c r="S1440" t="s">
        <v>38</v>
      </c>
      <c r="T1440" t="s">
        <v>5025</v>
      </c>
      <c r="U1440" t="s">
        <v>27</v>
      </c>
      <c r="Z1440" t="str">
        <f>_xlfn.IFNA(VLOOKUP(A1440,registrasi!$B$2:$C$4000,2,FALSE),"belum")</f>
        <v>registrasi</v>
      </c>
      <c r="AA1440">
        <f>VLOOKUP(D1440,[2]Sheet1!$B$2:$D$100,3,FALSE)</f>
        <v>1339</v>
      </c>
      <c r="AB1440" t="str">
        <f>_xlfn.IFNA(VLOOKUP(A1440,nim!$A$2:$B$4000,2,FALSE),"belum")</f>
        <v>belum</v>
      </c>
    </row>
    <row r="1441" spans="1:28" x14ac:dyDescent="0.3">
      <c r="A1441" s="2">
        <v>233110120069</v>
      </c>
      <c r="B1441">
        <v>1</v>
      </c>
      <c r="C1441">
        <v>2022</v>
      </c>
      <c r="D1441">
        <v>311026</v>
      </c>
      <c r="E1441" t="s">
        <v>148</v>
      </c>
      <c r="F1441" t="str">
        <f>VLOOKUP(E1441,[1]PRODI_2019!$F$2:$L$72,7,FALSE)</f>
        <v>FEB</v>
      </c>
      <c r="G1441" t="str">
        <f>VLOOKUP(F1441,Sheet1!$H$4:$I$11,2,FALSE)</f>
        <v>5_FEB</v>
      </c>
      <c r="H1441" t="s">
        <v>2062</v>
      </c>
      <c r="I1441" t="s">
        <v>24</v>
      </c>
      <c r="J1441" t="str">
        <f>VLOOKUP(D1441,[1]PRODI_2019!$C$2:$I$78,7,FALSE)</f>
        <v>S1</v>
      </c>
      <c r="L1441" t="s">
        <v>25</v>
      </c>
      <c r="O1441" t="s">
        <v>57</v>
      </c>
      <c r="P1441" t="s">
        <v>5042</v>
      </c>
      <c r="Q1441" t="s">
        <v>624</v>
      </c>
      <c r="R1441" t="s">
        <v>434</v>
      </c>
      <c r="S1441" t="s">
        <v>37</v>
      </c>
      <c r="T1441" t="s">
        <v>5025</v>
      </c>
      <c r="U1441" t="s">
        <v>32</v>
      </c>
      <c r="Z1441" t="str">
        <f>_xlfn.IFNA(VLOOKUP(A1441,registrasi!$B$2:$C$4000,2,FALSE),"belum")</f>
        <v>registrasi</v>
      </c>
      <c r="AA1441">
        <f>VLOOKUP(D1441,[2]Sheet1!$B$2:$D$100,3,FALSE)</f>
        <v>866</v>
      </c>
      <c r="AB1441" t="str">
        <f>_xlfn.IFNA(VLOOKUP(A1441,nim!$A$2:$B$4000,2,FALSE),"belum")</f>
        <v>belum</v>
      </c>
    </row>
    <row r="1442" spans="1:28" x14ac:dyDescent="0.3">
      <c r="A1442" s="2">
        <v>233110120071</v>
      </c>
      <c r="B1442">
        <v>2</v>
      </c>
      <c r="C1442">
        <v>2022</v>
      </c>
      <c r="D1442">
        <v>311024</v>
      </c>
      <c r="E1442" t="s">
        <v>237</v>
      </c>
      <c r="F1442" t="str">
        <f>VLOOKUP(E1442,[1]PRODI_2019!$F$2:$L$72,7,FALSE)</f>
        <v>Hukum</v>
      </c>
      <c r="G1442" t="str">
        <f>VLOOKUP(F1442,Sheet1!$H$4:$I$11,2,FALSE)</f>
        <v>1_Hukum</v>
      </c>
      <c r="H1442" t="s">
        <v>2063</v>
      </c>
      <c r="I1442" t="s">
        <v>24</v>
      </c>
      <c r="J1442" t="str">
        <f>VLOOKUP(D1442,[1]PRODI_2019!$C$2:$I$78,7,FALSE)</f>
        <v>S1</v>
      </c>
      <c r="L1442" t="s">
        <v>182</v>
      </c>
      <c r="O1442" t="s">
        <v>45</v>
      </c>
      <c r="P1442" t="s">
        <v>5042</v>
      </c>
      <c r="Q1442" t="s">
        <v>624</v>
      </c>
      <c r="R1442" t="s">
        <v>434</v>
      </c>
      <c r="S1442" t="s">
        <v>38</v>
      </c>
      <c r="T1442" t="s">
        <v>5025</v>
      </c>
      <c r="U1442" t="s">
        <v>27</v>
      </c>
      <c r="Z1442" t="str">
        <f>_xlfn.IFNA(VLOOKUP(A1442,registrasi!$B$2:$C$4000,2,FALSE),"belum")</f>
        <v>registrasi</v>
      </c>
      <c r="AA1442">
        <f>VLOOKUP(D1442,[2]Sheet1!$B$2:$D$100,3,FALSE)</f>
        <v>1092</v>
      </c>
      <c r="AB1442" t="str">
        <f>_xlfn.IFNA(VLOOKUP(A1442,nim!$A$2:$B$4000,2,FALSE),"belum")</f>
        <v>diterima</v>
      </c>
    </row>
    <row r="1443" spans="1:28" x14ac:dyDescent="0.3">
      <c r="A1443" s="2">
        <v>233110120073</v>
      </c>
      <c r="B1443">
        <v>1</v>
      </c>
      <c r="C1443">
        <v>2022</v>
      </c>
      <c r="D1443">
        <v>311025</v>
      </c>
      <c r="E1443" t="s">
        <v>166</v>
      </c>
      <c r="F1443" t="str">
        <f>VLOOKUP(E1443,[1]PRODI_2019!$F$2:$L$72,7,FALSE)</f>
        <v>FEB</v>
      </c>
      <c r="G1443" t="str">
        <f>VLOOKUP(F1443,Sheet1!$H$4:$I$11,2,FALSE)</f>
        <v>5_FEB</v>
      </c>
      <c r="H1443" t="s">
        <v>2064</v>
      </c>
      <c r="I1443" t="s">
        <v>31</v>
      </c>
      <c r="J1443" t="str">
        <f>VLOOKUP(D1443,[1]PRODI_2019!$C$2:$I$78,7,FALSE)</f>
        <v>S1</v>
      </c>
      <c r="L1443" t="s">
        <v>25</v>
      </c>
      <c r="O1443" t="s">
        <v>88</v>
      </c>
      <c r="P1443" t="s">
        <v>5042</v>
      </c>
      <c r="Q1443" t="s">
        <v>624</v>
      </c>
      <c r="R1443" t="s">
        <v>434</v>
      </c>
      <c r="S1443" t="s">
        <v>37</v>
      </c>
      <c r="T1443" t="s">
        <v>5025</v>
      </c>
      <c r="U1443" t="s">
        <v>27</v>
      </c>
      <c r="Z1443" t="str">
        <f>_xlfn.IFNA(VLOOKUP(A1443,registrasi!$B$2:$C$4000,2,FALSE),"belum")</f>
        <v>registrasi</v>
      </c>
      <c r="AA1443">
        <f>VLOOKUP(D1443,[2]Sheet1!$B$2:$D$100,3,FALSE)</f>
        <v>1226</v>
      </c>
      <c r="AB1443" t="str">
        <f>_xlfn.IFNA(VLOOKUP(A1443,nim!$A$2:$B$4000,2,FALSE),"belum")</f>
        <v>diterima</v>
      </c>
    </row>
    <row r="1444" spans="1:28" x14ac:dyDescent="0.3">
      <c r="A1444" s="2">
        <v>233110120075</v>
      </c>
      <c r="B1444">
        <v>2</v>
      </c>
      <c r="C1444">
        <v>2021</v>
      </c>
      <c r="D1444">
        <v>311012</v>
      </c>
      <c r="E1444" t="s">
        <v>164</v>
      </c>
      <c r="F1444" t="str">
        <f>VLOOKUP(E1444,[1]PRODI_2019!$F$2:$L$72,7,FALSE)</f>
        <v>FKIP</v>
      </c>
      <c r="G1444" t="str">
        <f>VLOOKUP(F1444,Sheet1!$H$4:$I$11,2,FALSE)</f>
        <v>2_FKIP</v>
      </c>
      <c r="H1444" t="s">
        <v>2065</v>
      </c>
      <c r="I1444" t="s">
        <v>24</v>
      </c>
      <c r="J1444" t="str">
        <f>VLOOKUP(D1444,[1]PRODI_2019!$C$2:$I$78,7,FALSE)</f>
        <v>S1</v>
      </c>
      <c r="L1444" t="s">
        <v>25</v>
      </c>
      <c r="O1444" t="s">
        <v>62</v>
      </c>
      <c r="P1444" t="s">
        <v>5042</v>
      </c>
      <c r="Q1444" t="s">
        <v>624</v>
      </c>
      <c r="R1444" t="s">
        <v>434</v>
      </c>
      <c r="S1444" t="s">
        <v>4971</v>
      </c>
      <c r="T1444" t="s">
        <v>5025</v>
      </c>
      <c r="U1444" t="s">
        <v>27</v>
      </c>
      <c r="Z1444" t="str">
        <f>_xlfn.IFNA(VLOOKUP(A1444,registrasi!$B$2:$C$4000,2,FALSE),"belum")</f>
        <v>registrasi</v>
      </c>
      <c r="AA1444">
        <f>VLOOKUP(D1444,[2]Sheet1!$B$2:$D$100,3,FALSE)</f>
        <v>73</v>
      </c>
      <c r="AB1444" t="str">
        <f>_xlfn.IFNA(VLOOKUP(A1444,nim!$A$2:$B$4000,2,FALSE),"belum")</f>
        <v>diterima</v>
      </c>
    </row>
    <row r="1445" spans="1:28" x14ac:dyDescent="0.3">
      <c r="A1445" s="2">
        <v>233110120079</v>
      </c>
      <c r="B1445">
        <v>2</v>
      </c>
      <c r="C1445">
        <v>2022</v>
      </c>
      <c r="D1445">
        <v>311014</v>
      </c>
      <c r="E1445" t="s">
        <v>174</v>
      </c>
      <c r="F1445" t="str">
        <f>VLOOKUP(E1445,[1]PRODI_2019!$F$2:$L$72,7,FALSE)</f>
        <v>FKIP</v>
      </c>
      <c r="G1445" t="str">
        <f>VLOOKUP(F1445,Sheet1!$H$4:$I$11,2,FALSE)</f>
        <v>2_FKIP</v>
      </c>
      <c r="H1445" t="s">
        <v>2066</v>
      </c>
      <c r="I1445" t="s">
        <v>31</v>
      </c>
      <c r="J1445" t="str">
        <f>VLOOKUP(D1445,[1]PRODI_2019!$C$2:$I$78,7,FALSE)</f>
        <v>S1</v>
      </c>
      <c r="L1445" t="s">
        <v>25</v>
      </c>
      <c r="O1445" t="s">
        <v>130</v>
      </c>
      <c r="P1445" t="s">
        <v>5042</v>
      </c>
      <c r="Q1445" t="s">
        <v>624</v>
      </c>
      <c r="R1445" t="s">
        <v>434</v>
      </c>
      <c r="S1445" t="s">
        <v>4974</v>
      </c>
      <c r="T1445" t="s">
        <v>5025</v>
      </c>
      <c r="U1445" t="s">
        <v>32</v>
      </c>
      <c r="Z1445" t="str">
        <f>_xlfn.IFNA(VLOOKUP(A1445,registrasi!$B$2:$C$4000,2,FALSE),"belum")</f>
        <v>registrasi</v>
      </c>
      <c r="AA1445">
        <f>VLOOKUP(D1445,[2]Sheet1!$B$2:$D$100,3,FALSE)</f>
        <v>97</v>
      </c>
      <c r="AB1445" t="str">
        <f>_xlfn.IFNA(VLOOKUP(A1445,nim!$A$2:$B$4000,2,FALSE),"belum")</f>
        <v>belum</v>
      </c>
    </row>
    <row r="1446" spans="1:28" x14ac:dyDescent="0.3">
      <c r="A1446" s="2">
        <v>233110120090</v>
      </c>
      <c r="B1446">
        <v>2</v>
      </c>
      <c r="C1446">
        <v>2022</v>
      </c>
      <c r="D1446">
        <v>311035</v>
      </c>
      <c r="E1446" t="s">
        <v>180</v>
      </c>
      <c r="F1446" t="str">
        <f>VLOOKUP(E1446,[1]PRODI_2019!$F$2:$L$72,7,FALSE)</f>
        <v>FEB</v>
      </c>
      <c r="G1446" t="str">
        <f>VLOOKUP(F1446,Sheet1!$H$4:$I$11,2,FALSE)</f>
        <v>5_FEB</v>
      </c>
      <c r="H1446" t="s">
        <v>2067</v>
      </c>
      <c r="I1446" t="s">
        <v>24</v>
      </c>
      <c r="J1446" t="str">
        <f>VLOOKUP(D1446,[1]PRODI_2019!$C$2:$I$78,7,FALSE)</f>
        <v>S1</v>
      </c>
      <c r="L1446" t="s">
        <v>25</v>
      </c>
      <c r="O1446" t="s">
        <v>301</v>
      </c>
      <c r="P1446" t="s">
        <v>5045</v>
      </c>
      <c r="Q1446" t="s">
        <v>624</v>
      </c>
      <c r="R1446" t="s">
        <v>625</v>
      </c>
      <c r="S1446" t="s">
        <v>4949</v>
      </c>
      <c r="T1446" t="s">
        <v>5025</v>
      </c>
      <c r="U1446" t="s">
        <v>27</v>
      </c>
      <c r="Z1446" t="str">
        <f>_xlfn.IFNA(VLOOKUP(A1446,registrasi!$B$2:$C$4000,2,FALSE),"belum")</f>
        <v>registrasi</v>
      </c>
      <c r="AA1446">
        <f>VLOOKUP(D1446,[2]Sheet1!$B$2:$D$100,3,FALSE)</f>
        <v>253</v>
      </c>
      <c r="AB1446" t="str">
        <f>_xlfn.IFNA(VLOOKUP(A1446,nim!$A$2:$B$4000,2,FALSE),"belum")</f>
        <v>diterima</v>
      </c>
    </row>
    <row r="1447" spans="1:28" x14ac:dyDescent="0.3">
      <c r="A1447" s="2">
        <v>233110120101</v>
      </c>
      <c r="B1447">
        <v>2</v>
      </c>
      <c r="C1447">
        <v>2021</v>
      </c>
      <c r="D1447">
        <v>311042</v>
      </c>
      <c r="E1447" t="s">
        <v>146</v>
      </c>
      <c r="F1447" t="str">
        <f>VLOOKUP(E1447,[1]PRODI_2019!$F$2:$L$72,7,FALSE)</f>
        <v>FISIP</v>
      </c>
      <c r="G1447" t="str">
        <f>VLOOKUP(F1447,Sheet1!$H$4:$I$11,2,FALSE)</f>
        <v>6_FISIP</v>
      </c>
      <c r="H1447" t="s">
        <v>2068</v>
      </c>
      <c r="I1447" t="s">
        <v>31</v>
      </c>
      <c r="J1447" t="str">
        <f>VLOOKUP(D1447,[1]PRODI_2019!$C$2:$I$78,7,FALSE)</f>
        <v>S1</v>
      </c>
      <c r="L1447" t="s">
        <v>25</v>
      </c>
      <c r="O1447" t="s">
        <v>4497</v>
      </c>
      <c r="P1447" t="s">
        <v>436</v>
      </c>
      <c r="Q1447" t="s">
        <v>5041</v>
      </c>
      <c r="R1447" t="s">
        <v>625</v>
      </c>
      <c r="S1447" t="s">
        <v>4971</v>
      </c>
      <c r="T1447" t="s">
        <v>5025</v>
      </c>
      <c r="U1447" t="s">
        <v>32</v>
      </c>
      <c r="Z1447" t="str">
        <f>_xlfn.IFNA(VLOOKUP(A1447,registrasi!$B$2:$C$4000,2,FALSE),"belum")</f>
        <v>registrasi</v>
      </c>
      <c r="AA1447">
        <f>VLOOKUP(D1447,[2]Sheet1!$B$2:$D$100,3,FALSE)</f>
        <v>625</v>
      </c>
      <c r="AB1447" t="str">
        <f>_xlfn.IFNA(VLOOKUP(A1447,nim!$A$2:$B$4000,2,FALSE),"belum")</f>
        <v>belum</v>
      </c>
    </row>
    <row r="1448" spans="1:28" x14ac:dyDescent="0.3">
      <c r="A1448" s="2">
        <v>233110120102</v>
      </c>
      <c r="B1448">
        <v>1</v>
      </c>
      <c r="C1448">
        <v>2021</v>
      </c>
      <c r="D1448">
        <v>311007</v>
      </c>
      <c r="E1448" t="s">
        <v>162</v>
      </c>
      <c r="F1448" t="str">
        <f>VLOOKUP(E1448,[1]PRODI_2019!$F$2:$L$72,7,FALSE)</f>
        <v>Pertanian</v>
      </c>
      <c r="G1448" t="str">
        <f>VLOOKUP(F1448,Sheet1!$H$4:$I$11,2,FALSE)</f>
        <v>4_Pertanian</v>
      </c>
      <c r="H1448" t="s">
        <v>2069</v>
      </c>
      <c r="I1448" t="s">
        <v>31</v>
      </c>
      <c r="J1448" t="str">
        <f>VLOOKUP(D1448,[1]PRODI_2019!$C$2:$I$78,7,FALSE)</f>
        <v>S1</v>
      </c>
      <c r="L1448" t="s">
        <v>25</v>
      </c>
      <c r="O1448" t="s">
        <v>562</v>
      </c>
      <c r="P1448" t="s">
        <v>5042</v>
      </c>
      <c r="Q1448" t="s">
        <v>624</v>
      </c>
      <c r="R1448" t="s">
        <v>434</v>
      </c>
      <c r="S1448" t="s">
        <v>4974</v>
      </c>
      <c r="T1448" t="s">
        <v>5025</v>
      </c>
      <c r="U1448" t="s">
        <v>32</v>
      </c>
      <c r="Z1448" t="str">
        <f>_xlfn.IFNA(VLOOKUP(A1448,registrasi!$B$2:$C$4000,2,FALSE),"belum")</f>
        <v>registrasi</v>
      </c>
      <c r="AA1448">
        <f>VLOOKUP(D1448,[2]Sheet1!$B$2:$D$100,3,FALSE)</f>
        <v>412</v>
      </c>
      <c r="AB1448" t="str">
        <f>_xlfn.IFNA(VLOOKUP(A1448,nim!$A$2:$B$4000,2,FALSE),"belum")</f>
        <v>belum</v>
      </c>
    </row>
    <row r="1449" spans="1:28" x14ac:dyDescent="0.3">
      <c r="A1449" s="2">
        <v>233110120116</v>
      </c>
      <c r="B1449">
        <v>2</v>
      </c>
      <c r="C1449">
        <v>2022</v>
      </c>
      <c r="D1449">
        <v>311030</v>
      </c>
      <c r="E1449" t="s">
        <v>147</v>
      </c>
      <c r="F1449" t="str">
        <f>VLOOKUP(E1449,[1]PRODI_2019!$F$2:$L$72,7,FALSE)</f>
        <v>FKIP</v>
      </c>
      <c r="G1449" t="str">
        <f>VLOOKUP(F1449,Sheet1!$H$4:$I$11,2,FALSE)</f>
        <v>2_FKIP</v>
      </c>
      <c r="H1449" t="s">
        <v>2070</v>
      </c>
      <c r="I1449" t="s">
        <v>31</v>
      </c>
      <c r="J1449" t="str">
        <f>VLOOKUP(D1449,[1]PRODI_2019!$C$2:$I$78,7,FALSE)</f>
        <v>S1</v>
      </c>
      <c r="L1449" t="s">
        <v>25</v>
      </c>
      <c r="O1449" t="s">
        <v>4456</v>
      </c>
      <c r="P1449" t="s">
        <v>5042</v>
      </c>
      <c r="Q1449" t="s">
        <v>624</v>
      </c>
      <c r="R1449" t="s">
        <v>434</v>
      </c>
      <c r="S1449" t="s">
        <v>4974</v>
      </c>
      <c r="T1449" t="s">
        <v>5025</v>
      </c>
      <c r="U1449" t="s">
        <v>32</v>
      </c>
      <c r="Z1449" t="str">
        <f>_xlfn.IFNA(VLOOKUP(A1449,registrasi!$B$2:$C$4000,2,FALSE),"belum")</f>
        <v>registrasi</v>
      </c>
      <c r="AA1449">
        <f>VLOOKUP(D1449,[2]Sheet1!$B$2:$D$100,3,FALSE)</f>
        <v>91</v>
      </c>
      <c r="AB1449" t="str">
        <f>_xlfn.IFNA(VLOOKUP(A1449,nim!$A$2:$B$4000,2,FALSE),"belum")</f>
        <v>belum</v>
      </c>
    </row>
    <row r="1450" spans="1:28" x14ac:dyDescent="0.3">
      <c r="A1450" s="2">
        <v>233110120117</v>
      </c>
      <c r="B1450">
        <v>2</v>
      </c>
      <c r="C1450">
        <v>2022</v>
      </c>
      <c r="D1450">
        <v>311024</v>
      </c>
      <c r="E1450" t="s">
        <v>237</v>
      </c>
      <c r="F1450" t="str">
        <f>VLOOKUP(E1450,[1]PRODI_2019!$F$2:$L$72,7,FALSE)</f>
        <v>Hukum</v>
      </c>
      <c r="G1450" t="str">
        <f>VLOOKUP(F1450,Sheet1!$H$4:$I$11,2,FALSE)</f>
        <v>1_Hukum</v>
      </c>
      <c r="H1450" t="s">
        <v>2071</v>
      </c>
      <c r="I1450" t="s">
        <v>31</v>
      </c>
      <c r="J1450" t="str">
        <f>VLOOKUP(D1450,[1]PRODI_2019!$C$2:$I$78,7,FALSE)</f>
        <v>S1</v>
      </c>
      <c r="L1450" t="s">
        <v>182</v>
      </c>
      <c r="O1450" t="s">
        <v>59</v>
      </c>
      <c r="P1450" t="s">
        <v>5042</v>
      </c>
      <c r="Q1450" t="s">
        <v>624</v>
      </c>
      <c r="R1450" t="s">
        <v>434</v>
      </c>
      <c r="S1450" t="s">
        <v>4971</v>
      </c>
      <c r="T1450" t="s">
        <v>5025</v>
      </c>
      <c r="U1450" t="s">
        <v>27</v>
      </c>
      <c r="Z1450" t="str">
        <f>_xlfn.IFNA(VLOOKUP(A1450,registrasi!$B$2:$C$4000,2,FALSE),"belum")</f>
        <v>registrasi</v>
      </c>
      <c r="AA1450">
        <f>VLOOKUP(D1450,[2]Sheet1!$B$2:$D$100,3,FALSE)</f>
        <v>1092</v>
      </c>
      <c r="AB1450" t="str">
        <f>_xlfn.IFNA(VLOOKUP(A1450,nim!$A$2:$B$4000,2,FALSE),"belum")</f>
        <v>diterima</v>
      </c>
    </row>
    <row r="1451" spans="1:28" x14ac:dyDescent="0.3">
      <c r="A1451" s="2">
        <v>233110120118</v>
      </c>
      <c r="B1451">
        <v>2</v>
      </c>
      <c r="C1451">
        <v>2021</v>
      </c>
      <c r="D1451">
        <v>311008</v>
      </c>
      <c r="E1451" t="s">
        <v>149</v>
      </c>
      <c r="F1451" t="str">
        <f>VLOOKUP(E1451,[1]PRODI_2019!$F$2:$L$72,7,FALSE)</f>
        <v>Pertanian</v>
      </c>
      <c r="G1451" t="str">
        <f>VLOOKUP(F1451,Sheet1!$H$4:$I$11,2,FALSE)</f>
        <v>4_Pertanian</v>
      </c>
      <c r="H1451" t="s">
        <v>478</v>
      </c>
      <c r="I1451" t="s">
        <v>24</v>
      </c>
      <c r="J1451" t="str">
        <f>VLOOKUP(D1451,[1]PRODI_2019!$C$2:$I$78,7,FALSE)</f>
        <v>S1</v>
      </c>
      <c r="L1451" t="s">
        <v>25</v>
      </c>
      <c r="O1451" t="s">
        <v>78</v>
      </c>
      <c r="P1451" t="s">
        <v>5042</v>
      </c>
      <c r="Q1451" t="s">
        <v>624</v>
      </c>
      <c r="R1451" t="s">
        <v>434</v>
      </c>
      <c r="S1451" t="s">
        <v>4971</v>
      </c>
      <c r="T1451" t="s">
        <v>5025</v>
      </c>
      <c r="U1451" t="s">
        <v>27</v>
      </c>
      <c r="Z1451" t="str">
        <f>_xlfn.IFNA(VLOOKUP(A1451,registrasi!$B$2:$C$4000,2,FALSE),"belum")</f>
        <v>registrasi</v>
      </c>
      <c r="AA1451">
        <f>VLOOKUP(D1451,[2]Sheet1!$B$2:$D$100,3,FALSE)</f>
        <v>337</v>
      </c>
      <c r="AB1451" t="str">
        <f>_xlfn.IFNA(VLOOKUP(A1451,nim!$A$2:$B$4000,2,FALSE),"belum")</f>
        <v>diterima</v>
      </c>
    </row>
    <row r="1452" spans="1:28" x14ac:dyDescent="0.3">
      <c r="A1452" s="2">
        <v>233110120128</v>
      </c>
      <c r="B1452">
        <v>1</v>
      </c>
      <c r="C1452">
        <v>2022</v>
      </c>
      <c r="D1452">
        <v>311014</v>
      </c>
      <c r="E1452" t="s">
        <v>174</v>
      </c>
      <c r="F1452" t="str">
        <f>VLOOKUP(E1452,[1]PRODI_2019!$F$2:$L$72,7,FALSE)</f>
        <v>FKIP</v>
      </c>
      <c r="G1452" t="str">
        <f>VLOOKUP(F1452,Sheet1!$H$4:$I$11,2,FALSE)</f>
        <v>2_FKIP</v>
      </c>
      <c r="H1452" t="s">
        <v>2072</v>
      </c>
      <c r="I1452" t="s">
        <v>31</v>
      </c>
      <c r="J1452" t="str">
        <f>VLOOKUP(D1452,[1]PRODI_2019!$C$2:$I$78,7,FALSE)</f>
        <v>S1</v>
      </c>
      <c r="L1452" t="s">
        <v>25</v>
      </c>
      <c r="O1452" t="s">
        <v>59</v>
      </c>
      <c r="P1452" t="s">
        <v>5042</v>
      </c>
      <c r="Q1452" t="s">
        <v>624</v>
      </c>
      <c r="R1452" t="s">
        <v>434</v>
      </c>
      <c r="S1452" t="s">
        <v>4971</v>
      </c>
      <c r="T1452" t="s">
        <v>5025</v>
      </c>
      <c r="U1452" t="s">
        <v>27</v>
      </c>
      <c r="Z1452" t="str">
        <f>_xlfn.IFNA(VLOOKUP(A1452,registrasi!$B$2:$C$4000,2,FALSE),"belum")</f>
        <v>registrasi</v>
      </c>
      <c r="AA1452">
        <f>VLOOKUP(D1452,[2]Sheet1!$B$2:$D$100,3,FALSE)</f>
        <v>97</v>
      </c>
      <c r="AB1452" t="str">
        <f>_xlfn.IFNA(VLOOKUP(A1452,nim!$A$2:$B$4000,2,FALSE),"belum")</f>
        <v>diterima</v>
      </c>
    </row>
    <row r="1453" spans="1:28" x14ac:dyDescent="0.3">
      <c r="A1453" s="2">
        <v>233110120145</v>
      </c>
      <c r="B1453">
        <v>1</v>
      </c>
      <c r="C1453">
        <v>2022</v>
      </c>
      <c r="D1453">
        <v>311015</v>
      </c>
      <c r="E1453" t="s">
        <v>158</v>
      </c>
      <c r="F1453" t="str">
        <f>VLOOKUP(E1453,[1]PRODI_2019!$F$2:$L$72,7,FALSE)</f>
        <v>FKIP</v>
      </c>
      <c r="G1453" t="str">
        <f>VLOOKUP(F1453,Sheet1!$H$4:$I$11,2,FALSE)</f>
        <v>2_FKIP</v>
      </c>
      <c r="H1453" t="s">
        <v>2073</v>
      </c>
      <c r="I1453" t="s">
        <v>31</v>
      </c>
      <c r="J1453" t="str">
        <f>VLOOKUP(D1453,[1]PRODI_2019!$C$2:$I$78,7,FALSE)</f>
        <v>S1</v>
      </c>
      <c r="L1453" t="s">
        <v>25</v>
      </c>
      <c r="O1453" t="s">
        <v>4498</v>
      </c>
      <c r="P1453" t="s">
        <v>5042</v>
      </c>
      <c r="Q1453" t="s">
        <v>624</v>
      </c>
      <c r="R1453" t="s">
        <v>434</v>
      </c>
      <c r="S1453" t="s">
        <v>4949</v>
      </c>
      <c r="T1453" t="s">
        <v>5025</v>
      </c>
      <c r="U1453" t="s">
        <v>27</v>
      </c>
      <c r="Z1453" t="str">
        <f>_xlfn.IFNA(VLOOKUP(A1453,registrasi!$B$2:$C$4000,2,FALSE),"belum")</f>
        <v>registrasi</v>
      </c>
      <c r="AA1453">
        <f>VLOOKUP(D1453,[2]Sheet1!$B$2:$D$100,3,FALSE)</f>
        <v>90</v>
      </c>
      <c r="AB1453" t="str">
        <f>_xlfn.IFNA(VLOOKUP(A1453,nim!$A$2:$B$4000,2,FALSE),"belum")</f>
        <v>diterima</v>
      </c>
    </row>
    <row r="1454" spans="1:28" x14ac:dyDescent="0.3">
      <c r="A1454" s="2">
        <v>233110120147</v>
      </c>
      <c r="B1454">
        <v>1</v>
      </c>
      <c r="C1454">
        <v>2022</v>
      </c>
      <c r="D1454">
        <v>311027</v>
      </c>
      <c r="E1454" t="s">
        <v>236</v>
      </c>
      <c r="F1454" t="str">
        <f>VLOOKUP(E1454,[1]PRODI_2019!$F$2:$L$72,7,FALSE)</f>
        <v>FEB</v>
      </c>
      <c r="G1454" t="str">
        <f>VLOOKUP(F1454,Sheet1!$H$4:$I$11,2,FALSE)</f>
        <v>5_FEB</v>
      </c>
      <c r="H1454" t="s">
        <v>2074</v>
      </c>
      <c r="I1454" t="s">
        <v>31</v>
      </c>
      <c r="J1454" t="str">
        <f>VLOOKUP(D1454,[1]PRODI_2019!$C$2:$I$78,7,FALSE)</f>
        <v>S1</v>
      </c>
      <c r="L1454" t="s">
        <v>25</v>
      </c>
      <c r="O1454" t="s">
        <v>49</v>
      </c>
      <c r="P1454" t="s">
        <v>5042</v>
      </c>
      <c r="Q1454" t="s">
        <v>624</v>
      </c>
      <c r="R1454" t="s">
        <v>434</v>
      </c>
      <c r="S1454" t="s">
        <v>38</v>
      </c>
      <c r="T1454" t="s">
        <v>5025</v>
      </c>
      <c r="U1454" t="s">
        <v>27</v>
      </c>
      <c r="Z1454" t="str">
        <f>_xlfn.IFNA(VLOOKUP(A1454,registrasi!$B$2:$C$4000,2,FALSE),"belum")</f>
        <v>registrasi</v>
      </c>
      <c r="AA1454">
        <f>VLOOKUP(D1454,[2]Sheet1!$B$2:$D$100,3,FALSE)</f>
        <v>308</v>
      </c>
      <c r="AB1454" t="str">
        <f>_xlfn.IFNA(VLOOKUP(A1454,nim!$A$2:$B$4000,2,FALSE),"belum")</f>
        <v>diterima</v>
      </c>
    </row>
    <row r="1455" spans="1:28" x14ac:dyDescent="0.3">
      <c r="A1455" s="2">
        <v>233110120156</v>
      </c>
      <c r="B1455">
        <v>2</v>
      </c>
      <c r="C1455">
        <v>2022</v>
      </c>
      <c r="D1455">
        <v>311030</v>
      </c>
      <c r="E1455" t="s">
        <v>147</v>
      </c>
      <c r="F1455" t="str">
        <f>VLOOKUP(E1455,[1]PRODI_2019!$F$2:$L$72,7,FALSE)</f>
        <v>FKIP</v>
      </c>
      <c r="G1455" t="str">
        <f>VLOOKUP(F1455,Sheet1!$H$4:$I$11,2,FALSE)</f>
        <v>2_FKIP</v>
      </c>
      <c r="H1455" t="s">
        <v>2075</v>
      </c>
      <c r="I1455" t="s">
        <v>31</v>
      </c>
      <c r="J1455" t="str">
        <f>VLOOKUP(D1455,[1]PRODI_2019!$C$2:$I$78,7,FALSE)</f>
        <v>S1</v>
      </c>
      <c r="L1455" t="s">
        <v>25</v>
      </c>
      <c r="O1455" t="s">
        <v>60</v>
      </c>
      <c r="P1455" t="s">
        <v>5043</v>
      </c>
      <c r="Q1455" t="s">
        <v>624</v>
      </c>
      <c r="R1455" t="s">
        <v>435</v>
      </c>
      <c r="S1455" t="s">
        <v>4949</v>
      </c>
      <c r="T1455" t="s">
        <v>5025</v>
      </c>
      <c r="U1455" t="s">
        <v>27</v>
      </c>
      <c r="Z1455" t="str">
        <f>_xlfn.IFNA(VLOOKUP(A1455,registrasi!$B$2:$C$4000,2,FALSE),"belum")</f>
        <v>registrasi</v>
      </c>
      <c r="AA1455">
        <f>VLOOKUP(D1455,[2]Sheet1!$B$2:$D$100,3,FALSE)</f>
        <v>91</v>
      </c>
      <c r="AB1455" t="str">
        <f>_xlfn.IFNA(VLOOKUP(A1455,nim!$A$2:$B$4000,2,FALSE),"belum")</f>
        <v>belum</v>
      </c>
    </row>
    <row r="1456" spans="1:28" x14ac:dyDescent="0.3">
      <c r="A1456" s="2">
        <v>233110120157</v>
      </c>
      <c r="B1456">
        <v>1</v>
      </c>
      <c r="C1456">
        <v>2022</v>
      </c>
      <c r="D1456">
        <v>311015</v>
      </c>
      <c r="E1456" t="s">
        <v>158</v>
      </c>
      <c r="F1456" t="str">
        <f>VLOOKUP(E1456,[1]PRODI_2019!$F$2:$L$72,7,FALSE)</f>
        <v>FKIP</v>
      </c>
      <c r="G1456" t="str">
        <f>VLOOKUP(F1456,Sheet1!$H$4:$I$11,2,FALSE)</f>
        <v>2_FKIP</v>
      </c>
      <c r="H1456" t="s">
        <v>2076</v>
      </c>
      <c r="I1456" t="s">
        <v>31</v>
      </c>
      <c r="J1456" t="str">
        <f>VLOOKUP(D1456,[1]PRODI_2019!$C$2:$I$78,7,FALSE)</f>
        <v>S1</v>
      </c>
      <c r="L1456" t="s">
        <v>25</v>
      </c>
      <c r="O1456" t="s">
        <v>4499</v>
      </c>
      <c r="P1456" t="s">
        <v>436</v>
      </c>
      <c r="Q1456" t="s">
        <v>5041</v>
      </c>
      <c r="R1456" t="s">
        <v>625</v>
      </c>
      <c r="S1456" t="s">
        <v>4974</v>
      </c>
      <c r="T1456" t="s">
        <v>5025</v>
      </c>
      <c r="U1456" t="s">
        <v>32</v>
      </c>
      <c r="Z1456" t="str">
        <f>_xlfn.IFNA(VLOOKUP(A1456,registrasi!$B$2:$C$4000,2,FALSE),"belum")</f>
        <v>registrasi</v>
      </c>
      <c r="AA1456">
        <f>VLOOKUP(D1456,[2]Sheet1!$B$2:$D$100,3,FALSE)</f>
        <v>90</v>
      </c>
      <c r="AB1456" t="str">
        <f>_xlfn.IFNA(VLOOKUP(A1456,nim!$A$2:$B$4000,2,FALSE),"belum")</f>
        <v>belum</v>
      </c>
    </row>
    <row r="1457" spans="1:28" x14ac:dyDescent="0.3">
      <c r="A1457" s="2">
        <v>233110120170</v>
      </c>
      <c r="B1457">
        <v>1</v>
      </c>
      <c r="C1457">
        <v>2022</v>
      </c>
      <c r="D1457">
        <v>311015</v>
      </c>
      <c r="E1457" t="s">
        <v>158</v>
      </c>
      <c r="F1457" t="str">
        <f>VLOOKUP(E1457,[1]PRODI_2019!$F$2:$L$72,7,FALSE)</f>
        <v>FKIP</v>
      </c>
      <c r="G1457" t="str">
        <f>VLOOKUP(F1457,Sheet1!$H$4:$I$11,2,FALSE)</f>
        <v>2_FKIP</v>
      </c>
      <c r="H1457" t="s">
        <v>2077</v>
      </c>
      <c r="I1457" t="s">
        <v>24</v>
      </c>
      <c r="J1457" t="str">
        <f>VLOOKUP(D1457,[1]PRODI_2019!$C$2:$I$78,7,FALSE)</f>
        <v>S1</v>
      </c>
      <c r="L1457" t="s">
        <v>25</v>
      </c>
      <c r="O1457" t="s">
        <v>270</v>
      </c>
      <c r="P1457" t="s">
        <v>5046</v>
      </c>
      <c r="Q1457" t="s">
        <v>5041</v>
      </c>
      <c r="R1457" t="s">
        <v>435</v>
      </c>
      <c r="S1457" t="s">
        <v>37</v>
      </c>
      <c r="T1457" t="s">
        <v>5025</v>
      </c>
      <c r="U1457" t="s">
        <v>32</v>
      </c>
      <c r="Z1457" t="str">
        <f>_xlfn.IFNA(VLOOKUP(A1457,registrasi!$B$2:$C$4000,2,FALSE),"belum")</f>
        <v>registrasi</v>
      </c>
      <c r="AA1457">
        <f>VLOOKUP(D1457,[2]Sheet1!$B$2:$D$100,3,FALSE)</f>
        <v>90</v>
      </c>
      <c r="AB1457" t="str">
        <f>_xlfn.IFNA(VLOOKUP(A1457,nim!$A$2:$B$4000,2,FALSE),"belum")</f>
        <v>belum</v>
      </c>
    </row>
    <row r="1458" spans="1:28" x14ac:dyDescent="0.3">
      <c r="A1458" s="2">
        <v>233110120172</v>
      </c>
      <c r="B1458">
        <v>1</v>
      </c>
      <c r="C1458">
        <v>2021</v>
      </c>
      <c r="D1458">
        <v>311010</v>
      </c>
      <c r="E1458" t="s">
        <v>160</v>
      </c>
      <c r="F1458" t="str">
        <f>VLOOKUP(E1458,[1]PRODI_2019!$F$2:$L$72,7,FALSE)</f>
        <v>FKIP</v>
      </c>
      <c r="G1458" t="str">
        <f>VLOOKUP(F1458,Sheet1!$H$4:$I$11,2,FALSE)</f>
        <v>2_FKIP</v>
      </c>
      <c r="H1458" t="s">
        <v>2078</v>
      </c>
      <c r="I1458" t="s">
        <v>31</v>
      </c>
      <c r="J1458" t="str">
        <f>VLOOKUP(D1458,[1]PRODI_2019!$C$2:$I$78,7,FALSE)</f>
        <v>S1</v>
      </c>
      <c r="L1458" t="s">
        <v>182</v>
      </c>
      <c r="O1458" t="s">
        <v>4500</v>
      </c>
      <c r="P1458" t="s">
        <v>5042</v>
      </c>
      <c r="Q1458" t="s">
        <v>624</v>
      </c>
      <c r="R1458" t="s">
        <v>434</v>
      </c>
      <c r="S1458" t="s">
        <v>4943</v>
      </c>
      <c r="T1458" t="s">
        <v>5021</v>
      </c>
      <c r="U1458" t="s">
        <v>32</v>
      </c>
      <c r="Z1458" t="str">
        <f>_xlfn.IFNA(VLOOKUP(A1458,registrasi!$B$2:$C$4000,2,FALSE),"belum")</f>
        <v>registrasi</v>
      </c>
      <c r="AA1458">
        <f>VLOOKUP(D1458,[2]Sheet1!$B$2:$D$100,3,FALSE)</f>
        <v>197</v>
      </c>
      <c r="AB1458" t="str">
        <f>_xlfn.IFNA(VLOOKUP(A1458,nim!$A$2:$B$4000,2,FALSE),"belum")</f>
        <v>diterima</v>
      </c>
    </row>
    <row r="1459" spans="1:28" x14ac:dyDescent="0.3">
      <c r="A1459" s="2">
        <v>233110120179</v>
      </c>
      <c r="B1459">
        <v>1</v>
      </c>
      <c r="C1459">
        <v>2022</v>
      </c>
      <c r="D1459">
        <v>311003</v>
      </c>
      <c r="E1459" t="s">
        <v>145</v>
      </c>
      <c r="F1459" t="str">
        <f>VLOOKUP(E1459,[1]PRODI_2019!$F$2:$L$72,7,FALSE)</f>
        <v>Teknik</v>
      </c>
      <c r="G1459" t="str">
        <f>VLOOKUP(F1459,Sheet1!$H$4:$I$11,2,FALSE)</f>
        <v>3_Teknik</v>
      </c>
      <c r="H1459" t="s">
        <v>2079</v>
      </c>
      <c r="I1459" t="s">
        <v>24</v>
      </c>
      <c r="J1459" t="str">
        <f>VLOOKUP(D1459,[1]PRODI_2019!$C$2:$I$78,7,FALSE)</f>
        <v>S1</v>
      </c>
      <c r="L1459" t="s">
        <v>25</v>
      </c>
      <c r="O1459" t="s">
        <v>78</v>
      </c>
      <c r="P1459" t="s">
        <v>5042</v>
      </c>
      <c r="Q1459" t="s">
        <v>624</v>
      </c>
      <c r="R1459" t="s">
        <v>434</v>
      </c>
      <c r="S1459" t="s">
        <v>4971</v>
      </c>
      <c r="T1459" t="s">
        <v>5025</v>
      </c>
      <c r="U1459" t="s">
        <v>32</v>
      </c>
      <c r="Z1459" t="str">
        <f>_xlfn.IFNA(VLOOKUP(A1459,registrasi!$B$2:$C$4000,2,FALSE),"belum")</f>
        <v>registrasi</v>
      </c>
      <c r="AA1459">
        <f>VLOOKUP(D1459,[2]Sheet1!$B$2:$D$100,3,FALSE)</f>
        <v>769</v>
      </c>
      <c r="AB1459" t="str">
        <f>_xlfn.IFNA(VLOOKUP(A1459,nim!$A$2:$B$4000,2,FALSE),"belum")</f>
        <v>diterima</v>
      </c>
    </row>
    <row r="1460" spans="1:28" x14ac:dyDescent="0.3">
      <c r="A1460" s="2">
        <v>233110120187</v>
      </c>
      <c r="B1460">
        <v>2</v>
      </c>
      <c r="C1460">
        <v>2022</v>
      </c>
      <c r="D1460">
        <v>311023</v>
      </c>
      <c r="E1460" t="s">
        <v>631</v>
      </c>
      <c r="F1460" t="str">
        <f>VLOOKUP(E1460,[1]PRODI_2019!$F$2:$L$72,7,FALSE)</f>
        <v>Pertanian</v>
      </c>
      <c r="G1460" t="str">
        <f>VLOOKUP(F1460,Sheet1!$H$4:$I$11,2,FALSE)</f>
        <v>4_Pertanian</v>
      </c>
      <c r="H1460" t="s">
        <v>2080</v>
      </c>
      <c r="I1460" t="s">
        <v>24</v>
      </c>
      <c r="J1460" t="str">
        <f>VLOOKUP(D1460,[1]PRODI_2019!$C$2:$I$78,7,FALSE)</f>
        <v>S1</v>
      </c>
      <c r="L1460" t="s">
        <v>25</v>
      </c>
      <c r="O1460" t="s">
        <v>104</v>
      </c>
      <c r="P1460" t="s">
        <v>5042</v>
      </c>
      <c r="Q1460" t="s">
        <v>624</v>
      </c>
      <c r="R1460" t="s">
        <v>434</v>
      </c>
      <c r="S1460" t="s">
        <v>4972</v>
      </c>
      <c r="T1460" t="s">
        <v>5025</v>
      </c>
      <c r="U1460" t="s">
        <v>27</v>
      </c>
      <c r="Z1460" t="str">
        <f>_xlfn.IFNA(VLOOKUP(A1460,registrasi!$B$2:$C$4000,2,FALSE),"belum")</f>
        <v>registrasi</v>
      </c>
      <c r="AA1460">
        <f>VLOOKUP(D1460,[2]Sheet1!$B$2:$D$100,3,FALSE)</f>
        <v>163</v>
      </c>
      <c r="AB1460" t="str">
        <f>_xlfn.IFNA(VLOOKUP(A1460,nim!$A$2:$B$4000,2,FALSE),"belum")</f>
        <v>belum</v>
      </c>
    </row>
    <row r="1461" spans="1:28" x14ac:dyDescent="0.3">
      <c r="A1461" s="2">
        <v>233110120188</v>
      </c>
      <c r="B1461">
        <v>1</v>
      </c>
      <c r="C1461">
        <v>2021</v>
      </c>
      <c r="D1461">
        <v>311024</v>
      </c>
      <c r="E1461" t="s">
        <v>237</v>
      </c>
      <c r="F1461" t="str">
        <f>VLOOKUP(E1461,[1]PRODI_2019!$F$2:$L$72,7,FALSE)</f>
        <v>Hukum</v>
      </c>
      <c r="G1461" t="str">
        <f>VLOOKUP(F1461,Sheet1!$H$4:$I$11,2,FALSE)</f>
        <v>1_Hukum</v>
      </c>
      <c r="H1461" t="s">
        <v>2081</v>
      </c>
      <c r="I1461" t="s">
        <v>31</v>
      </c>
      <c r="J1461" t="str">
        <f>VLOOKUP(D1461,[1]PRODI_2019!$C$2:$I$78,7,FALSE)</f>
        <v>S1</v>
      </c>
      <c r="L1461" t="s">
        <v>25</v>
      </c>
      <c r="O1461" t="s">
        <v>45</v>
      </c>
      <c r="P1461" t="s">
        <v>5042</v>
      </c>
      <c r="Q1461" t="s">
        <v>624</v>
      </c>
      <c r="R1461" t="s">
        <v>434</v>
      </c>
      <c r="S1461" t="s">
        <v>38</v>
      </c>
      <c r="T1461" t="s">
        <v>5025</v>
      </c>
      <c r="U1461" t="s">
        <v>27</v>
      </c>
      <c r="Z1461" t="str">
        <f>_xlfn.IFNA(VLOOKUP(A1461,registrasi!$B$2:$C$4000,2,FALSE),"belum")</f>
        <v>registrasi</v>
      </c>
      <c r="AA1461">
        <f>VLOOKUP(D1461,[2]Sheet1!$B$2:$D$100,3,FALSE)</f>
        <v>1092</v>
      </c>
      <c r="AB1461" t="str">
        <f>_xlfn.IFNA(VLOOKUP(A1461,nim!$A$2:$B$4000,2,FALSE),"belum")</f>
        <v>diterima</v>
      </c>
    </row>
    <row r="1462" spans="1:28" x14ac:dyDescent="0.3">
      <c r="A1462" s="2">
        <v>233110120190</v>
      </c>
      <c r="B1462">
        <v>2</v>
      </c>
      <c r="C1462">
        <v>2022</v>
      </c>
      <c r="D1462">
        <v>311035</v>
      </c>
      <c r="E1462" t="s">
        <v>180</v>
      </c>
      <c r="F1462" t="str">
        <f>VLOOKUP(E1462,[1]PRODI_2019!$F$2:$L$72,7,FALSE)</f>
        <v>FEB</v>
      </c>
      <c r="G1462" t="str">
        <f>VLOOKUP(F1462,Sheet1!$H$4:$I$11,2,FALSE)</f>
        <v>5_FEB</v>
      </c>
      <c r="H1462" t="s">
        <v>2082</v>
      </c>
      <c r="I1462" t="s">
        <v>31</v>
      </c>
      <c r="J1462" t="str">
        <f>VLOOKUP(D1462,[1]PRODI_2019!$C$2:$I$78,7,FALSE)</f>
        <v>S1</v>
      </c>
      <c r="L1462" t="s">
        <v>25</v>
      </c>
      <c r="O1462" t="s">
        <v>54</v>
      </c>
      <c r="P1462" t="s">
        <v>5045</v>
      </c>
      <c r="Q1462" t="s">
        <v>624</v>
      </c>
      <c r="R1462" t="s">
        <v>625</v>
      </c>
      <c r="S1462" t="s">
        <v>37</v>
      </c>
      <c r="T1462" t="s">
        <v>5025</v>
      </c>
      <c r="U1462" t="s">
        <v>27</v>
      </c>
      <c r="Z1462" t="str">
        <f>_xlfn.IFNA(VLOOKUP(A1462,registrasi!$B$2:$C$4000,2,FALSE),"belum")</f>
        <v>registrasi</v>
      </c>
      <c r="AA1462">
        <f>VLOOKUP(D1462,[2]Sheet1!$B$2:$D$100,3,FALSE)</f>
        <v>253</v>
      </c>
      <c r="AB1462" t="str">
        <f>_xlfn.IFNA(VLOOKUP(A1462,nim!$A$2:$B$4000,2,FALSE),"belum")</f>
        <v>belum</v>
      </c>
    </row>
    <row r="1463" spans="1:28" x14ac:dyDescent="0.3">
      <c r="A1463" s="2">
        <v>233110120193</v>
      </c>
      <c r="B1463">
        <v>1</v>
      </c>
      <c r="C1463">
        <v>2022</v>
      </c>
      <c r="D1463">
        <v>311048</v>
      </c>
      <c r="E1463" t="s">
        <v>633</v>
      </c>
      <c r="F1463" t="str">
        <f>VLOOKUP(E1463,[1]PRODI_2019!$F$2:$L$72,7,FALSE)</f>
        <v>FEB</v>
      </c>
      <c r="G1463" t="str">
        <f>VLOOKUP(F1463,Sheet1!$H$4:$I$11,2,FALSE)</f>
        <v>5_FEB</v>
      </c>
      <c r="H1463" t="s">
        <v>2083</v>
      </c>
      <c r="I1463" t="s">
        <v>24</v>
      </c>
      <c r="J1463" t="str">
        <f>VLOOKUP(D1463,[1]PRODI_2019!$C$2:$I$78,7,FALSE)</f>
        <v>D3</v>
      </c>
      <c r="L1463" t="s">
        <v>25</v>
      </c>
      <c r="O1463" t="s">
        <v>45</v>
      </c>
      <c r="P1463" t="s">
        <v>5042</v>
      </c>
      <c r="Q1463" t="s">
        <v>624</v>
      </c>
      <c r="R1463" t="s">
        <v>434</v>
      </c>
      <c r="S1463" t="s">
        <v>38</v>
      </c>
      <c r="T1463" t="s">
        <v>5025</v>
      </c>
      <c r="U1463" t="s">
        <v>27</v>
      </c>
      <c r="Z1463" t="str">
        <f>_xlfn.IFNA(VLOOKUP(A1463,registrasi!$B$2:$C$4000,2,FALSE),"belum")</f>
        <v>registrasi</v>
      </c>
      <c r="AA1463">
        <f>VLOOKUP(D1463,[2]Sheet1!$B$2:$D$100,3,FALSE)</f>
        <v>141</v>
      </c>
      <c r="AB1463" t="str">
        <f>_xlfn.IFNA(VLOOKUP(A1463,nim!$A$2:$B$4000,2,FALSE),"belum")</f>
        <v>belum</v>
      </c>
    </row>
    <row r="1464" spans="1:28" x14ac:dyDescent="0.3">
      <c r="A1464" s="2">
        <v>233110120203</v>
      </c>
      <c r="B1464">
        <v>1</v>
      </c>
      <c r="C1464">
        <v>2022</v>
      </c>
      <c r="D1464">
        <v>311011</v>
      </c>
      <c r="E1464" t="s">
        <v>176</v>
      </c>
      <c r="F1464" t="str">
        <f>VLOOKUP(E1464,[1]PRODI_2019!$F$2:$L$72,7,FALSE)</f>
        <v>FKIP</v>
      </c>
      <c r="G1464" t="str">
        <f>VLOOKUP(F1464,Sheet1!$H$4:$I$11,2,FALSE)</f>
        <v>2_FKIP</v>
      </c>
      <c r="H1464" t="s">
        <v>2084</v>
      </c>
      <c r="I1464" t="s">
        <v>31</v>
      </c>
      <c r="J1464" t="str">
        <f>VLOOKUP(D1464,[1]PRODI_2019!$C$2:$I$78,7,FALSE)</f>
        <v>S1</v>
      </c>
      <c r="L1464" t="s">
        <v>25</v>
      </c>
      <c r="O1464" t="s">
        <v>367</v>
      </c>
      <c r="P1464" t="s">
        <v>5042</v>
      </c>
      <c r="Q1464" t="s">
        <v>624</v>
      </c>
      <c r="R1464" t="s">
        <v>434</v>
      </c>
      <c r="S1464" t="s">
        <v>4972</v>
      </c>
      <c r="T1464" t="s">
        <v>5025</v>
      </c>
      <c r="U1464" t="s">
        <v>32</v>
      </c>
      <c r="Z1464" t="str">
        <f>_xlfn.IFNA(VLOOKUP(A1464,registrasi!$B$2:$C$4000,2,FALSE),"belum")</f>
        <v>registrasi</v>
      </c>
      <c r="AA1464">
        <f>VLOOKUP(D1464,[2]Sheet1!$B$2:$D$100,3,FALSE)</f>
        <v>233</v>
      </c>
      <c r="AB1464" t="str">
        <f>_xlfn.IFNA(VLOOKUP(A1464,nim!$A$2:$B$4000,2,FALSE),"belum")</f>
        <v>belum</v>
      </c>
    </row>
    <row r="1465" spans="1:28" x14ac:dyDescent="0.3">
      <c r="A1465" s="2">
        <v>233110120218</v>
      </c>
      <c r="B1465">
        <v>1</v>
      </c>
      <c r="C1465">
        <v>2022</v>
      </c>
      <c r="D1465">
        <v>311002</v>
      </c>
      <c r="E1465" t="s">
        <v>153</v>
      </c>
      <c r="F1465" t="str">
        <f>VLOOKUP(E1465,[1]PRODI_2019!$F$2:$L$72,7,FALSE)</f>
        <v>Teknik</v>
      </c>
      <c r="G1465" t="str">
        <f>VLOOKUP(F1465,Sheet1!$H$4:$I$11,2,FALSE)</f>
        <v>3_Teknik</v>
      </c>
      <c r="H1465" t="s">
        <v>2085</v>
      </c>
      <c r="I1465" t="s">
        <v>24</v>
      </c>
      <c r="J1465" t="str">
        <f>VLOOKUP(D1465,[1]PRODI_2019!$C$2:$I$78,7,FALSE)</f>
        <v>S1</v>
      </c>
      <c r="L1465" t="s">
        <v>25</v>
      </c>
      <c r="O1465" t="s">
        <v>59</v>
      </c>
      <c r="P1465" t="s">
        <v>5042</v>
      </c>
      <c r="Q1465" t="s">
        <v>624</v>
      </c>
      <c r="R1465" t="s">
        <v>434</v>
      </c>
      <c r="S1465" t="s">
        <v>4971</v>
      </c>
      <c r="T1465" t="s">
        <v>5025</v>
      </c>
      <c r="U1465" t="s">
        <v>32</v>
      </c>
      <c r="Z1465" t="str">
        <f>_xlfn.IFNA(VLOOKUP(A1465,registrasi!$B$2:$C$4000,2,FALSE),"belum")</f>
        <v>registrasi</v>
      </c>
      <c r="AA1465">
        <f>VLOOKUP(D1465,[2]Sheet1!$B$2:$D$100,3,FALSE)</f>
        <v>401</v>
      </c>
      <c r="AB1465" t="str">
        <f>_xlfn.IFNA(VLOOKUP(A1465,nim!$A$2:$B$4000,2,FALSE),"belum")</f>
        <v>belum</v>
      </c>
    </row>
    <row r="1466" spans="1:28" x14ac:dyDescent="0.3">
      <c r="A1466" s="2">
        <v>233110120221</v>
      </c>
      <c r="B1466">
        <v>1</v>
      </c>
      <c r="C1466">
        <v>2022</v>
      </c>
      <c r="D1466">
        <v>311027</v>
      </c>
      <c r="E1466" t="s">
        <v>236</v>
      </c>
      <c r="F1466" t="str">
        <f>VLOOKUP(E1466,[1]PRODI_2019!$F$2:$L$72,7,FALSE)</f>
        <v>FEB</v>
      </c>
      <c r="G1466" t="str">
        <f>VLOOKUP(F1466,Sheet1!$H$4:$I$11,2,FALSE)</f>
        <v>5_FEB</v>
      </c>
      <c r="H1466" t="s">
        <v>2086</v>
      </c>
      <c r="I1466" t="s">
        <v>24</v>
      </c>
      <c r="J1466" t="str">
        <f>VLOOKUP(D1466,[1]PRODI_2019!$C$2:$I$78,7,FALSE)</f>
        <v>S1</v>
      </c>
      <c r="L1466" t="s">
        <v>25</v>
      </c>
      <c r="O1466" t="s">
        <v>208</v>
      </c>
      <c r="P1466" t="s">
        <v>5042</v>
      </c>
      <c r="Q1466" t="s">
        <v>624</v>
      </c>
      <c r="R1466" t="s">
        <v>434</v>
      </c>
      <c r="S1466" t="s">
        <v>4949</v>
      </c>
      <c r="T1466" t="s">
        <v>5025</v>
      </c>
      <c r="U1466" t="s">
        <v>32</v>
      </c>
      <c r="Z1466" t="str">
        <f>_xlfn.IFNA(VLOOKUP(A1466,registrasi!$B$2:$C$4000,2,FALSE),"belum")</f>
        <v>registrasi</v>
      </c>
      <c r="AA1466">
        <f>VLOOKUP(D1466,[2]Sheet1!$B$2:$D$100,3,FALSE)</f>
        <v>308</v>
      </c>
      <c r="AB1466" t="str">
        <f>_xlfn.IFNA(VLOOKUP(A1466,nim!$A$2:$B$4000,2,FALSE),"belum")</f>
        <v>belum</v>
      </c>
    </row>
    <row r="1467" spans="1:28" x14ac:dyDescent="0.3">
      <c r="A1467" s="2">
        <v>233110120224</v>
      </c>
      <c r="B1467">
        <v>1</v>
      </c>
      <c r="C1467">
        <v>2022</v>
      </c>
      <c r="D1467">
        <v>311040</v>
      </c>
      <c r="E1467" t="s">
        <v>151</v>
      </c>
      <c r="F1467" t="str">
        <f>VLOOKUP(E1467,[1]PRODI_2019!$F$2:$L$72,7,FALSE)</f>
        <v>FKIP</v>
      </c>
      <c r="G1467" t="str">
        <f>VLOOKUP(F1467,Sheet1!$H$4:$I$11,2,FALSE)</f>
        <v>2_FKIP</v>
      </c>
      <c r="H1467" t="s">
        <v>2087</v>
      </c>
      <c r="I1467" t="s">
        <v>31</v>
      </c>
      <c r="J1467" t="str">
        <f>VLOOKUP(D1467,[1]PRODI_2019!$C$2:$I$78,7,FALSE)</f>
        <v>S1</v>
      </c>
      <c r="L1467" t="s">
        <v>25</v>
      </c>
      <c r="O1467" t="s">
        <v>4490</v>
      </c>
      <c r="P1467" t="s">
        <v>5044</v>
      </c>
      <c r="Q1467" t="s">
        <v>5041</v>
      </c>
      <c r="R1467" t="s">
        <v>434</v>
      </c>
      <c r="S1467" t="s">
        <v>37</v>
      </c>
      <c r="T1467" t="s">
        <v>5025</v>
      </c>
      <c r="U1467" t="s">
        <v>32</v>
      </c>
      <c r="Z1467" t="str">
        <f>_xlfn.IFNA(VLOOKUP(A1467,registrasi!$B$2:$C$4000,2,FALSE),"belum")</f>
        <v>registrasi</v>
      </c>
      <c r="AA1467">
        <f>VLOOKUP(D1467,[2]Sheet1!$B$2:$D$100,3,FALSE)</f>
        <v>508</v>
      </c>
      <c r="AB1467" t="str">
        <f>_xlfn.IFNA(VLOOKUP(A1467,nim!$A$2:$B$4000,2,FALSE),"belum")</f>
        <v>belum</v>
      </c>
    </row>
    <row r="1468" spans="1:28" x14ac:dyDescent="0.3">
      <c r="A1468" s="2">
        <v>233110120229</v>
      </c>
      <c r="B1468">
        <v>2</v>
      </c>
      <c r="C1468">
        <v>2022</v>
      </c>
      <c r="D1468">
        <v>311002</v>
      </c>
      <c r="E1468" t="s">
        <v>153</v>
      </c>
      <c r="F1468" t="str">
        <f>VLOOKUP(E1468,[1]PRODI_2019!$F$2:$L$72,7,FALSE)</f>
        <v>Teknik</v>
      </c>
      <c r="G1468" t="str">
        <f>VLOOKUP(F1468,Sheet1!$H$4:$I$11,2,FALSE)</f>
        <v>3_Teknik</v>
      </c>
      <c r="H1468" t="s">
        <v>2088</v>
      </c>
      <c r="I1468" t="s">
        <v>24</v>
      </c>
      <c r="J1468" t="str">
        <f>VLOOKUP(D1468,[1]PRODI_2019!$C$2:$I$78,7,FALSE)</f>
        <v>S1</v>
      </c>
      <c r="L1468" t="s">
        <v>25</v>
      </c>
      <c r="O1468" t="s">
        <v>4452</v>
      </c>
      <c r="P1468" t="s">
        <v>5042</v>
      </c>
      <c r="Q1468" t="s">
        <v>624</v>
      </c>
      <c r="R1468" t="s">
        <v>434</v>
      </c>
      <c r="S1468" t="s">
        <v>4971</v>
      </c>
      <c r="T1468" t="s">
        <v>5025</v>
      </c>
      <c r="U1468" t="s">
        <v>32</v>
      </c>
      <c r="Z1468" t="str">
        <f>_xlfn.IFNA(VLOOKUP(A1468,registrasi!$B$2:$C$4000,2,FALSE),"belum")</f>
        <v>registrasi</v>
      </c>
      <c r="AA1468">
        <f>VLOOKUP(D1468,[2]Sheet1!$B$2:$D$100,3,FALSE)</f>
        <v>401</v>
      </c>
      <c r="AB1468" t="str">
        <f>_xlfn.IFNA(VLOOKUP(A1468,nim!$A$2:$B$4000,2,FALSE),"belum")</f>
        <v>belum</v>
      </c>
    </row>
    <row r="1469" spans="1:28" x14ac:dyDescent="0.3">
      <c r="A1469" s="2">
        <v>233110120618</v>
      </c>
      <c r="B1469">
        <v>1</v>
      </c>
      <c r="C1469">
        <v>2022</v>
      </c>
      <c r="D1469">
        <v>311017</v>
      </c>
      <c r="E1469" t="s">
        <v>172</v>
      </c>
      <c r="F1469" t="str">
        <f>VLOOKUP(E1469,[1]PRODI_2019!$F$2:$L$72,7,FALSE)</f>
        <v>Pertanian</v>
      </c>
      <c r="G1469" t="str">
        <f>VLOOKUP(F1469,Sheet1!$H$4:$I$11,2,FALSE)</f>
        <v>4_Pertanian</v>
      </c>
      <c r="H1469" t="s">
        <v>2089</v>
      </c>
      <c r="I1469" t="s">
        <v>31</v>
      </c>
      <c r="J1469" t="str">
        <f>VLOOKUP(D1469,[1]PRODI_2019!$C$2:$I$78,7,FALSE)</f>
        <v>S1</v>
      </c>
      <c r="L1469" t="s">
        <v>25</v>
      </c>
      <c r="O1469" t="s">
        <v>71</v>
      </c>
      <c r="P1469" t="s">
        <v>5042</v>
      </c>
      <c r="Q1469" t="s">
        <v>624</v>
      </c>
      <c r="R1469" t="s">
        <v>434</v>
      </c>
      <c r="S1469" t="s">
        <v>37</v>
      </c>
      <c r="T1469" t="s">
        <v>5025</v>
      </c>
      <c r="U1469" t="s">
        <v>27</v>
      </c>
      <c r="Z1469" t="str">
        <f>_xlfn.IFNA(VLOOKUP(A1469,registrasi!$B$2:$C$4000,2,FALSE),"belum")</f>
        <v>registrasi</v>
      </c>
      <c r="AA1469">
        <f>VLOOKUP(D1469,[2]Sheet1!$B$2:$D$100,3,FALSE)</f>
        <v>471</v>
      </c>
      <c r="AB1469" t="str">
        <f>_xlfn.IFNA(VLOOKUP(A1469,nim!$A$2:$B$4000,2,FALSE),"belum")</f>
        <v>diterima</v>
      </c>
    </row>
    <row r="1470" spans="1:28" x14ac:dyDescent="0.3">
      <c r="A1470" s="2">
        <v>233110120619</v>
      </c>
      <c r="B1470">
        <v>2</v>
      </c>
      <c r="C1470">
        <v>2022</v>
      </c>
      <c r="D1470">
        <v>311041</v>
      </c>
      <c r="E1470" t="s">
        <v>175</v>
      </c>
      <c r="F1470" t="str">
        <f>VLOOKUP(E1470,[1]PRODI_2019!$F$2:$L$72,7,FALSE)</f>
        <v>FKIP</v>
      </c>
      <c r="G1470" t="str">
        <f>VLOOKUP(F1470,Sheet1!$H$4:$I$11,2,FALSE)</f>
        <v>2_FKIP</v>
      </c>
      <c r="H1470" t="s">
        <v>2090</v>
      </c>
      <c r="I1470" t="s">
        <v>31</v>
      </c>
      <c r="J1470" t="str">
        <f>VLOOKUP(D1470,[1]PRODI_2019!$C$2:$I$78,7,FALSE)</f>
        <v>S1</v>
      </c>
      <c r="L1470" t="s">
        <v>25</v>
      </c>
      <c r="O1470" t="s">
        <v>46</v>
      </c>
      <c r="P1470" t="s">
        <v>5042</v>
      </c>
      <c r="Q1470" t="s">
        <v>624</v>
      </c>
      <c r="R1470" t="s">
        <v>434</v>
      </c>
      <c r="S1470" t="s">
        <v>38</v>
      </c>
      <c r="T1470" t="s">
        <v>5025</v>
      </c>
      <c r="U1470" t="s">
        <v>27</v>
      </c>
      <c r="Z1470" t="str">
        <f>_xlfn.IFNA(VLOOKUP(A1470,registrasi!$B$2:$C$4000,2,FALSE),"belum")</f>
        <v>registrasi</v>
      </c>
      <c r="AA1470">
        <f>VLOOKUP(D1470,[2]Sheet1!$B$2:$D$100,3,FALSE)</f>
        <v>102</v>
      </c>
      <c r="AB1470" t="str">
        <f>_xlfn.IFNA(VLOOKUP(A1470,nim!$A$2:$B$4000,2,FALSE),"belum")</f>
        <v>belum</v>
      </c>
    </row>
    <row r="1471" spans="1:28" x14ac:dyDescent="0.3">
      <c r="A1471" s="2">
        <v>233110120623</v>
      </c>
      <c r="B1471">
        <v>2</v>
      </c>
      <c r="C1471">
        <v>2021</v>
      </c>
      <c r="D1471">
        <v>311024</v>
      </c>
      <c r="E1471" t="s">
        <v>237</v>
      </c>
      <c r="F1471" t="str">
        <f>VLOOKUP(E1471,[1]PRODI_2019!$F$2:$L$72,7,FALSE)</f>
        <v>Hukum</v>
      </c>
      <c r="G1471" t="str">
        <f>VLOOKUP(F1471,Sheet1!$H$4:$I$11,2,FALSE)</f>
        <v>1_Hukum</v>
      </c>
      <c r="H1471" t="s">
        <v>2091</v>
      </c>
      <c r="I1471" t="s">
        <v>24</v>
      </c>
      <c r="J1471" t="str">
        <f>VLOOKUP(D1471,[1]PRODI_2019!$C$2:$I$78,7,FALSE)</f>
        <v>S1</v>
      </c>
      <c r="L1471" t="s">
        <v>25</v>
      </c>
      <c r="O1471" t="s">
        <v>127</v>
      </c>
      <c r="P1471" t="s">
        <v>5045</v>
      </c>
      <c r="Q1471" t="s">
        <v>624</v>
      </c>
      <c r="R1471" t="s">
        <v>625</v>
      </c>
      <c r="S1471" t="s">
        <v>38</v>
      </c>
      <c r="T1471" t="s">
        <v>5025</v>
      </c>
      <c r="U1471" t="s">
        <v>27</v>
      </c>
      <c r="Z1471" t="str">
        <f>_xlfn.IFNA(VLOOKUP(A1471,registrasi!$B$2:$C$4000,2,FALSE),"belum")</f>
        <v>registrasi</v>
      </c>
      <c r="AA1471">
        <f>VLOOKUP(D1471,[2]Sheet1!$B$2:$D$100,3,FALSE)</f>
        <v>1092</v>
      </c>
      <c r="AB1471" t="str">
        <f>_xlfn.IFNA(VLOOKUP(A1471,nim!$A$2:$B$4000,2,FALSE),"belum")</f>
        <v>belum</v>
      </c>
    </row>
    <row r="1472" spans="1:28" x14ac:dyDescent="0.3">
      <c r="A1472" s="2">
        <v>233110120629</v>
      </c>
      <c r="B1472">
        <v>1</v>
      </c>
      <c r="C1472">
        <v>2022</v>
      </c>
      <c r="D1472">
        <v>311016</v>
      </c>
      <c r="E1472" t="s">
        <v>152</v>
      </c>
      <c r="F1472" t="str">
        <f>VLOOKUP(E1472,[1]PRODI_2019!$F$2:$L$72,7,FALSE)</f>
        <v>FKIP</v>
      </c>
      <c r="G1472" t="str">
        <f>VLOOKUP(F1472,Sheet1!$H$4:$I$11,2,FALSE)</f>
        <v>2_FKIP</v>
      </c>
      <c r="H1472" t="s">
        <v>2092</v>
      </c>
      <c r="I1472" t="s">
        <v>31</v>
      </c>
      <c r="J1472" t="str">
        <f>VLOOKUP(D1472,[1]PRODI_2019!$C$2:$I$78,7,FALSE)</f>
        <v>S1</v>
      </c>
      <c r="L1472" t="s">
        <v>25</v>
      </c>
      <c r="O1472" t="s">
        <v>128</v>
      </c>
      <c r="P1472" t="s">
        <v>5045</v>
      </c>
      <c r="Q1472" t="s">
        <v>624</v>
      </c>
      <c r="R1472" t="s">
        <v>625</v>
      </c>
      <c r="S1472" t="s">
        <v>4971</v>
      </c>
      <c r="T1472" t="s">
        <v>5025</v>
      </c>
      <c r="U1472" t="s">
        <v>27</v>
      </c>
      <c r="Z1472" t="str">
        <f>_xlfn.IFNA(VLOOKUP(A1472,registrasi!$B$2:$C$4000,2,FALSE),"belum")</f>
        <v>registrasi</v>
      </c>
      <c r="AA1472">
        <f>VLOOKUP(D1472,[2]Sheet1!$B$2:$D$100,3,FALSE)</f>
        <v>126</v>
      </c>
      <c r="AB1472" t="str">
        <f>_xlfn.IFNA(VLOOKUP(A1472,nim!$A$2:$B$4000,2,FALSE),"belum")</f>
        <v>belum</v>
      </c>
    </row>
    <row r="1473" spans="1:28" x14ac:dyDescent="0.3">
      <c r="A1473" s="2">
        <v>233110120630</v>
      </c>
      <c r="B1473">
        <v>1</v>
      </c>
      <c r="C1473">
        <v>2022</v>
      </c>
      <c r="D1473">
        <v>311025</v>
      </c>
      <c r="E1473" t="s">
        <v>166</v>
      </c>
      <c r="F1473" t="str">
        <f>VLOOKUP(E1473,[1]PRODI_2019!$F$2:$L$72,7,FALSE)</f>
        <v>FEB</v>
      </c>
      <c r="G1473" t="str">
        <f>VLOOKUP(F1473,Sheet1!$H$4:$I$11,2,FALSE)</f>
        <v>5_FEB</v>
      </c>
      <c r="H1473" t="s">
        <v>2093</v>
      </c>
      <c r="I1473" t="s">
        <v>24</v>
      </c>
      <c r="J1473" t="str">
        <f>VLOOKUP(D1473,[1]PRODI_2019!$C$2:$I$78,7,FALSE)</f>
        <v>S1</v>
      </c>
      <c r="L1473" t="s">
        <v>25</v>
      </c>
      <c r="O1473" t="s">
        <v>45</v>
      </c>
      <c r="P1473" t="s">
        <v>5042</v>
      </c>
      <c r="Q1473" t="s">
        <v>624</v>
      </c>
      <c r="R1473" t="s">
        <v>434</v>
      </c>
      <c r="S1473" t="s">
        <v>38</v>
      </c>
      <c r="T1473" t="s">
        <v>5025</v>
      </c>
      <c r="U1473" t="s">
        <v>27</v>
      </c>
      <c r="Z1473" t="str">
        <f>_xlfn.IFNA(VLOOKUP(A1473,registrasi!$B$2:$C$4000,2,FALSE),"belum")</f>
        <v>registrasi</v>
      </c>
      <c r="AA1473">
        <f>VLOOKUP(D1473,[2]Sheet1!$B$2:$D$100,3,FALSE)</f>
        <v>1226</v>
      </c>
      <c r="AB1473" t="str">
        <f>_xlfn.IFNA(VLOOKUP(A1473,nim!$A$2:$B$4000,2,FALSE),"belum")</f>
        <v>belum</v>
      </c>
    </row>
    <row r="1474" spans="1:28" x14ac:dyDescent="0.3">
      <c r="A1474" s="2">
        <v>233110120636</v>
      </c>
      <c r="B1474">
        <v>1</v>
      </c>
      <c r="C1474">
        <v>2022</v>
      </c>
      <c r="D1474">
        <v>311024</v>
      </c>
      <c r="E1474" t="s">
        <v>237</v>
      </c>
      <c r="F1474" t="str">
        <f>VLOOKUP(E1474,[1]PRODI_2019!$F$2:$L$72,7,FALSE)</f>
        <v>Hukum</v>
      </c>
      <c r="G1474" t="str">
        <f>VLOOKUP(F1474,Sheet1!$H$4:$I$11,2,FALSE)</f>
        <v>1_Hukum</v>
      </c>
      <c r="H1474" t="s">
        <v>2094</v>
      </c>
      <c r="I1474" t="s">
        <v>31</v>
      </c>
      <c r="J1474" t="str">
        <f>VLOOKUP(D1474,[1]PRODI_2019!$C$2:$I$78,7,FALSE)</f>
        <v>S1</v>
      </c>
      <c r="L1474" t="s">
        <v>25</v>
      </c>
      <c r="O1474" t="s">
        <v>57</v>
      </c>
      <c r="P1474" t="s">
        <v>5042</v>
      </c>
      <c r="Q1474" t="s">
        <v>624</v>
      </c>
      <c r="R1474" t="s">
        <v>434</v>
      </c>
      <c r="S1474" t="s">
        <v>37</v>
      </c>
      <c r="T1474" t="s">
        <v>5025</v>
      </c>
      <c r="U1474" t="s">
        <v>27</v>
      </c>
      <c r="Z1474" t="str">
        <f>_xlfn.IFNA(VLOOKUP(A1474,registrasi!$B$2:$C$4000,2,FALSE),"belum")</f>
        <v>belum</v>
      </c>
      <c r="AA1474">
        <f>VLOOKUP(D1474,[2]Sheet1!$B$2:$D$100,3,FALSE)</f>
        <v>1092</v>
      </c>
      <c r="AB1474" t="str">
        <f>_xlfn.IFNA(VLOOKUP(A1474,nim!$A$2:$B$4000,2,FALSE),"belum")</f>
        <v>belum</v>
      </c>
    </row>
    <row r="1475" spans="1:28" x14ac:dyDescent="0.3">
      <c r="A1475" s="2">
        <v>233110120650</v>
      </c>
      <c r="B1475">
        <v>1</v>
      </c>
      <c r="C1475">
        <v>2022</v>
      </c>
      <c r="D1475">
        <v>311029</v>
      </c>
      <c r="E1475" t="s">
        <v>159</v>
      </c>
      <c r="F1475" t="str">
        <f>VLOOKUP(E1475,[1]PRODI_2019!$F$2:$L$72,7,FALSE)</f>
        <v>FISIP</v>
      </c>
      <c r="G1475" t="str">
        <f>VLOOKUP(F1475,Sheet1!$H$4:$I$11,2,FALSE)</f>
        <v>6_FISIP</v>
      </c>
      <c r="H1475" t="s">
        <v>2095</v>
      </c>
      <c r="I1475" t="s">
        <v>31</v>
      </c>
      <c r="J1475" t="str">
        <f>VLOOKUP(D1475,[1]PRODI_2019!$C$2:$I$78,7,FALSE)</f>
        <v>S1</v>
      </c>
      <c r="L1475" t="s">
        <v>25</v>
      </c>
      <c r="O1475" t="s">
        <v>49</v>
      </c>
      <c r="P1475" t="s">
        <v>5042</v>
      </c>
      <c r="Q1475" t="s">
        <v>624</v>
      </c>
      <c r="R1475" t="s">
        <v>434</v>
      </c>
      <c r="S1475" t="s">
        <v>38</v>
      </c>
      <c r="T1475" t="s">
        <v>5025</v>
      </c>
      <c r="U1475" t="s">
        <v>32</v>
      </c>
      <c r="Z1475" t="str">
        <f>_xlfn.IFNA(VLOOKUP(A1475,registrasi!$B$2:$C$4000,2,FALSE),"belum")</f>
        <v>registrasi</v>
      </c>
      <c r="AA1475">
        <f>VLOOKUP(D1475,[2]Sheet1!$B$2:$D$100,3,FALSE)</f>
        <v>1339</v>
      </c>
      <c r="AB1475" t="str">
        <f>_xlfn.IFNA(VLOOKUP(A1475,nim!$A$2:$B$4000,2,FALSE),"belum")</f>
        <v>belum</v>
      </c>
    </row>
    <row r="1476" spans="1:28" x14ac:dyDescent="0.3">
      <c r="A1476" s="2">
        <v>233110120652</v>
      </c>
      <c r="B1476">
        <v>2</v>
      </c>
      <c r="C1476">
        <v>2021</v>
      </c>
      <c r="D1476">
        <v>311022</v>
      </c>
      <c r="E1476" t="s">
        <v>177</v>
      </c>
      <c r="F1476" t="str">
        <f>VLOOKUP(E1476,[1]PRODI_2019!$F$2:$L$72,7,FALSE)</f>
        <v>Kedokteran</v>
      </c>
      <c r="G1476" t="str">
        <f>VLOOKUP(F1476,Sheet1!$H$4:$I$11,2,FALSE)</f>
        <v>8_Kedokteran</v>
      </c>
      <c r="H1476" t="s">
        <v>2096</v>
      </c>
      <c r="I1476" t="s">
        <v>31</v>
      </c>
      <c r="J1476" t="str">
        <f>VLOOKUP(D1476,[1]PRODI_2019!$C$2:$I$78,7,FALSE)</f>
        <v>S1</v>
      </c>
      <c r="L1476" t="s">
        <v>25</v>
      </c>
      <c r="O1476" t="s">
        <v>128</v>
      </c>
      <c r="P1476" t="s">
        <v>5045</v>
      </c>
      <c r="Q1476" t="s">
        <v>624</v>
      </c>
      <c r="R1476" t="s">
        <v>625</v>
      </c>
      <c r="S1476" t="s">
        <v>4971</v>
      </c>
      <c r="T1476" t="s">
        <v>5025</v>
      </c>
      <c r="U1476" t="s">
        <v>27</v>
      </c>
      <c r="Z1476" t="str">
        <f>_xlfn.IFNA(VLOOKUP(A1476,registrasi!$B$2:$C$4000,2,FALSE),"belum")</f>
        <v>belum</v>
      </c>
      <c r="AA1476">
        <f>VLOOKUP(D1476,[2]Sheet1!$B$2:$D$100,3,FALSE)</f>
        <v>587</v>
      </c>
      <c r="AB1476" t="str">
        <f>_xlfn.IFNA(VLOOKUP(A1476,nim!$A$2:$B$4000,2,FALSE),"belum")</f>
        <v>belum</v>
      </c>
    </row>
    <row r="1477" spans="1:28" x14ac:dyDescent="0.3">
      <c r="A1477" s="2">
        <v>233110120655</v>
      </c>
      <c r="B1477">
        <v>2</v>
      </c>
      <c r="C1477">
        <v>2022</v>
      </c>
      <c r="D1477">
        <v>311034</v>
      </c>
      <c r="E1477" t="s">
        <v>173</v>
      </c>
      <c r="F1477" t="str">
        <f>VLOOKUP(E1477,[1]PRODI_2019!$F$2:$L$72,7,FALSE)</f>
        <v>FKIP</v>
      </c>
      <c r="G1477" t="str">
        <f>VLOOKUP(F1477,Sheet1!$H$4:$I$11,2,FALSE)</f>
        <v>2_FKIP</v>
      </c>
      <c r="H1477" t="s">
        <v>2097</v>
      </c>
      <c r="I1477" t="s">
        <v>31</v>
      </c>
      <c r="J1477" t="str">
        <f>VLOOKUP(D1477,[1]PRODI_2019!$C$2:$I$78,7,FALSE)</f>
        <v>S1</v>
      </c>
      <c r="L1477" t="s">
        <v>25</v>
      </c>
      <c r="O1477" t="s">
        <v>82</v>
      </c>
      <c r="P1477" t="s">
        <v>5042</v>
      </c>
      <c r="Q1477" t="s">
        <v>624</v>
      </c>
      <c r="R1477" t="s">
        <v>434</v>
      </c>
      <c r="S1477" t="s">
        <v>38</v>
      </c>
      <c r="T1477" t="s">
        <v>5025</v>
      </c>
      <c r="U1477" t="s">
        <v>32</v>
      </c>
      <c r="Z1477" t="str">
        <f>_xlfn.IFNA(VLOOKUP(A1477,registrasi!$B$2:$C$4000,2,FALSE),"belum")</f>
        <v>registrasi</v>
      </c>
      <c r="AA1477">
        <f>VLOOKUP(D1477,[2]Sheet1!$B$2:$D$100,3,FALSE)</f>
        <v>163</v>
      </c>
      <c r="AB1477" t="str">
        <f>_xlfn.IFNA(VLOOKUP(A1477,nim!$A$2:$B$4000,2,FALSE),"belum")</f>
        <v>belum</v>
      </c>
    </row>
    <row r="1478" spans="1:28" x14ac:dyDescent="0.3">
      <c r="A1478" s="2">
        <v>233110120659</v>
      </c>
      <c r="B1478">
        <v>1</v>
      </c>
      <c r="C1478">
        <v>2022</v>
      </c>
      <c r="D1478">
        <v>311030</v>
      </c>
      <c r="E1478" t="s">
        <v>147</v>
      </c>
      <c r="F1478" t="str">
        <f>VLOOKUP(E1478,[1]PRODI_2019!$F$2:$L$72,7,FALSE)</f>
        <v>FKIP</v>
      </c>
      <c r="G1478" t="str">
        <f>VLOOKUP(F1478,Sheet1!$H$4:$I$11,2,FALSE)</f>
        <v>2_FKIP</v>
      </c>
      <c r="H1478" t="s">
        <v>2098</v>
      </c>
      <c r="I1478" t="s">
        <v>31</v>
      </c>
      <c r="J1478" t="str">
        <f>VLOOKUP(D1478,[1]PRODI_2019!$C$2:$I$78,7,FALSE)</f>
        <v>S1</v>
      </c>
      <c r="L1478" t="s">
        <v>25</v>
      </c>
      <c r="O1478" t="s">
        <v>68</v>
      </c>
      <c r="P1478" t="s">
        <v>5043</v>
      </c>
      <c r="Q1478" t="s">
        <v>624</v>
      </c>
      <c r="R1478" t="s">
        <v>435</v>
      </c>
      <c r="S1478" t="s">
        <v>4949</v>
      </c>
      <c r="T1478" t="s">
        <v>5025</v>
      </c>
      <c r="U1478" t="s">
        <v>32</v>
      </c>
      <c r="Z1478" t="str">
        <f>_xlfn.IFNA(VLOOKUP(A1478,registrasi!$B$2:$C$4000,2,FALSE),"belum")</f>
        <v>registrasi</v>
      </c>
      <c r="AA1478">
        <f>VLOOKUP(D1478,[2]Sheet1!$B$2:$D$100,3,FALSE)</f>
        <v>91</v>
      </c>
      <c r="AB1478" t="str">
        <f>_xlfn.IFNA(VLOOKUP(A1478,nim!$A$2:$B$4000,2,FALSE),"belum")</f>
        <v>belum</v>
      </c>
    </row>
    <row r="1479" spans="1:28" x14ac:dyDescent="0.3">
      <c r="A1479" s="2">
        <v>233110120662</v>
      </c>
      <c r="B1479">
        <v>2</v>
      </c>
      <c r="C1479">
        <v>2022</v>
      </c>
      <c r="D1479">
        <v>311021</v>
      </c>
      <c r="E1479" t="s">
        <v>169</v>
      </c>
      <c r="F1479" t="str">
        <f>VLOOKUP(E1479,[1]PRODI_2019!$F$2:$L$72,7,FALSE)</f>
        <v>Teknik</v>
      </c>
      <c r="G1479" t="str">
        <f>VLOOKUP(F1479,Sheet1!$H$4:$I$11,2,FALSE)</f>
        <v>3_Teknik</v>
      </c>
      <c r="H1479" t="s">
        <v>2099</v>
      </c>
      <c r="I1479" t="s">
        <v>24</v>
      </c>
      <c r="J1479" t="str">
        <f>VLOOKUP(D1479,[1]PRODI_2019!$C$2:$I$78,7,FALSE)</f>
        <v>S1</v>
      </c>
      <c r="L1479" t="s">
        <v>25</v>
      </c>
      <c r="O1479" t="s">
        <v>114</v>
      </c>
      <c r="P1479" t="s">
        <v>5042</v>
      </c>
      <c r="Q1479" t="s">
        <v>624</v>
      </c>
      <c r="R1479" t="s">
        <v>434</v>
      </c>
      <c r="S1479" t="s">
        <v>4974</v>
      </c>
      <c r="T1479" t="s">
        <v>5025</v>
      </c>
      <c r="U1479" t="s">
        <v>27</v>
      </c>
      <c r="Z1479" t="str">
        <f>_xlfn.IFNA(VLOOKUP(A1479,registrasi!$B$2:$C$4000,2,FALSE),"belum")</f>
        <v>registrasi</v>
      </c>
      <c r="AA1479">
        <f>VLOOKUP(D1479,[2]Sheet1!$B$2:$D$100,3,FALSE)</f>
        <v>910</v>
      </c>
      <c r="AB1479" t="str">
        <f>_xlfn.IFNA(VLOOKUP(A1479,nim!$A$2:$B$4000,2,FALSE),"belum")</f>
        <v>belum</v>
      </c>
    </row>
    <row r="1480" spans="1:28" x14ac:dyDescent="0.3">
      <c r="A1480" s="2">
        <v>233110120665</v>
      </c>
      <c r="B1480">
        <v>1</v>
      </c>
      <c r="C1480">
        <v>2022</v>
      </c>
      <c r="D1480">
        <v>311014</v>
      </c>
      <c r="E1480" t="s">
        <v>174</v>
      </c>
      <c r="F1480" t="str">
        <f>VLOOKUP(E1480,[1]PRODI_2019!$F$2:$L$72,7,FALSE)</f>
        <v>FKIP</v>
      </c>
      <c r="G1480" t="str">
        <f>VLOOKUP(F1480,Sheet1!$H$4:$I$11,2,FALSE)</f>
        <v>2_FKIP</v>
      </c>
      <c r="H1480" t="s">
        <v>2100</v>
      </c>
      <c r="I1480" t="s">
        <v>31</v>
      </c>
      <c r="J1480" t="str">
        <f>VLOOKUP(D1480,[1]PRODI_2019!$C$2:$I$78,7,FALSE)</f>
        <v>S1</v>
      </c>
      <c r="L1480" t="s">
        <v>25</v>
      </c>
      <c r="O1480" t="s">
        <v>288</v>
      </c>
      <c r="P1480" t="s">
        <v>5043</v>
      </c>
      <c r="Q1480" t="s">
        <v>624</v>
      </c>
      <c r="R1480" t="s">
        <v>435</v>
      </c>
      <c r="S1480" t="s">
        <v>4971</v>
      </c>
      <c r="T1480" t="s">
        <v>5025</v>
      </c>
      <c r="U1480" t="s">
        <v>32</v>
      </c>
      <c r="Z1480" t="str">
        <f>_xlfn.IFNA(VLOOKUP(A1480,registrasi!$B$2:$C$4000,2,FALSE),"belum")</f>
        <v>registrasi</v>
      </c>
      <c r="AA1480">
        <f>VLOOKUP(D1480,[2]Sheet1!$B$2:$D$100,3,FALSE)</f>
        <v>97</v>
      </c>
      <c r="AB1480" t="str">
        <f>_xlfn.IFNA(VLOOKUP(A1480,nim!$A$2:$B$4000,2,FALSE),"belum")</f>
        <v>belum</v>
      </c>
    </row>
    <row r="1481" spans="1:28" x14ac:dyDescent="0.3">
      <c r="A1481" s="2">
        <v>233110120675</v>
      </c>
      <c r="B1481">
        <v>2</v>
      </c>
      <c r="C1481">
        <v>2022</v>
      </c>
      <c r="D1481">
        <v>311024</v>
      </c>
      <c r="E1481" t="s">
        <v>237</v>
      </c>
      <c r="F1481" t="str">
        <f>VLOOKUP(E1481,[1]PRODI_2019!$F$2:$L$72,7,FALSE)</f>
        <v>Hukum</v>
      </c>
      <c r="G1481" t="str">
        <f>VLOOKUP(F1481,Sheet1!$H$4:$I$11,2,FALSE)</f>
        <v>1_Hukum</v>
      </c>
      <c r="H1481" t="s">
        <v>2101</v>
      </c>
      <c r="I1481" t="s">
        <v>31</v>
      </c>
      <c r="J1481" t="str">
        <f>VLOOKUP(D1481,[1]PRODI_2019!$C$2:$I$78,7,FALSE)</f>
        <v>S1</v>
      </c>
      <c r="L1481" t="s">
        <v>25</v>
      </c>
      <c r="O1481" t="s">
        <v>78</v>
      </c>
      <c r="P1481" t="s">
        <v>5042</v>
      </c>
      <c r="Q1481" t="s">
        <v>624</v>
      </c>
      <c r="R1481" t="s">
        <v>434</v>
      </c>
      <c r="S1481" t="s">
        <v>4971</v>
      </c>
      <c r="T1481" t="s">
        <v>5025</v>
      </c>
      <c r="U1481" t="s">
        <v>27</v>
      </c>
      <c r="Z1481" t="str">
        <f>_xlfn.IFNA(VLOOKUP(A1481,registrasi!$B$2:$C$4000,2,FALSE),"belum")</f>
        <v>registrasi</v>
      </c>
      <c r="AA1481">
        <f>VLOOKUP(D1481,[2]Sheet1!$B$2:$D$100,3,FALSE)</f>
        <v>1092</v>
      </c>
      <c r="AB1481" t="str">
        <f>_xlfn.IFNA(VLOOKUP(A1481,nim!$A$2:$B$4000,2,FALSE),"belum")</f>
        <v>belum</v>
      </c>
    </row>
    <row r="1482" spans="1:28" x14ac:dyDescent="0.3">
      <c r="A1482" s="2">
        <v>233110120688</v>
      </c>
      <c r="B1482">
        <v>2</v>
      </c>
      <c r="C1482">
        <v>2022</v>
      </c>
      <c r="D1482">
        <v>311044</v>
      </c>
      <c r="E1482" t="s">
        <v>148</v>
      </c>
      <c r="F1482" t="str">
        <f>VLOOKUP(E1482,[1]PRODI_2019!$F$2:$L$72,7,FALSE)</f>
        <v>FEB</v>
      </c>
      <c r="G1482" t="str">
        <f>VLOOKUP(F1482,Sheet1!$H$4:$I$11,2,FALSE)</f>
        <v>5_FEB</v>
      </c>
      <c r="H1482" t="s">
        <v>2102</v>
      </c>
      <c r="I1482" t="s">
        <v>31</v>
      </c>
      <c r="J1482" t="str">
        <f>VLOOKUP(D1482,[1]PRODI_2019!$C$2:$I$78,7,FALSE)</f>
        <v>D3</v>
      </c>
      <c r="L1482" t="s">
        <v>25</v>
      </c>
      <c r="O1482" t="s">
        <v>197</v>
      </c>
      <c r="P1482" t="s">
        <v>5042</v>
      </c>
      <c r="Q1482" t="s">
        <v>624</v>
      </c>
      <c r="R1482" t="s">
        <v>434</v>
      </c>
      <c r="S1482" t="s">
        <v>4949</v>
      </c>
      <c r="T1482" t="s">
        <v>5025</v>
      </c>
      <c r="U1482" t="s">
        <v>32</v>
      </c>
      <c r="Z1482" t="str">
        <f>_xlfn.IFNA(VLOOKUP(A1482,registrasi!$B$2:$C$4000,2,FALSE),"belum")</f>
        <v>registrasi</v>
      </c>
      <c r="AA1482">
        <f>VLOOKUP(D1482,[2]Sheet1!$B$2:$D$100,3,FALSE)</f>
        <v>66</v>
      </c>
      <c r="AB1482" t="str">
        <f>_xlfn.IFNA(VLOOKUP(A1482,nim!$A$2:$B$4000,2,FALSE),"belum")</f>
        <v>belum</v>
      </c>
    </row>
    <row r="1483" spans="1:28" x14ac:dyDescent="0.3">
      <c r="A1483" s="2">
        <v>233110120689</v>
      </c>
      <c r="B1483">
        <v>1</v>
      </c>
      <c r="C1483">
        <v>2022</v>
      </c>
      <c r="D1483">
        <v>311030</v>
      </c>
      <c r="E1483" t="s">
        <v>147</v>
      </c>
      <c r="F1483" t="str">
        <f>VLOOKUP(E1483,[1]PRODI_2019!$F$2:$L$72,7,FALSE)</f>
        <v>FKIP</v>
      </c>
      <c r="G1483" t="str">
        <f>VLOOKUP(F1483,Sheet1!$H$4:$I$11,2,FALSE)</f>
        <v>2_FKIP</v>
      </c>
      <c r="H1483" t="s">
        <v>2103</v>
      </c>
      <c r="I1483" t="s">
        <v>31</v>
      </c>
      <c r="J1483" t="str">
        <f>VLOOKUP(D1483,[1]PRODI_2019!$C$2:$I$78,7,FALSE)</f>
        <v>S1</v>
      </c>
      <c r="L1483" t="s">
        <v>25</v>
      </c>
      <c r="O1483" t="s">
        <v>49</v>
      </c>
      <c r="P1483" t="s">
        <v>5042</v>
      </c>
      <c r="Q1483" t="s">
        <v>624</v>
      </c>
      <c r="R1483" t="s">
        <v>434</v>
      </c>
      <c r="S1483" t="s">
        <v>38</v>
      </c>
      <c r="T1483" t="s">
        <v>5025</v>
      </c>
      <c r="U1483" t="s">
        <v>27</v>
      </c>
      <c r="Z1483" t="str">
        <f>_xlfn.IFNA(VLOOKUP(A1483,registrasi!$B$2:$C$4000,2,FALSE),"belum")</f>
        <v>belum</v>
      </c>
      <c r="AA1483">
        <f>VLOOKUP(D1483,[2]Sheet1!$B$2:$D$100,3,FALSE)</f>
        <v>91</v>
      </c>
      <c r="AB1483" t="str">
        <f>_xlfn.IFNA(VLOOKUP(A1483,nim!$A$2:$B$4000,2,FALSE),"belum")</f>
        <v>belum</v>
      </c>
    </row>
    <row r="1484" spans="1:28" x14ac:dyDescent="0.3">
      <c r="A1484" s="2">
        <v>233110120690</v>
      </c>
      <c r="B1484">
        <v>2</v>
      </c>
      <c r="C1484">
        <v>2022</v>
      </c>
      <c r="D1484">
        <v>311006</v>
      </c>
      <c r="E1484" t="s">
        <v>167</v>
      </c>
      <c r="F1484" t="str">
        <f>VLOOKUP(E1484,[1]PRODI_2019!$F$2:$L$72,7,FALSE)</f>
        <v>Teknik</v>
      </c>
      <c r="G1484" t="str">
        <f>VLOOKUP(F1484,Sheet1!$H$4:$I$11,2,FALSE)</f>
        <v>3_Teknik</v>
      </c>
      <c r="H1484" t="s">
        <v>2104</v>
      </c>
      <c r="I1484" t="s">
        <v>31</v>
      </c>
      <c r="J1484" t="str">
        <f>VLOOKUP(D1484,[1]PRODI_2019!$C$2:$I$78,7,FALSE)</f>
        <v>S1</v>
      </c>
      <c r="L1484" t="s">
        <v>25</v>
      </c>
      <c r="O1484" t="s">
        <v>104</v>
      </c>
      <c r="P1484" t="s">
        <v>5042</v>
      </c>
      <c r="Q1484" t="s">
        <v>624</v>
      </c>
      <c r="R1484" t="s">
        <v>434</v>
      </c>
      <c r="S1484" t="s">
        <v>4972</v>
      </c>
      <c r="T1484" t="s">
        <v>5025</v>
      </c>
      <c r="U1484" t="s">
        <v>27</v>
      </c>
      <c r="Z1484" t="str">
        <f>_xlfn.IFNA(VLOOKUP(A1484,registrasi!$B$2:$C$4000,2,FALSE),"belum")</f>
        <v>registrasi</v>
      </c>
      <c r="AA1484">
        <f>VLOOKUP(D1484,[2]Sheet1!$B$2:$D$100,3,FALSE)</f>
        <v>475</v>
      </c>
      <c r="AB1484" t="str">
        <f>_xlfn.IFNA(VLOOKUP(A1484,nim!$A$2:$B$4000,2,FALSE),"belum")</f>
        <v>belum</v>
      </c>
    </row>
    <row r="1485" spans="1:28" x14ac:dyDescent="0.3">
      <c r="A1485" s="2">
        <v>233110120692</v>
      </c>
      <c r="B1485">
        <v>1</v>
      </c>
      <c r="C1485">
        <v>2022</v>
      </c>
      <c r="D1485">
        <v>311032</v>
      </c>
      <c r="E1485" t="s">
        <v>156</v>
      </c>
      <c r="F1485" t="str">
        <f>VLOOKUP(E1485,[1]PRODI_2019!$F$2:$L$72,7,FALSE)</f>
        <v>FKIP</v>
      </c>
      <c r="G1485" t="str">
        <f>VLOOKUP(F1485,Sheet1!$H$4:$I$11,2,FALSE)</f>
        <v>2_FKIP</v>
      </c>
      <c r="H1485" t="s">
        <v>2105</v>
      </c>
      <c r="I1485" t="s">
        <v>31</v>
      </c>
      <c r="J1485" t="str">
        <f>VLOOKUP(D1485,[1]PRODI_2019!$C$2:$I$78,7,FALSE)</f>
        <v>S1</v>
      </c>
      <c r="L1485" t="s">
        <v>25</v>
      </c>
      <c r="O1485" t="s">
        <v>104</v>
      </c>
      <c r="P1485" t="s">
        <v>5042</v>
      </c>
      <c r="Q1485" t="s">
        <v>624</v>
      </c>
      <c r="R1485" t="s">
        <v>434</v>
      </c>
      <c r="S1485" t="s">
        <v>4972</v>
      </c>
      <c r="T1485" t="s">
        <v>5025</v>
      </c>
      <c r="U1485" t="s">
        <v>27</v>
      </c>
      <c r="Z1485" t="str">
        <f>_xlfn.IFNA(VLOOKUP(A1485,registrasi!$B$2:$C$4000,2,FALSE),"belum")</f>
        <v>registrasi</v>
      </c>
      <c r="AA1485">
        <f>VLOOKUP(D1485,[2]Sheet1!$B$2:$D$100,3,FALSE)</f>
        <v>446</v>
      </c>
      <c r="AB1485" t="str">
        <f>_xlfn.IFNA(VLOOKUP(A1485,nim!$A$2:$B$4000,2,FALSE),"belum")</f>
        <v>diterima</v>
      </c>
    </row>
    <row r="1486" spans="1:28" x14ac:dyDescent="0.3">
      <c r="A1486" s="2">
        <v>233110120695</v>
      </c>
      <c r="B1486">
        <v>2</v>
      </c>
      <c r="C1486">
        <v>2022</v>
      </c>
      <c r="D1486">
        <v>311005</v>
      </c>
      <c r="E1486" t="s">
        <v>171</v>
      </c>
      <c r="F1486" t="str">
        <f>VLOOKUP(E1486,[1]PRODI_2019!$F$2:$L$72,7,FALSE)</f>
        <v>Teknik</v>
      </c>
      <c r="G1486" t="str">
        <f>VLOOKUP(F1486,Sheet1!$H$4:$I$11,2,FALSE)</f>
        <v>3_Teknik</v>
      </c>
      <c r="H1486" t="s">
        <v>2106</v>
      </c>
      <c r="I1486" t="s">
        <v>24</v>
      </c>
      <c r="J1486" t="str">
        <f>VLOOKUP(D1486,[1]PRODI_2019!$C$2:$I$78,7,FALSE)</f>
        <v>S1</v>
      </c>
      <c r="L1486" t="s">
        <v>25</v>
      </c>
      <c r="O1486" t="s">
        <v>255</v>
      </c>
      <c r="P1486" t="s">
        <v>5043</v>
      </c>
      <c r="Q1486" t="s">
        <v>624</v>
      </c>
      <c r="R1486" t="s">
        <v>435</v>
      </c>
      <c r="S1486" t="s">
        <v>37</v>
      </c>
      <c r="T1486" t="s">
        <v>5025</v>
      </c>
      <c r="U1486" t="s">
        <v>27</v>
      </c>
      <c r="Z1486" t="str">
        <f>_xlfn.IFNA(VLOOKUP(A1486,registrasi!$B$2:$C$4000,2,FALSE),"belum")</f>
        <v>registrasi</v>
      </c>
      <c r="AA1486">
        <f>VLOOKUP(D1486,[2]Sheet1!$B$2:$D$100,3,FALSE)</f>
        <v>321</v>
      </c>
      <c r="AB1486" t="str">
        <f>_xlfn.IFNA(VLOOKUP(A1486,nim!$A$2:$B$4000,2,FALSE),"belum")</f>
        <v>belum</v>
      </c>
    </row>
    <row r="1487" spans="1:28" x14ac:dyDescent="0.3">
      <c r="A1487" s="2">
        <v>233110120702</v>
      </c>
      <c r="B1487">
        <v>1</v>
      </c>
      <c r="C1487">
        <v>2021</v>
      </c>
      <c r="D1487">
        <v>311001</v>
      </c>
      <c r="E1487" t="s">
        <v>157</v>
      </c>
      <c r="F1487" t="str">
        <f>VLOOKUP(E1487,[1]PRODI_2019!$F$2:$L$72,7,FALSE)</f>
        <v>Teknik</v>
      </c>
      <c r="G1487" t="str">
        <f>VLOOKUP(F1487,Sheet1!$H$4:$I$11,2,FALSE)</f>
        <v>3_Teknik</v>
      </c>
      <c r="H1487" t="s">
        <v>2107</v>
      </c>
      <c r="I1487" t="s">
        <v>24</v>
      </c>
      <c r="J1487" t="str">
        <f>VLOOKUP(D1487,[1]PRODI_2019!$C$2:$I$78,7,FALSE)</f>
        <v>S1</v>
      </c>
      <c r="L1487" t="s">
        <v>25</v>
      </c>
      <c r="O1487" t="s">
        <v>62</v>
      </c>
      <c r="P1487" t="s">
        <v>5042</v>
      </c>
      <c r="Q1487" t="s">
        <v>624</v>
      </c>
      <c r="R1487" t="s">
        <v>434</v>
      </c>
      <c r="S1487" t="s">
        <v>4971</v>
      </c>
      <c r="T1487" t="s">
        <v>5025</v>
      </c>
      <c r="U1487" t="s">
        <v>32</v>
      </c>
      <c r="Z1487" t="str">
        <f>_xlfn.IFNA(VLOOKUP(A1487,registrasi!$B$2:$C$4000,2,FALSE),"belum")</f>
        <v>registrasi</v>
      </c>
      <c r="AA1487">
        <f>VLOOKUP(D1487,[2]Sheet1!$B$2:$D$100,3,FALSE)</f>
        <v>346</v>
      </c>
      <c r="AB1487" t="str">
        <f>_xlfn.IFNA(VLOOKUP(A1487,nim!$A$2:$B$4000,2,FALSE),"belum")</f>
        <v>belum</v>
      </c>
    </row>
    <row r="1488" spans="1:28" x14ac:dyDescent="0.3">
      <c r="A1488" s="2">
        <v>233110120710</v>
      </c>
      <c r="B1488">
        <v>2</v>
      </c>
      <c r="C1488">
        <v>2022</v>
      </c>
      <c r="D1488">
        <v>311043</v>
      </c>
      <c r="E1488" t="s">
        <v>177</v>
      </c>
      <c r="F1488" t="str">
        <f>VLOOKUP(E1488,[1]PRODI_2019!$F$2:$L$72,7,FALSE)</f>
        <v>Kedokteran</v>
      </c>
      <c r="G1488" t="str">
        <f>VLOOKUP(F1488,Sheet1!$H$4:$I$11,2,FALSE)</f>
        <v>8_Kedokteran</v>
      </c>
      <c r="H1488" t="s">
        <v>2108</v>
      </c>
      <c r="I1488" t="s">
        <v>31</v>
      </c>
      <c r="J1488" t="str">
        <f>VLOOKUP(D1488,[1]PRODI_2019!$C$2:$I$78,7,FALSE)</f>
        <v>D3</v>
      </c>
      <c r="L1488" t="s">
        <v>25</v>
      </c>
      <c r="O1488" t="s">
        <v>108</v>
      </c>
      <c r="P1488" t="s">
        <v>5044</v>
      </c>
      <c r="Q1488" t="s">
        <v>5041</v>
      </c>
      <c r="R1488" t="s">
        <v>434</v>
      </c>
      <c r="S1488" t="s">
        <v>37</v>
      </c>
      <c r="T1488" t="s">
        <v>5025</v>
      </c>
      <c r="U1488" t="s">
        <v>32</v>
      </c>
      <c r="Z1488" t="str">
        <f>_xlfn.IFNA(VLOOKUP(A1488,registrasi!$B$2:$C$4000,2,FALSE),"belum")</f>
        <v>registrasi</v>
      </c>
      <c r="AA1488">
        <f>VLOOKUP(D1488,[2]Sheet1!$B$2:$D$100,3,FALSE)</f>
        <v>271</v>
      </c>
      <c r="AB1488" t="str">
        <f>_xlfn.IFNA(VLOOKUP(A1488,nim!$A$2:$B$4000,2,FALSE),"belum")</f>
        <v>belum</v>
      </c>
    </row>
    <row r="1489" spans="1:28" x14ac:dyDescent="0.3">
      <c r="A1489" s="2">
        <v>233110120723</v>
      </c>
      <c r="B1489">
        <v>1</v>
      </c>
      <c r="C1489">
        <v>2022</v>
      </c>
      <c r="D1489">
        <v>311007</v>
      </c>
      <c r="E1489" t="s">
        <v>162</v>
      </c>
      <c r="F1489" t="str">
        <f>VLOOKUP(E1489,[1]PRODI_2019!$F$2:$L$72,7,FALSE)</f>
        <v>Pertanian</v>
      </c>
      <c r="G1489" t="str">
        <f>VLOOKUP(F1489,Sheet1!$H$4:$I$11,2,FALSE)</f>
        <v>4_Pertanian</v>
      </c>
      <c r="H1489" t="s">
        <v>2109</v>
      </c>
      <c r="I1489" t="s">
        <v>24</v>
      </c>
      <c r="J1489" t="str">
        <f>VLOOKUP(D1489,[1]PRODI_2019!$C$2:$I$78,7,FALSE)</f>
        <v>S1</v>
      </c>
      <c r="L1489" t="s">
        <v>25</v>
      </c>
      <c r="O1489" t="s">
        <v>59</v>
      </c>
      <c r="P1489" t="s">
        <v>5042</v>
      </c>
      <c r="Q1489" t="s">
        <v>624</v>
      </c>
      <c r="R1489" t="s">
        <v>434</v>
      </c>
      <c r="S1489" t="s">
        <v>4971</v>
      </c>
      <c r="T1489" t="s">
        <v>5025</v>
      </c>
      <c r="U1489" t="s">
        <v>27</v>
      </c>
      <c r="Z1489" t="str">
        <f>_xlfn.IFNA(VLOOKUP(A1489,registrasi!$B$2:$C$4000,2,FALSE),"belum")</f>
        <v>registrasi</v>
      </c>
      <c r="AA1489">
        <f>VLOOKUP(D1489,[2]Sheet1!$B$2:$D$100,3,FALSE)</f>
        <v>412</v>
      </c>
      <c r="AB1489" t="str">
        <f>_xlfn.IFNA(VLOOKUP(A1489,nim!$A$2:$B$4000,2,FALSE),"belum")</f>
        <v>belum</v>
      </c>
    </row>
    <row r="1490" spans="1:28" x14ac:dyDescent="0.3">
      <c r="A1490" s="2">
        <v>233110120726</v>
      </c>
      <c r="B1490">
        <v>1</v>
      </c>
      <c r="C1490">
        <v>2022</v>
      </c>
      <c r="D1490">
        <v>311003</v>
      </c>
      <c r="E1490" t="s">
        <v>145</v>
      </c>
      <c r="F1490" t="str">
        <f>VLOOKUP(E1490,[1]PRODI_2019!$F$2:$L$72,7,FALSE)</f>
        <v>Teknik</v>
      </c>
      <c r="G1490" t="str">
        <f>VLOOKUP(F1490,Sheet1!$H$4:$I$11,2,FALSE)</f>
        <v>3_Teknik</v>
      </c>
      <c r="H1490" t="s">
        <v>2110</v>
      </c>
      <c r="I1490" t="s">
        <v>31</v>
      </c>
      <c r="J1490" t="str">
        <f>VLOOKUP(D1490,[1]PRODI_2019!$C$2:$I$78,7,FALSE)</f>
        <v>S1</v>
      </c>
      <c r="L1490" t="s">
        <v>25</v>
      </c>
      <c r="O1490" t="s">
        <v>78</v>
      </c>
      <c r="P1490" t="s">
        <v>5042</v>
      </c>
      <c r="Q1490" t="s">
        <v>624</v>
      </c>
      <c r="R1490" t="s">
        <v>434</v>
      </c>
      <c r="S1490" t="s">
        <v>4971</v>
      </c>
      <c r="T1490" t="s">
        <v>5025</v>
      </c>
      <c r="U1490" t="s">
        <v>27</v>
      </c>
      <c r="Z1490" t="str">
        <f>_xlfn.IFNA(VLOOKUP(A1490,registrasi!$B$2:$C$4000,2,FALSE),"belum")</f>
        <v>registrasi</v>
      </c>
      <c r="AA1490">
        <f>VLOOKUP(D1490,[2]Sheet1!$B$2:$D$100,3,FALSE)</f>
        <v>769</v>
      </c>
      <c r="AB1490" t="str">
        <f>_xlfn.IFNA(VLOOKUP(A1490,nim!$A$2:$B$4000,2,FALSE),"belum")</f>
        <v>belum</v>
      </c>
    </row>
    <row r="1491" spans="1:28" x14ac:dyDescent="0.3">
      <c r="A1491" s="2">
        <v>233110120728</v>
      </c>
      <c r="B1491">
        <v>2</v>
      </c>
      <c r="C1491">
        <v>2022</v>
      </c>
      <c r="D1491">
        <v>311017</v>
      </c>
      <c r="E1491" t="s">
        <v>172</v>
      </c>
      <c r="F1491" t="str">
        <f>VLOOKUP(E1491,[1]PRODI_2019!$F$2:$L$72,7,FALSE)</f>
        <v>Pertanian</v>
      </c>
      <c r="G1491" t="str">
        <f>VLOOKUP(F1491,Sheet1!$H$4:$I$11,2,FALSE)</f>
        <v>4_Pertanian</v>
      </c>
      <c r="H1491" t="s">
        <v>2111</v>
      </c>
      <c r="I1491" t="s">
        <v>31</v>
      </c>
      <c r="J1491" t="str">
        <f>VLOOKUP(D1491,[1]PRODI_2019!$C$2:$I$78,7,FALSE)</f>
        <v>S1</v>
      </c>
      <c r="L1491" t="s">
        <v>25</v>
      </c>
      <c r="O1491" t="s">
        <v>57</v>
      </c>
      <c r="P1491" t="s">
        <v>5042</v>
      </c>
      <c r="Q1491" t="s">
        <v>624</v>
      </c>
      <c r="R1491" t="s">
        <v>434</v>
      </c>
      <c r="S1491" t="s">
        <v>37</v>
      </c>
      <c r="T1491" t="s">
        <v>5025</v>
      </c>
      <c r="U1491" t="s">
        <v>27</v>
      </c>
      <c r="Z1491" t="str">
        <f>_xlfn.IFNA(VLOOKUP(A1491,registrasi!$B$2:$C$4000,2,FALSE),"belum")</f>
        <v>registrasi</v>
      </c>
      <c r="AA1491">
        <f>VLOOKUP(D1491,[2]Sheet1!$B$2:$D$100,3,FALSE)</f>
        <v>471</v>
      </c>
      <c r="AB1491" t="str">
        <f>_xlfn.IFNA(VLOOKUP(A1491,nim!$A$2:$B$4000,2,FALSE),"belum")</f>
        <v>diterima</v>
      </c>
    </row>
    <row r="1492" spans="1:28" x14ac:dyDescent="0.3">
      <c r="A1492" s="2">
        <v>233110120744</v>
      </c>
      <c r="B1492">
        <v>1</v>
      </c>
      <c r="C1492">
        <v>2022</v>
      </c>
      <c r="D1492">
        <v>311006</v>
      </c>
      <c r="E1492" t="s">
        <v>167</v>
      </c>
      <c r="F1492" t="str">
        <f>VLOOKUP(E1492,[1]PRODI_2019!$F$2:$L$72,7,FALSE)</f>
        <v>Teknik</v>
      </c>
      <c r="G1492" t="str">
        <f>VLOOKUP(F1492,Sheet1!$H$4:$I$11,2,FALSE)</f>
        <v>3_Teknik</v>
      </c>
      <c r="H1492" t="s">
        <v>2112</v>
      </c>
      <c r="I1492" t="s">
        <v>24</v>
      </c>
      <c r="J1492" t="str">
        <f>VLOOKUP(D1492,[1]PRODI_2019!$C$2:$I$78,7,FALSE)</f>
        <v>S1</v>
      </c>
      <c r="L1492" t="s">
        <v>25</v>
      </c>
      <c r="O1492" t="s">
        <v>104</v>
      </c>
      <c r="P1492" t="s">
        <v>5042</v>
      </c>
      <c r="Q1492" t="s">
        <v>624</v>
      </c>
      <c r="R1492" t="s">
        <v>434</v>
      </c>
      <c r="S1492" t="s">
        <v>4972</v>
      </c>
      <c r="T1492" t="s">
        <v>5025</v>
      </c>
      <c r="U1492" t="s">
        <v>27</v>
      </c>
      <c r="Z1492" t="str">
        <f>_xlfn.IFNA(VLOOKUP(A1492,registrasi!$B$2:$C$4000,2,FALSE),"belum")</f>
        <v>registrasi</v>
      </c>
      <c r="AA1492">
        <f>VLOOKUP(D1492,[2]Sheet1!$B$2:$D$100,3,FALSE)</f>
        <v>475</v>
      </c>
      <c r="AB1492" t="str">
        <f>_xlfn.IFNA(VLOOKUP(A1492,nim!$A$2:$B$4000,2,FALSE),"belum")</f>
        <v>diterima</v>
      </c>
    </row>
    <row r="1493" spans="1:28" x14ac:dyDescent="0.3">
      <c r="A1493" s="2">
        <v>233110120745</v>
      </c>
      <c r="B1493">
        <v>2</v>
      </c>
      <c r="C1493">
        <v>2022</v>
      </c>
      <c r="D1493">
        <v>311030</v>
      </c>
      <c r="E1493" t="s">
        <v>147</v>
      </c>
      <c r="F1493" t="str">
        <f>VLOOKUP(E1493,[1]PRODI_2019!$F$2:$L$72,7,FALSE)</f>
        <v>FKIP</v>
      </c>
      <c r="G1493" t="str">
        <f>VLOOKUP(F1493,Sheet1!$H$4:$I$11,2,FALSE)</f>
        <v>2_FKIP</v>
      </c>
      <c r="H1493" t="s">
        <v>2113</v>
      </c>
      <c r="I1493" t="s">
        <v>31</v>
      </c>
      <c r="J1493" t="str">
        <f>VLOOKUP(D1493,[1]PRODI_2019!$C$2:$I$78,7,FALSE)</f>
        <v>S1</v>
      </c>
      <c r="L1493" t="s">
        <v>25</v>
      </c>
      <c r="O1493" t="s">
        <v>613</v>
      </c>
      <c r="P1493" t="s">
        <v>5043</v>
      </c>
      <c r="Q1493" t="s">
        <v>624</v>
      </c>
      <c r="R1493" t="s">
        <v>435</v>
      </c>
      <c r="S1493" t="s">
        <v>4971</v>
      </c>
      <c r="T1493" t="s">
        <v>5025</v>
      </c>
      <c r="U1493" t="s">
        <v>32</v>
      </c>
      <c r="Z1493" t="str">
        <f>_xlfn.IFNA(VLOOKUP(A1493,registrasi!$B$2:$C$4000,2,FALSE),"belum")</f>
        <v>registrasi</v>
      </c>
      <c r="AA1493">
        <f>VLOOKUP(D1493,[2]Sheet1!$B$2:$D$100,3,FALSE)</f>
        <v>91</v>
      </c>
      <c r="AB1493" t="str">
        <f>_xlfn.IFNA(VLOOKUP(A1493,nim!$A$2:$B$4000,2,FALSE),"belum")</f>
        <v>diterima</v>
      </c>
    </row>
    <row r="1494" spans="1:28" x14ac:dyDescent="0.3">
      <c r="A1494" s="2">
        <v>233110120749</v>
      </c>
      <c r="B1494">
        <v>2</v>
      </c>
      <c r="C1494">
        <v>2022</v>
      </c>
      <c r="D1494">
        <v>311016</v>
      </c>
      <c r="E1494" t="s">
        <v>152</v>
      </c>
      <c r="F1494" t="str">
        <f>VLOOKUP(E1494,[1]PRODI_2019!$F$2:$L$72,7,FALSE)</f>
        <v>FKIP</v>
      </c>
      <c r="G1494" t="str">
        <f>VLOOKUP(F1494,Sheet1!$H$4:$I$11,2,FALSE)</f>
        <v>2_FKIP</v>
      </c>
      <c r="H1494" t="s">
        <v>2114</v>
      </c>
      <c r="I1494" t="s">
        <v>31</v>
      </c>
      <c r="J1494" t="str">
        <f>VLOOKUP(D1494,[1]PRODI_2019!$C$2:$I$78,7,FALSE)</f>
        <v>S1</v>
      </c>
      <c r="L1494" t="s">
        <v>25</v>
      </c>
      <c r="O1494" t="s">
        <v>78</v>
      </c>
      <c r="P1494" t="s">
        <v>5042</v>
      </c>
      <c r="Q1494" t="s">
        <v>624</v>
      </c>
      <c r="R1494" t="s">
        <v>434</v>
      </c>
      <c r="S1494" t="s">
        <v>4971</v>
      </c>
      <c r="T1494" t="s">
        <v>5025</v>
      </c>
      <c r="U1494" t="s">
        <v>27</v>
      </c>
      <c r="Z1494" t="str">
        <f>_xlfn.IFNA(VLOOKUP(A1494,registrasi!$B$2:$C$4000,2,FALSE),"belum")</f>
        <v>registrasi</v>
      </c>
      <c r="AA1494">
        <f>VLOOKUP(D1494,[2]Sheet1!$B$2:$D$100,3,FALSE)</f>
        <v>126</v>
      </c>
      <c r="AB1494" t="str">
        <f>_xlfn.IFNA(VLOOKUP(A1494,nim!$A$2:$B$4000,2,FALSE),"belum")</f>
        <v>diterima</v>
      </c>
    </row>
    <row r="1495" spans="1:28" x14ac:dyDescent="0.3">
      <c r="A1495" s="2">
        <v>233110120751</v>
      </c>
      <c r="B1495">
        <v>1</v>
      </c>
      <c r="C1495">
        <v>2022</v>
      </c>
      <c r="D1495">
        <v>311024</v>
      </c>
      <c r="E1495" t="s">
        <v>237</v>
      </c>
      <c r="F1495" t="str">
        <f>VLOOKUP(E1495,[1]PRODI_2019!$F$2:$L$72,7,FALSE)</f>
        <v>Hukum</v>
      </c>
      <c r="G1495" t="str">
        <f>VLOOKUP(F1495,Sheet1!$H$4:$I$11,2,FALSE)</f>
        <v>1_Hukum</v>
      </c>
      <c r="H1495" t="s">
        <v>2115</v>
      </c>
      <c r="I1495" t="s">
        <v>31</v>
      </c>
      <c r="J1495" t="str">
        <f>VLOOKUP(D1495,[1]PRODI_2019!$C$2:$I$78,7,FALSE)</f>
        <v>S1</v>
      </c>
      <c r="L1495" t="s">
        <v>25</v>
      </c>
      <c r="O1495" t="s">
        <v>83</v>
      </c>
      <c r="P1495" t="s">
        <v>5042</v>
      </c>
      <c r="Q1495" t="s">
        <v>624</v>
      </c>
      <c r="R1495" t="s">
        <v>434</v>
      </c>
      <c r="S1495" t="s">
        <v>4974</v>
      </c>
      <c r="T1495" t="s">
        <v>5025</v>
      </c>
      <c r="U1495" t="s">
        <v>32</v>
      </c>
      <c r="Z1495" t="str">
        <f>_xlfn.IFNA(VLOOKUP(A1495,registrasi!$B$2:$C$4000,2,FALSE),"belum")</f>
        <v>registrasi</v>
      </c>
      <c r="AA1495">
        <f>VLOOKUP(D1495,[2]Sheet1!$B$2:$D$100,3,FALSE)</f>
        <v>1092</v>
      </c>
      <c r="AB1495" t="str">
        <f>_xlfn.IFNA(VLOOKUP(A1495,nim!$A$2:$B$4000,2,FALSE),"belum")</f>
        <v>belum</v>
      </c>
    </row>
    <row r="1496" spans="1:28" x14ac:dyDescent="0.3">
      <c r="A1496" s="2">
        <v>233110120755</v>
      </c>
      <c r="B1496">
        <v>1</v>
      </c>
      <c r="C1496">
        <v>2022</v>
      </c>
      <c r="D1496">
        <v>311011</v>
      </c>
      <c r="E1496" t="s">
        <v>176</v>
      </c>
      <c r="F1496" t="str">
        <f>VLOOKUP(E1496,[1]PRODI_2019!$F$2:$L$72,7,FALSE)</f>
        <v>FKIP</v>
      </c>
      <c r="G1496" t="str">
        <f>VLOOKUP(F1496,Sheet1!$H$4:$I$11,2,FALSE)</f>
        <v>2_FKIP</v>
      </c>
      <c r="H1496" t="s">
        <v>2116</v>
      </c>
      <c r="I1496" t="s">
        <v>31</v>
      </c>
      <c r="J1496" t="str">
        <f>VLOOKUP(D1496,[1]PRODI_2019!$C$2:$I$78,7,FALSE)</f>
        <v>S1</v>
      </c>
      <c r="L1496" t="s">
        <v>25</v>
      </c>
      <c r="O1496" t="s">
        <v>4463</v>
      </c>
      <c r="P1496" t="s">
        <v>5044</v>
      </c>
      <c r="Q1496" t="s">
        <v>5041</v>
      </c>
      <c r="R1496" t="s">
        <v>434</v>
      </c>
      <c r="S1496" t="s">
        <v>37</v>
      </c>
      <c r="T1496" t="s">
        <v>5025</v>
      </c>
      <c r="U1496" t="s">
        <v>32</v>
      </c>
      <c r="Z1496" t="str">
        <f>_xlfn.IFNA(VLOOKUP(A1496,registrasi!$B$2:$C$4000,2,FALSE),"belum")</f>
        <v>registrasi</v>
      </c>
      <c r="AA1496">
        <f>VLOOKUP(D1496,[2]Sheet1!$B$2:$D$100,3,FALSE)</f>
        <v>233</v>
      </c>
      <c r="AB1496" t="str">
        <f>_xlfn.IFNA(VLOOKUP(A1496,nim!$A$2:$B$4000,2,FALSE),"belum")</f>
        <v>belum</v>
      </c>
    </row>
    <row r="1497" spans="1:28" x14ac:dyDescent="0.3">
      <c r="A1497" s="2">
        <v>233110120772</v>
      </c>
      <c r="B1497">
        <v>1</v>
      </c>
      <c r="C1497">
        <v>2022</v>
      </c>
      <c r="D1497">
        <v>311016</v>
      </c>
      <c r="E1497" t="s">
        <v>152</v>
      </c>
      <c r="F1497" t="str">
        <f>VLOOKUP(E1497,[1]PRODI_2019!$F$2:$L$72,7,FALSE)</f>
        <v>FKIP</v>
      </c>
      <c r="G1497" t="str">
        <f>VLOOKUP(F1497,Sheet1!$H$4:$I$11,2,FALSE)</f>
        <v>2_FKIP</v>
      </c>
      <c r="H1497" t="s">
        <v>2117</v>
      </c>
      <c r="I1497" t="s">
        <v>31</v>
      </c>
      <c r="J1497" t="str">
        <f>VLOOKUP(D1497,[1]PRODI_2019!$C$2:$I$78,7,FALSE)</f>
        <v>S1</v>
      </c>
      <c r="L1497" t="s">
        <v>25</v>
      </c>
      <c r="O1497" t="s">
        <v>61</v>
      </c>
      <c r="P1497" t="s">
        <v>5045</v>
      </c>
      <c r="Q1497" t="s">
        <v>624</v>
      </c>
      <c r="R1497" t="s">
        <v>625</v>
      </c>
      <c r="S1497" t="s">
        <v>4972</v>
      </c>
      <c r="T1497" t="s">
        <v>5025</v>
      </c>
      <c r="U1497" t="s">
        <v>27</v>
      </c>
      <c r="Z1497" t="str">
        <f>_xlfn.IFNA(VLOOKUP(A1497,registrasi!$B$2:$C$4000,2,FALSE),"belum")</f>
        <v>registrasi</v>
      </c>
      <c r="AA1497">
        <f>VLOOKUP(D1497,[2]Sheet1!$B$2:$D$100,3,FALSE)</f>
        <v>126</v>
      </c>
      <c r="AB1497" t="str">
        <f>_xlfn.IFNA(VLOOKUP(A1497,nim!$A$2:$B$4000,2,FALSE),"belum")</f>
        <v>belum</v>
      </c>
    </row>
    <row r="1498" spans="1:28" x14ac:dyDescent="0.3">
      <c r="A1498" s="2">
        <v>233110120773</v>
      </c>
      <c r="B1498">
        <v>1</v>
      </c>
      <c r="C1498">
        <v>2022</v>
      </c>
      <c r="D1498">
        <v>311035</v>
      </c>
      <c r="E1498" t="s">
        <v>180</v>
      </c>
      <c r="F1498" t="str">
        <f>VLOOKUP(E1498,[1]PRODI_2019!$F$2:$L$72,7,FALSE)</f>
        <v>FEB</v>
      </c>
      <c r="G1498" t="str">
        <f>VLOOKUP(F1498,Sheet1!$H$4:$I$11,2,FALSE)</f>
        <v>5_FEB</v>
      </c>
      <c r="H1498" t="s">
        <v>2118</v>
      </c>
      <c r="I1498" t="s">
        <v>24</v>
      </c>
      <c r="J1498" t="str">
        <f>VLOOKUP(D1498,[1]PRODI_2019!$C$2:$I$78,7,FALSE)</f>
        <v>S1</v>
      </c>
      <c r="L1498" t="s">
        <v>25</v>
      </c>
      <c r="O1498" t="s">
        <v>49</v>
      </c>
      <c r="P1498" t="s">
        <v>5042</v>
      </c>
      <c r="Q1498" t="s">
        <v>624</v>
      </c>
      <c r="R1498" t="s">
        <v>434</v>
      </c>
      <c r="S1498" t="s">
        <v>38</v>
      </c>
      <c r="T1498" t="s">
        <v>5025</v>
      </c>
      <c r="U1498" t="s">
        <v>27</v>
      </c>
      <c r="Z1498" t="str">
        <f>_xlfn.IFNA(VLOOKUP(A1498,registrasi!$B$2:$C$4000,2,FALSE),"belum")</f>
        <v>registrasi</v>
      </c>
      <c r="AA1498">
        <f>VLOOKUP(D1498,[2]Sheet1!$B$2:$D$100,3,FALSE)</f>
        <v>253</v>
      </c>
      <c r="AB1498" t="str">
        <f>_xlfn.IFNA(VLOOKUP(A1498,nim!$A$2:$B$4000,2,FALSE),"belum")</f>
        <v>diterima</v>
      </c>
    </row>
    <row r="1499" spans="1:28" x14ac:dyDescent="0.3">
      <c r="A1499" s="2">
        <v>233110120774</v>
      </c>
      <c r="B1499">
        <v>1</v>
      </c>
      <c r="C1499">
        <v>2022</v>
      </c>
      <c r="D1499">
        <v>311034</v>
      </c>
      <c r="E1499" t="s">
        <v>173</v>
      </c>
      <c r="F1499" t="str">
        <f>VLOOKUP(E1499,[1]PRODI_2019!$F$2:$L$72,7,FALSE)</f>
        <v>FKIP</v>
      </c>
      <c r="G1499" t="str">
        <f>VLOOKUP(F1499,Sheet1!$H$4:$I$11,2,FALSE)</f>
        <v>2_FKIP</v>
      </c>
      <c r="H1499" t="s">
        <v>2119</v>
      </c>
      <c r="I1499" t="s">
        <v>31</v>
      </c>
      <c r="J1499" t="str">
        <f>VLOOKUP(D1499,[1]PRODI_2019!$C$2:$I$78,7,FALSE)</f>
        <v>S1</v>
      </c>
      <c r="L1499" t="s">
        <v>25</v>
      </c>
      <c r="O1499" t="s">
        <v>45</v>
      </c>
      <c r="P1499" t="s">
        <v>5042</v>
      </c>
      <c r="Q1499" t="s">
        <v>624</v>
      </c>
      <c r="R1499" t="s">
        <v>434</v>
      </c>
      <c r="S1499" t="s">
        <v>38</v>
      </c>
      <c r="T1499" t="s">
        <v>5025</v>
      </c>
      <c r="U1499" t="s">
        <v>27</v>
      </c>
      <c r="Z1499" t="str">
        <f>_xlfn.IFNA(VLOOKUP(A1499,registrasi!$B$2:$C$4000,2,FALSE),"belum")</f>
        <v>registrasi</v>
      </c>
      <c r="AA1499">
        <f>VLOOKUP(D1499,[2]Sheet1!$B$2:$D$100,3,FALSE)</f>
        <v>163</v>
      </c>
      <c r="AB1499" t="str">
        <f>_xlfn.IFNA(VLOOKUP(A1499,nim!$A$2:$B$4000,2,FALSE),"belum")</f>
        <v>diterima</v>
      </c>
    </row>
    <row r="1500" spans="1:28" x14ac:dyDescent="0.3">
      <c r="A1500" s="2">
        <v>233110120780</v>
      </c>
      <c r="B1500">
        <v>2</v>
      </c>
      <c r="C1500">
        <v>2022</v>
      </c>
      <c r="D1500">
        <v>311045</v>
      </c>
      <c r="E1500" t="s">
        <v>630</v>
      </c>
      <c r="F1500" t="str">
        <f>VLOOKUP(E1500,[1]PRODI_2019!$F$2:$L$72,7,FALSE)</f>
        <v>FEB</v>
      </c>
      <c r="G1500" t="str">
        <f>VLOOKUP(F1500,Sheet1!$H$4:$I$11,2,FALSE)</f>
        <v>5_FEB</v>
      </c>
      <c r="H1500" t="s">
        <v>2120</v>
      </c>
      <c r="I1500" t="s">
        <v>31</v>
      </c>
      <c r="J1500" t="str">
        <f>VLOOKUP(D1500,[1]PRODI_2019!$C$2:$I$78,7,FALSE)</f>
        <v>D3</v>
      </c>
      <c r="L1500" t="s">
        <v>25</v>
      </c>
      <c r="O1500" t="s">
        <v>54</v>
      </c>
      <c r="P1500" t="s">
        <v>5045</v>
      </c>
      <c r="Q1500" t="s">
        <v>624</v>
      </c>
      <c r="R1500" t="s">
        <v>625</v>
      </c>
      <c r="S1500" t="s">
        <v>37</v>
      </c>
      <c r="T1500" t="s">
        <v>5025</v>
      </c>
      <c r="U1500" t="s">
        <v>27</v>
      </c>
      <c r="Z1500" t="str">
        <f>_xlfn.IFNA(VLOOKUP(A1500,registrasi!$B$2:$C$4000,2,FALSE),"belum")</f>
        <v>registrasi</v>
      </c>
      <c r="AA1500">
        <f>VLOOKUP(D1500,[2]Sheet1!$B$2:$D$100,3,FALSE)</f>
        <v>99</v>
      </c>
      <c r="AB1500" t="str">
        <f>_xlfn.IFNA(VLOOKUP(A1500,nim!$A$2:$B$4000,2,FALSE),"belum")</f>
        <v>belum</v>
      </c>
    </row>
    <row r="1501" spans="1:28" x14ac:dyDescent="0.3">
      <c r="A1501" s="2">
        <v>233110120785</v>
      </c>
      <c r="B1501">
        <v>1</v>
      </c>
      <c r="C1501">
        <v>2022</v>
      </c>
      <c r="D1501">
        <v>311041</v>
      </c>
      <c r="E1501" t="s">
        <v>175</v>
      </c>
      <c r="F1501" t="str">
        <f>VLOOKUP(E1501,[1]PRODI_2019!$F$2:$L$72,7,FALSE)</f>
        <v>FKIP</v>
      </c>
      <c r="G1501" t="str">
        <f>VLOOKUP(F1501,Sheet1!$H$4:$I$11,2,FALSE)</f>
        <v>2_FKIP</v>
      </c>
      <c r="H1501" t="s">
        <v>2121</v>
      </c>
      <c r="I1501" t="s">
        <v>31</v>
      </c>
      <c r="J1501" t="str">
        <f>VLOOKUP(D1501,[1]PRODI_2019!$C$2:$I$78,7,FALSE)</f>
        <v>S1</v>
      </c>
      <c r="L1501" t="s">
        <v>25</v>
      </c>
      <c r="O1501" t="s">
        <v>253</v>
      </c>
      <c r="P1501" t="s">
        <v>5044</v>
      </c>
      <c r="Q1501" t="s">
        <v>5041</v>
      </c>
      <c r="R1501" t="s">
        <v>434</v>
      </c>
      <c r="S1501" t="s">
        <v>38</v>
      </c>
      <c r="T1501" t="s">
        <v>5025</v>
      </c>
      <c r="U1501" t="s">
        <v>32</v>
      </c>
      <c r="Z1501" t="str">
        <f>_xlfn.IFNA(VLOOKUP(A1501,registrasi!$B$2:$C$4000,2,FALSE),"belum")</f>
        <v>registrasi</v>
      </c>
      <c r="AA1501">
        <f>VLOOKUP(D1501,[2]Sheet1!$B$2:$D$100,3,FALSE)</f>
        <v>102</v>
      </c>
      <c r="AB1501" t="str">
        <f>_xlfn.IFNA(VLOOKUP(A1501,nim!$A$2:$B$4000,2,FALSE),"belum")</f>
        <v>belum</v>
      </c>
    </row>
    <row r="1502" spans="1:28" x14ac:dyDescent="0.3">
      <c r="A1502" s="2">
        <v>233110120789</v>
      </c>
      <c r="B1502">
        <v>2</v>
      </c>
      <c r="C1502">
        <v>2022</v>
      </c>
      <c r="D1502">
        <v>311008</v>
      </c>
      <c r="E1502" t="s">
        <v>149</v>
      </c>
      <c r="F1502" t="str">
        <f>VLOOKUP(E1502,[1]PRODI_2019!$F$2:$L$72,7,FALSE)</f>
        <v>Pertanian</v>
      </c>
      <c r="G1502" t="str">
        <f>VLOOKUP(F1502,Sheet1!$H$4:$I$11,2,FALSE)</f>
        <v>4_Pertanian</v>
      </c>
      <c r="H1502" t="s">
        <v>2122</v>
      </c>
      <c r="I1502" t="s">
        <v>31</v>
      </c>
      <c r="J1502" t="str">
        <f>VLOOKUP(D1502,[1]PRODI_2019!$C$2:$I$78,7,FALSE)</f>
        <v>S1</v>
      </c>
      <c r="L1502" t="s">
        <v>25</v>
      </c>
      <c r="O1502" t="s">
        <v>106</v>
      </c>
      <c r="P1502" t="s">
        <v>5042</v>
      </c>
      <c r="Q1502" t="s">
        <v>624</v>
      </c>
      <c r="R1502" t="s">
        <v>434</v>
      </c>
      <c r="S1502" t="s">
        <v>4971</v>
      </c>
      <c r="T1502" t="s">
        <v>5025</v>
      </c>
      <c r="U1502" t="s">
        <v>27</v>
      </c>
      <c r="Z1502" t="str">
        <f>_xlfn.IFNA(VLOOKUP(A1502,registrasi!$B$2:$C$4000,2,FALSE),"belum")</f>
        <v>registrasi</v>
      </c>
      <c r="AA1502">
        <f>VLOOKUP(D1502,[2]Sheet1!$B$2:$D$100,3,FALSE)</f>
        <v>337</v>
      </c>
      <c r="AB1502" t="str">
        <f>_xlfn.IFNA(VLOOKUP(A1502,nim!$A$2:$B$4000,2,FALSE),"belum")</f>
        <v>belum</v>
      </c>
    </row>
    <row r="1503" spans="1:28" x14ac:dyDescent="0.3">
      <c r="A1503" s="2">
        <v>233110120801</v>
      </c>
      <c r="B1503">
        <v>1</v>
      </c>
      <c r="C1503">
        <v>2022</v>
      </c>
      <c r="D1503">
        <v>311021</v>
      </c>
      <c r="E1503" t="s">
        <v>169</v>
      </c>
      <c r="F1503" t="str">
        <f>VLOOKUP(E1503,[1]PRODI_2019!$F$2:$L$72,7,FALSE)</f>
        <v>Teknik</v>
      </c>
      <c r="G1503" t="str">
        <f>VLOOKUP(F1503,Sheet1!$H$4:$I$11,2,FALSE)</f>
        <v>3_Teknik</v>
      </c>
      <c r="H1503" t="s">
        <v>2123</v>
      </c>
      <c r="I1503" t="s">
        <v>24</v>
      </c>
      <c r="J1503" t="str">
        <f>VLOOKUP(D1503,[1]PRODI_2019!$C$2:$I$78,7,FALSE)</f>
        <v>S1</v>
      </c>
      <c r="L1503" t="s">
        <v>25</v>
      </c>
      <c r="O1503" t="s">
        <v>139</v>
      </c>
      <c r="P1503" t="s">
        <v>5043</v>
      </c>
      <c r="Q1503" t="s">
        <v>624</v>
      </c>
      <c r="R1503" t="s">
        <v>435</v>
      </c>
      <c r="S1503" t="s">
        <v>37</v>
      </c>
      <c r="T1503" t="s">
        <v>5025</v>
      </c>
      <c r="U1503" t="s">
        <v>27</v>
      </c>
      <c r="Z1503" t="str">
        <f>_xlfn.IFNA(VLOOKUP(A1503,registrasi!$B$2:$C$4000,2,FALSE),"belum")</f>
        <v>registrasi</v>
      </c>
      <c r="AA1503">
        <f>VLOOKUP(D1503,[2]Sheet1!$B$2:$D$100,3,FALSE)</f>
        <v>910</v>
      </c>
      <c r="AB1503" t="str">
        <f>_xlfn.IFNA(VLOOKUP(A1503,nim!$A$2:$B$4000,2,FALSE),"belum")</f>
        <v>diterima</v>
      </c>
    </row>
    <row r="1504" spans="1:28" x14ac:dyDescent="0.3">
      <c r="A1504" s="2">
        <v>233110120809</v>
      </c>
      <c r="B1504">
        <v>2</v>
      </c>
      <c r="C1504">
        <v>2022</v>
      </c>
      <c r="D1504">
        <v>311025</v>
      </c>
      <c r="E1504" t="s">
        <v>166</v>
      </c>
      <c r="F1504" t="str">
        <f>VLOOKUP(E1504,[1]PRODI_2019!$F$2:$L$72,7,FALSE)</f>
        <v>FEB</v>
      </c>
      <c r="G1504" t="str">
        <f>VLOOKUP(F1504,Sheet1!$H$4:$I$11,2,FALSE)</f>
        <v>5_FEB</v>
      </c>
      <c r="H1504" t="s">
        <v>2124</v>
      </c>
      <c r="I1504" t="s">
        <v>24</v>
      </c>
      <c r="J1504" t="str">
        <f>VLOOKUP(D1504,[1]PRODI_2019!$C$2:$I$78,7,FALSE)</f>
        <v>S1</v>
      </c>
      <c r="L1504" t="s">
        <v>25</v>
      </c>
      <c r="O1504" t="s">
        <v>377</v>
      </c>
      <c r="P1504" t="s">
        <v>434</v>
      </c>
      <c r="Q1504" t="s">
        <v>5041</v>
      </c>
      <c r="R1504" t="s">
        <v>434</v>
      </c>
      <c r="S1504" t="s">
        <v>38</v>
      </c>
      <c r="T1504" t="s">
        <v>5025</v>
      </c>
      <c r="U1504" t="s">
        <v>27</v>
      </c>
      <c r="Z1504" t="str">
        <f>_xlfn.IFNA(VLOOKUP(A1504,registrasi!$B$2:$C$4000,2,FALSE),"belum")</f>
        <v>registrasi</v>
      </c>
      <c r="AA1504">
        <f>VLOOKUP(D1504,[2]Sheet1!$B$2:$D$100,3,FALSE)</f>
        <v>1226</v>
      </c>
      <c r="AB1504" t="str">
        <f>_xlfn.IFNA(VLOOKUP(A1504,nim!$A$2:$B$4000,2,FALSE),"belum")</f>
        <v>diterima</v>
      </c>
    </row>
    <row r="1505" spans="1:28" x14ac:dyDescent="0.3">
      <c r="A1505" s="2">
        <v>233110120810</v>
      </c>
      <c r="B1505">
        <v>1</v>
      </c>
      <c r="C1505">
        <v>2021</v>
      </c>
      <c r="D1505">
        <v>311021</v>
      </c>
      <c r="E1505" t="s">
        <v>169</v>
      </c>
      <c r="F1505" t="str">
        <f>VLOOKUP(E1505,[1]PRODI_2019!$F$2:$L$72,7,FALSE)</f>
        <v>Teknik</v>
      </c>
      <c r="G1505" t="str">
        <f>VLOOKUP(F1505,Sheet1!$H$4:$I$11,2,FALSE)</f>
        <v>3_Teknik</v>
      </c>
      <c r="H1505" t="s">
        <v>2125</v>
      </c>
      <c r="I1505" t="s">
        <v>24</v>
      </c>
      <c r="J1505" t="str">
        <f>VLOOKUP(D1505,[1]PRODI_2019!$C$2:$I$78,7,FALSE)</f>
        <v>S1</v>
      </c>
      <c r="L1505" t="s">
        <v>25</v>
      </c>
      <c r="O1505" t="s">
        <v>4501</v>
      </c>
      <c r="P1505" t="s">
        <v>5042</v>
      </c>
      <c r="Q1505" t="s">
        <v>624</v>
      </c>
      <c r="R1505" t="s">
        <v>434</v>
      </c>
      <c r="S1505" t="s">
        <v>4983</v>
      </c>
      <c r="T1505" t="s">
        <v>5026</v>
      </c>
      <c r="U1505" t="s">
        <v>32</v>
      </c>
      <c r="Z1505" t="str">
        <f>_xlfn.IFNA(VLOOKUP(A1505,registrasi!$B$2:$C$4000,2,FALSE),"belum")</f>
        <v>registrasi</v>
      </c>
      <c r="AA1505">
        <f>VLOOKUP(D1505,[2]Sheet1!$B$2:$D$100,3,FALSE)</f>
        <v>910</v>
      </c>
      <c r="AB1505" t="str">
        <f>_xlfn.IFNA(VLOOKUP(A1505,nim!$A$2:$B$4000,2,FALSE),"belum")</f>
        <v>belum</v>
      </c>
    </row>
    <row r="1506" spans="1:28" x14ac:dyDescent="0.3">
      <c r="A1506" s="2">
        <v>233110120812</v>
      </c>
      <c r="B1506">
        <v>1</v>
      </c>
      <c r="C1506">
        <v>2022</v>
      </c>
      <c r="D1506">
        <v>311040</v>
      </c>
      <c r="E1506" t="s">
        <v>151</v>
      </c>
      <c r="F1506" t="str">
        <f>VLOOKUP(E1506,[1]PRODI_2019!$F$2:$L$72,7,FALSE)</f>
        <v>FKIP</v>
      </c>
      <c r="G1506" t="str">
        <f>VLOOKUP(F1506,Sheet1!$H$4:$I$11,2,FALSE)</f>
        <v>2_FKIP</v>
      </c>
      <c r="H1506" t="s">
        <v>2126</v>
      </c>
      <c r="I1506" t="s">
        <v>31</v>
      </c>
      <c r="J1506" t="str">
        <f>VLOOKUP(D1506,[1]PRODI_2019!$C$2:$I$78,7,FALSE)</f>
        <v>S1</v>
      </c>
      <c r="L1506" t="s">
        <v>25</v>
      </c>
      <c r="O1506" t="s">
        <v>79</v>
      </c>
      <c r="P1506" t="s">
        <v>5045</v>
      </c>
      <c r="Q1506" t="s">
        <v>624</v>
      </c>
      <c r="R1506" t="s">
        <v>625</v>
      </c>
      <c r="S1506" t="s">
        <v>37</v>
      </c>
      <c r="T1506" t="s">
        <v>5025</v>
      </c>
      <c r="U1506" t="s">
        <v>32</v>
      </c>
      <c r="Z1506" t="str">
        <f>_xlfn.IFNA(VLOOKUP(A1506,registrasi!$B$2:$C$4000,2,FALSE),"belum")</f>
        <v>registrasi</v>
      </c>
      <c r="AA1506">
        <f>VLOOKUP(D1506,[2]Sheet1!$B$2:$D$100,3,FALSE)</f>
        <v>508</v>
      </c>
      <c r="AB1506" t="str">
        <f>_xlfn.IFNA(VLOOKUP(A1506,nim!$A$2:$B$4000,2,FALSE),"belum")</f>
        <v>belum</v>
      </c>
    </row>
    <row r="1507" spans="1:28" x14ac:dyDescent="0.3">
      <c r="A1507" s="2">
        <v>233110120814</v>
      </c>
      <c r="B1507">
        <v>2</v>
      </c>
      <c r="C1507">
        <v>2022</v>
      </c>
      <c r="D1507">
        <v>311047</v>
      </c>
      <c r="E1507" t="s">
        <v>5054</v>
      </c>
      <c r="F1507" t="str">
        <f>VLOOKUP(E1507,[1]PRODI_2019!$F$2:$L$72,7,FALSE)</f>
        <v>FEB</v>
      </c>
      <c r="G1507" t="str">
        <f>VLOOKUP(F1507,Sheet1!$H$4:$I$11,2,FALSE)</f>
        <v>5_FEB</v>
      </c>
      <c r="H1507" t="s">
        <v>2127</v>
      </c>
      <c r="I1507" t="s">
        <v>31</v>
      </c>
      <c r="J1507" t="str">
        <f>VLOOKUP(D1507,[1]PRODI_2019!$C$2:$I$78,7,FALSE)</f>
        <v>D3</v>
      </c>
      <c r="L1507" t="s">
        <v>25</v>
      </c>
      <c r="O1507" t="s">
        <v>4502</v>
      </c>
      <c r="P1507" t="s">
        <v>5046</v>
      </c>
      <c r="Q1507" t="s">
        <v>5041</v>
      </c>
      <c r="R1507" t="s">
        <v>435</v>
      </c>
      <c r="S1507" t="s">
        <v>38</v>
      </c>
      <c r="T1507" t="s">
        <v>5025</v>
      </c>
      <c r="U1507" t="s">
        <v>32</v>
      </c>
      <c r="Z1507" t="str">
        <f>_xlfn.IFNA(VLOOKUP(A1507,registrasi!$B$2:$C$4000,2,FALSE),"belum")</f>
        <v>registrasi</v>
      </c>
      <c r="AA1507">
        <f>VLOOKUP(D1507,[2]Sheet1!$B$2:$D$100,3,FALSE)</f>
        <v>88</v>
      </c>
      <c r="AB1507" t="str">
        <f>_xlfn.IFNA(VLOOKUP(A1507,nim!$A$2:$B$4000,2,FALSE),"belum")</f>
        <v>belum</v>
      </c>
    </row>
    <row r="1508" spans="1:28" x14ac:dyDescent="0.3">
      <c r="A1508" s="2">
        <v>233110120817</v>
      </c>
      <c r="B1508">
        <v>1</v>
      </c>
      <c r="C1508">
        <v>2022</v>
      </c>
      <c r="D1508">
        <v>311015</v>
      </c>
      <c r="E1508" t="s">
        <v>158</v>
      </c>
      <c r="F1508" t="str">
        <f>VLOOKUP(E1508,[1]PRODI_2019!$F$2:$L$72,7,FALSE)</f>
        <v>FKIP</v>
      </c>
      <c r="G1508" t="str">
        <f>VLOOKUP(F1508,Sheet1!$H$4:$I$11,2,FALSE)</f>
        <v>2_FKIP</v>
      </c>
      <c r="H1508" t="s">
        <v>2128</v>
      </c>
      <c r="I1508" t="s">
        <v>31</v>
      </c>
      <c r="J1508" t="str">
        <f>VLOOKUP(D1508,[1]PRODI_2019!$C$2:$I$78,7,FALSE)</f>
        <v>S1</v>
      </c>
      <c r="L1508" t="s">
        <v>25</v>
      </c>
      <c r="O1508" t="s">
        <v>86</v>
      </c>
      <c r="P1508" t="s">
        <v>5042</v>
      </c>
      <c r="Q1508" t="s">
        <v>624</v>
      </c>
      <c r="R1508" t="s">
        <v>434</v>
      </c>
      <c r="S1508" t="s">
        <v>4974</v>
      </c>
      <c r="T1508" t="s">
        <v>5025</v>
      </c>
      <c r="U1508" t="s">
        <v>27</v>
      </c>
      <c r="Z1508" t="str">
        <f>_xlfn.IFNA(VLOOKUP(A1508,registrasi!$B$2:$C$4000,2,FALSE),"belum")</f>
        <v>belum</v>
      </c>
      <c r="AA1508">
        <f>VLOOKUP(D1508,[2]Sheet1!$B$2:$D$100,3,FALSE)</f>
        <v>90</v>
      </c>
      <c r="AB1508" t="str">
        <f>_xlfn.IFNA(VLOOKUP(A1508,nim!$A$2:$B$4000,2,FALSE),"belum")</f>
        <v>belum</v>
      </c>
    </row>
    <row r="1509" spans="1:28" x14ac:dyDescent="0.3">
      <c r="A1509" s="2">
        <v>233110120818</v>
      </c>
      <c r="B1509">
        <v>1</v>
      </c>
      <c r="C1509">
        <v>2022</v>
      </c>
      <c r="D1509">
        <v>311014</v>
      </c>
      <c r="E1509" t="s">
        <v>174</v>
      </c>
      <c r="F1509" t="str">
        <f>VLOOKUP(E1509,[1]PRODI_2019!$F$2:$L$72,7,FALSE)</f>
        <v>FKIP</v>
      </c>
      <c r="G1509" t="str">
        <f>VLOOKUP(F1509,Sheet1!$H$4:$I$11,2,FALSE)</f>
        <v>2_FKIP</v>
      </c>
      <c r="H1509" t="s">
        <v>2129</v>
      </c>
      <c r="I1509" t="s">
        <v>31</v>
      </c>
      <c r="J1509" t="str">
        <f>VLOOKUP(D1509,[1]PRODI_2019!$C$2:$I$78,7,FALSE)</f>
        <v>S1</v>
      </c>
      <c r="L1509" t="s">
        <v>25</v>
      </c>
      <c r="O1509" t="s">
        <v>97</v>
      </c>
      <c r="P1509" t="s">
        <v>5042</v>
      </c>
      <c r="Q1509" t="s">
        <v>624</v>
      </c>
      <c r="R1509" t="s">
        <v>434</v>
      </c>
      <c r="S1509" t="s">
        <v>4971</v>
      </c>
      <c r="T1509" t="s">
        <v>5025</v>
      </c>
      <c r="U1509" t="s">
        <v>32</v>
      </c>
      <c r="Z1509" t="str">
        <f>_xlfn.IFNA(VLOOKUP(A1509,registrasi!$B$2:$C$4000,2,FALSE),"belum")</f>
        <v>registrasi</v>
      </c>
      <c r="AA1509">
        <f>VLOOKUP(D1509,[2]Sheet1!$B$2:$D$100,3,FALSE)</f>
        <v>97</v>
      </c>
      <c r="AB1509" t="str">
        <f>_xlfn.IFNA(VLOOKUP(A1509,nim!$A$2:$B$4000,2,FALSE),"belum")</f>
        <v>belum</v>
      </c>
    </row>
    <row r="1510" spans="1:28" x14ac:dyDescent="0.3">
      <c r="A1510" s="2">
        <v>233110120825</v>
      </c>
      <c r="B1510">
        <v>2</v>
      </c>
      <c r="C1510">
        <v>2022</v>
      </c>
      <c r="D1510">
        <v>311028</v>
      </c>
      <c r="E1510" t="s">
        <v>168</v>
      </c>
      <c r="F1510" t="str">
        <f>VLOOKUP(E1510,[1]PRODI_2019!$F$2:$L$72,7,FALSE)</f>
        <v>FISIP</v>
      </c>
      <c r="G1510" t="str">
        <f>VLOOKUP(F1510,Sheet1!$H$4:$I$11,2,FALSE)</f>
        <v>6_FISIP</v>
      </c>
      <c r="H1510" t="s">
        <v>2130</v>
      </c>
      <c r="I1510" t="s">
        <v>31</v>
      </c>
      <c r="J1510" t="str">
        <f>VLOOKUP(D1510,[1]PRODI_2019!$C$2:$I$78,7,FALSE)</f>
        <v>S1</v>
      </c>
      <c r="L1510" t="s">
        <v>25</v>
      </c>
      <c r="O1510" t="s">
        <v>106</v>
      </c>
      <c r="P1510" t="s">
        <v>5042</v>
      </c>
      <c r="Q1510" t="s">
        <v>624</v>
      </c>
      <c r="R1510" t="s">
        <v>434</v>
      </c>
      <c r="S1510" t="s">
        <v>4971</v>
      </c>
      <c r="T1510" t="s">
        <v>5025</v>
      </c>
      <c r="U1510" t="s">
        <v>27</v>
      </c>
      <c r="Z1510" t="str">
        <f>_xlfn.IFNA(VLOOKUP(A1510,registrasi!$B$2:$C$4000,2,FALSE),"belum")</f>
        <v>registrasi</v>
      </c>
      <c r="AA1510">
        <f>VLOOKUP(D1510,[2]Sheet1!$B$2:$D$100,3,FALSE)</f>
        <v>747</v>
      </c>
      <c r="AB1510" t="str">
        <f>_xlfn.IFNA(VLOOKUP(A1510,nim!$A$2:$B$4000,2,FALSE),"belum")</f>
        <v>diterima</v>
      </c>
    </row>
    <row r="1511" spans="1:28" x14ac:dyDescent="0.3">
      <c r="A1511" s="2">
        <v>233110120830</v>
      </c>
      <c r="B1511">
        <v>1</v>
      </c>
      <c r="C1511">
        <v>2022</v>
      </c>
      <c r="D1511">
        <v>311042</v>
      </c>
      <c r="E1511" t="s">
        <v>146</v>
      </c>
      <c r="F1511" t="str">
        <f>VLOOKUP(E1511,[1]PRODI_2019!$F$2:$L$72,7,FALSE)</f>
        <v>FISIP</v>
      </c>
      <c r="G1511" t="str">
        <f>VLOOKUP(F1511,Sheet1!$H$4:$I$11,2,FALSE)</f>
        <v>6_FISIP</v>
      </c>
      <c r="H1511" t="s">
        <v>2131</v>
      </c>
      <c r="I1511" t="s">
        <v>24</v>
      </c>
      <c r="J1511" t="str">
        <f>VLOOKUP(D1511,[1]PRODI_2019!$C$2:$I$78,7,FALSE)</f>
        <v>S1</v>
      </c>
      <c r="L1511" t="s">
        <v>25</v>
      </c>
      <c r="O1511" t="s">
        <v>45</v>
      </c>
      <c r="P1511" t="s">
        <v>5042</v>
      </c>
      <c r="Q1511" t="s">
        <v>624</v>
      </c>
      <c r="R1511" t="s">
        <v>434</v>
      </c>
      <c r="S1511" t="s">
        <v>38</v>
      </c>
      <c r="T1511" t="s">
        <v>5025</v>
      </c>
      <c r="U1511" t="s">
        <v>27</v>
      </c>
      <c r="Z1511" t="str">
        <f>_xlfn.IFNA(VLOOKUP(A1511,registrasi!$B$2:$C$4000,2,FALSE),"belum")</f>
        <v>registrasi</v>
      </c>
      <c r="AA1511">
        <f>VLOOKUP(D1511,[2]Sheet1!$B$2:$D$100,3,FALSE)</f>
        <v>625</v>
      </c>
      <c r="AB1511" t="str">
        <f>_xlfn.IFNA(VLOOKUP(A1511,nim!$A$2:$B$4000,2,FALSE),"belum")</f>
        <v>diterima</v>
      </c>
    </row>
    <row r="1512" spans="1:28" x14ac:dyDescent="0.3">
      <c r="A1512" s="2">
        <v>233110120845</v>
      </c>
      <c r="B1512">
        <v>2</v>
      </c>
      <c r="C1512">
        <v>2022</v>
      </c>
      <c r="D1512">
        <v>311033</v>
      </c>
      <c r="E1512" t="s">
        <v>155</v>
      </c>
      <c r="F1512" t="str">
        <f>VLOOKUP(E1512,[1]PRODI_2019!$F$2:$L$72,7,FALSE)</f>
        <v>FKIP</v>
      </c>
      <c r="G1512" t="str">
        <f>VLOOKUP(F1512,Sheet1!$H$4:$I$11,2,FALSE)</f>
        <v>2_FKIP</v>
      </c>
      <c r="H1512" t="s">
        <v>2132</v>
      </c>
      <c r="I1512" t="s">
        <v>31</v>
      </c>
      <c r="J1512" t="str">
        <f>VLOOKUP(D1512,[1]PRODI_2019!$C$2:$I$78,7,FALSE)</f>
        <v>S1</v>
      </c>
      <c r="L1512" t="s">
        <v>25</v>
      </c>
      <c r="O1512" t="s">
        <v>4503</v>
      </c>
      <c r="P1512" t="s">
        <v>5044</v>
      </c>
      <c r="Q1512" t="s">
        <v>5041</v>
      </c>
      <c r="R1512" t="s">
        <v>434</v>
      </c>
      <c r="S1512" t="s">
        <v>4971</v>
      </c>
      <c r="T1512" t="s">
        <v>5025</v>
      </c>
      <c r="U1512" t="s">
        <v>27</v>
      </c>
      <c r="Z1512" t="str">
        <f>_xlfn.IFNA(VLOOKUP(A1512,registrasi!$B$2:$C$4000,2,FALSE),"belum")</f>
        <v>registrasi</v>
      </c>
      <c r="AA1512">
        <f>VLOOKUP(D1512,[2]Sheet1!$B$2:$D$100,3,FALSE)</f>
        <v>616</v>
      </c>
      <c r="AB1512" t="str">
        <f>_xlfn.IFNA(VLOOKUP(A1512,nim!$A$2:$B$4000,2,FALSE),"belum")</f>
        <v>diterima</v>
      </c>
    </row>
    <row r="1513" spans="1:28" x14ac:dyDescent="0.3">
      <c r="A1513" s="2">
        <v>233110120852</v>
      </c>
      <c r="B1513">
        <v>1</v>
      </c>
      <c r="C1513">
        <v>2022</v>
      </c>
      <c r="D1513">
        <v>311007</v>
      </c>
      <c r="E1513" t="s">
        <v>162</v>
      </c>
      <c r="F1513" t="str">
        <f>VLOOKUP(E1513,[1]PRODI_2019!$F$2:$L$72,7,FALSE)</f>
        <v>Pertanian</v>
      </c>
      <c r="G1513" t="str">
        <f>VLOOKUP(F1513,Sheet1!$H$4:$I$11,2,FALSE)</f>
        <v>4_Pertanian</v>
      </c>
      <c r="H1513" t="s">
        <v>2133</v>
      </c>
      <c r="I1513" t="s">
        <v>24</v>
      </c>
      <c r="J1513" t="str">
        <f>VLOOKUP(D1513,[1]PRODI_2019!$C$2:$I$78,7,FALSE)</f>
        <v>S1</v>
      </c>
      <c r="L1513" t="s">
        <v>25</v>
      </c>
      <c r="O1513" t="s">
        <v>78</v>
      </c>
      <c r="P1513" t="s">
        <v>5042</v>
      </c>
      <c r="Q1513" t="s">
        <v>624</v>
      </c>
      <c r="R1513" t="s">
        <v>434</v>
      </c>
      <c r="S1513" t="s">
        <v>4971</v>
      </c>
      <c r="T1513" t="s">
        <v>5025</v>
      </c>
      <c r="U1513" t="s">
        <v>27</v>
      </c>
      <c r="Z1513" t="str">
        <f>_xlfn.IFNA(VLOOKUP(A1513,registrasi!$B$2:$C$4000,2,FALSE),"belum")</f>
        <v>registrasi</v>
      </c>
      <c r="AA1513">
        <f>VLOOKUP(D1513,[2]Sheet1!$B$2:$D$100,3,FALSE)</f>
        <v>412</v>
      </c>
      <c r="AB1513" t="str">
        <f>_xlfn.IFNA(VLOOKUP(A1513,nim!$A$2:$B$4000,2,FALSE),"belum")</f>
        <v>diterima</v>
      </c>
    </row>
    <row r="1514" spans="1:28" x14ac:dyDescent="0.3">
      <c r="A1514" s="2">
        <v>233110120856</v>
      </c>
      <c r="B1514">
        <v>2</v>
      </c>
      <c r="C1514">
        <v>2022</v>
      </c>
      <c r="D1514">
        <v>311010</v>
      </c>
      <c r="E1514" t="s">
        <v>160</v>
      </c>
      <c r="F1514" t="str">
        <f>VLOOKUP(E1514,[1]PRODI_2019!$F$2:$L$72,7,FALSE)</f>
        <v>FKIP</v>
      </c>
      <c r="G1514" t="str">
        <f>VLOOKUP(F1514,Sheet1!$H$4:$I$11,2,FALSE)</f>
        <v>2_FKIP</v>
      </c>
      <c r="H1514" t="s">
        <v>2134</v>
      </c>
      <c r="I1514" t="s">
        <v>31</v>
      </c>
      <c r="J1514" t="str">
        <f>VLOOKUP(D1514,[1]PRODI_2019!$C$2:$I$78,7,FALSE)</f>
        <v>S1</v>
      </c>
      <c r="L1514" t="s">
        <v>25</v>
      </c>
      <c r="O1514" t="s">
        <v>550</v>
      </c>
      <c r="P1514" t="s">
        <v>436</v>
      </c>
      <c r="Q1514" t="s">
        <v>5041</v>
      </c>
      <c r="R1514" t="s">
        <v>625</v>
      </c>
      <c r="S1514" t="s">
        <v>37</v>
      </c>
      <c r="T1514" t="s">
        <v>5025</v>
      </c>
      <c r="U1514" t="s">
        <v>32</v>
      </c>
      <c r="Z1514" t="str">
        <f>_xlfn.IFNA(VLOOKUP(A1514,registrasi!$B$2:$C$4000,2,FALSE),"belum")</f>
        <v>registrasi</v>
      </c>
      <c r="AA1514">
        <f>VLOOKUP(D1514,[2]Sheet1!$B$2:$D$100,3,FALSE)</f>
        <v>197</v>
      </c>
      <c r="AB1514" t="str">
        <f>_xlfn.IFNA(VLOOKUP(A1514,nim!$A$2:$B$4000,2,FALSE),"belum")</f>
        <v>belum</v>
      </c>
    </row>
    <row r="1515" spans="1:28" x14ac:dyDescent="0.3">
      <c r="A1515" s="2">
        <v>233110120857</v>
      </c>
      <c r="B1515">
        <v>2</v>
      </c>
      <c r="C1515">
        <v>2022</v>
      </c>
      <c r="D1515">
        <v>311007</v>
      </c>
      <c r="E1515" t="s">
        <v>162</v>
      </c>
      <c r="F1515" t="str">
        <f>VLOOKUP(E1515,[1]PRODI_2019!$F$2:$L$72,7,FALSE)</f>
        <v>Pertanian</v>
      </c>
      <c r="G1515" t="str">
        <f>VLOOKUP(F1515,Sheet1!$H$4:$I$11,2,FALSE)</f>
        <v>4_Pertanian</v>
      </c>
      <c r="H1515" t="s">
        <v>2135</v>
      </c>
      <c r="I1515" t="s">
        <v>24</v>
      </c>
      <c r="J1515" t="str">
        <f>VLOOKUP(D1515,[1]PRODI_2019!$C$2:$I$78,7,FALSE)</f>
        <v>S1</v>
      </c>
      <c r="L1515" t="s">
        <v>25</v>
      </c>
      <c r="O1515" t="s">
        <v>104</v>
      </c>
      <c r="P1515" t="s">
        <v>5042</v>
      </c>
      <c r="Q1515" t="s">
        <v>624</v>
      </c>
      <c r="R1515" t="s">
        <v>434</v>
      </c>
      <c r="S1515" t="s">
        <v>4972</v>
      </c>
      <c r="T1515" t="s">
        <v>5025</v>
      </c>
      <c r="U1515" t="s">
        <v>27</v>
      </c>
      <c r="Z1515" t="str">
        <f>_xlfn.IFNA(VLOOKUP(A1515,registrasi!$B$2:$C$4000,2,FALSE),"belum")</f>
        <v>registrasi</v>
      </c>
      <c r="AA1515">
        <f>VLOOKUP(D1515,[2]Sheet1!$B$2:$D$100,3,FALSE)</f>
        <v>412</v>
      </c>
      <c r="AB1515" t="str">
        <f>_xlfn.IFNA(VLOOKUP(A1515,nim!$A$2:$B$4000,2,FALSE),"belum")</f>
        <v>belum</v>
      </c>
    </row>
    <row r="1516" spans="1:28" x14ac:dyDescent="0.3">
      <c r="A1516" s="2">
        <v>233110120863</v>
      </c>
      <c r="B1516">
        <v>1</v>
      </c>
      <c r="C1516">
        <v>2022</v>
      </c>
      <c r="D1516">
        <v>311014</v>
      </c>
      <c r="E1516" t="s">
        <v>174</v>
      </c>
      <c r="F1516" t="str">
        <f>VLOOKUP(E1516,[1]PRODI_2019!$F$2:$L$72,7,FALSE)</f>
        <v>FKIP</v>
      </c>
      <c r="G1516" t="str">
        <f>VLOOKUP(F1516,Sheet1!$H$4:$I$11,2,FALSE)</f>
        <v>2_FKIP</v>
      </c>
      <c r="H1516" t="s">
        <v>2136</v>
      </c>
      <c r="I1516" t="s">
        <v>31</v>
      </c>
      <c r="J1516" t="str">
        <f>VLOOKUP(D1516,[1]PRODI_2019!$C$2:$I$78,7,FALSE)</f>
        <v>S1</v>
      </c>
      <c r="L1516" t="s">
        <v>25</v>
      </c>
      <c r="O1516" t="s">
        <v>192</v>
      </c>
      <c r="P1516" t="s">
        <v>5042</v>
      </c>
      <c r="Q1516" t="s">
        <v>624</v>
      </c>
      <c r="R1516" t="s">
        <v>434</v>
      </c>
      <c r="S1516" t="s">
        <v>4949</v>
      </c>
      <c r="T1516" t="s">
        <v>5025</v>
      </c>
      <c r="U1516" t="s">
        <v>27</v>
      </c>
      <c r="Z1516" t="str">
        <f>_xlfn.IFNA(VLOOKUP(A1516,registrasi!$B$2:$C$4000,2,FALSE),"belum")</f>
        <v>registrasi</v>
      </c>
      <c r="AA1516">
        <f>VLOOKUP(D1516,[2]Sheet1!$B$2:$D$100,3,FALSE)</f>
        <v>97</v>
      </c>
      <c r="AB1516" t="str">
        <f>_xlfn.IFNA(VLOOKUP(A1516,nim!$A$2:$B$4000,2,FALSE),"belum")</f>
        <v>diterima</v>
      </c>
    </row>
    <row r="1517" spans="1:28" x14ac:dyDescent="0.3">
      <c r="A1517" s="2">
        <v>233110120870</v>
      </c>
      <c r="B1517">
        <v>2</v>
      </c>
      <c r="C1517">
        <v>2022</v>
      </c>
      <c r="D1517">
        <v>311031</v>
      </c>
      <c r="E1517" t="s">
        <v>468</v>
      </c>
      <c r="F1517" t="str">
        <f>VLOOKUP(E1517,[1]PRODI_2019!$F$2:$L$72,7,FALSE)</f>
        <v>FKIP</v>
      </c>
      <c r="G1517" t="str">
        <f>VLOOKUP(F1517,Sheet1!$H$4:$I$11,2,FALSE)</f>
        <v>2_FKIP</v>
      </c>
      <c r="H1517" t="s">
        <v>2137</v>
      </c>
      <c r="I1517" t="s">
        <v>31</v>
      </c>
      <c r="J1517" t="str">
        <f>VLOOKUP(D1517,[1]PRODI_2019!$C$2:$I$78,7,FALSE)</f>
        <v>S1</v>
      </c>
      <c r="L1517" t="s">
        <v>25</v>
      </c>
      <c r="O1517" t="s">
        <v>560</v>
      </c>
      <c r="P1517" t="s">
        <v>436</v>
      </c>
      <c r="Q1517" t="s">
        <v>5041</v>
      </c>
      <c r="R1517" t="s">
        <v>625</v>
      </c>
      <c r="S1517" t="s">
        <v>4971</v>
      </c>
      <c r="T1517" t="s">
        <v>5025</v>
      </c>
      <c r="U1517" t="s">
        <v>32</v>
      </c>
      <c r="Z1517" t="str">
        <f>_xlfn.IFNA(VLOOKUP(A1517,registrasi!$B$2:$C$4000,2,FALSE),"belum")</f>
        <v>registrasi</v>
      </c>
      <c r="AA1517">
        <f>VLOOKUP(D1517,[2]Sheet1!$B$2:$D$100,3,FALSE)</f>
        <v>368</v>
      </c>
      <c r="AB1517" t="str">
        <f>_xlfn.IFNA(VLOOKUP(A1517,nim!$A$2:$B$4000,2,FALSE),"belum")</f>
        <v>belum</v>
      </c>
    </row>
    <row r="1518" spans="1:28" x14ac:dyDescent="0.3">
      <c r="A1518" s="2">
        <v>233110120874</v>
      </c>
      <c r="B1518">
        <v>2</v>
      </c>
      <c r="C1518">
        <v>2022</v>
      </c>
      <c r="D1518">
        <v>311016</v>
      </c>
      <c r="E1518" t="s">
        <v>152</v>
      </c>
      <c r="F1518" t="str">
        <f>VLOOKUP(E1518,[1]PRODI_2019!$F$2:$L$72,7,FALSE)</f>
        <v>FKIP</v>
      </c>
      <c r="G1518" t="str">
        <f>VLOOKUP(F1518,Sheet1!$H$4:$I$11,2,FALSE)</f>
        <v>2_FKIP</v>
      </c>
      <c r="H1518" t="s">
        <v>2138</v>
      </c>
      <c r="I1518" t="s">
        <v>31</v>
      </c>
      <c r="J1518" t="str">
        <f>VLOOKUP(D1518,[1]PRODI_2019!$C$2:$I$78,7,FALSE)</f>
        <v>S1</v>
      </c>
      <c r="L1518" t="s">
        <v>25</v>
      </c>
      <c r="O1518" t="s">
        <v>592</v>
      </c>
      <c r="P1518" t="s">
        <v>5042</v>
      </c>
      <c r="Q1518" t="s">
        <v>624</v>
      </c>
      <c r="R1518" t="s">
        <v>434</v>
      </c>
      <c r="S1518" t="s">
        <v>4971</v>
      </c>
      <c r="T1518" t="s">
        <v>5025</v>
      </c>
      <c r="U1518" t="s">
        <v>32</v>
      </c>
      <c r="Z1518" t="str">
        <f>_xlfn.IFNA(VLOOKUP(A1518,registrasi!$B$2:$C$4000,2,FALSE),"belum")</f>
        <v>registrasi</v>
      </c>
      <c r="AA1518">
        <f>VLOOKUP(D1518,[2]Sheet1!$B$2:$D$100,3,FALSE)</f>
        <v>126</v>
      </c>
      <c r="AB1518" t="str">
        <f>_xlfn.IFNA(VLOOKUP(A1518,nim!$A$2:$B$4000,2,FALSE),"belum")</f>
        <v>belum</v>
      </c>
    </row>
    <row r="1519" spans="1:28" x14ac:dyDescent="0.3">
      <c r="A1519" s="2">
        <v>233110120876</v>
      </c>
      <c r="B1519">
        <v>1</v>
      </c>
      <c r="C1519">
        <v>2022</v>
      </c>
      <c r="D1519">
        <v>311023</v>
      </c>
      <c r="E1519" t="s">
        <v>631</v>
      </c>
      <c r="F1519" t="str">
        <f>VLOOKUP(E1519,[1]PRODI_2019!$F$2:$L$72,7,FALSE)</f>
        <v>Pertanian</v>
      </c>
      <c r="G1519" t="str">
        <f>VLOOKUP(F1519,Sheet1!$H$4:$I$11,2,FALSE)</f>
        <v>4_Pertanian</v>
      </c>
      <c r="H1519" t="s">
        <v>2139</v>
      </c>
      <c r="I1519" t="s">
        <v>31</v>
      </c>
      <c r="J1519" t="str">
        <f>VLOOKUP(D1519,[1]PRODI_2019!$C$2:$I$78,7,FALSE)</f>
        <v>S1</v>
      </c>
      <c r="L1519" t="s">
        <v>25</v>
      </c>
      <c r="O1519" t="s">
        <v>83</v>
      </c>
      <c r="P1519" t="s">
        <v>5042</v>
      </c>
      <c r="Q1519" t="s">
        <v>624</v>
      </c>
      <c r="R1519" t="s">
        <v>434</v>
      </c>
      <c r="S1519" t="s">
        <v>4974</v>
      </c>
      <c r="T1519" t="s">
        <v>5025</v>
      </c>
      <c r="U1519" t="s">
        <v>32</v>
      </c>
      <c r="Z1519" t="str">
        <f>_xlfn.IFNA(VLOOKUP(A1519,registrasi!$B$2:$C$4000,2,FALSE),"belum")</f>
        <v>registrasi</v>
      </c>
      <c r="AA1519">
        <f>VLOOKUP(D1519,[2]Sheet1!$B$2:$D$100,3,FALSE)</f>
        <v>163</v>
      </c>
      <c r="AB1519" t="str">
        <f>_xlfn.IFNA(VLOOKUP(A1519,nim!$A$2:$B$4000,2,FALSE),"belum")</f>
        <v>diterima</v>
      </c>
    </row>
    <row r="1520" spans="1:28" x14ac:dyDescent="0.3">
      <c r="A1520" s="2">
        <v>233110120879</v>
      </c>
      <c r="B1520">
        <v>2</v>
      </c>
      <c r="C1520">
        <v>2021</v>
      </c>
      <c r="D1520">
        <v>311024</v>
      </c>
      <c r="E1520" t="s">
        <v>237</v>
      </c>
      <c r="F1520" t="str">
        <f>VLOOKUP(E1520,[1]PRODI_2019!$F$2:$L$72,7,FALSE)</f>
        <v>Hukum</v>
      </c>
      <c r="G1520" t="str">
        <f>VLOOKUP(F1520,Sheet1!$H$4:$I$11,2,FALSE)</f>
        <v>1_Hukum</v>
      </c>
      <c r="H1520" t="s">
        <v>2140</v>
      </c>
      <c r="I1520" t="s">
        <v>31</v>
      </c>
      <c r="J1520" t="str">
        <f>VLOOKUP(D1520,[1]PRODI_2019!$C$2:$I$78,7,FALSE)</f>
        <v>S1</v>
      </c>
      <c r="L1520" t="s">
        <v>25</v>
      </c>
      <c r="O1520" t="s">
        <v>55</v>
      </c>
      <c r="P1520" t="s">
        <v>5042</v>
      </c>
      <c r="Q1520" t="s">
        <v>624</v>
      </c>
      <c r="R1520" t="s">
        <v>434</v>
      </c>
      <c r="S1520" t="s">
        <v>4972</v>
      </c>
      <c r="T1520" t="s">
        <v>5025</v>
      </c>
      <c r="U1520" t="s">
        <v>32</v>
      </c>
      <c r="Z1520" t="str">
        <f>_xlfn.IFNA(VLOOKUP(A1520,registrasi!$B$2:$C$4000,2,FALSE),"belum")</f>
        <v>registrasi</v>
      </c>
      <c r="AA1520">
        <f>VLOOKUP(D1520,[2]Sheet1!$B$2:$D$100,3,FALSE)</f>
        <v>1092</v>
      </c>
      <c r="AB1520" t="str">
        <f>_xlfn.IFNA(VLOOKUP(A1520,nim!$A$2:$B$4000,2,FALSE),"belum")</f>
        <v>belum</v>
      </c>
    </row>
    <row r="1521" spans="1:28" x14ac:dyDescent="0.3">
      <c r="A1521" s="2">
        <v>233110120881</v>
      </c>
      <c r="B1521">
        <v>2</v>
      </c>
      <c r="C1521">
        <v>2022</v>
      </c>
      <c r="D1521">
        <v>311009</v>
      </c>
      <c r="E1521" t="s">
        <v>144</v>
      </c>
      <c r="F1521" t="str">
        <f>VLOOKUP(E1521,[1]PRODI_2019!$F$2:$L$72,7,FALSE)</f>
        <v>Pertanian</v>
      </c>
      <c r="G1521" t="str">
        <f>VLOOKUP(F1521,Sheet1!$H$4:$I$11,2,FALSE)</f>
        <v>4_Pertanian</v>
      </c>
      <c r="H1521" t="s">
        <v>2141</v>
      </c>
      <c r="I1521" t="s">
        <v>24</v>
      </c>
      <c r="J1521" t="str">
        <f>VLOOKUP(D1521,[1]PRODI_2019!$C$2:$I$78,7,FALSE)</f>
        <v>S1</v>
      </c>
      <c r="L1521" t="s">
        <v>25</v>
      </c>
      <c r="O1521" t="s">
        <v>45</v>
      </c>
      <c r="P1521" t="s">
        <v>5042</v>
      </c>
      <c r="Q1521" t="s">
        <v>624</v>
      </c>
      <c r="R1521" t="s">
        <v>434</v>
      </c>
      <c r="S1521" t="s">
        <v>38</v>
      </c>
      <c r="T1521" t="s">
        <v>5025</v>
      </c>
      <c r="U1521" t="s">
        <v>32</v>
      </c>
      <c r="Z1521" t="str">
        <f>_xlfn.IFNA(VLOOKUP(A1521,registrasi!$B$2:$C$4000,2,FALSE),"belum")</f>
        <v>registrasi</v>
      </c>
      <c r="AA1521">
        <f>VLOOKUP(D1521,[2]Sheet1!$B$2:$D$100,3,FALSE)</f>
        <v>240</v>
      </c>
      <c r="AB1521" t="str">
        <f>_xlfn.IFNA(VLOOKUP(A1521,nim!$A$2:$B$4000,2,FALSE),"belum")</f>
        <v>belum</v>
      </c>
    </row>
    <row r="1522" spans="1:28" x14ac:dyDescent="0.3">
      <c r="A1522" s="2">
        <v>233110120884</v>
      </c>
      <c r="B1522">
        <v>1</v>
      </c>
      <c r="C1522">
        <v>2022</v>
      </c>
      <c r="D1522">
        <v>311023</v>
      </c>
      <c r="E1522" t="s">
        <v>631</v>
      </c>
      <c r="F1522" t="str">
        <f>VLOOKUP(E1522,[1]PRODI_2019!$F$2:$L$72,7,FALSE)</f>
        <v>Pertanian</v>
      </c>
      <c r="G1522" t="str">
        <f>VLOOKUP(F1522,Sheet1!$H$4:$I$11,2,FALSE)</f>
        <v>4_Pertanian</v>
      </c>
      <c r="H1522" t="s">
        <v>2142</v>
      </c>
      <c r="I1522" t="s">
        <v>31</v>
      </c>
      <c r="J1522" t="str">
        <f>VLOOKUP(D1522,[1]PRODI_2019!$C$2:$I$78,7,FALSE)</f>
        <v>S1</v>
      </c>
      <c r="L1522" t="s">
        <v>25</v>
      </c>
      <c r="O1522" t="s">
        <v>78</v>
      </c>
      <c r="P1522" t="s">
        <v>5042</v>
      </c>
      <c r="Q1522" t="s">
        <v>624</v>
      </c>
      <c r="R1522" t="s">
        <v>434</v>
      </c>
      <c r="S1522" t="s">
        <v>4971</v>
      </c>
      <c r="T1522" t="s">
        <v>5025</v>
      </c>
      <c r="U1522" t="s">
        <v>27</v>
      </c>
      <c r="Z1522" t="str">
        <f>_xlfn.IFNA(VLOOKUP(A1522,registrasi!$B$2:$C$4000,2,FALSE),"belum")</f>
        <v>registrasi</v>
      </c>
      <c r="AA1522">
        <f>VLOOKUP(D1522,[2]Sheet1!$B$2:$D$100,3,FALSE)</f>
        <v>163</v>
      </c>
      <c r="AB1522" t="str">
        <f>_xlfn.IFNA(VLOOKUP(A1522,nim!$A$2:$B$4000,2,FALSE),"belum")</f>
        <v>belum</v>
      </c>
    </row>
    <row r="1523" spans="1:28" x14ac:dyDescent="0.3">
      <c r="A1523" s="2">
        <v>233110120896</v>
      </c>
      <c r="B1523">
        <v>2</v>
      </c>
      <c r="C1523">
        <v>2022</v>
      </c>
      <c r="D1523">
        <v>311044</v>
      </c>
      <c r="E1523" t="s">
        <v>148</v>
      </c>
      <c r="F1523" t="str">
        <f>VLOOKUP(E1523,[1]PRODI_2019!$F$2:$L$72,7,FALSE)</f>
        <v>FEB</v>
      </c>
      <c r="G1523" t="str">
        <f>VLOOKUP(F1523,Sheet1!$H$4:$I$11,2,FALSE)</f>
        <v>5_FEB</v>
      </c>
      <c r="H1523" t="s">
        <v>2143</v>
      </c>
      <c r="I1523" t="s">
        <v>31</v>
      </c>
      <c r="J1523" t="str">
        <f>VLOOKUP(D1523,[1]PRODI_2019!$C$2:$I$78,7,FALSE)</f>
        <v>D3</v>
      </c>
      <c r="L1523" t="s">
        <v>25</v>
      </c>
      <c r="O1523" t="s">
        <v>100</v>
      </c>
      <c r="P1523" t="s">
        <v>5042</v>
      </c>
      <c r="Q1523" t="s">
        <v>624</v>
      </c>
      <c r="R1523" t="s">
        <v>434</v>
      </c>
      <c r="S1523" t="s">
        <v>38</v>
      </c>
      <c r="T1523" t="s">
        <v>5025</v>
      </c>
      <c r="U1523" t="s">
        <v>27</v>
      </c>
      <c r="Z1523" t="str">
        <f>_xlfn.IFNA(VLOOKUP(A1523,registrasi!$B$2:$C$4000,2,FALSE),"belum")</f>
        <v>registrasi</v>
      </c>
      <c r="AA1523">
        <f>VLOOKUP(D1523,[2]Sheet1!$B$2:$D$100,3,FALSE)</f>
        <v>66</v>
      </c>
      <c r="AB1523" t="str">
        <f>_xlfn.IFNA(VLOOKUP(A1523,nim!$A$2:$B$4000,2,FALSE),"belum")</f>
        <v>belum</v>
      </c>
    </row>
    <row r="1524" spans="1:28" x14ac:dyDescent="0.3">
      <c r="A1524" s="2">
        <v>233110120909</v>
      </c>
      <c r="B1524">
        <v>1</v>
      </c>
      <c r="C1524">
        <v>2022</v>
      </c>
      <c r="D1524">
        <v>311033</v>
      </c>
      <c r="E1524" t="s">
        <v>155</v>
      </c>
      <c r="F1524" t="str">
        <f>VLOOKUP(E1524,[1]PRODI_2019!$F$2:$L$72,7,FALSE)</f>
        <v>FKIP</v>
      </c>
      <c r="G1524" t="str">
        <f>VLOOKUP(F1524,Sheet1!$H$4:$I$11,2,FALSE)</f>
        <v>2_FKIP</v>
      </c>
      <c r="H1524" t="s">
        <v>2144</v>
      </c>
      <c r="I1524" t="s">
        <v>31</v>
      </c>
      <c r="J1524" t="str">
        <f>VLOOKUP(D1524,[1]PRODI_2019!$C$2:$I$78,7,FALSE)</f>
        <v>S1</v>
      </c>
      <c r="L1524" t="s">
        <v>25</v>
      </c>
      <c r="O1524" t="s">
        <v>111</v>
      </c>
      <c r="P1524" t="s">
        <v>5042</v>
      </c>
      <c r="Q1524" t="s">
        <v>624</v>
      </c>
      <c r="R1524" t="s">
        <v>434</v>
      </c>
      <c r="S1524" t="s">
        <v>4971</v>
      </c>
      <c r="T1524" t="s">
        <v>5025</v>
      </c>
      <c r="U1524" t="s">
        <v>32</v>
      </c>
      <c r="Z1524" t="str">
        <f>_xlfn.IFNA(VLOOKUP(A1524,registrasi!$B$2:$C$4000,2,FALSE),"belum")</f>
        <v>registrasi</v>
      </c>
      <c r="AA1524">
        <f>VLOOKUP(D1524,[2]Sheet1!$B$2:$D$100,3,FALSE)</f>
        <v>616</v>
      </c>
      <c r="AB1524" t="str">
        <f>_xlfn.IFNA(VLOOKUP(A1524,nim!$A$2:$B$4000,2,FALSE),"belum")</f>
        <v>belum</v>
      </c>
    </row>
    <row r="1525" spans="1:28" x14ac:dyDescent="0.3">
      <c r="A1525" s="2">
        <v>233110120912</v>
      </c>
      <c r="B1525">
        <v>1</v>
      </c>
      <c r="C1525">
        <v>2022</v>
      </c>
      <c r="D1525">
        <v>311033</v>
      </c>
      <c r="E1525" t="s">
        <v>155</v>
      </c>
      <c r="F1525" t="str">
        <f>VLOOKUP(E1525,[1]PRODI_2019!$F$2:$L$72,7,FALSE)</f>
        <v>FKIP</v>
      </c>
      <c r="G1525" t="str">
        <f>VLOOKUP(F1525,Sheet1!$H$4:$I$11,2,FALSE)</f>
        <v>2_FKIP</v>
      </c>
      <c r="H1525" t="s">
        <v>2145</v>
      </c>
      <c r="I1525" t="s">
        <v>31</v>
      </c>
      <c r="J1525" t="str">
        <f>VLOOKUP(D1525,[1]PRODI_2019!$C$2:$I$78,7,FALSE)</f>
        <v>S1</v>
      </c>
      <c r="L1525" t="s">
        <v>25</v>
      </c>
      <c r="O1525" t="s">
        <v>71</v>
      </c>
      <c r="P1525" t="s">
        <v>5042</v>
      </c>
      <c r="Q1525" t="s">
        <v>624</v>
      </c>
      <c r="R1525" t="s">
        <v>434</v>
      </c>
      <c r="S1525" t="s">
        <v>37</v>
      </c>
      <c r="T1525" t="s">
        <v>5025</v>
      </c>
      <c r="U1525" t="s">
        <v>27</v>
      </c>
      <c r="Z1525" t="str">
        <f>_xlfn.IFNA(VLOOKUP(A1525,registrasi!$B$2:$C$4000,2,FALSE),"belum")</f>
        <v>belum</v>
      </c>
      <c r="AA1525">
        <f>VLOOKUP(D1525,[2]Sheet1!$B$2:$D$100,3,FALSE)</f>
        <v>616</v>
      </c>
      <c r="AB1525" t="str">
        <f>_xlfn.IFNA(VLOOKUP(A1525,nim!$A$2:$B$4000,2,FALSE),"belum")</f>
        <v>belum</v>
      </c>
    </row>
    <row r="1526" spans="1:28" x14ac:dyDescent="0.3">
      <c r="A1526" s="2">
        <v>233110120913</v>
      </c>
      <c r="B1526">
        <v>1</v>
      </c>
      <c r="C1526">
        <v>2022</v>
      </c>
      <c r="D1526">
        <v>311034</v>
      </c>
      <c r="E1526" t="s">
        <v>173</v>
      </c>
      <c r="F1526" t="str">
        <f>VLOOKUP(E1526,[1]PRODI_2019!$F$2:$L$72,7,FALSE)</f>
        <v>FKIP</v>
      </c>
      <c r="G1526" t="str">
        <f>VLOOKUP(F1526,Sheet1!$H$4:$I$11,2,FALSE)</f>
        <v>2_FKIP</v>
      </c>
      <c r="H1526" t="s">
        <v>2146</v>
      </c>
      <c r="I1526" t="s">
        <v>31</v>
      </c>
      <c r="J1526" t="str">
        <f>VLOOKUP(D1526,[1]PRODI_2019!$C$2:$I$78,7,FALSE)</f>
        <v>S1</v>
      </c>
      <c r="L1526" t="s">
        <v>25</v>
      </c>
      <c r="O1526" t="s">
        <v>377</v>
      </c>
      <c r="P1526" t="s">
        <v>434</v>
      </c>
      <c r="Q1526" t="s">
        <v>5041</v>
      </c>
      <c r="R1526" t="s">
        <v>434</v>
      </c>
      <c r="S1526" t="s">
        <v>38</v>
      </c>
      <c r="T1526" t="s">
        <v>5025</v>
      </c>
      <c r="U1526" t="s">
        <v>32</v>
      </c>
      <c r="Z1526" t="str">
        <f>_xlfn.IFNA(VLOOKUP(A1526,registrasi!$B$2:$C$4000,2,FALSE),"belum")</f>
        <v>registrasi</v>
      </c>
      <c r="AA1526">
        <f>VLOOKUP(D1526,[2]Sheet1!$B$2:$D$100,3,FALSE)</f>
        <v>163</v>
      </c>
      <c r="AB1526" t="str">
        <f>_xlfn.IFNA(VLOOKUP(A1526,nim!$A$2:$B$4000,2,FALSE),"belum")</f>
        <v>belum</v>
      </c>
    </row>
    <row r="1527" spans="1:28" x14ac:dyDescent="0.3">
      <c r="A1527" s="2">
        <v>233110120917</v>
      </c>
      <c r="B1527">
        <v>1</v>
      </c>
      <c r="C1527">
        <v>2022</v>
      </c>
      <c r="D1527">
        <v>311041</v>
      </c>
      <c r="E1527" t="s">
        <v>175</v>
      </c>
      <c r="F1527" t="str">
        <f>VLOOKUP(E1527,[1]PRODI_2019!$F$2:$L$72,7,FALSE)</f>
        <v>FKIP</v>
      </c>
      <c r="G1527" t="str">
        <f>VLOOKUP(F1527,Sheet1!$H$4:$I$11,2,FALSE)</f>
        <v>2_FKIP</v>
      </c>
      <c r="H1527" t="s">
        <v>2147</v>
      </c>
      <c r="I1527" t="s">
        <v>31</v>
      </c>
      <c r="J1527" t="str">
        <f>VLOOKUP(D1527,[1]PRODI_2019!$C$2:$I$78,7,FALSE)</f>
        <v>S1</v>
      </c>
      <c r="L1527" t="s">
        <v>25</v>
      </c>
      <c r="O1527" t="s">
        <v>51</v>
      </c>
      <c r="P1527" t="s">
        <v>5042</v>
      </c>
      <c r="Q1527" t="s">
        <v>624</v>
      </c>
      <c r="R1527" t="s">
        <v>434</v>
      </c>
      <c r="S1527" t="s">
        <v>38</v>
      </c>
      <c r="T1527" t="s">
        <v>5025</v>
      </c>
      <c r="U1527" t="s">
        <v>27</v>
      </c>
      <c r="Z1527" t="str">
        <f>_xlfn.IFNA(VLOOKUP(A1527,registrasi!$B$2:$C$4000,2,FALSE),"belum")</f>
        <v>registrasi</v>
      </c>
      <c r="AA1527">
        <f>VLOOKUP(D1527,[2]Sheet1!$B$2:$D$100,3,FALSE)</f>
        <v>102</v>
      </c>
      <c r="AB1527" t="str">
        <f>_xlfn.IFNA(VLOOKUP(A1527,nim!$A$2:$B$4000,2,FALSE),"belum")</f>
        <v>diterima</v>
      </c>
    </row>
    <row r="1528" spans="1:28" x14ac:dyDescent="0.3">
      <c r="A1528" s="2">
        <v>233110120926</v>
      </c>
      <c r="B1528">
        <v>2</v>
      </c>
      <c r="C1528">
        <v>2022</v>
      </c>
      <c r="D1528">
        <v>311023</v>
      </c>
      <c r="E1528" t="s">
        <v>631</v>
      </c>
      <c r="F1528" t="str">
        <f>VLOOKUP(E1528,[1]PRODI_2019!$F$2:$L$72,7,FALSE)</f>
        <v>Pertanian</v>
      </c>
      <c r="G1528" t="str">
        <f>VLOOKUP(F1528,Sheet1!$H$4:$I$11,2,FALSE)</f>
        <v>4_Pertanian</v>
      </c>
      <c r="H1528" t="s">
        <v>2148</v>
      </c>
      <c r="I1528" t="s">
        <v>31</v>
      </c>
      <c r="J1528" t="str">
        <f>VLOOKUP(D1528,[1]PRODI_2019!$C$2:$I$78,7,FALSE)</f>
        <v>S1</v>
      </c>
      <c r="L1528" t="s">
        <v>25</v>
      </c>
      <c r="O1528" t="s">
        <v>192</v>
      </c>
      <c r="P1528" t="s">
        <v>5042</v>
      </c>
      <c r="Q1528" t="s">
        <v>624</v>
      </c>
      <c r="R1528" t="s">
        <v>434</v>
      </c>
      <c r="S1528" t="s">
        <v>4949</v>
      </c>
      <c r="T1528" t="s">
        <v>5025</v>
      </c>
      <c r="U1528" t="s">
        <v>27</v>
      </c>
      <c r="Z1528" t="str">
        <f>_xlfn.IFNA(VLOOKUP(A1528,registrasi!$B$2:$C$4000,2,FALSE),"belum")</f>
        <v>registrasi</v>
      </c>
      <c r="AA1528">
        <f>VLOOKUP(D1528,[2]Sheet1!$B$2:$D$100,3,FALSE)</f>
        <v>163</v>
      </c>
      <c r="AB1528" t="str">
        <f>_xlfn.IFNA(VLOOKUP(A1528,nim!$A$2:$B$4000,2,FALSE),"belum")</f>
        <v>belum</v>
      </c>
    </row>
    <row r="1529" spans="1:28" x14ac:dyDescent="0.3">
      <c r="A1529" s="2">
        <v>233110120927</v>
      </c>
      <c r="B1529">
        <v>2</v>
      </c>
      <c r="C1529">
        <v>2022</v>
      </c>
      <c r="D1529">
        <v>311047</v>
      </c>
      <c r="E1529" t="s">
        <v>5054</v>
      </c>
      <c r="F1529" t="str">
        <f>VLOOKUP(E1529,[1]PRODI_2019!$F$2:$L$72,7,FALSE)</f>
        <v>FEB</v>
      </c>
      <c r="G1529" t="str">
        <f>VLOOKUP(F1529,Sheet1!$H$4:$I$11,2,FALSE)</f>
        <v>5_FEB</v>
      </c>
      <c r="H1529" t="s">
        <v>2149</v>
      </c>
      <c r="I1529" t="s">
        <v>31</v>
      </c>
      <c r="J1529" t="str">
        <f>VLOOKUP(D1529,[1]PRODI_2019!$C$2:$I$78,7,FALSE)</f>
        <v>D3</v>
      </c>
      <c r="L1529" t="s">
        <v>25</v>
      </c>
      <c r="O1529" t="s">
        <v>54</v>
      </c>
      <c r="P1529" t="s">
        <v>5045</v>
      </c>
      <c r="Q1529" t="s">
        <v>624</v>
      </c>
      <c r="R1529" t="s">
        <v>625</v>
      </c>
      <c r="S1529" t="s">
        <v>37</v>
      </c>
      <c r="T1529" t="s">
        <v>5025</v>
      </c>
      <c r="U1529" t="s">
        <v>27</v>
      </c>
      <c r="Z1529" t="str">
        <f>_xlfn.IFNA(VLOOKUP(A1529,registrasi!$B$2:$C$4000,2,FALSE),"belum")</f>
        <v>registrasi</v>
      </c>
      <c r="AA1529">
        <f>VLOOKUP(D1529,[2]Sheet1!$B$2:$D$100,3,FALSE)</f>
        <v>88</v>
      </c>
      <c r="AB1529" t="str">
        <f>_xlfn.IFNA(VLOOKUP(A1529,nim!$A$2:$B$4000,2,FALSE),"belum")</f>
        <v>belum</v>
      </c>
    </row>
    <row r="1530" spans="1:28" x14ac:dyDescent="0.3">
      <c r="A1530" s="2">
        <v>233110120928</v>
      </c>
      <c r="B1530">
        <v>2</v>
      </c>
      <c r="C1530">
        <v>2022</v>
      </c>
      <c r="D1530">
        <v>311037</v>
      </c>
      <c r="E1530" t="s">
        <v>163</v>
      </c>
      <c r="F1530" t="str">
        <f>VLOOKUP(E1530,[1]PRODI_2019!$F$2:$L$72,7,FALSE)</f>
        <v>FKIP</v>
      </c>
      <c r="G1530" t="str">
        <f>VLOOKUP(F1530,Sheet1!$H$4:$I$11,2,FALSE)</f>
        <v>2_FKIP</v>
      </c>
      <c r="H1530" t="s">
        <v>2150</v>
      </c>
      <c r="I1530" t="s">
        <v>31</v>
      </c>
      <c r="J1530" t="str">
        <f>VLOOKUP(D1530,[1]PRODI_2019!$C$2:$I$78,7,FALSE)</f>
        <v>S1</v>
      </c>
      <c r="L1530" t="s">
        <v>25</v>
      </c>
      <c r="O1530" t="s">
        <v>4504</v>
      </c>
      <c r="P1530" t="s">
        <v>5044</v>
      </c>
      <c r="Q1530" t="s">
        <v>5041</v>
      </c>
      <c r="R1530" t="s">
        <v>434</v>
      </c>
      <c r="S1530" t="s">
        <v>4971</v>
      </c>
      <c r="T1530" t="s">
        <v>5025</v>
      </c>
      <c r="U1530" t="s">
        <v>32</v>
      </c>
      <c r="Z1530" t="str">
        <f>_xlfn.IFNA(VLOOKUP(A1530,registrasi!$B$2:$C$4000,2,FALSE),"belum")</f>
        <v>registrasi</v>
      </c>
      <c r="AA1530">
        <f>VLOOKUP(D1530,[2]Sheet1!$B$2:$D$100,3,FALSE)</f>
        <v>180</v>
      </c>
      <c r="AB1530" t="str">
        <f>_xlfn.IFNA(VLOOKUP(A1530,nim!$A$2:$B$4000,2,FALSE),"belum")</f>
        <v>belum</v>
      </c>
    </row>
    <row r="1531" spans="1:28" x14ac:dyDescent="0.3">
      <c r="A1531" s="2">
        <v>233110120930</v>
      </c>
      <c r="B1531">
        <v>1</v>
      </c>
      <c r="C1531">
        <v>2022</v>
      </c>
      <c r="D1531">
        <v>311001</v>
      </c>
      <c r="E1531" t="s">
        <v>157</v>
      </c>
      <c r="F1531" t="str">
        <f>VLOOKUP(E1531,[1]PRODI_2019!$F$2:$L$72,7,FALSE)</f>
        <v>Teknik</v>
      </c>
      <c r="G1531" t="str">
        <f>VLOOKUP(F1531,Sheet1!$H$4:$I$11,2,FALSE)</f>
        <v>3_Teknik</v>
      </c>
      <c r="H1531" t="s">
        <v>2151</v>
      </c>
      <c r="I1531" t="s">
        <v>24</v>
      </c>
      <c r="J1531" t="str">
        <f>VLOOKUP(D1531,[1]PRODI_2019!$C$2:$I$78,7,FALSE)</f>
        <v>S1</v>
      </c>
      <c r="L1531" t="s">
        <v>25</v>
      </c>
      <c r="O1531" t="s">
        <v>57</v>
      </c>
      <c r="P1531" t="s">
        <v>5042</v>
      </c>
      <c r="Q1531" t="s">
        <v>624</v>
      </c>
      <c r="R1531" t="s">
        <v>434</v>
      </c>
      <c r="S1531" t="s">
        <v>37</v>
      </c>
      <c r="T1531" t="s">
        <v>5025</v>
      </c>
      <c r="U1531" t="s">
        <v>27</v>
      </c>
      <c r="Z1531" t="str">
        <f>_xlfn.IFNA(VLOOKUP(A1531,registrasi!$B$2:$C$4000,2,FALSE),"belum")</f>
        <v>registrasi</v>
      </c>
      <c r="AA1531">
        <f>VLOOKUP(D1531,[2]Sheet1!$B$2:$D$100,3,FALSE)</f>
        <v>346</v>
      </c>
      <c r="AB1531" t="str">
        <f>_xlfn.IFNA(VLOOKUP(A1531,nim!$A$2:$B$4000,2,FALSE),"belum")</f>
        <v>belum</v>
      </c>
    </row>
    <row r="1532" spans="1:28" x14ac:dyDescent="0.3">
      <c r="A1532" s="2">
        <v>233110120935</v>
      </c>
      <c r="B1532">
        <v>1</v>
      </c>
      <c r="C1532">
        <v>2022</v>
      </c>
      <c r="D1532">
        <v>311009</v>
      </c>
      <c r="E1532" t="s">
        <v>144</v>
      </c>
      <c r="F1532" t="str">
        <f>VLOOKUP(E1532,[1]PRODI_2019!$F$2:$L$72,7,FALSE)</f>
        <v>Pertanian</v>
      </c>
      <c r="G1532" t="str">
        <f>VLOOKUP(F1532,Sheet1!$H$4:$I$11,2,FALSE)</f>
        <v>4_Pertanian</v>
      </c>
      <c r="H1532" t="s">
        <v>2152</v>
      </c>
      <c r="I1532" t="s">
        <v>24</v>
      </c>
      <c r="J1532" t="str">
        <f>VLOOKUP(D1532,[1]PRODI_2019!$C$2:$I$78,7,FALSE)</f>
        <v>S1</v>
      </c>
      <c r="L1532" t="s">
        <v>25</v>
      </c>
      <c r="O1532" t="s">
        <v>78</v>
      </c>
      <c r="P1532" t="s">
        <v>5042</v>
      </c>
      <c r="Q1532" t="s">
        <v>624</v>
      </c>
      <c r="R1532" t="s">
        <v>434</v>
      </c>
      <c r="S1532" t="s">
        <v>4971</v>
      </c>
      <c r="T1532" t="s">
        <v>5025</v>
      </c>
      <c r="U1532" t="s">
        <v>27</v>
      </c>
      <c r="Z1532" t="str">
        <f>_xlfn.IFNA(VLOOKUP(A1532,registrasi!$B$2:$C$4000,2,FALSE),"belum")</f>
        <v>registrasi</v>
      </c>
      <c r="AA1532">
        <f>VLOOKUP(D1532,[2]Sheet1!$B$2:$D$100,3,FALSE)</f>
        <v>240</v>
      </c>
      <c r="AB1532" t="str">
        <f>_xlfn.IFNA(VLOOKUP(A1532,nim!$A$2:$B$4000,2,FALSE),"belum")</f>
        <v>diterima</v>
      </c>
    </row>
    <row r="1533" spans="1:28" x14ac:dyDescent="0.3">
      <c r="A1533" s="2">
        <v>233110120938</v>
      </c>
      <c r="B1533">
        <v>1</v>
      </c>
      <c r="C1533">
        <v>2022</v>
      </c>
      <c r="D1533">
        <v>311036</v>
      </c>
      <c r="E1533" t="s">
        <v>154</v>
      </c>
      <c r="F1533" t="str">
        <f>VLOOKUP(E1533,[1]PRODI_2019!$F$2:$L$72,7,FALSE)</f>
        <v>FKIP</v>
      </c>
      <c r="G1533" t="str">
        <f>VLOOKUP(F1533,Sheet1!$H$4:$I$11,2,FALSE)</f>
        <v>2_FKIP</v>
      </c>
      <c r="H1533" t="s">
        <v>2153</v>
      </c>
      <c r="I1533" t="s">
        <v>31</v>
      </c>
      <c r="J1533" t="str">
        <f>VLOOKUP(D1533,[1]PRODI_2019!$C$2:$I$78,7,FALSE)</f>
        <v>S1</v>
      </c>
      <c r="L1533" t="s">
        <v>25</v>
      </c>
      <c r="O1533" t="s">
        <v>121</v>
      </c>
      <c r="P1533" t="s">
        <v>5042</v>
      </c>
      <c r="Q1533" t="s">
        <v>624</v>
      </c>
      <c r="R1533" t="s">
        <v>434</v>
      </c>
      <c r="S1533" t="s">
        <v>4972</v>
      </c>
      <c r="T1533" t="s">
        <v>5025</v>
      </c>
      <c r="U1533" t="s">
        <v>32</v>
      </c>
      <c r="Z1533" t="str">
        <f>_xlfn.IFNA(VLOOKUP(A1533,registrasi!$B$2:$C$4000,2,FALSE),"belum")</f>
        <v>registrasi</v>
      </c>
      <c r="AA1533">
        <f>VLOOKUP(D1533,[2]Sheet1!$B$2:$D$100,3,FALSE)</f>
        <v>202</v>
      </c>
      <c r="AB1533" t="str">
        <f>_xlfn.IFNA(VLOOKUP(A1533,nim!$A$2:$B$4000,2,FALSE),"belum")</f>
        <v>diterima</v>
      </c>
    </row>
    <row r="1534" spans="1:28" x14ac:dyDescent="0.3">
      <c r="A1534" s="2">
        <v>233110120944</v>
      </c>
      <c r="B1534">
        <v>2</v>
      </c>
      <c r="C1534">
        <v>2022</v>
      </c>
      <c r="D1534">
        <v>311011</v>
      </c>
      <c r="E1534" t="s">
        <v>176</v>
      </c>
      <c r="F1534" t="str">
        <f>VLOOKUP(E1534,[1]PRODI_2019!$F$2:$L$72,7,FALSE)</f>
        <v>FKIP</v>
      </c>
      <c r="G1534" t="str">
        <f>VLOOKUP(F1534,Sheet1!$H$4:$I$11,2,FALSE)</f>
        <v>2_FKIP</v>
      </c>
      <c r="H1534" t="s">
        <v>2154</v>
      </c>
      <c r="I1534" t="s">
        <v>31</v>
      </c>
      <c r="J1534" t="str">
        <f>VLOOKUP(D1534,[1]PRODI_2019!$C$2:$I$78,7,FALSE)</f>
        <v>S1</v>
      </c>
      <c r="L1534" t="s">
        <v>25</v>
      </c>
      <c r="O1534" t="s">
        <v>78</v>
      </c>
      <c r="P1534" t="s">
        <v>5042</v>
      </c>
      <c r="Q1534" t="s">
        <v>624</v>
      </c>
      <c r="R1534" t="s">
        <v>434</v>
      </c>
      <c r="S1534" t="s">
        <v>4971</v>
      </c>
      <c r="T1534" t="s">
        <v>5025</v>
      </c>
      <c r="U1534" t="s">
        <v>27</v>
      </c>
      <c r="Z1534" t="str">
        <f>_xlfn.IFNA(VLOOKUP(A1534,registrasi!$B$2:$C$4000,2,FALSE),"belum")</f>
        <v>registrasi</v>
      </c>
      <c r="AA1534">
        <f>VLOOKUP(D1534,[2]Sheet1!$B$2:$D$100,3,FALSE)</f>
        <v>233</v>
      </c>
      <c r="AB1534" t="str">
        <f>_xlfn.IFNA(VLOOKUP(A1534,nim!$A$2:$B$4000,2,FALSE),"belum")</f>
        <v>diterima</v>
      </c>
    </row>
    <row r="1535" spans="1:28" x14ac:dyDescent="0.3">
      <c r="A1535" s="2">
        <v>233110120949</v>
      </c>
      <c r="B1535">
        <v>2</v>
      </c>
      <c r="C1535">
        <v>2022</v>
      </c>
      <c r="D1535">
        <v>311032</v>
      </c>
      <c r="E1535" t="s">
        <v>156</v>
      </c>
      <c r="F1535" t="str">
        <f>VLOOKUP(E1535,[1]PRODI_2019!$F$2:$L$72,7,FALSE)</f>
        <v>FKIP</v>
      </c>
      <c r="G1535" t="str">
        <f>VLOOKUP(F1535,Sheet1!$H$4:$I$11,2,FALSE)</f>
        <v>2_FKIP</v>
      </c>
      <c r="H1535" t="s">
        <v>2155</v>
      </c>
      <c r="I1535" t="s">
        <v>24</v>
      </c>
      <c r="J1535" t="str">
        <f>VLOOKUP(D1535,[1]PRODI_2019!$C$2:$I$78,7,FALSE)</f>
        <v>S1</v>
      </c>
      <c r="L1535" t="s">
        <v>25</v>
      </c>
      <c r="O1535" t="s">
        <v>83</v>
      </c>
      <c r="P1535" t="s">
        <v>5042</v>
      </c>
      <c r="Q1535" t="s">
        <v>624</v>
      </c>
      <c r="R1535" t="s">
        <v>434</v>
      </c>
      <c r="S1535" t="s">
        <v>4974</v>
      </c>
      <c r="T1535" t="s">
        <v>5025</v>
      </c>
      <c r="U1535" t="s">
        <v>27</v>
      </c>
      <c r="Z1535" t="str">
        <f>_xlfn.IFNA(VLOOKUP(A1535,registrasi!$B$2:$C$4000,2,FALSE),"belum")</f>
        <v>belum</v>
      </c>
      <c r="AA1535">
        <f>VLOOKUP(D1535,[2]Sheet1!$B$2:$D$100,3,FALSE)</f>
        <v>446</v>
      </c>
      <c r="AB1535" t="str">
        <f>_xlfn.IFNA(VLOOKUP(A1535,nim!$A$2:$B$4000,2,FALSE),"belum")</f>
        <v>belum</v>
      </c>
    </row>
    <row r="1536" spans="1:28" x14ac:dyDescent="0.3">
      <c r="A1536" s="2">
        <v>233110120954</v>
      </c>
      <c r="B1536">
        <v>2</v>
      </c>
      <c r="C1536">
        <v>2022</v>
      </c>
      <c r="D1536">
        <v>311003</v>
      </c>
      <c r="E1536" t="s">
        <v>145</v>
      </c>
      <c r="F1536" t="str">
        <f>VLOOKUP(E1536,[1]PRODI_2019!$F$2:$L$72,7,FALSE)</f>
        <v>Teknik</v>
      </c>
      <c r="G1536" t="str">
        <f>VLOOKUP(F1536,Sheet1!$H$4:$I$11,2,FALSE)</f>
        <v>3_Teknik</v>
      </c>
      <c r="H1536" t="s">
        <v>2156</v>
      </c>
      <c r="I1536" t="s">
        <v>31</v>
      </c>
      <c r="J1536" t="str">
        <f>VLOOKUP(D1536,[1]PRODI_2019!$C$2:$I$78,7,FALSE)</f>
        <v>S1</v>
      </c>
      <c r="L1536" t="s">
        <v>25</v>
      </c>
      <c r="O1536" t="s">
        <v>71</v>
      </c>
      <c r="P1536" t="s">
        <v>5042</v>
      </c>
      <c r="Q1536" t="s">
        <v>624</v>
      </c>
      <c r="R1536" t="s">
        <v>434</v>
      </c>
      <c r="S1536" t="s">
        <v>37</v>
      </c>
      <c r="T1536" t="s">
        <v>5025</v>
      </c>
      <c r="U1536" t="s">
        <v>27</v>
      </c>
      <c r="Z1536" t="str">
        <f>_xlfn.IFNA(VLOOKUP(A1536,registrasi!$B$2:$C$4000,2,FALSE),"belum")</f>
        <v>registrasi</v>
      </c>
      <c r="AA1536">
        <f>VLOOKUP(D1536,[2]Sheet1!$B$2:$D$100,3,FALSE)</f>
        <v>769</v>
      </c>
      <c r="AB1536" t="str">
        <f>_xlfn.IFNA(VLOOKUP(A1536,nim!$A$2:$B$4000,2,FALSE),"belum")</f>
        <v>belum</v>
      </c>
    </row>
    <row r="1537" spans="1:28" x14ac:dyDescent="0.3">
      <c r="A1537" s="2">
        <v>233110120956</v>
      </c>
      <c r="B1537">
        <v>2</v>
      </c>
      <c r="C1537">
        <v>2022</v>
      </c>
      <c r="D1537">
        <v>311009</v>
      </c>
      <c r="E1537" t="s">
        <v>144</v>
      </c>
      <c r="F1537" t="str">
        <f>VLOOKUP(E1537,[1]PRODI_2019!$F$2:$L$72,7,FALSE)</f>
        <v>Pertanian</v>
      </c>
      <c r="G1537" t="str">
        <f>VLOOKUP(F1537,Sheet1!$H$4:$I$11,2,FALSE)</f>
        <v>4_Pertanian</v>
      </c>
      <c r="H1537" t="s">
        <v>2157</v>
      </c>
      <c r="I1537" t="s">
        <v>24</v>
      </c>
      <c r="J1537" t="str">
        <f>VLOOKUP(D1537,[1]PRODI_2019!$C$2:$I$78,7,FALSE)</f>
        <v>S1</v>
      </c>
      <c r="L1537" t="s">
        <v>25</v>
      </c>
      <c r="O1537" t="s">
        <v>93</v>
      </c>
      <c r="P1537" t="s">
        <v>5042</v>
      </c>
      <c r="Q1537" t="s">
        <v>624</v>
      </c>
      <c r="R1537" t="s">
        <v>434</v>
      </c>
      <c r="S1537" t="s">
        <v>4972</v>
      </c>
      <c r="T1537" t="s">
        <v>5025</v>
      </c>
      <c r="U1537" t="s">
        <v>27</v>
      </c>
      <c r="Z1537" t="str">
        <f>_xlfn.IFNA(VLOOKUP(A1537,registrasi!$B$2:$C$4000,2,FALSE),"belum")</f>
        <v>registrasi</v>
      </c>
      <c r="AA1537">
        <f>VLOOKUP(D1537,[2]Sheet1!$B$2:$D$100,3,FALSE)</f>
        <v>240</v>
      </c>
      <c r="AB1537" t="str">
        <f>_xlfn.IFNA(VLOOKUP(A1537,nim!$A$2:$B$4000,2,FALSE),"belum")</f>
        <v>belum</v>
      </c>
    </row>
    <row r="1538" spans="1:28" x14ac:dyDescent="0.3">
      <c r="A1538" s="2">
        <v>233110120958</v>
      </c>
      <c r="B1538">
        <v>1</v>
      </c>
      <c r="C1538">
        <v>2022</v>
      </c>
      <c r="D1538">
        <v>311032</v>
      </c>
      <c r="E1538" t="s">
        <v>156</v>
      </c>
      <c r="F1538" t="str">
        <f>VLOOKUP(E1538,[1]PRODI_2019!$F$2:$L$72,7,FALSE)</f>
        <v>FKIP</v>
      </c>
      <c r="G1538" t="str">
        <f>VLOOKUP(F1538,Sheet1!$H$4:$I$11,2,FALSE)</f>
        <v>2_FKIP</v>
      </c>
      <c r="H1538" t="s">
        <v>2158</v>
      </c>
      <c r="I1538" t="s">
        <v>31</v>
      </c>
      <c r="J1538" t="str">
        <f>VLOOKUP(D1538,[1]PRODI_2019!$C$2:$I$78,7,FALSE)</f>
        <v>S1</v>
      </c>
      <c r="L1538" t="s">
        <v>25</v>
      </c>
      <c r="O1538" t="s">
        <v>128</v>
      </c>
      <c r="P1538" t="s">
        <v>5045</v>
      </c>
      <c r="Q1538" t="s">
        <v>624</v>
      </c>
      <c r="R1538" t="s">
        <v>625</v>
      </c>
      <c r="S1538" t="s">
        <v>4971</v>
      </c>
      <c r="T1538" t="s">
        <v>5025</v>
      </c>
      <c r="U1538" t="s">
        <v>32</v>
      </c>
      <c r="Z1538" t="str">
        <f>_xlfn.IFNA(VLOOKUP(A1538,registrasi!$B$2:$C$4000,2,FALSE),"belum")</f>
        <v>registrasi</v>
      </c>
      <c r="AA1538">
        <f>VLOOKUP(D1538,[2]Sheet1!$B$2:$D$100,3,FALSE)</f>
        <v>446</v>
      </c>
      <c r="AB1538" t="str">
        <f>_xlfn.IFNA(VLOOKUP(A1538,nim!$A$2:$B$4000,2,FALSE),"belum")</f>
        <v>belum</v>
      </c>
    </row>
    <row r="1539" spans="1:28" x14ac:dyDescent="0.3">
      <c r="A1539" s="2">
        <v>233110120965</v>
      </c>
      <c r="B1539">
        <v>2</v>
      </c>
      <c r="C1539">
        <v>2022</v>
      </c>
      <c r="D1539">
        <v>311005</v>
      </c>
      <c r="E1539" t="s">
        <v>171</v>
      </c>
      <c r="F1539" t="str">
        <f>VLOOKUP(E1539,[1]PRODI_2019!$F$2:$L$72,7,FALSE)</f>
        <v>Teknik</v>
      </c>
      <c r="G1539" t="str">
        <f>VLOOKUP(F1539,Sheet1!$H$4:$I$11,2,FALSE)</f>
        <v>3_Teknik</v>
      </c>
      <c r="H1539" t="s">
        <v>2159</v>
      </c>
      <c r="I1539" t="s">
        <v>24</v>
      </c>
      <c r="J1539" t="str">
        <f>VLOOKUP(D1539,[1]PRODI_2019!$C$2:$I$78,7,FALSE)</f>
        <v>S1</v>
      </c>
      <c r="L1539" t="s">
        <v>25</v>
      </c>
      <c r="O1539" t="s">
        <v>114</v>
      </c>
      <c r="P1539" t="s">
        <v>5042</v>
      </c>
      <c r="Q1539" t="s">
        <v>624</v>
      </c>
      <c r="R1539" t="s">
        <v>434</v>
      </c>
      <c r="S1539" t="s">
        <v>4974</v>
      </c>
      <c r="T1539" t="s">
        <v>5025</v>
      </c>
      <c r="U1539" t="s">
        <v>27</v>
      </c>
      <c r="Z1539" t="str">
        <f>_xlfn.IFNA(VLOOKUP(A1539,registrasi!$B$2:$C$4000,2,FALSE),"belum")</f>
        <v>registrasi</v>
      </c>
      <c r="AA1539">
        <f>VLOOKUP(D1539,[2]Sheet1!$B$2:$D$100,3,FALSE)</f>
        <v>321</v>
      </c>
      <c r="AB1539" t="str">
        <f>_xlfn.IFNA(VLOOKUP(A1539,nim!$A$2:$B$4000,2,FALSE),"belum")</f>
        <v>diterima</v>
      </c>
    </row>
    <row r="1540" spans="1:28" x14ac:dyDescent="0.3">
      <c r="A1540" s="2">
        <v>233110120967</v>
      </c>
      <c r="B1540">
        <v>2</v>
      </c>
      <c r="C1540">
        <v>2022</v>
      </c>
      <c r="D1540">
        <v>311004</v>
      </c>
      <c r="E1540" t="s">
        <v>170</v>
      </c>
      <c r="F1540" t="str">
        <f>VLOOKUP(E1540,[1]PRODI_2019!$F$2:$L$72,7,FALSE)</f>
        <v>Teknik</v>
      </c>
      <c r="G1540" t="str">
        <f>VLOOKUP(F1540,Sheet1!$H$4:$I$11,2,FALSE)</f>
        <v>3_Teknik</v>
      </c>
      <c r="H1540" t="s">
        <v>2160</v>
      </c>
      <c r="I1540" t="s">
        <v>24</v>
      </c>
      <c r="J1540" t="str">
        <f>VLOOKUP(D1540,[1]PRODI_2019!$C$2:$I$78,7,FALSE)</f>
        <v>S1</v>
      </c>
      <c r="L1540" t="s">
        <v>25</v>
      </c>
      <c r="O1540" t="s">
        <v>4484</v>
      </c>
      <c r="P1540" t="s">
        <v>5043</v>
      </c>
      <c r="Q1540" t="s">
        <v>624</v>
      </c>
      <c r="R1540" t="s">
        <v>435</v>
      </c>
      <c r="S1540" t="s">
        <v>4949</v>
      </c>
      <c r="T1540" t="s">
        <v>5025</v>
      </c>
      <c r="U1540" t="s">
        <v>27</v>
      </c>
      <c r="Z1540" t="str">
        <f>_xlfn.IFNA(VLOOKUP(A1540,registrasi!$B$2:$C$4000,2,FALSE),"belum")</f>
        <v>registrasi</v>
      </c>
      <c r="AA1540">
        <f>VLOOKUP(D1540,[2]Sheet1!$B$2:$D$100,3,FALSE)</f>
        <v>406</v>
      </c>
      <c r="AB1540" t="str">
        <f>_xlfn.IFNA(VLOOKUP(A1540,nim!$A$2:$B$4000,2,FALSE),"belum")</f>
        <v>diterima</v>
      </c>
    </row>
    <row r="1541" spans="1:28" x14ac:dyDescent="0.3">
      <c r="A1541" s="2">
        <v>233110130008</v>
      </c>
      <c r="B1541">
        <v>2</v>
      </c>
      <c r="C1541">
        <v>2022</v>
      </c>
      <c r="D1541">
        <v>311034</v>
      </c>
      <c r="E1541" t="s">
        <v>173</v>
      </c>
      <c r="F1541" t="str">
        <f>VLOOKUP(E1541,[1]PRODI_2019!$F$2:$L$72,7,FALSE)</f>
        <v>FKIP</v>
      </c>
      <c r="G1541" t="str">
        <f>VLOOKUP(F1541,Sheet1!$H$4:$I$11,2,FALSE)</f>
        <v>2_FKIP</v>
      </c>
      <c r="H1541" t="s">
        <v>2161</v>
      </c>
      <c r="I1541" t="s">
        <v>31</v>
      </c>
      <c r="J1541" t="str">
        <f>VLOOKUP(D1541,[1]PRODI_2019!$C$2:$I$78,7,FALSE)</f>
        <v>S1</v>
      </c>
      <c r="L1541" t="s">
        <v>25</v>
      </c>
      <c r="O1541" t="s">
        <v>104</v>
      </c>
      <c r="P1541" t="s">
        <v>5042</v>
      </c>
      <c r="Q1541" t="s">
        <v>624</v>
      </c>
      <c r="R1541" t="s">
        <v>434</v>
      </c>
      <c r="S1541" t="s">
        <v>4972</v>
      </c>
      <c r="T1541" t="s">
        <v>5025</v>
      </c>
      <c r="U1541" t="s">
        <v>32</v>
      </c>
      <c r="Z1541" t="str">
        <f>_xlfn.IFNA(VLOOKUP(A1541,registrasi!$B$2:$C$4000,2,FALSE),"belum")</f>
        <v>registrasi</v>
      </c>
      <c r="AA1541">
        <f>VLOOKUP(D1541,[2]Sheet1!$B$2:$D$100,3,FALSE)</f>
        <v>163</v>
      </c>
      <c r="AB1541" t="str">
        <f>_xlfn.IFNA(VLOOKUP(A1541,nim!$A$2:$B$4000,2,FALSE),"belum")</f>
        <v>belum</v>
      </c>
    </row>
    <row r="1542" spans="1:28" x14ac:dyDescent="0.3">
      <c r="A1542" s="2">
        <v>233110130017</v>
      </c>
      <c r="B1542">
        <v>2</v>
      </c>
      <c r="C1542">
        <v>2022</v>
      </c>
      <c r="D1542">
        <v>311037</v>
      </c>
      <c r="E1542" t="s">
        <v>163</v>
      </c>
      <c r="F1542" t="str">
        <f>VLOOKUP(E1542,[1]PRODI_2019!$F$2:$L$72,7,FALSE)</f>
        <v>FKIP</v>
      </c>
      <c r="G1542" t="str">
        <f>VLOOKUP(F1542,Sheet1!$H$4:$I$11,2,FALSE)</f>
        <v>2_FKIP</v>
      </c>
      <c r="H1542" t="s">
        <v>2162</v>
      </c>
      <c r="I1542" t="s">
        <v>31</v>
      </c>
      <c r="J1542" t="str">
        <f>VLOOKUP(D1542,[1]PRODI_2019!$C$2:$I$78,7,FALSE)</f>
        <v>S1</v>
      </c>
      <c r="L1542" t="s">
        <v>25</v>
      </c>
      <c r="O1542" t="s">
        <v>57</v>
      </c>
      <c r="P1542" t="s">
        <v>5042</v>
      </c>
      <c r="Q1542" t="s">
        <v>624</v>
      </c>
      <c r="R1542" t="s">
        <v>434</v>
      </c>
      <c r="S1542" t="s">
        <v>37</v>
      </c>
      <c r="T1542" t="s">
        <v>5025</v>
      </c>
      <c r="U1542" t="s">
        <v>32</v>
      </c>
      <c r="Z1542" t="str">
        <f>_xlfn.IFNA(VLOOKUP(A1542,registrasi!$B$2:$C$4000,2,FALSE),"belum")</f>
        <v>registrasi</v>
      </c>
      <c r="AA1542">
        <f>VLOOKUP(D1542,[2]Sheet1!$B$2:$D$100,3,FALSE)</f>
        <v>180</v>
      </c>
      <c r="AB1542" t="str">
        <f>_xlfn.IFNA(VLOOKUP(A1542,nim!$A$2:$B$4000,2,FALSE),"belum")</f>
        <v>belum</v>
      </c>
    </row>
    <row r="1543" spans="1:28" x14ac:dyDescent="0.3">
      <c r="A1543" s="2">
        <v>233110130019</v>
      </c>
      <c r="B1543">
        <v>1</v>
      </c>
      <c r="C1543">
        <v>2022</v>
      </c>
      <c r="D1543">
        <v>311003</v>
      </c>
      <c r="E1543" t="s">
        <v>145</v>
      </c>
      <c r="F1543" t="str">
        <f>VLOOKUP(E1543,[1]PRODI_2019!$F$2:$L$72,7,FALSE)</f>
        <v>Teknik</v>
      </c>
      <c r="G1543" t="str">
        <f>VLOOKUP(F1543,Sheet1!$H$4:$I$11,2,FALSE)</f>
        <v>3_Teknik</v>
      </c>
      <c r="H1543" t="s">
        <v>2163</v>
      </c>
      <c r="I1543" t="s">
        <v>31</v>
      </c>
      <c r="J1543" t="str">
        <f>VLOOKUP(D1543,[1]PRODI_2019!$C$2:$I$78,7,FALSE)</f>
        <v>S1</v>
      </c>
      <c r="L1543" t="s">
        <v>25</v>
      </c>
      <c r="O1543" t="s">
        <v>114</v>
      </c>
      <c r="P1543" t="s">
        <v>5042</v>
      </c>
      <c r="Q1543" t="s">
        <v>624</v>
      </c>
      <c r="R1543" t="s">
        <v>434</v>
      </c>
      <c r="S1543" t="s">
        <v>4974</v>
      </c>
      <c r="T1543" t="s">
        <v>5025</v>
      </c>
      <c r="U1543" t="s">
        <v>27</v>
      </c>
      <c r="Z1543" t="str">
        <f>_xlfn.IFNA(VLOOKUP(A1543,registrasi!$B$2:$C$4000,2,FALSE),"belum")</f>
        <v>registrasi</v>
      </c>
      <c r="AA1543">
        <f>VLOOKUP(D1543,[2]Sheet1!$B$2:$D$100,3,FALSE)</f>
        <v>769</v>
      </c>
      <c r="AB1543" t="str">
        <f>_xlfn.IFNA(VLOOKUP(A1543,nim!$A$2:$B$4000,2,FALSE),"belum")</f>
        <v>diterima</v>
      </c>
    </row>
    <row r="1544" spans="1:28" x14ac:dyDescent="0.3">
      <c r="A1544" s="2">
        <v>233110130026</v>
      </c>
      <c r="B1544">
        <v>1</v>
      </c>
      <c r="C1544">
        <v>2022</v>
      </c>
      <c r="D1544">
        <v>311026</v>
      </c>
      <c r="E1544" t="s">
        <v>148</v>
      </c>
      <c r="F1544" t="str">
        <f>VLOOKUP(E1544,[1]PRODI_2019!$F$2:$L$72,7,FALSE)</f>
        <v>FEB</v>
      </c>
      <c r="G1544" t="str">
        <f>VLOOKUP(F1544,Sheet1!$H$4:$I$11,2,FALSE)</f>
        <v>5_FEB</v>
      </c>
      <c r="H1544" t="s">
        <v>2164</v>
      </c>
      <c r="I1544" t="s">
        <v>24</v>
      </c>
      <c r="J1544" t="str">
        <f>VLOOKUP(D1544,[1]PRODI_2019!$C$2:$I$78,7,FALSE)</f>
        <v>S1</v>
      </c>
      <c r="L1544" t="s">
        <v>25</v>
      </c>
      <c r="O1544" t="s">
        <v>48</v>
      </c>
      <c r="P1544" t="s">
        <v>5045</v>
      </c>
      <c r="Q1544" t="s">
        <v>624</v>
      </c>
      <c r="R1544" t="s">
        <v>625</v>
      </c>
      <c r="S1544" t="s">
        <v>38</v>
      </c>
      <c r="T1544" t="s">
        <v>5025</v>
      </c>
      <c r="U1544" t="s">
        <v>27</v>
      </c>
      <c r="Z1544" t="str">
        <f>_xlfn.IFNA(VLOOKUP(A1544,registrasi!$B$2:$C$4000,2,FALSE),"belum")</f>
        <v>registrasi</v>
      </c>
      <c r="AA1544">
        <f>VLOOKUP(D1544,[2]Sheet1!$B$2:$D$100,3,FALSE)</f>
        <v>866</v>
      </c>
      <c r="AB1544" t="str">
        <f>_xlfn.IFNA(VLOOKUP(A1544,nim!$A$2:$B$4000,2,FALSE),"belum")</f>
        <v>diterima</v>
      </c>
    </row>
    <row r="1545" spans="1:28" x14ac:dyDescent="0.3">
      <c r="A1545" s="2">
        <v>233110130028</v>
      </c>
      <c r="B1545">
        <v>1</v>
      </c>
      <c r="C1545">
        <v>2022</v>
      </c>
      <c r="D1545">
        <v>311031</v>
      </c>
      <c r="E1545" t="s">
        <v>468</v>
      </c>
      <c r="F1545" t="str">
        <f>VLOOKUP(E1545,[1]PRODI_2019!$F$2:$L$72,7,FALSE)</f>
        <v>FKIP</v>
      </c>
      <c r="G1545" t="str">
        <f>VLOOKUP(F1545,Sheet1!$H$4:$I$11,2,FALSE)</f>
        <v>2_FKIP</v>
      </c>
      <c r="H1545" t="s">
        <v>2165</v>
      </c>
      <c r="I1545" t="s">
        <v>31</v>
      </c>
      <c r="J1545" t="str">
        <f>VLOOKUP(D1545,[1]PRODI_2019!$C$2:$I$78,7,FALSE)</f>
        <v>S1</v>
      </c>
      <c r="L1545" t="s">
        <v>25</v>
      </c>
      <c r="O1545" t="s">
        <v>71</v>
      </c>
      <c r="P1545" t="s">
        <v>5042</v>
      </c>
      <c r="Q1545" t="s">
        <v>624</v>
      </c>
      <c r="R1545" t="s">
        <v>434</v>
      </c>
      <c r="S1545" t="s">
        <v>37</v>
      </c>
      <c r="T1545" t="s">
        <v>5025</v>
      </c>
      <c r="U1545" t="s">
        <v>32</v>
      </c>
      <c r="Z1545" t="str">
        <f>_xlfn.IFNA(VLOOKUP(A1545,registrasi!$B$2:$C$4000,2,FALSE),"belum")</f>
        <v>registrasi</v>
      </c>
      <c r="AA1545">
        <f>VLOOKUP(D1545,[2]Sheet1!$B$2:$D$100,3,FALSE)</f>
        <v>368</v>
      </c>
      <c r="AB1545" t="str">
        <f>_xlfn.IFNA(VLOOKUP(A1545,nim!$A$2:$B$4000,2,FALSE),"belum")</f>
        <v>belum</v>
      </c>
    </row>
    <row r="1546" spans="1:28" x14ac:dyDescent="0.3">
      <c r="A1546" s="2">
        <v>233110130039</v>
      </c>
      <c r="B1546">
        <v>1</v>
      </c>
      <c r="C1546">
        <v>2022</v>
      </c>
      <c r="D1546">
        <v>311011</v>
      </c>
      <c r="E1546" t="s">
        <v>176</v>
      </c>
      <c r="F1546" t="str">
        <f>VLOOKUP(E1546,[1]PRODI_2019!$F$2:$L$72,7,FALSE)</f>
        <v>FKIP</v>
      </c>
      <c r="G1546" t="str">
        <f>VLOOKUP(F1546,Sheet1!$H$4:$I$11,2,FALSE)</f>
        <v>2_FKIP</v>
      </c>
      <c r="H1546" t="s">
        <v>2166</v>
      </c>
      <c r="I1546" t="s">
        <v>31</v>
      </c>
      <c r="J1546" t="str">
        <f>VLOOKUP(D1546,[1]PRODI_2019!$C$2:$I$78,7,FALSE)</f>
        <v>S1</v>
      </c>
      <c r="L1546" t="s">
        <v>25</v>
      </c>
      <c r="O1546" t="s">
        <v>66</v>
      </c>
      <c r="P1546" t="s">
        <v>5045</v>
      </c>
      <c r="Q1546" t="s">
        <v>624</v>
      </c>
      <c r="R1546" t="s">
        <v>625</v>
      </c>
      <c r="S1546" t="s">
        <v>4974</v>
      </c>
      <c r="T1546" t="s">
        <v>5025</v>
      </c>
      <c r="U1546" t="s">
        <v>27</v>
      </c>
      <c r="Z1546" t="str">
        <f>_xlfn.IFNA(VLOOKUP(A1546,registrasi!$B$2:$C$4000,2,FALSE),"belum")</f>
        <v>registrasi</v>
      </c>
      <c r="AA1546">
        <f>VLOOKUP(D1546,[2]Sheet1!$B$2:$D$100,3,FALSE)</f>
        <v>233</v>
      </c>
      <c r="AB1546" t="str">
        <f>_xlfn.IFNA(VLOOKUP(A1546,nim!$A$2:$B$4000,2,FALSE),"belum")</f>
        <v>diterima</v>
      </c>
    </row>
    <row r="1547" spans="1:28" x14ac:dyDescent="0.3">
      <c r="A1547" s="2">
        <v>233110130040</v>
      </c>
      <c r="B1547">
        <v>1</v>
      </c>
      <c r="C1547">
        <v>2022</v>
      </c>
      <c r="D1547">
        <v>311024</v>
      </c>
      <c r="E1547" t="s">
        <v>237</v>
      </c>
      <c r="F1547" t="str">
        <f>VLOOKUP(E1547,[1]PRODI_2019!$F$2:$L$72,7,FALSE)</f>
        <v>Hukum</v>
      </c>
      <c r="G1547" t="str">
        <f>VLOOKUP(F1547,Sheet1!$H$4:$I$11,2,FALSE)</f>
        <v>1_Hukum</v>
      </c>
      <c r="H1547" t="s">
        <v>2167</v>
      </c>
      <c r="I1547" t="s">
        <v>31</v>
      </c>
      <c r="J1547" t="str">
        <f>VLOOKUP(D1547,[1]PRODI_2019!$C$2:$I$78,7,FALSE)</f>
        <v>S1</v>
      </c>
      <c r="L1547" t="s">
        <v>25</v>
      </c>
      <c r="O1547" t="s">
        <v>567</v>
      </c>
      <c r="P1547" t="s">
        <v>5042</v>
      </c>
      <c r="Q1547" t="s">
        <v>624</v>
      </c>
      <c r="R1547" t="s">
        <v>434</v>
      </c>
      <c r="S1547" t="s">
        <v>4972</v>
      </c>
      <c r="T1547" t="s">
        <v>5025</v>
      </c>
      <c r="U1547" t="s">
        <v>32</v>
      </c>
      <c r="Z1547" t="str">
        <f>_xlfn.IFNA(VLOOKUP(A1547,registrasi!$B$2:$C$4000,2,FALSE),"belum")</f>
        <v>registrasi</v>
      </c>
      <c r="AA1547">
        <f>VLOOKUP(D1547,[2]Sheet1!$B$2:$D$100,3,FALSE)</f>
        <v>1092</v>
      </c>
      <c r="AB1547" t="str">
        <f>_xlfn.IFNA(VLOOKUP(A1547,nim!$A$2:$B$4000,2,FALSE),"belum")</f>
        <v>belum</v>
      </c>
    </row>
    <row r="1548" spans="1:28" x14ac:dyDescent="0.3">
      <c r="A1548" s="2">
        <v>233110130043</v>
      </c>
      <c r="B1548">
        <v>2</v>
      </c>
      <c r="C1548">
        <v>2022</v>
      </c>
      <c r="D1548">
        <v>311034</v>
      </c>
      <c r="E1548" t="s">
        <v>173</v>
      </c>
      <c r="F1548" t="str">
        <f>VLOOKUP(E1548,[1]PRODI_2019!$F$2:$L$72,7,FALSE)</f>
        <v>FKIP</v>
      </c>
      <c r="G1548" t="str">
        <f>VLOOKUP(F1548,Sheet1!$H$4:$I$11,2,FALSE)</f>
        <v>2_FKIP</v>
      </c>
      <c r="H1548" t="s">
        <v>2168</v>
      </c>
      <c r="I1548" t="s">
        <v>31</v>
      </c>
      <c r="J1548" t="str">
        <f>VLOOKUP(D1548,[1]PRODI_2019!$C$2:$I$78,7,FALSE)</f>
        <v>S1</v>
      </c>
      <c r="L1548" t="s">
        <v>25</v>
      </c>
      <c r="O1548" t="s">
        <v>104</v>
      </c>
      <c r="P1548" t="s">
        <v>5042</v>
      </c>
      <c r="Q1548" t="s">
        <v>624</v>
      </c>
      <c r="R1548" t="s">
        <v>434</v>
      </c>
      <c r="S1548" t="s">
        <v>4972</v>
      </c>
      <c r="T1548" t="s">
        <v>5025</v>
      </c>
      <c r="U1548" t="s">
        <v>32</v>
      </c>
      <c r="Z1548" t="str">
        <f>_xlfn.IFNA(VLOOKUP(A1548,registrasi!$B$2:$C$4000,2,FALSE),"belum")</f>
        <v>registrasi</v>
      </c>
      <c r="AA1548">
        <f>VLOOKUP(D1548,[2]Sheet1!$B$2:$D$100,3,FALSE)</f>
        <v>163</v>
      </c>
      <c r="AB1548" t="str">
        <f>_xlfn.IFNA(VLOOKUP(A1548,nim!$A$2:$B$4000,2,FALSE),"belum")</f>
        <v>belum</v>
      </c>
    </row>
    <row r="1549" spans="1:28" x14ac:dyDescent="0.3">
      <c r="A1549" s="2">
        <v>233110130044</v>
      </c>
      <c r="B1549">
        <v>1</v>
      </c>
      <c r="C1549">
        <v>2022</v>
      </c>
      <c r="D1549">
        <v>311034</v>
      </c>
      <c r="E1549" t="s">
        <v>173</v>
      </c>
      <c r="F1549" t="str">
        <f>VLOOKUP(E1549,[1]PRODI_2019!$F$2:$L$72,7,FALSE)</f>
        <v>FKIP</v>
      </c>
      <c r="G1549" t="str">
        <f>VLOOKUP(F1549,Sheet1!$H$4:$I$11,2,FALSE)</f>
        <v>2_FKIP</v>
      </c>
      <c r="H1549" t="s">
        <v>2169</v>
      </c>
      <c r="I1549" t="s">
        <v>31</v>
      </c>
      <c r="J1549" t="str">
        <f>VLOOKUP(D1549,[1]PRODI_2019!$C$2:$I$78,7,FALSE)</f>
        <v>S1</v>
      </c>
      <c r="L1549" t="s">
        <v>25</v>
      </c>
      <c r="O1549" t="s">
        <v>93</v>
      </c>
      <c r="P1549" t="s">
        <v>5042</v>
      </c>
      <c r="Q1549" t="s">
        <v>624</v>
      </c>
      <c r="R1549" t="s">
        <v>434</v>
      </c>
      <c r="S1549" t="s">
        <v>4972</v>
      </c>
      <c r="T1549" t="s">
        <v>5025</v>
      </c>
      <c r="U1549" t="s">
        <v>32</v>
      </c>
      <c r="Z1549" t="str">
        <f>_xlfn.IFNA(VLOOKUP(A1549,registrasi!$B$2:$C$4000,2,FALSE),"belum")</f>
        <v>registrasi</v>
      </c>
      <c r="AA1549">
        <f>VLOOKUP(D1549,[2]Sheet1!$B$2:$D$100,3,FALSE)</f>
        <v>163</v>
      </c>
      <c r="AB1549" t="str">
        <f>_xlfn.IFNA(VLOOKUP(A1549,nim!$A$2:$B$4000,2,FALSE),"belum")</f>
        <v>belum</v>
      </c>
    </row>
    <row r="1550" spans="1:28" x14ac:dyDescent="0.3">
      <c r="A1550" s="2">
        <v>233110130064</v>
      </c>
      <c r="B1550">
        <v>1</v>
      </c>
      <c r="C1550">
        <v>2022</v>
      </c>
      <c r="D1550">
        <v>311008</v>
      </c>
      <c r="E1550" t="s">
        <v>149</v>
      </c>
      <c r="F1550" t="str">
        <f>VLOOKUP(E1550,[1]PRODI_2019!$F$2:$L$72,7,FALSE)</f>
        <v>Pertanian</v>
      </c>
      <c r="G1550" t="str">
        <f>VLOOKUP(F1550,Sheet1!$H$4:$I$11,2,FALSE)</f>
        <v>4_Pertanian</v>
      </c>
      <c r="H1550" t="s">
        <v>2170</v>
      </c>
      <c r="I1550" t="s">
        <v>24</v>
      </c>
      <c r="J1550" t="str">
        <f>VLOOKUP(D1550,[1]PRODI_2019!$C$2:$I$78,7,FALSE)</f>
        <v>S1</v>
      </c>
      <c r="L1550" t="s">
        <v>25</v>
      </c>
      <c r="O1550" t="s">
        <v>101</v>
      </c>
      <c r="P1550" t="s">
        <v>5042</v>
      </c>
      <c r="Q1550" t="s">
        <v>624</v>
      </c>
      <c r="R1550" t="s">
        <v>434</v>
      </c>
      <c r="S1550" t="s">
        <v>4972</v>
      </c>
      <c r="T1550" t="s">
        <v>5025</v>
      </c>
      <c r="U1550" t="s">
        <v>27</v>
      </c>
      <c r="Z1550" t="str">
        <f>_xlfn.IFNA(VLOOKUP(A1550,registrasi!$B$2:$C$4000,2,FALSE),"belum")</f>
        <v>registrasi</v>
      </c>
      <c r="AA1550">
        <f>VLOOKUP(D1550,[2]Sheet1!$B$2:$D$100,3,FALSE)</f>
        <v>337</v>
      </c>
      <c r="AB1550" t="str">
        <f>_xlfn.IFNA(VLOOKUP(A1550,nim!$A$2:$B$4000,2,FALSE),"belum")</f>
        <v>belum</v>
      </c>
    </row>
    <row r="1551" spans="1:28" x14ac:dyDescent="0.3">
      <c r="A1551" s="2">
        <v>233110130070</v>
      </c>
      <c r="B1551">
        <v>2</v>
      </c>
      <c r="C1551">
        <v>2022</v>
      </c>
      <c r="D1551">
        <v>311008</v>
      </c>
      <c r="E1551" t="s">
        <v>149</v>
      </c>
      <c r="F1551" t="str">
        <f>VLOOKUP(E1551,[1]PRODI_2019!$F$2:$L$72,7,FALSE)</f>
        <v>Pertanian</v>
      </c>
      <c r="G1551" t="str">
        <f>VLOOKUP(F1551,Sheet1!$H$4:$I$11,2,FALSE)</f>
        <v>4_Pertanian</v>
      </c>
      <c r="H1551" t="s">
        <v>2171</v>
      </c>
      <c r="I1551" t="s">
        <v>31</v>
      </c>
      <c r="J1551" t="str">
        <f>VLOOKUP(D1551,[1]PRODI_2019!$C$2:$I$78,7,FALSE)</f>
        <v>S1</v>
      </c>
      <c r="L1551" t="s">
        <v>25</v>
      </c>
      <c r="O1551" t="s">
        <v>46</v>
      </c>
      <c r="P1551" t="s">
        <v>5042</v>
      </c>
      <c r="Q1551" t="s">
        <v>624</v>
      </c>
      <c r="R1551" t="s">
        <v>434</v>
      </c>
      <c r="S1551" t="s">
        <v>38</v>
      </c>
      <c r="T1551" t="s">
        <v>5025</v>
      </c>
      <c r="U1551" t="s">
        <v>32</v>
      </c>
      <c r="Z1551" t="str">
        <f>_xlfn.IFNA(VLOOKUP(A1551,registrasi!$B$2:$C$4000,2,FALSE),"belum")</f>
        <v>belum</v>
      </c>
      <c r="AA1551">
        <f>VLOOKUP(D1551,[2]Sheet1!$B$2:$D$100,3,FALSE)</f>
        <v>337</v>
      </c>
      <c r="AB1551" t="str">
        <f>_xlfn.IFNA(VLOOKUP(A1551,nim!$A$2:$B$4000,2,FALSE),"belum")</f>
        <v>belum</v>
      </c>
    </row>
    <row r="1552" spans="1:28" x14ac:dyDescent="0.3">
      <c r="A1552" s="2">
        <v>233110130073</v>
      </c>
      <c r="B1552">
        <v>1</v>
      </c>
      <c r="C1552">
        <v>2022</v>
      </c>
      <c r="D1552">
        <v>311007</v>
      </c>
      <c r="E1552" t="s">
        <v>162</v>
      </c>
      <c r="F1552" t="str">
        <f>VLOOKUP(E1552,[1]PRODI_2019!$F$2:$L$72,7,FALSE)</f>
        <v>Pertanian</v>
      </c>
      <c r="G1552" t="str">
        <f>VLOOKUP(F1552,Sheet1!$H$4:$I$11,2,FALSE)</f>
        <v>4_Pertanian</v>
      </c>
      <c r="H1552" t="s">
        <v>2172</v>
      </c>
      <c r="I1552" t="s">
        <v>31</v>
      </c>
      <c r="J1552" t="str">
        <f>VLOOKUP(D1552,[1]PRODI_2019!$C$2:$I$78,7,FALSE)</f>
        <v>S1</v>
      </c>
      <c r="L1552" t="s">
        <v>25</v>
      </c>
      <c r="O1552" t="s">
        <v>121</v>
      </c>
      <c r="P1552" t="s">
        <v>5042</v>
      </c>
      <c r="Q1552" t="s">
        <v>624</v>
      </c>
      <c r="R1552" t="s">
        <v>434</v>
      </c>
      <c r="S1552" t="s">
        <v>4972</v>
      </c>
      <c r="T1552" t="s">
        <v>5025</v>
      </c>
      <c r="U1552" t="s">
        <v>27</v>
      </c>
      <c r="Z1552" t="str">
        <f>_xlfn.IFNA(VLOOKUP(A1552,registrasi!$B$2:$C$4000,2,FALSE),"belum")</f>
        <v>registrasi</v>
      </c>
      <c r="AA1552">
        <f>VLOOKUP(D1552,[2]Sheet1!$B$2:$D$100,3,FALSE)</f>
        <v>412</v>
      </c>
      <c r="AB1552" t="str">
        <f>_xlfn.IFNA(VLOOKUP(A1552,nim!$A$2:$B$4000,2,FALSE),"belum")</f>
        <v>belum</v>
      </c>
    </row>
    <row r="1553" spans="1:28" x14ac:dyDescent="0.3">
      <c r="A1553" s="2">
        <v>233110130077</v>
      </c>
      <c r="B1553">
        <v>1</v>
      </c>
      <c r="C1553">
        <v>2022</v>
      </c>
      <c r="D1553">
        <v>311024</v>
      </c>
      <c r="E1553" t="s">
        <v>237</v>
      </c>
      <c r="F1553" t="str">
        <f>VLOOKUP(E1553,[1]PRODI_2019!$F$2:$L$72,7,FALSE)</f>
        <v>Hukum</v>
      </c>
      <c r="G1553" t="str">
        <f>VLOOKUP(F1553,Sheet1!$H$4:$I$11,2,FALSE)</f>
        <v>1_Hukum</v>
      </c>
      <c r="H1553" t="s">
        <v>2173</v>
      </c>
      <c r="I1553" t="s">
        <v>24</v>
      </c>
      <c r="J1553" t="str">
        <f>VLOOKUP(D1553,[1]PRODI_2019!$C$2:$I$78,7,FALSE)</f>
        <v>S1</v>
      </c>
      <c r="L1553" t="s">
        <v>25</v>
      </c>
      <c r="O1553" t="s">
        <v>138</v>
      </c>
      <c r="P1553" t="s">
        <v>5042</v>
      </c>
      <c r="Q1553" t="s">
        <v>624</v>
      </c>
      <c r="R1553" t="s">
        <v>434</v>
      </c>
      <c r="S1553" t="s">
        <v>4949</v>
      </c>
      <c r="T1553" t="s">
        <v>5025</v>
      </c>
      <c r="U1553" t="s">
        <v>32</v>
      </c>
      <c r="Z1553" t="str">
        <f>_xlfn.IFNA(VLOOKUP(A1553,registrasi!$B$2:$C$4000,2,FALSE),"belum")</f>
        <v>registrasi</v>
      </c>
      <c r="AA1553">
        <f>VLOOKUP(D1553,[2]Sheet1!$B$2:$D$100,3,FALSE)</f>
        <v>1092</v>
      </c>
      <c r="AB1553" t="str">
        <f>_xlfn.IFNA(VLOOKUP(A1553,nim!$A$2:$B$4000,2,FALSE),"belum")</f>
        <v>belum</v>
      </c>
    </row>
    <row r="1554" spans="1:28" x14ac:dyDescent="0.3">
      <c r="A1554" s="2">
        <v>233110130083</v>
      </c>
      <c r="B1554">
        <v>2</v>
      </c>
      <c r="C1554">
        <v>2022</v>
      </c>
      <c r="D1554">
        <v>311025</v>
      </c>
      <c r="E1554" t="s">
        <v>166</v>
      </c>
      <c r="F1554" t="str">
        <f>VLOOKUP(E1554,[1]PRODI_2019!$F$2:$L$72,7,FALSE)</f>
        <v>FEB</v>
      </c>
      <c r="G1554" t="str">
        <f>VLOOKUP(F1554,Sheet1!$H$4:$I$11,2,FALSE)</f>
        <v>5_FEB</v>
      </c>
      <c r="H1554" t="s">
        <v>2174</v>
      </c>
      <c r="I1554" t="s">
        <v>24</v>
      </c>
      <c r="J1554" t="str">
        <f>VLOOKUP(D1554,[1]PRODI_2019!$C$2:$I$78,7,FALSE)</f>
        <v>S1</v>
      </c>
      <c r="L1554" t="s">
        <v>25</v>
      </c>
      <c r="O1554" t="s">
        <v>524</v>
      </c>
      <c r="P1554" t="s">
        <v>434</v>
      </c>
      <c r="Q1554" t="s">
        <v>5041</v>
      </c>
      <c r="R1554" t="s">
        <v>434</v>
      </c>
      <c r="S1554" t="s">
        <v>4971</v>
      </c>
      <c r="T1554" t="s">
        <v>5025</v>
      </c>
      <c r="U1554" t="s">
        <v>27</v>
      </c>
      <c r="Z1554" t="str">
        <f>_xlfn.IFNA(VLOOKUP(A1554,registrasi!$B$2:$C$4000,2,FALSE),"belum")</f>
        <v>registrasi</v>
      </c>
      <c r="AA1554">
        <f>VLOOKUP(D1554,[2]Sheet1!$B$2:$D$100,3,FALSE)</f>
        <v>1226</v>
      </c>
      <c r="AB1554" t="str">
        <f>_xlfn.IFNA(VLOOKUP(A1554,nim!$A$2:$B$4000,2,FALSE),"belum")</f>
        <v>belum</v>
      </c>
    </row>
    <row r="1555" spans="1:28" x14ac:dyDescent="0.3">
      <c r="A1555" s="2">
        <v>233110130085</v>
      </c>
      <c r="B1555">
        <v>2</v>
      </c>
      <c r="C1555">
        <v>2022</v>
      </c>
      <c r="D1555">
        <v>311035</v>
      </c>
      <c r="E1555" t="s">
        <v>180</v>
      </c>
      <c r="F1555" t="str">
        <f>VLOOKUP(E1555,[1]PRODI_2019!$F$2:$L$72,7,FALSE)</f>
        <v>FEB</v>
      </c>
      <c r="G1555" t="str">
        <f>VLOOKUP(F1555,Sheet1!$H$4:$I$11,2,FALSE)</f>
        <v>5_FEB</v>
      </c>
      <c r="H1555" t="s">
        <v>2175</v>
      </c>
      <c r="I1555" t="s">
        <v>31</v>
      </c>
      <c r="J1555" t="str">
        <f>VLOOKUP(D1555,[1]PRODI_2019!$C$2:$I$78,7,FALSE)</f>
        <v>S1</v>
      </c>
      <c r="L1555" t="s">
        <v>25</v>
      </c>
      <c r="O1555" t="s">
        <v>113</v>
      </c>
      <c r="P1555" t="s">
        <v>5042</v>
      </c>
      <c r="Q1555" t="s">
        <v>624</v>
      </c>
      <c r="R1555" t="s">
        <v>434</v>
      </c>
      <c r="S1555" t="s">
        <v>38</v>
      </c>
      <c r="T1555" t="s">
        <v>5025</v>
      </c>
      <c r="U1555" t="s">
        <v>32</v>
      </c>
      <c r="Z1555" t="str">
        <f>_xlfn.IFNA(VLOOKUP(A1555,registrasi!$B$2:$C$4000,2,FALSE),"belum")</f>
        <v>registrasi</v>
      </c>
      <c r="AA1555">
        <f>VLOOKUP(D1555,[2]Sheet1!$B$2:$D$100,3,FALSE)</f>
        <v>253</v>
      </c>
      <c r="AB1555" t="str">
        <f>_xlfn.IFNA(VLOOKUP(A1555,nim!$A$2:$B$4000,2,FALSE),"belum")</f>
        <v>belum</v>
      </c>
    </row>
    <row r="1556" spans="1:28" x14ac:dyDescent="0.3">
      <c r="A1556" s="2">
        <v>233110130089</v>
      </c>
      <c r="B1556">
        <v>2</v>
      </c>
      <c r="C1556">
        <v>2022</v>
      </c>
      <c r="D1556">
        <v>311026</v>
      </c>
      <c r="E1556" t="s">
        <v>148</v>
      </c>
      <c r="F1556" t="str">
        <f>VLOOKUP(E1556,[1]PRODI_2019!$F$2:$L$72,7,FALSE)</f>
        <v>FEB</v>
      </c>
      <c r="G1556" t="str">
        <f>VLOOKUP(F1556,Sheet1!$H$4:$I$11,2,FALSE)</f>
        <v>5_FEB</v>
      </c>
      <c r="H1556" t="s">
        <v>2176</v>
      </c>
      <c r="I1556" t="s">
        <v>31</v>
      </c>
      <c r="J1556" t="str">
        <f>VLOOKUP(D1556,[1]PRODI_2019!$C$2:$I$78,7,FALSE)</f>
        <v>S1</v>
      </c>
      <c r="L1556" t="s">
        <v>25</v>
      </c>
      <c r="O1556" t="s">
        <v>48</v>
      </c>
      <c r="P1556" t="s">
        <v>5045</v>
      </c>
      <c r="Q1556" t="s">
        <v>624</v>
      </c>
      <c r="R1556" t="s">
        <v>625</v>
      </c>
      <c r="S1556" t="s">
        <v>38</v>
      </c>
      <c r="T1556" t="s">
        <v>5025</v>
      </c>
      <c r="U1556" t="s">
        <v>27</v>
      </c>
      <c r="Z1556" t="str">
        <f>_xlfn.IFNA(VLOOKUP(A1556,registrasi!$B$2:$C$4000,2,FALSE),"belum")</f>
        <v>registrasi</v>
      </c>
      <c r="AA1556">
        <f>VLOOKUP(D1556,[2]Sheet1!$B$2:$D$100,3,FALSE)</f>
        <v>866</v>
      </c>
      <c r="AB1556" t="str">
        <f>_xlfn.IFNA(VLOOKUP(A1556,nim!$A$2:$B$4000,2,FALSE),"belum")</f>
        <v>belum</v>
      </c>
    </row>
    <row r="1557" spans="1:28" x14ac:dyDescent="0.3">
      <c r="A1557" s="2">
        <v>233110130095</v>
      </c>
      <c r="B1557">
        <v>2</v>
      </c>
      <c r="C1557">
        <v>2022</v>
      </c>
      <c r="D1557">
        <v>311024</v>
      </c>
      <c r="E1557" t="s">
        <v>237</v>
      </c>
      <c r="F1557" t="str">
        <f>VLOOKUP(E1557,[1]PRODI_2019!$F$2:$L$72,7,FALSE)</f>
        <v>Hukum</v>
      </c>
      <c r="G1557" t="str">
        <f>VLOOKUP(F1557,Sheet1!$H$4:$I$11,2,FALSE)</f>
        <v>1_Hukum</v>
      </c>
      <c r="H1557" t="s">
        <v>2177</v>
      </c>
      <c r="I1557" t="s">
        <v>31</v>
      </c>
      <c r="J1557" t="str">
        <f>VLOOKUP(D1557,[1]PRODI_2019!$C$2:$I$78,7,FALSE)</f>
        <v>S1</v>
      </c>
      <c r="L1557" t="s">
        <v>25</v>
      </c>
      <c r="O1557" t="s">
        <v>57</v>
      </c>
      <c r="P1557" t="s">
        <v>5042</v>
      </c>
      <c r="Q1557" t="s">
        <v>624</v>
      </c>
      <c r="R1557" t="s">
        <v>434</v>
      </c>
      <c r="S1557" t="s">
        <v>37</v>
      </c>
      <c r="T1557" t="s">
        <v>5025</v>
      </c>
      <c r="U1557" t="s">
        <v>27</v>
      </c>
      <c r="Z1557" t="str">
        <f>_xlfn.IFNA(VLOOKUP(A1557,registrasi!$B$2:$C$4000,2,FALSE),"belum")</f>
        <v>registrasi</v>
      </c>
      <c r="AA1557">
        <f>VLOOKUP(D1557,[2]Sheet1!$B$2:$D$100,3,FALSE)</f>
        <v>1092</v>
      </c>
      <c r="AB1557" t="str">
        <f>_xlfn.IFNA(VLOOKUP(A1557,nim!$A$2:$B$4000,2,FALSE),"belum")</f>
        <v>diterima</v>
      </c>
    </row>
    <row r="1558" spans="1:28" x14ac:dyDescent="0.3">
      <c r="A1558" s="2">
        <v>233110130109</v>
      </c>
      <c r="B1558">
        <v>2</v>
      </c>
      <c r="C1558">
        <v>2022</v>
      </c>
      <c r="D1558">
        <v>311034</v>
      </c>
      <c r="E1558" t="s">
        <v>173</v>
      </c>
      <c r="F1558" t="str">
        <f>VLOOKUP(E1558,[1]PRODI_2019!$F$2:$L$72,7,FALSE)</f>
        <v>FKIP</v>
      </c>
      <c r="G1558" t="str">
        <f>VLOOKUP(F1558,Sheet1!$H$4:$I$11,2,FALSE)</f>
        <v>2_FKIP</v>
      </c>
      <c r="H1558" t="s">
        <v>2178</v>
      </c>
      <c r="I1558" t="s">
        <v>31</v>
      </c>
      <c r="J1558" t="str">
        <f>VLOOKUP(D1558,[1]PRODI_2019!$C$2:$I$78,7,FALSE)</f>
        <v>S1</v>
      </c>
      <c r="L1558" t="s">
        <v>25</v>
      </c>
      <c r="O1558" t="s">
        <v>51</v>
      </c>
      <c r="P1558" t="s">
        <v>5042</v>
      </c>
      <c r="Q1558" t="s">
        <v>624</v>
      </c>
      <c r="R1558" t="s">
        <v>434</v>
      </c>
      <c r="S1558" t="s">
        <v>38</v>
      </c>
      <c r="T1558" t="s">
        <v>5025</v>
      </c>
      <c r="U1558" t="s">
        <v>32</v>
      </c>
      <c r="Z1558" t="str">
        <f>_xlfn.IFNA(VLOOKUP(A1558,registrasi!$B$2:$C$4000,2,FALSE),"belum")</f>
        <v>registrasi</v>
      </c>
      <c r="AA1558">
        <f>VLOOKUP(D1558,[2]Sheet1!$B$2:$D$100,3,FALSE)</f>
        <v>163</v>
      </c>
      <c r="AB1558" t="str">
        <f>_xlfn.IFNA(VLOOKUP(A1558,nim!$A$2:$B$4000,2,FALSE),"belum")</f>
        <v>diterima</v>
      </c>
    </row>
    <row r="1559" spans="1:28" x14ac:dyDescent="0.3">
      <c r="A1559" s="2">
        <v>233110130112</v>
      </c>
      <c r="B1559">
        <v>2</v>
      </c>
      <c r="C1559">
        <v>2021</v>
      </c>
      <c r="D1559">
        <v>311009</v>
      </c>
      <c r="E1559" t="s">
        <v>144</v>
      </c>
      <c r="F1559" t="str">
        <f>VLOOKUP(E1559,[1]PRODI_2019!$F$2:$L$72,7,FALSE)</f>
        <v>Pertanian</v>
      </c>
      <c r="G1559" t="str">
        <f>VLOOKUP(F1559,Sheet1!$H$4:$I$11,2,FALSE)</f>
        <v>4_Pertanian</v>
      </c>
      <c r="H1559" t="s">
        <v>2179</v>
      </c>
      <c r="I1559" t="s">
        <v>31</v>
      </c>
      <c r="J1559" t="str">
        <f>VLOOKUP(D1559,[1]PRODI_2019!$C$2:$I$78,7,FALSE)</f>
        <v>S1</v>
      </c>
      <c r="L1559" t="s">
        <v>25</v>
      </c>
      <c r="O1559" t="s">
        <v>105</v>
      </c>
      <c r="P1559" t="s">
        <v>436</v>
      </c>
      <c r="Q1559" t="s">
        <v>5041</v>
      </c>
      <c r="R1559" t="s">
        <v>625</v>
      </c>
      <c r="S1559" t="s">
        <v>4972</v>
      </c>
      <c r="T1559" t="s">
        <v>5025</v>
      </c>
      <c r="U1559" t="s">
        <v>32</v>
      </c>
      <c r="Z1559" t="str">
        <f>_xlfn.IFNA(VLOOKUP(A1559,registrasi!$B$2:$C$4000,2,FALSE),"belum")</f>
        <v>registrasi</v>
      </c>
      <c r="AA1559">
        <f>VLOOKUP(D1559,[2]Sheet1!$B$2:$D$100,3,FALSE)</f>
        <v>240</v>
      </c>
      <c r="AB1559" t="str">
        <f>_xlfn.IFNA(VLOOKUP(A1559,nim!$A$2:$B$4000,2,FALSE),"belum")</f>
        <v>belum</v>
      </c>
    </row>
    <row r="1560" spans="1:28" x14ac:dyDescent="0.3">
      <c r="A1560" s="2">
        <v>233110130125</v>
      </c>
      <c r="B1560">
        <v>1</v>
      </c>
      <c r="C1560">
        <v>2020</v>
      </c>
      <c r="D1560">
        <v>311010</v>
      </c>
      <c r="E1560" t="s">
        <v>160</v>
      </c>
      <c r="F1560" t="str">
        <f>VLOOKUP(E1560,[1]PRODI_2019!$F$2:$L$72,7,FALSE)</f>
        <v>FKIP</v>
      </c>
      <c r="G1560" t="str">
        <f>VLOOKUP(F1560,Sheet1!$H$4:$I$11,2,FALSE)</f>
        <v>2_FKIP</v>
      </c>
      <c r="H1560" t="s">
        <v>2180</v>
      </c>
      <c r="I1560" t="s">
        <v>31</v>
      </c>
      <c r="J1560" t="str">
        <f>VLOOKUP(D1560,[1]PRODI_2019!$C$2:$I$78,7,FALSE)</f>
        <v>S1</v>
      </c>
      <c r="L1560" t="s">
        <v>25</v>
      </c>
      <c r="O1560" t="s">
        <v>99</v>
      </c>
      <c r="P1560" t="s">
        <v>5042</v>
      </c>
      <c r="Q1560" t="s">
        <v>624</v>
      </c>
      <c r="R1560" t="s">
        <v>434</v>
      </c>
      <c r="S1560" t="s">
        <v>4974</v>
      </c>
      <c r="T1560" t="s">
        <v>5025</v>
      </c>
      <c r="U1560" t="s">
        <v>32</v>
      </c>
      <c r="Z1560" t="str">
        <f>_xlfn.IFNA(VLOOKUP(A1560,registrasi!$B$2:$C$4000,2,FALSE),"belum")</f>
        <v>registrasi</v>
      </c>
      <c r="AA1560">
        <f>VLOOKUP(D1560,[2]Sheet1!$B$2:$D$100,3,FALSE)</f>
        <v>197</v>
      </c>
      <c r="AB1560" t="str">
        <f>_xlfn.IFNA(VLOOKUP(A1560,nim!$A$2:$B$4000,2,FALSE),"belum")</f>
        <v>belum</v>
      </c>
    </row>
    <row r="1561" spans="1:28" x14ac:dyDescent="0.3">
      <c r="A1561" s="2">
        <v>233110130130</v>
      </c>
      <c r="B1561">
        <v>1</v>
      </c>
      <c r="C1561">
        <v>2022</v>
      </c>
      <c r="D1561">
        <v>311031</v>
      </c>
      <c r="E1561" t="s">
        <v>468</v>
      </c>
      <c r="F1561" t="str">
        <f>VLOOKUP(E1561,[1]PRODI_2019!$F$2:$L$72,7,FALSE)</f>
        <v>FKIP</v>
      </c>
      <c r="G1561" t="str">
        <f>VLOOKUP(F1561,Sheet1!$H$4:$I$11,2,FALSE)</f>
        <v>2_FKIP</v>
      </c>
      <c r="H1561" t="s">
        <v>2181</v>
      </c>
      <c r="I1561" t="s">
        <v>31</v>
      </c>
      <c r="J1561" t="str">
        <f>VLOOKUP(D1561,[1]PRODI_2019!$C$2:$I$78,7,FALSE)</f>
        <v>S1</v>
      </c>
      <c r="L1561" t="s">
        <v>25</v>
      </c>
      <c r="O1561" t="s">
        <v>104</v>
      </c>
      <c r="P1561" t="s">
        <v>5042</v>
      </c>
      <c r="Q1561" t="s">
        <v>624</v>
      </c>
      <c r="R1561" t="s">
        <v>434</v>
      </c>
      <c r="S1561" t="s">
        <v>4972</v>
      </c>
      <c r="T1561" t="s">
        <v>5025</v>
      </c>
      <c r="U1561" t="s">
        <v>32</v>
      </c>
      <c r="Z1561" t="str">
        <f>_xlfn.IFNA(VLOOKUP(A1561,registrasi!$B$2:$C$4000,2,FALSE),"belum")</f>
        <v>registrasi</v>
      </c>
      <c r="AA1561">
        <f>VLOOKUP(D1561,[2]Sheet1!$B$2:$D$100,3,FALSE)</f>
        <v>368</v>
      </c>
      <c r="AB1561" t="str">
        <f>_xlfn.IFNA(VLOOKUP(A1561,nim!$A$2:$B$4000,2,FALSE),"belum")</f>
        <v>belum</v>
      </c>
    </row>
    <row r="1562" spans="1:28" x14ac:dyDescent="0.3">
      <c r="A1562" s="2">
        <v>233110130135</v>
      </c>
      <c r="B1562">
        <v>1</v>
      </c>
      <c r="C1562">
        <v>2022</v>
      </c>
      <c r="D1562">
        <v>311018</v>
      </c>
      <c r="E1562" t="s">
        <v>178</v>
      </c>
      <c r="F1562" t="str">
        <f>VLOOKUP(E1562,[1]PRODI_2019!$F$2:$L$72,7,FALSE)</f>
        <v>Kedokteran</v>
      </c>
      <c r="G1562" t="str">
        <f>VLOOKUP(F1562,Sheet1!$H$4:$I$11,2,FALSE)</f>
        <v>8_Kedokteran</v>
      </c>
      <c r="H1562" t="s">
        <v>2182</v>
      </c>
      <c r="I1562" t="s">
        <v>24</v>
      </c>
      <c r="J1562" t="str">
        <f>VLOOKUP(D1562,[1]PRODI_2019!$C$2:$I$78,7,FALSE)</f>
        <v>S1</v>
      </c>
      <c r="L1562" t="s">
        <v>25</v>
      </c>
      <c r="O1562" t="s">
        <v>104</v>
      </c>
      <c r="P1562" t="s">
        <v>5042</v>
      </c>
      <c r="Q1562" t="s">
        <v>624</v>
      </c>
      <c r="R1562" t="s">
        <v>434</v>
      </c>
      <c r="S1562" t="s">
        <v>4972</v>
      </c>
      <c r="T1562" t="s">
        <v>5025</v>
      </c>
      <c r="U1562" t="s">
        <v>27</v>
      </c>
      <c r="Z1562" t="str">
        <f>_xlfn.IFNA(VLOOKUP(A1562,registrasi!$B$2:$C$4000,2,FALSE),"belum")</f>
        <v>registrasi</v>
      </c>
      <c r="AA1562">
        <f>VLOOKUP(D1562,[2]Sheet1!$B$2:$D$100,3,FALSE)</f>
        <v>82</v>
      </c>
      <c r="AB1562" t="str">
        <f>_xlfn.IFNA(VLOOKUP(A1562,nim!$A$2:$B$4000,2,FALSE),"belum")</f>
        <v>belum</v>
      </c>
    </row>
    <row r="1563" spans="1:28" x14ac:dyDescent="0.3">
      <c r="A1563" s="2">
        <v>233110130139</v>
      </c>
      <c r="B1563">
        <v>2</v>
      </c>
      <c r="C1563">
        <v>2022</v>
      </c>
      <c r="D1563">
        <v>311006</v>
      </c>
      <c r="E1563" t="s">
        <v>167</v>
      </c>
      <c r="F1563" t="str">
        <f>VLOOKUP(E1563,[1]PRODI_2019!$F$2:$L$72,7,FALSE)</f>
        <v>Teknik</v>
      </c>
      <c r="G1563" t="str">
        <f>VLOOKUP(F1563,Sheet1!$H$4:$I$11,2,FALSE)</f>
        <v>3_Teknik</v>
      </c>
      <c r="H1563" t="s">
        <v>2183</v>
      </c>
      <c r="I1563" t="s">
        <v>24</v>
      </c>
      <c r="J1563" t="str">
        <f>VLOOKUP(D1563,[1]PRODI_2019!$C$2:$I$78,7,FALSE)</f>
        <v>S1</v>
      </c>
      <c r="L1563" t="s">
        <v>25</v>
      </c>
      <c r="O1563" t="s">
        <v>58</v>
      </c>
      <c r="P1563" t="s">
        <v>5042</v>
      </c>
      <c r="Q1563" t="s">
        <v>624</v>
      </c>
      <c r="R1563" t="s">
        <v>434</v>
      </c>
      <c r="S1563" t="s">
        <v>37</v>
      </c>
      <c r="T1563" t="s">
        <v>5025</v>
      </c>
      <c r="U1563" t="s">
        <v>27</v>
      </c>
      <c r="Z1563" t="str">
        <f>_xlfn.IFNA(VLOOKUP(A1563,registrasi!$B$2:$C$4000,2,FALSE),"belum")</f>
        <v>registrasi</v>
      </c>
      <c r="AA1563">
        <f>VLOOKUP(D1563,[2]Sheet1!$B$2:$D$100,3,FALSE)</f>
        <v>475</v>
      </c>
      <c r="AB1563" t="str">
        <f>_xlfn.IFNA(VLOOKUP(A1563,nim!$A$2:$B$4000,2,FALSE),"belum")</f>
        <v>belum</v>
      </c>
    </row>
    <row r="1564" spans="1:28" x14ac:dyDescent="0.3">
      <c r="A1564" s="2">
        <v>233110130145</v>
      </c>
      <c r="B1564">
        <v>1</v>
      </c>
      <c r="C1564">
        <v>2022</v>
      </c>
      <c r="D1564">
        <v>311031</v>
      </c>
      <c r="E1564" t="s">
        <v>468</v>
      </c>
      <c r="F1564" t="str">
        <f>VLOOKUP(E1564,[1]PRODI_2019!$F$2:$L$72,7,FALSE)</f>
        <v>FKIP</v>
      </c>
      <c r="G1564" t="str">
        <f>VLOOKUP(F1564,Sheet1!$H$4:$I$11,2,FALSE)</f>
        <v>2_FKIP</v>
      </c>
      <c r="H1564" t="s">
        <v>2184</v>
      </c>
      <c r="I1564" t="s">
        <v>24</v>
      </c>
      <c r="J1564" t="str">
        <f>VLOOKUP(D1564,[1]PRODI_2019!$C$2:$I$78,7,FALSE)</f>
        <v>S1</v>
      </c>
      <c r="L1564" t="s">
        <v>25</v>
      </c>
      <c r="O1564" t="s">
        <v>83</v>
      </c>
      <c r="P1564" t="s">
        <v>5042</v>
      </c>
      <c r="Q1564" t="s">
        <v>624</v>
      </c>
      <c r="R1564" t="s">
        <v>434</v>
      </c>
      <c r="S1564" t="s">
        <v>4974</v>
      </c>
      <c r="T1564" t="s">
        <v>5025</v>
      </c>
      <c r="U1564" t="s">
        <v>27</v>
      </c>
      <c r="Z1564" t="str">
        <f>_xlfn.IFNA(VLOOKUP(A1564,registrasi!$B$2:$C$4000,2,FALSE),"belum")</f>
        <v>registrasi</v>
      </c>
      <c r="AA1564">
        <f>VLOOKUP(D1564,[2]Sheet1!$B$2:$D$100,3,FALSE)</f>
        <v>368</v>
      </c>
      <c r="AB1564" t="str">
        <f>_xlfn.IFNA(VLOOKUP(A1564,nim!$A$2:$B$4000,2,FALSE),"belum")</f>
        <v>belum</v>
      </c>
    </row>
    <row r="1565" spans="1:28" x14ac:dyDescent="0.3">
      <c r="A1565" s="2">
        <v>233110130149</v>
      </c>
      <c r="B1565">
        <v>2</v>
      </c>
      <c r="C1565">
        <v>2022</v>
      </c>
      <c r="D1565">
        <v>311031</v>
      </c>
      <c r="E1565" t="s">
        <v>468</v>
      </c>
      <c r="F1565" t="str">
        <f>VLOOKUP(E1565,[1]PRODI_2019!$F$2:$L$72,7,FALSE)</f>
        <v>FKIP</v>
      </c>
      <c r="G1565" t="str">
        <f>VLOOKUP(F1565,Sheet1!$H$4:$I$11,2,FALSE)</f>
        <v>2_FKIP</v>
      </c>
      <c r="H1565" t="s">
        <v>2185</v>
      </c>
      <c r="I1565" t="s">
        <v>31</v>
      </c>
      <c r="J1565" t="str">
        <f>VLOOKUP(D1565,[1]PRODI_2019!$C$2:$I$78,7,FALSE)</f>
        <v>S1</v>
      </c>
      <c r="L1565" t="s">
        <v>25</v>
      </c>
      <c r="O1565" t="s">
        <v>49</v>
      </c>
      <c r="P1565" t="s">
        <v>5042</v>
      </c>
      <c r="Q1565" t="s">
        <v>624</v>
      </c>
      <c r="R1565" t="s">
        <v>434</v>
      </c>
      <c r="S1565" t="s">
        <v>38</v>
      </c>
      <c r="T1565" t="s">
        <v>5025</v>
      </c>
      <c r="U1565" t="s">
        <v>27</v>
      </c>
      <c r="Z1565" t="str">
        <f>_xlfn.IFNA(VLOOKUP(A1565,registrasi!$B$2:$C$4000,2,FALSE),"belum")</f>
        <v>registrasi</v>
      </c>
      <c r="AA1565">
        <f>VLOOKUP(D1565,[2]Sheet1!$B$2:$D$100,3,FALSE)</f>
        <v>368</v>
      </c>
      <c r="AB1565" t="str">
        <f>_xlfn.IFNA(VLOOKUP(A1565,nim!$A$2:$B$4000,2,FALSE),"belum")</f>
        <v>diterima</v>
      </c>
    </row>
    <row r="1566" spans="1:28" x14ac:dyDescent="0.3">
      <c r="A1566" s="2">
        <v>233110130161</v>
      </c>
      <c r="B1566">
        <v>2</v>
      </c>
      <c r="C1566">
        <v>2022</v>
      </c>
      <c r="D1566">
        <v>311003</v>
      </c>
      <c r="E1566" t="s">
        <v>145</v>
      </c>
      <c r="F1566" t="str">
        <f>VLOOKUP(E1566,[1]PRODI_2019!$F$2:$L$72,7,FALSE)</f>
        <v>Teknik</v>
      </c>
      <c r="G1566" t="str">
        <f>VLOOKUP(F1566,Sheet1!$H$4:$I$11,2,FALSE)</f>
        <v>3_Teknik</v>
      </c>
      <c r="H1566" t="s">
        <v>2186</v>
      </c>
      <c r="I1566" t="s">
        <v>24</v>
      </c>
      <c r="J1566" t="str">
        <f>VLOOKUP(D1566,[1]PRODI_2019!$C$2:$I$78,7,FALSE)</f>
        <v>S1</v>
      </c>
      <c r="L1566" t="s">
        <v>25</v>
      </c>
      <c r="O1566" t="s">
        <v>127</v>
      </c>
      <c r="P1566" t="s">
        <v>5045</v>
      </c>
      <c r="Q1566" t="s">
        <v>624</v>
      </c>
      <c r="R1566" t="s">
        <v>625</v>
      </c>
      <c r="S1566" t="s">
        <v>38</v>
      </c>
      <c r="T1566" t="s">
        <v>5025</v>
      </c>
      <c r="U1566" t="s">
        <v>27</v>
      </c>
      <c r="Z1566" t="str">
        <f>_xlfn.IFNA(VLOOKUP(A1566,registrasi!$B$2:$C$4000,2,FALSE),"belum")</f>
        <v>registrasi</v>
      </c>
      <c r="AA1566">
        <f>VLOOKUP(D1566,[2]Sheet1!$B$2:$D$100,3,FALSE)</f>
        <v>769</v>
      </c>
      <c r="AB1566" t="str">
        <f>_xlfn.IFNA(VLOOKUP(A1566,nim!$A$2:$B$4000,2,FALSE),"belum")</f>
        <v>diterima</v>
      </c>
    </row>
    <row r="1567" spans="1:28" x14ac:dyDescent="0.3">
      <c r="A1567" s="2">
        <v>233110130163</v>
      </c>
      <c r="B1567">
        <v>1</v>
      </c>
      <c r="C1567">
        <v>2022</v>
      </c>
      <c r="D1567">
        <v>311012</v>
      </c>
      <c r="E1567" t="s">
        <v>164</v>
      </c>
      <c r="F1567" t="str">
        <f>VLOOKUP(E1567,[1]PRODI_2019!$F$2:$L$72,7,FALSE)</f>
        <v>FKIP</v>
      </c>
      <c r="G1567" t="str">
        <f>VLOOKUP(F1567,Sheet1!$H$4:$I$11,2,FALSE)</f>
        <v>2_FKIP</v>
      </c>
      <c r="H1567" t="s">
        <v>2187</v>
      </c>
      <c r="I1567" t="s">
        <v>24</v>
      </c>
      <c r="J1567" t="str">
        <f>VLOOKUP(D1567,[1]PRODI_2019!$C$2:$I$78,7,FALSE)</f>
        <v>S1</v>
      </c>
      <c r="L1567" t="s">
        <v>25</v>
      </c>
      <c r="O1567" t="s">
        <v>81</v>
      </c>
      <c r="P1567" t="s">
        <v>5042</v>
      </c>
      <c r="Q1567" t="s">
        <v>624</v>
      </c>
      <c r="R1567" t="s">
        <v>434</v>
      </c>
      <c r="S1567" t="s">
        <v>4971</v>
      </c>
      <c r="T1567" t="s">
        <v>5025</v>
      </c>
      <c r="U1567" t="s">
        <v>27</v>
      </c>
      <c r="Z1567" t="str">
        <f>_xlfn.IFNA(VLOOKUP(A1567,registrasi!$B$2:$C$4000,2,FALSE),"belum")</f>
        <v>registrasi</v>
      </c>
      <c r="AA1567">
        <f>VLOOKUP(D1567,[2]Sheet1!$B$2:$D$100,3,FALSE)</f>
        <v>73</v>
      </c>
      <c r="AB1567" t="str">
        <f>_xlfn.IFNA(VLOOKUP(A1567,nim!$A$2:$B$4000,2,FALSE),"belum")</f>
        <v>diterima</v>
      </c>
    </row>
    <row r="1568" spans="1:28" x14ac:dyDescent="0.3">
      <c r="A1568" s="2">
        <v>233110130173</v>
      </c>
      <c r="B1568">
        <v>1</v>
      </c>
      <c r="C1568">
        <v>2022</v>
      </c>
      <c r="D1568">
        <v>311030</v>
      </c>
      <c r="E1568" t="s">
        <v>147</v>
      </c>
      <c r="F1568" t="str">
        <f>VLOOKUP(E1568,[1]PRODI_2019!$F$2:$L$72,7,FALSE)</f>
        <v>FKIP</v>
      </c>
      <c r="G1568" t="str">
        <f>VLOOKUP(F1568,Sheet1!$H$4:$I$11,2,FALSE)</f>
        <v>2_FKIP</v>
      </c>
      <c r="H1568" t="s">
        <v>2188</v>
      </c>
      <c r="I1568" t="s">
        <v>31</v>
      </c>
      <c r="J1568" t="str">
        <f>VLOOKUP(D1568,[1]PRODI_2019!$C$2:$I$78,7,FALSE)</f>
        <v>S1</v>
      </c>
      <c r="L1568" t="s">
        <v>25</v>
      </c>
      <c r="O1568" t="s">
        <v>302</v>
      </c>
      <c r="P1568" t="s">
        <v>5042</v>
      </c>
      <c r="Q1568" t="s">
        <v>624</v>
      </c>
      <c r="R1568" t="s">
        <v>434</v>
      </c>
      <c r="S1568" t="s">
        <v>4949</v>
      </c>
      <c r="T1568" t="s">
        <v>5025</v>
      </c>
      <c r="U1568" t="s">
        <v>32</v>
      </c>
      <c r="Z1568" t="str">
        <f>_xlfn.IFNA(VLOOKUP(A1568,registrasi!$B$2:$C$4000,2,FALSE),"belum")</f>
        <v>registrasi</v>
      </c>
      <c r="AA1568">
        <f>VLOOKUP(D1568,[2]Sheet1!$B$2:$D$100,3,FALSE)</f>
        <v>91</v>
      </c>
      <c r="AB1568" t="str">
        <f>_xlfn.IFNA(VLOOKUP(A1568,nim!$A$2:$B$4000,2,FALSE),"belum")</f>
        <v>belum</v>
      </c>
    </row>
    <row r="1569" spans="1:28" x14ac:dyDescent="0.3">
      <c r="A1569" s="2">
        <v>233110130180</v>
      </c>
      <c r="B1569">
        <v>1</v>
      </c>
      <c r="C1569">
        <v>2022</v>
      </c>
      <c r="D1569">
        <v>311035</v>
      </c>
      <c r="E1569" t="s">
        <v>180</v>
      </c>
      <c r="F1569" t="str">
        <f>VLOOKUP(E1569,[1]PRODI_2019!$F$2:$L$72,7,FALSE)</f>
        <v>FEB</v>
      </c>
      <c r="G1569" t="str">
        <f>VLOOKUP(F1569,Sheet1!$H$4:$I$11,2,FALSE)</f>
        <v>5_FEB</v>
      </c>
      <c r="H1569" t="s">
        <v>2189</v>
      </c>
      <c r="I1569" t="s">
        <v>31</v>
      </c>
      <c r="J1569" t="str">
        <f>VLOOKUP(D1569,[1]PRODI_2019!$C$2:$I$78,7,FALSE)</f>
        <v>S1</v>
      </c>
      <c r="L1569" t="s">
        <v>25</v>
      </c>
      <c r="O1569" t="s">
        <v>105</v>
      </c>
      <c r="P1569" t="s">
        <v>436</v>
      </c>
      <c r="Q1569" t="s">
        <v>5041</v>
      </c>
      <c r="R1569" t="s">
        <v>625</v>
      </c>
      <c r="S1569" t="s">
        <v>4972</v>
      </c>
      <c r="T1569" t="s">
        <v>5025</v>
      </c>
      <c r="U1569" t="s">
        <v>27</v>
      </c>
      <c r="Z1569" t="str">
        <f>_xlfn.IFNA(VLOOKUP(A1569,registrasi!$B$2:$C$4000,2,FALSE),"belum")</f>
        <v>registrasi</v>
      </c>
      <c r="AA1569">
        <f>VLOOKUP(D1569,[2]Sheet1!$B$2:$D$100,3,FALSE)</f>
        <v>253</v>
      </c>
      <c r="AB1569" t="str">
        <f>_xlfn.IFNA(VLOOKUP(A1569,nim!$A$2:$B$4000,2,FALSE),"belum")</f>
        <v>diterima</v>
      </c>
    </row>
    <row r="1570" spans="1:28" x14ac:dyDescent="0.3">
      <c r="A1570" s="2">
        <v>233110130184</v>
      </c>
      <c r="B1570">
        <v>1</v>
      </c>
      <c r="C1570">
        <v>2022</v>
      </c>
      <c r="D1570">
        <v>311017</v>
      </c>
      <c r="E1570" t="s">
        <v>172</v>
      </c>
      <c r="F1570" t="str">
        <f>VLOOKUP(E1570,[1]PRODI_2019!$F$2:$L$72,7,FALSE)</f>
        <v>Pertanian</v>
      </c>
      <c r="G1570" t="str">
        <f>VLOOKUP(F1570,Sheet1!$H$4:$I$11,2,FALSE)</f>
        <v>4_Pertanian</v>
      </c>
      <c r="H1570" t="s">
        <v>2190</v>
      </c>
      <c r="I1570" t="s">
        <v>31</v>
      </c>
      <c r="J1570" t="str">
        <f>VLOOKUP(D1570,[1]PRODI_2019!$C$2:$I$78,7,FALSE)</f>
        <v>S1</v>
      </c>
      <c r="L1570" t="s">
        <v>25</v>
      </c>
      <c r="O1570" t="s">
        <v>119</v>
      </c>
      <c r="P1570" t="s">
        <v>5042</v>
      </c>
      <c r="Q1570" t="s">
        <v>624</v>
      </c>
      <c r="R1570" t="s">
        <v>434</v>
      </c>
      <c r="S1570" t="s">
        <v>4949</v>
      </c>
      <c r="T1570" t="s">
        <v>5025</v>
      </c>
      <c r="U1570" t="s">
        <v>32</v>
      </c>
      <c r="Z1570" t="str">
        <f>_xlfn.IFNA(VLOOKUP(A1570,registrasi!$B$2:$C$4000,2,FALSE),"belum")</f>
        <v>registrasi</v>
      </c>
      <c r="AA1570">
        <f>VLOOKUP(D1570,[2]Sheet1!$B$2:$D$100,3,FALSE)</f>
        <v>471</v>
      </c>
      <c r="AB1570" t="str">
        <f>_xlfn.IFNA(VLOOKUP(A1570,nim!$A$2:$B$4000,2,FALSE),"belum")</f>
        <v>belum</v>
      </c>
    </row>
    <row r="1571" spans="1:28" x14ac:dyDescent="0.3">
      <c r="A1571" s="2">
        <v>233110130190</v>
      </c>
      <c r="B1571">
        <v>1</v>
      </c>
      <c r="C1571">
        <v>2022</v>
      </c>
      <c r="D1571">
        <v>311010</v>
      </c>
      <c r="E1571" t="s">
        <v>160</v>
      </c>
      <c r="F1571" t="str">
        <f>VLOOKUP(E1571,[1]PRODI_2019!$F$2:$L$72,7,FALSE)</f>
        <v>FKIP</v>
      </c>
      <c r="G1571" t="str">
        <f>VLOOKUP(F1571,Sheet1!$H$4:$I$11,2,FALSE)</f>
        <v>2_FKIP</v>
      </c>
      <c r="H1571" t="s">
        <v>2191</v>
      </c>
      <c r="I1571" t="s">
        <v>31</v>
      </c>
      <c r="J1571" t="str">
        <f>VLOOKUP(D1571,[1]PRODI_2019!$C$2:$I$78,7,FALSE)</f>
        <v>S1</v>
      </c>
      <c r="L1571" t="s">
        <v>25</v>
      </c>
      <c r="O1571" t="s">
        <v>591</v>
      </c>
      <c r="P1571" t="s">
        <v>5042</v>
      </c>
      <c r="Q1571" t="s">
        <v>624</v>
      </c>
      <c r="R1571" t="s">
        <v>434</v>
      </c>
      <c r="S1571" t="s">
        <v>4972</v>
      </c>
      <c r="T1571" t="s">
        <v>5025</v>
      </c>
      <c r="U1571" t="s">
        <v>32</v>
      </c>
      <c r="Z1571" t="str">
        <f>_xlfn.IFNA(VLOOKUP(A1571,registrasi!$B$2:$C$4000,2,FALSE),"belum")</f>
        <v>registrasi</v>
      </c>
      <c r="AA1571">
        <f>VLOOKUP(D1571,[2]Sheet1!$B$2:$D$100,3,FALSE)</f>
        <v>197</v>
      </c>
      <c r="AB1571" t="str">
        <f>_xlfn.IFNA(VLOOKUP(A1571,nim!$A$2:$B$4000,2,FALSE),"belum")</f>
        <v>belum</v>
      </c>
    </row>
    <row r="1572" spans="1:28" x14ac:dyDescent="0.3">
      <c r="A1572" s="2">
        <v>233110130203</v>
      </c>
      <c r="B1572">
        <v>1</v>
      </c>
      <c r="C1572">
        <v>2022</v>
      </c>
      <c r="D1572">
        <v>311029</v>
      </c>
      <c r="E1572" t="s">
        <v>159</v>
      </c>
      <c r="F1572" t="str">
        <f>VLOOKUP(E1572,[1]PRODI_2019!$F$2:$L$72,7,FALSE)</f>
        <v>FISIP</v>
      </c>
      <c r="G1572" t="str">
        <f>VLOOKUP(F1572,Sheet1!$H$4:$I$11,2,FALSE)</f>
        <v>6_FISIP</v>
      </c>
      <c r="H1572" t="s">
        <v>2192</v>
      </c>
      <c r="I1572" t="s">
        <v>31</v>
      </c>
      <c r="J1572" t="str">
        <f>VLOOKUP(D1572,[1]PRODI_2019!$C$2:$I$78,7,FALSE)</f>
        <v>S1</v>
      </c>
      <c r="L1572" t="s">
        <v>25</v>
      </c>
      <c r="O1572" t="s">
        <v>377</v>
      </c>
      <c r="P1572" t="s">
        <v>434</v>
      </c>
      <c r="Q1572" t="s">
        <v>5041</v>
      </c>
      <c r="R1572" t="s">
        <v>434</v>
      </c>
      <c r="S1572" t="s">
        <v>38</v>
      </c>
      <c r="T1572" t="s">
        <v>5025</v>
      </c>
      <c r="U1572" t="s">
        <v>27</v>
      </c>
      <c r="Z1572" t="str">
        <f>_xlfn.IFNA(VLOOKUP(A1572,registrasi!$B$2:$C$4000,2,FALSE),"belum")</f>
        <v>registrasi</v>
      </c>
      <c r="AA1572">
        <f>VLOOKUP(D1572,[2]Sheet1!$B$2:$D$100,3,FALSE)</f>
        <v>1339</v>
      </c>
      <c r="AB1572" t="str">
        <f>_xlfn.IFNA(VLOOKUP(A1572,nim!$A$2:$B$4000,2,FALSE),"belum")</f>
        <v>diterima</v>
      </c>
    </row>
    <row r="1573" spans="1:28" x14ac:dyDescent="0.3">
      <c r="A1573" s="2">
        <v>233110130209</v>
      </c>
      <c r="B1573">
        <v>1</v>
      </c>
      <c r="C1573">
        <v>2022</v>
      </c>
      <c r="D1573">
        <v>311033</v>
      </c>
      <c r="E1573" t="s">
        <v>155</v>
      </c>
      <c r="F1573" t="str">
        <f>VLOOKUP(E1573,[1]PRODI_2019!$F$2:$L$72,7,FALSE)</f>
        <v>FKIP</v>
      </c>
      <c r="G1573" t="str">
        <f>VLOOKUP(F1573,Sheet1!$H$4:$I$11,2,FALSE)</f>
        <v>2_FKIP</v>
      </c>
      <c r="H1573" t="s">
        <v>2193</v>
      </c>
      <c r="I1573" t="s">
        <v>31</v>
      </c>
      <c r="J1573" t="str">
        <f>VLOOKUP(D1573,[1]PRODI_2019!$C$2:$I$78,7,FALSE)</f>
        <v>S1</v>
      </c>
      <c r="L1573" t="s">
        <v>25</v>
      </c>
      <c r="O1573" t="s">
        <v>128</v>
      </c>
      <c r="P1573" t="s">
        <v>5045</v>
      </c>
      <c r="Q1573" t="s">
        <v>624</v>
      </c>
      <c r="R1573" t="s">
        <v>625</v>
      </c>
      <c r="S1573" t="s">
        <v>4971</v>
      </c>
      <c r="T1573" t="s">
        <v>5025</v>
      </c>
      <c r="U1573" t="s">
        <v>27</v>
      </c>
      <c r="Z1573" t="str">
        <f>_xlfn.IFNA(VLOOKUP(A1573,registrasi!$B$2:$C$4000,2,FALSE),"belum")</f>
        <v>registrasi</v>
      </c>
      <c r="AA1573">
        <f>VLOOKUP(D1573,[2]Sheet1!$B$2:$D$100,3,FALSE)</f>
        <v>616</v>
      </c>
      <c r="AB1573" t="str">
        <f>_xlfn.IFNA(VLOOKUP(A1573,nim!$A$2:$B$4000,2,FALSE),"belum")</f>
        <v>diterima</v>
      </c>
    </row>
    <row r="1574" spans="1:28" x14ac:dyDescent="0.3">
      <c r="A1574" s="2">
        <v>233110130229</v>
      </c>
      <c r="B1574">
        <v>2</v>
      </c>
      <c r="C1574">
        <v>2021</v>
      </c>
      <c r="D1574">
        <v>311040</v>
      </c>
      <c r="E1574" t="s">
        <v>151</v>
      </c>
      <c r="F1574" t="str">
        <f>VLOOKUP(E1574,[1]PRODI_2019!$F$2:$L$72,7,FALSE)</f>
        <v>FKIP</v>
      </c>
      <c r="G1574" t="str">
        <f>VLOOKUP(F1574,Sheet1!$H$4:$I$11,2,FALSE)</f>
        <v>2_FKIP</v>
      </c>
      <c r="H1574" t="s">
        <v>2194</v>
      </c>
      <c r="I1574" t="s">
        <v>31</v>
      </c>
      <c r="J1574" t="str">
        <f>VLOOKUP(D1574,[1]PRODI_2019!$C$2:$I$78,7,FALSE)</f>
        <v>S1</v>
      </c>
      <c r="L1574" t="s">
        <v>25</v>
      </c>
      <c r="O1574" t="s">
        <v>99</v>
      </c>
      <c r="P1574" t="s">
        <v>5042</v>
      </c>
      <c r="Q1574" t="s">
        <v>624</v>
      </c>
      <c r="R1574" t="s">
        <v>434</v>
      </c>
      <c r="S1574" t="s">
        <v>4974</v>
      </c>
      <c r="T1574" t="s">
        <v>5025</v>
      </c>
      <c r="U1574" t="s">
        <v>27</v>
      </c>
      <c r="Z1574" t="str">
        <f>_xlfn.IFNA(VLOOKUP(A1574,registrasi!$B$2:$C$4000,2,FALSE),"belum")</f>
        <v>registrasi</v>
      </c>
      <c r="AA1574">
        <f>VLOOKUP(D1574,[2]Sheet1!$B$2:$D$100,3,FALSE)</f>
        <v>508</v>
      </c>
      <c r="AB1574" t="str">
        <f>_xlfn.IFNA(VLOOKUP(A1574,nim!$A$2:$B$4000,2,FALSE),"belum")</f>
        <v>belum</v>
      </c>
    </row>
    <row r="1575" spans="1:28" x14ac:dyDescent="0.3">
      <c r="A1575" s="2">
        <v>233110130618</v>
      </c>
      <c r="B1575">
        <v>1</v>
      </c>
      <c r="C1575">
        <v>2022</v>
      </c>
      <c r="D1575">
        <v>311032</v>
      </c>
      <c r="E1575" t="s">
        <v>156</v>
      </c>
      <c r="F1575" t="str">
        <f>VLOOKUP(E1575,[1]PRODI_2019!$F$2:$L$72,7,FALSE)</f>
        <v>FKIP</v>
      </c>
      <c r="G1575" t="str">
        <f>VLOOKUP(F1575,Sheet1!$H$4:$I$11,2,FALSE)</f>
        <v>2_FKIP</v>
      </c>
      <c r="H1575" t="s">
        <v>2195</v>
      </c>
      <c r="I1575" t="s">
        <v>31</v>
      </c>
      <c r="J1575" t="str">
        <f>VLOOKUP(D1575,[1]PRODI_2019!$C$2:$I$78,7,FALSE)</f>
        <v>S1</v>
      </c>
      <c r="L1575" t="s">
        <v>25</v>
      </c>
      <c r="O1575" t="s">
        <v>82</v>
      </c>
      <c r="P1575" t="s">
        <v>5042</v>
      </c>
      <c r="Q1575" t="s">
        <v>624</v>
      </c>
      <c r="R1575" t="s">
        <v>434</v>
      </c>
      <c r="S1575" t="s">
        <v>38</v>
      </c>
      <c r="T1575" t="s">
        <v>5025</v>
      </c>
      <c r="U1575" t="s">
        <v>27</v>
      </c>
      <c r="Z1575" t="str">
        <f>_xlfn.IFNA(VLOOKUP(A1575,registrasi!$B$2:$C$4000,2,FALSE),"belum")</f>
        <v>registrasi</v>
      </c>
      <c r="AA1575">
        <f>VLOOKUP(D1575,[2]Sheet1!$B$2:$D$100,3,FALSE)</f>
        <v>446</v>
      </c>
      <c r="AB1575" t="str">
        <f>_xlfn.IFNA(VLOOKUP(A1575,nim!$A$2:$B$4000,2,FALSE),"belum")</f>
        <v>diterima</v>
      </c>
    </row>
    <row r="1576" spans="1:28" x14ac:dyDescent="0.3">
      <c r="A1576" s="2">
        <v>233110130622</v>
      </c>
      <c r="B1576">
        <v>1</v>
      </c>
      <c r="C1576">
        <v>2022</v>
      </c>
      <c r="D1576">
        <v>311033</v>
      </c>
      <c r="E1576" t="s">
        <v>155</v>
      </c>
      <c r="F1576" t="str">
        <f>VLOOKUP(E1576,[1]PRODI_2019!$F$2:$L$72,7,FALSE)</f>
        <v>FKIP</v>
      </c>
      <c r="G1576" t="str">
        <f>VLOOKUP(F1576,Sheet1!$H$4:$I$11,2,FALSE)</f>
        <v>2_FKIP</v>
      </c>
      <c r="H1576" t="s">
        <v>2196</v>
      </c>
      <c r="I1576" t="s">
        <v>31</v>
      </c>
      <c r="J1576" t="str">
        <f>VLOOKUP(D1576,[1]PRODI_2019!$C$2:$I$78,7,FALSE)</f>
        <v>S1</v>
      </c>
      <c r="L1576" t="s">
        <v>25</v>
      </c>
      <c r="O1576" t="s">
        <v>550</v>
      </c>
      <c r="P1576" t="s">
        <v>436</v>
      </c>
      <c r="Q1576" t="s">
        <v>5041</v>
      </c>
      <c r="R1576" t="s">
        <v>625</v>
      </c>
      <c r="S1576" t="s">
        <v>37</v>
      </c>
      <c r="T1576" t="s">
        <v>5025</v>
      </c>
      <c r="U1576" t="s">
        <v>27</v>
      </c>
      <c r="Z1576" t="str">
        <f>_xlfn.IFNA(VLOOKUP(A1576,registrasi!$B$2:$C$4000,2,FALSE),"belum")</f>
        <v>registrasi</v>
      </c>
      <c r="AA1576">
        <f>VLOOKUP(D1576,[2]Sheet1!$B$2:$D$100,3,FALSE)</f>
        <v>616</v>
      </c>
      <c r="AB1576" t="str">
        <f>_xlfn.IFNA(VLOOKUP(A1576,nim!$A$2:$B$4000,2,FALSE),"belum")</f>
        <v>diterima</v>
      </c>
    </row>
    <row r="1577" spans="1:28" x14ac:dyDescent="0.3">
      <c r="A1577" s="2">
        <v>233110130624</v>
      </c>
      <c r="B1577">
        <v>1</v>
      </c>
      <c r="C1577">
        <v>2022</v>
      </c>
      <c r="D1577">
        <v>311030</v>
      </c>
      <c r="E1577" t="s">
        <v>147</v>
      </c>
      <c r="F1577" t="str">
        <f>VLOOKUP(E1577,[1]PRODI_2019!$F$2:$L$72,7,FALSE)</f>
        <v>FKIP</v>
      </c>
      <c r="G1577" t="str">
        <f>VLOOKUP(F1577,Sheet1!$H$4:$I$11,2,FALSE)</f>
        <v>2_FKIP</v>
      </c>
      <c r="H1577" t="s">
        <v>2197</v>
      </c>
      <c r="I1577" t="s">
        <v>24</v>
      </c>
      <c r="J1577" t="str">
        <f>VLOOKUP(D1577,[1]PRODI_2019!$C$2:$I$78,7,FALSE)</f>
        <v>S1</v>
      </c>
      <c r="L1577" t="s">
        <v>25</v>
      </c>
      <c r="O1577" t="s">
        <v>111</v>
      </c>
      <c r="P1577" t="s">
        <v>5042</v>
      </c>
      <c r="Q1577" t="s">
        <v>624</v>
      </c>
      <c r="R1577" t="s">
        <v>434</v>
      </c>
      <c r="S1577" t="s">
        <v>4971</v>
      </c>
      <c r="T1577" t="s">
        <v>5025</v>
      </c>
      <c r="U1577" t="s">
        <v>32</v>
      </c>
      <c r="Z1577" t="str">
        <f>_xlfn.IFNA(VLOOKUP(A1577,registrasi!$B$2:$C$4000,2,FALSE),"belum")</f>
        <v>registrasi</v>
      </c>
      <c r="AA1577">
        <f>VLOOKUP(D1577,[2]Sheet1!$B$2:$D$100,3,FALSE)</f>
        <v>91</v>
      </c>
      <c r="AB1577" t="str">
        <f>_xlfn.IFNA(VLOOKUP(A1577,nim!$A$2:$B$4000,2,FALSE),"belum")</f>
        <v>belum</v>
      </c>
    </row>
    <row r="1578" spans="1:28" x14ac:dyDescent="0.3">
      <c r="A1578" s="2">
        <v>233110130627</v>
      </c>
      <c r="B1578">
        <v>2</v>
      </c>
      <c r="C1578">
        <v>2022</v>
      </c>
      <c r="D1578">
        <v>311036</v>
      </c>
      <c r="E1578" t="s">
        <v>154</v>
      </c>
      <c r="F1578" t="str">
        <f>VLOOKUP(E1578,[1]PRODI_2019!$F$2:$L$72,7,FALSE)</f>
        <v>FKIP</v>
      </c>
      <c r="G1578" t="str">
        <f>VLOOKUP(F1578,Sheet1!$H$4:$I$11,2,FALSE)</f>
        <v>2_FKIP</v>
      </c>
      <c r="H1578" t="s">
        <v>2198</v>
      </c>
      <c r="I1578" t="s">
        <v>31</v>
      </c>
      <c r="J1578" t="str">
        <f>VLOOKUP(D1578,[1]PRODI_2019!$C$2:$I$78,7,FALSE)</f>
        <v>S1</v>
      </c>
      <c r="L1578" t="s">
        <v>25</v>
      </c>
      <c r="O1578" t="s">
        <v>104</v>
      </c>
      <c r="P1578" t="s">
        <v>5042</v>
      </c>
      <c r="Q1578" t="s">
        <v>624</v>
      </c>
      <c r="R1578" t="s">
        <v>434</v>
      </c>
      <c r="S1578" t="s">
        <v>4972</v>
      </c>
      <c r="T1578" t="s">
        <v>5025</v>
      </c>
      <c r="U1578" t="s">
        <v>27</v>
      </c>
      <c r="Z1578" t="str">
        <f>_xlfn.IFNA(VLOOKUP(A1578,registrasi!$B$2:$C$4000,2,FALSE),"belum")</f>
        <v>belum</v>
      </c>
      <c r="AA1578">
        <f>VLOOKUP(D1578,[2]Sheet1!$B$2:$D$100,3,FALSE)</f>
        <v>202</v>
      </c>
      <c r="AB1578" t="str">
        <f>_xlfn.IFNA(VLOOKUP(A1578,nim!$A$2:$B$4000,2,FALSE),"belum")</f>
        <v>belum</v>
      </c>
    </row>
    <row r="1579" spans="1:28" x14ac:dyDescent="0.3">
      <c r="A1579" s="2">
        <v>233110130628</v>
      </c>
      <c r="B1579">
        <v>2</v>
      </c>
      <c r="C1579">
        <v>2022</v>
      </c>
      <c r="D1579">
        <v>311034</v>
      </c>
      <c r="E1579" t="s">
        <v>173</v>
      </c>
      <c r="F1579" t="str">
        <f>VLOOKUP(E1579,[1]PRODI_2019!$F$2:$L$72,7,FALSE)</f>
        <v>FKIP</v>
      </c>
      <c r="G1579" t="str">
        <f>VLOOKUP(F1579,Sheet1!$H$4:$I$11,2,FALSE)</f>
        <v>2_FKIP</v>
      </c>
      <c r="H1579" t="s">
        <v>2199</v>
      </c>
      <c r="I1579" t="s">
        <v>31</v>
      </c>
      <c r="J1579" t="str">
        <f>VLOOKUP(D1579,[1]PRODI_2019!$C$2:$I$78,7,FALSE)</f>
        <v>S1</v>
      </c>
      <c r="L1579" t="s">
        <v>25</v>
      </c>
      <c r="O1579" t="s">
        <v>49</v>
      </c>
      <c r="P1579" t="s">
        <v>5042</v>
      </c>
      <c r="Q1579" t="s">
        <v>624</v>
      </c>
      <c r="R1579" t="s">
        <v>434</v>
      </c>
      <c r="S1579" t="s">
        <v>38</v>
      </c>
      <c r="T1579" t="s">
        <v>5025</v>
      </c>
      <c r="U1579" t="s">
        <v>27</v>
      </c>
      <c r="Z1579" t="str">
        <f>_xlfn.IFNA(VLOOKUP(A1579,registrasi!$B$2:$C$4000,2,FALSE),"belum")</f>
        <v>registrasi</v>
      </c>
      <c r="AA1579">
        <f>VLOOKUP(D1579,[2]Sheet1!$B$2:$D$100,3,FALSE)</f>
        <v>163</v>
      </c>
      <c r="AB1579" t="str">
        <f>_xlfn.IFNA(VLOOKUP(A1579,nim!$A$2:$B$4000,2,FALSE),"belum")</f>
        <v>belum</v>
      </c>
    </row>
    <row r="1580" spans="1:28" x14ac:dyDescent="0.3">
      <c r="A1580" s="2">
        <v>233110130630</v>
      </c>
      <c r="B1580">
        <v>1</v>
      </c>
      <c r="C1580">
        <v>2022</v>
      </c>
      <c r="D1580">
        <v>311008</v>
      </c>
      <c r="E1580" t="s">
        <v>149</v>
      </c>
      <c r="F1580" t="str">
        <f>VLOOKUP(E1580,[1]PRODI_2019!$F$2:$L$72,7,FALSE)</f>
        <v>Pertanian</v>
      </c>
      <c r="G1580" t="str">
        <f>VLOOKUP(F1580,Sheet1!$H$4:$I$11,2,FALSE)</f>
        <v>4_Pertanian</v>
      </c>
      <c r="H1580" t="s">
        <v>2200</v>
      </c>
      <c r="I1580" t="s">
        <v>31</v>
      </c>
      <c r="J1580" t="str">
        <f>VLOOKUP(D1580,[1]PRODI_2019!$C$2:$I$78,7,FALSE)</f>
        <v>S1</v>
      </c>
      <c r="L1580" t="s">
        <v>25</v>
      </c>
      <c r="O1580" t="s">
        <v>104</v>
      </c>
      <c r="P1580" t="s">
        <v>5042</v>
      </c>
      <c r="Q1580" t="s">
        <v>624</v>
      </c>
      <c r="R1580" t="s">
        <v>434</v>
      </c>
      <c r="S1580" t="s">
        <v>4972</v>
      </c>
      <c r="T1580" t="s">
        <v>5025</v>
      </c>
      <c r="U1580" t="s">
        <v>27</v>
      </c>
      <c r="Z1580" t="str">
        <f>_xlfn.IFNA(VLOOKUP(A1580,registrasi!$B$2:$C$4000,2,FALSE),"belum")</f>
        <v>registrasi</v>
      </c>
      <c r="AA1580">
        <f>VLOOKUP(D1580,[2]Sheet1!$B$2:$D$100,3,FALSE)</f>
        <v>337</v>
      </c>
      <c r="AB1580" t="str">
        <f>_xlfn.IFNA(VLOOKUP(A1580,nim!$A$2:$B$4000,2,FALSE),"belum")</f>
        <v>diterima</v>
      </c>
    </row>
    <row r="1581" spans="1:28" x14ac:dyDescent="0.3">
      <c r="A1581" s="2">
        <v>233110130636</v>
      </c>
      <c r="B1581">
        <v>1</v>
      </c>
      <c r="C1581">
        <v>2022</v>
      </c>
      <c r="D1581">
        <v>311010</v>
      </c>
      <c r="E1581" t="s">
        <v>160</v>
      </c>
      <c r="F1581" t="str">
        <f>VLOOKUP(E1581,[1]PRODI_2019!$F$2:$L$72,7,FALSE)</f>
        <v>FKIP</v>
      </c>
      <c r="G1581" t="str">
        <f>VLOOKUP(F1581,Sheet1!$H$4:$I$11,2,FALSE)</f>
        <v>2_FKIP</v>
      </c>
      <c r="H1581" t="s">
        <v>2201</v>
      </c>
      <c r="I1581" t="s">
        <v>31</v>
      </c>
      <c r="J1581" t="str">
        <f>VLOOKUP(D1581,[1]PRODI_2019!$C$2:$I$78,7,FALSE)</f>
        <v>S1</v>
      </c>
      <c r="L1581" t="s">
        <v>25</v>
      </c>
      <c r="O1581" t="s">
        <v>575</v>
      </c>
      <c r="P1581" t="s">
        <v>5042</v>
      </c>
      <c r="Q1581" t="s">
        <v>624</v>
      </c>
      <c r="R1581" t="s">
        <v>434</v>
      </c>
      <c r="S1581" t="s">
        <v>4971</v>
      </c>
      <c r="T1581" t="s">
        <v>5025</v>
      </c>
      <c r="U1581" t="s">
        <v>32</v>
      </c>
      <c r="Z1581" t="str">
        <f>_xlfn.IFNA(VLOOKUP(A1581,registrasi!$B$2:$C$4000,2,FALSE),"belum")</f>
        <v>registrasi</v>
      </c>
      <c r="AA1581">
        <f>VLOOKUP(D1581,[2]Sheet1!$B$2:$D$100,3,FALSE)</f>
        <v>197</v>
      </c>
      <c r="AB1581" t="str">
        <f>_xlfn.IFNA(VLOOKUP(A1581,nim!$A$2:$B$4000,2,FALSE),"belum")</f>
        <v>belum</v>
      </c>
    </row>
    <row r="1582" spans="1:28" x14ac:dyDescent="0.3">
      <c r="A1582" s="2">
        <v>233110130641</v>
      </c>
      <c r="B1582">
        <v>1</v>
      </c>
      <c r="C1582">
        <v>2022</v>
      </c>
      <c r="D1582">
        <v>311027</v>
      </c>
      <c r="E1582" t="s">
        <v>236</v>
      </c>
      <c r="F1582" t="str">
        <f>VLOOKUP(E1582,[1]PRODI_2019!$F$2:$L$72,7,FALSE)</f>
        <v>FEB</v>
      </c>
      <c r="G1582" t="str">
        <f>VLOOKUP(F1582,Sheet1!$H$4:$I$11,2,FALSE)</f>
        <v>5_FEB</v>
      </c>
      <c r="H1582" t="s">
        <v>2202</v>
      </c>
      <c r="I1582" t="s">
        <v>24</v>
      </c>
      <c r="J1582" t="str">
        <f>VLOOKUP(D1582,[1]PRODI_2019!$C$2:$I$78,7,FALSE)</f>
        <v>S1</v>
      </c>
      <c r="L1582" t="s">
        <v>25</v>
      </c>
      <c r="O1582" t="s">
        <v>57</v>
      </c>
      <c r="P1582" t="s">
        <v>5042</v>
      </c>
      <c r="Q1582" t="s">
        <v>624</v>
      </c>
      <c r="R1582" t="s">
        <v>434</v>
      </c>
      <c r="S1582" t="s">
        <v>37</v>
      </c>
      <c r="T1582" t="s">
        <v>5025</v>
      </c>
      <c r="U1582" t="s">
        <v>27</v>
      </c>
      <c r="Z1582" t="str">
        <f>_xlfn.IFNA(VLOOKUP(A1582,registrasi!$B$2:$C$4000,2,FALSE),"belum")</f>
        <v>registrasi</v>
      </c>
      <c r="AA1582">
        <f>VLOOKUP(D1582,[2]Sheet1!$B$2:$D$100,3,FALSE)</f>
        <v>308</v>
      </c>
      <c r="AB1582" t="str">
        <f>_xlfn.IFNA(VLOOKUP(A1582,nim!$A$2:$B$4000,2,FALSE),"belum")</f>
        <v>diterima</v>
      </c>
    </row>
    <row r="1583" spans="1:28" x14ac:dyDescent="0.3">
      <c r="A1583" s="2">
        <v>233110130643</v>
      </c>
      <c r="B1583">
        <v>2</v>
      </c>
      <c r="C1583">
        <v>2022</v>
      </c>
      <c r="D1583">
        <v>311048</v>
      </c>
      <c r="E1583" t="s">
        <v>633</v>
      </c>
      <c r="F1583" t="str">
        <f>VLOOKUP(E1583,[1]PRODI_2019!$F$2:$L$72,7,FALSE)</f>
        <v>FEB</v>
      </c>
      <c r="G1583" t="str">
        <f>VLOOKUP(F1583,Sheet1!$H$4:$I$11,2,FALSE)</f>
        <v>5_FEB</v>
      </c>
      <c r="H1583" t="s">
        <v>2203</v>
      </c>
      <c r="I1583" t="s">
        <v>24</v>
      </c>
      <c r="J1583" t="str">
        <f>VLOOKUP(D1583,[1]PRODI_2019!$C$2:$I$78,7,FALSE)</f>
        <v>D3</v>
      </c>
      <c r="L1583" t="s">
        <v>25</v>
      </c>
      <c r="O1583" t="s">
        <v>57</v>
      </c>
      <c r="P1583" t="s">
        <v>5042</v>
      </c>
      <c r="Q1583" t="s">
        <v>624</v>
      </c>
      <c r="R1583" t="s">
        <v>434</v>
      </c>
      <c r="S1583" t="s">
        <v>37</v>
      </c>
      <c r="T1583" t="s">
        <v>5025</v>
      </c>
      <c r="U1583" t="s">
        <v>27</v>
      </c>
      <c r="Z1583" t="str">
        <f>_xlfn.IFNA(VLOOKUP(A1583,registrasi!$B$2:$C$4000,2,FALSE),"belum")</f>
        <v>registrasi</v>
      </c>
      <c r="AA1583">
        <f>VLOOKUP(D1583,[2]Sheet1!$B$2:$D$100,3,FALSE)</f>
        <v>141</v>
      </c>
      <c r="AB1583" t="str">
        <f>_xlfn.IFNA(VLOOKUP(A1583,nim!$A$2:$B$4000,2,FALSE),"belum")</f>
        <v>diterima</v>
      </c>
    </row>
    <row r="1584" spans="1:28" x14ac:dyDescent="0.3">
      <c r="A1584" s="2">
        <v>233110130644</v>
      </c>
      <c r="B1584">
        <v>2</v>
      </c>
      <c r="C1584">
        <v>2022</v>
      </c>
      <c r="D1584">
        <v>311034</v>
      </c>
      <c r="E1584" t="s">
        <v>173</v>
      </c>
      <c r="F1584" t="str">
        <f>VLOOKUP(E1584,[1]PRODI_2019!$F$2:$L$72,7,FALSE)</f>
        <v>FKIP</v>
      </c>
      <c r="G1584" t="str">
        <f>VLOOKUP(F1584,Sheet1!$H$4:$I$11,2,FALSE)</f>
        <v>2_FKIP</v>
      </c>
      <c r="H1584" t="s">
        <v>2204</v>
      </c>
      <c r="I1584" t="s">
        <v>31</v>
      </c>
      <c r="J1584" t="str">
        <f>VLOOKUP(D1584,[1]PRODI_2019!$C$2:$I$78,7,FALSE)</f>
        <v>S1</v>
      </c>
      <c r="L1584" t="s">
        <v>25</v>
      </c>
      <c r="O1584" t="s">
        <v>252</v>
      </c>
      <c r="P1584" t="s">
        <v>5044</v>
      </c>
      <c r="Q1584" t="s">
        <v>5041</v>
      </c>
      <c r="R1584" t="s">
        <v>434</v>
      </c>
      <c r="S1584" t="s">
        <v>4971</v>
      </c>
      <c r="T1584" t="s">
        <v>5025</v>
      </c>
      <c r="U1584" t="s">
        <v>27</v>
      </c>
      <c r="Z1584" t="str">
        <f>_xlfn.IFNA(VLOOKUP(A1584,registrasi!$B$2:$C$4000,2,FALSE),"belum")</f>
        <v>registrasi</v>
      </c>
      <c r="AA1584">
        <f>VLOOKUP(D1584,[2]Sheet1!$B$2:$D$100,3,FALSE)</f>
        <v>163</v>
      </c>
      <c r="AB1584" t="str">
        <f>_xlfn.IFNA(VLOOKUP(A1584,nim!$A$2:$B$4000,2,FALSE),"belum")</f>
        <v>diterima</v>
      </c>
    </row>
    <row r="1585" spans="1:28" x14ac:dyDescent="0.3">
      <c r="A1585" s="2">
        <v>233110130646</v>
      </c>
      <c r="B1585">
        <v>1</v>
      </c>
      <c r="C1585">
        <v>2022</v>
      </c>
      <c r="D1585">
        <v>311042</v>
      </c>
      <c r="E1585" t="s">
        <v>146</v>
      </c>
      <c r="F1585" t="str">
        <f>VLOOKUP(E1585,[1]PRODI_2019!$F$2:$L$72,7,FALSE)</f>
        <v>FISIP</v>
      </c>
      <c r="G1585" t="str">
        <f>VLOOKUP(F1585,Sheet1!$H$4:$I$11,2,FALSE)</f>
        <v>6_FISIP</v>
      </c>
      <c r="H1585" t="s">
        <v>2205</v>
      </c>
      <c r="I1585" t="s">
        <v>31</v>
      </c>
      <c r="J1585" t="str">
        <f>VLOOKUP(D1585,[1]PRODI_2019!$C$2:$I$78,7,FALSE)</f>
        <v>S1</v>
      </c>
      <c r="L1585" t="s">
        <v>25</v>
      </c>
      <c r="O1585" t="s">
        <v>87</v>
      </c>
      <c r="P1585" t="s">
        <v>5045</v>
      </c>
      <c r="Q1585" t="s">
        <v>624</v>
      </c>
      <c r="R1585" t="s">
        <v>625</v>
      </c>
      <c r="S1585" t="s">
        <v>4949</v>
      </c>
      <c r="T1585" t="s">
        <v>5025</v>
      </c>
      <c r="U1585" t="s">
        <v>27</v>
      </c>
      <c r="Z1585" t="str">
        <f>_xlfn.IFNA(VLOOKUP(A1585,registrasi!$B$2:$C$4000,2,FALSE),"belum")</f>
        <v>registrasi</v>
      </c>
      <c r="AA1585">
        <f>VLOOKUP(D1585,[2]Sheet1!$B$2:$D$100,3,FALSE)</f>
        <v>625</v>
      </c>
      <c r="AB1585" t="str">
        <f>_xlfn.IFNA(VLOOKUP(A1585,nim!$A$2:$B$4000,2,FALSE),"belum")</f>
        <v>belum</v>
      </c>
    </row>
    <row r="1586" spans="1:28" x14ac:dyDescent="0.3">
      <c r="A1586" s="2">
        <v>233110130648</v>
      </c>
      <c r="B1586">
        <v>2</v>
      </c>
      <c r="C1586">
        <v>2022</v>
      </c>
      <c r="D1586">
        <v>311040</v>
      </c>
      <c r="E1586" t="s">
        <v>151</v>
      </c>
      <c r="F1586" t="str">
        <f>VLOOKUP(E1586,[1]PRODI_2019!$F$2:$L$72,7,FALSE)</f>
        <v>FKIP</v>
      </c>
      <c r="G1586" t="str">
        <f>VLOOKUP(F1586,Sheet1!$H$4:$I$11,2,FALSE)</f>
        <v>2_FKIP</v>
      </c>
      <c r="H1586" t="s">
        <v>2206</v>
      </c>
      <c r="I1586" t="s">
        <v>31</v>
      </c>
      <c r="J1586" t="str">
        <f>VLOOKUP(D1586,[1]PRODI_2019!$C$2:$I$78,7,FALSE)</f>
        <v>S1</v>
      </c>
      <c r="L1586" t="s">
        <v>25</v>
      </c>
      <c r="O1586" t="s">
        <v>57</v>
      </c>
      <c r="P1586" t="s">
        <v>5042</v>
      </c>
      <c r="Q1586" t="s">
        <v>624</v>
      </c>
      <c r="R1586" t="s">
        <v>434</v>
      </c>
      <c r="S1586" t="s">
        <v>37</v>
      </c>
      <c r="T1586" t="s">
        <v>5025</v>
      </c>
      <c r="U1586" t="s">
        <v>27</v>
      </c>
      <c r="Z1586" t="str">
        <f>_xlfn.IFNA(VLOOKUP(A1586,registrasi!$B$2:$C$4000,2,FALSE),"belum")</f>
        <v>registrasi</v>
      </c>
      <c r="AA1586">
        <f>VLOOKUP(D1586,[2]Sheet1!$B$2:$D$100,3,FALSE)</f>
        <v>508</v>
      </c>
      <c r="AB1586" t="str">
        <f>_xlfn.IFNA(VLOOKUP(A1586,nim!$A$2:$B$4000,2,FALSE),"belum")</f>
        <v>diterima</v>
      </c>
    </row>
    <row r="1587" spans="1:28" x14ac:dyDescent="0.3">
      <c r="A1587" s="2">
        <v>233110130656</v>
      </c>
      <c r="B1587">
        <v>2</v>
      </c>
      <c r="C1587">
        <v>2021</v>
      </c>
      <c r="D1587">
        <v>311029</v>
      </c>
      <c r="E1587" t="s">
        <v>159</v>
      </c>
      <c r="F1587" t="str">
        <f>VLOOKUP(E1587,[1]PRODI_2019!$F$2:$L$72,7,FALSE)</f>
        <v>FISIP</v>
      </c>
      <c r="G1587" t="str">
        <f>VLOOKUP(F1587,Sheet1!$H$4:$I$11,2,FALSE)</f>
        <v>6_FISIP</v>
      </c>
      <c r="H1587" t="s">
        <v>2207</v>
      </c>
      <c r="I1587" t="s">
        <v>31</v>
      </c>
      <c r="J1587" t="str">
        <f>VLOOKUP(D1587,[1]PRODI_2019!$C$2:$I$78,7,FALSE)</f>
        <v>S1</v>
      </c>
      <c r="L1587" t="s">
        <v>25</v>
      </c>
      <c r="O1587" t="s">
        <v>71</v>
      </c>
      <c r="P1587" t="s">
        <v>5042</v>
      </c>
      <c r="Q1587" t="s">
        <v>624</v>
      </c>
      <c r="R1587" t="s">
        <v>434</v>
      </c>
      <c r="S1587" t="s">
        <v>37</v>
      </c>
      <c r="T1587" t="s">
        <v>5025</v>
      </c>
      <c r="U1587" t="s">
        <v>32</v>
      </c>
      <c r="Z1587" t="str">
        <f>_xlfn.IFNA(VLOOKUP(A1587,registrasi!$B$2:$C$4000,2,FALSE),"belum")</f>
        <v>registrasi</v>
      </c>
      <c r="AA1587">
        <f>VLOOKUP(D1587,[2]Sheet1!$B$2:$D$100,3,FALSE)</f>
        <v>1339</v>
      </c>
      <c r="AB1587" t="str">
        <f>_xlfn.IFNA(VLOOKUP(A1587,nim!$A$2:$B$4000,2,FALSE),"belum")</f>
        <v>belum</v>
      </c>
    </row>
    <row r="1588" spans="1:28" x14ac:dyDescent="0.3">
      <c r="A1588" s="2">
        <v>233110130661</v>
      </c>
      <c r="B1588">
        <v>2</v>
      </c>
      <c r="C1588">
        <v>2022</v>
      </c>
      <c r="D1588">
        <v>311004</v>
      </c>
      <c r="E1588" t="s">
        <v>170</v>
      </c>
      <c r="F1588" t="str">
        <f>VLOOKUP(E1588,[1]PRODI_2019!$F$2:$L$72,7,FALSE)</f>
        <v>Teknik</v>
      </c>
      <c r="G1588" t="str">
        <f>VLOOKUP(F1588,Sheet1!$H$4:$I$11,2,FALSE)</f>
        <v>3_Teknik</v>
      </c>
      <c r="H1588" t="s">
        <v>2208</v>
      </c>
      <c r="I1588" t="s">
        <v>31</v>
      </c>
      <c r="J1588" t="str">
        <f>VLOOKUP(D1588,[1]PRODI_2019!$C$2:$I$78,7,FALSE)</f>
        <v>S1</v>
      </c>
      <c r="L1588" t="s">
        <v>25</v>
      </c>
      <c r="O1588" t="s">
        <v>49</v>
      </c>
      <c r="P1588" t="s">
        <v>5042</v>
      </c>
      <c r="Q1588" t="s">
        <v>624</v>
      </c>
      <c r="R1588" t="s">
        <v>434</v>
      </c>
      <c r="S1588" t="s">
        <v>38</v>
      </c>
      <c r="T1588" t="s">
        <v>5025</v>
      </c>
      <c r="U1588" t="s">
        <v>32</v>
      </c>
      <c r="Z1588" t="str">
        <f>_xlfn.IFNA(VLOOKUP(A1588,registrasi!$B$2:$C$4000,2,FALSE),"belum")</f>
        <v>registrasi</v>
      </c>
      <c r="AA1588">
        <f>VLOOKUP(D1588,[2]Sheet1!$B$2:$D$100,3,FALSE)</f>
        <v>406</v>
      </c>
      <c r="AB1588" t="str">
        <f>_xlfn.IFNA(VLOOKUP(A1588,nim!$A$2:$B$4000,2,FALSE),"belum")</f>
        <v>diterima</v>
      </c>
    </row>
    <row r="1589" spans="1:28" x14ac:dyDescent="0.3">
      <c r="A1589" s="2">
        <v>233110130671</v>
      </c>
      <c r="B1589">
        <v>2</v>
      </c>
      <c r="C1589">
        <v>2022</v>
      </c>
      <c r="D1589">
        <v>311038</v>
      </c>
      <c r="E1589" t="s">
        <v>165</v>
      </c>
      <c r="F1589" t="str">
        <f>VLOOKUP(E1589,[1]PRODI_2019!$F$2:$L$72,7,FALSE)</f>
        <v>FKIP</v>
      </c>
      <c r="G1589" t="str">
        <f>VLOOKUP(F1589,Sheet1!$H$4:$I$11,2,FALSE)</f>
        <v>2_FKIP</v>
      </c>
      <c r="H1589" t="s">
        <v>2209</v>
      </c>
      <c r="I1589" t="s">
        <v>31</v>
      </c>
      <c r="J1589" t="str">
        <f>VLOOKUP(D1589,[1]PRODI_2019!$C$2:$I$78,7,FALSE)</f>
        <v>S1</v>
      </c>
      <c r="L1589" t="s">
        <v>25</v>
      </c>
      <c r="O1589" t="s">
        <v>81</v>
      </c>
      <c r="P1589" t="s">
        <v>5042</v>
      </c>
      <c r="Q1589" t="s">
        <v>624</v>
      </c>
      <c r="R1589" t="s">
        <v>434</v>
      </c>
      <c r="S1589" t="s">
        <v>4971</v>
      </c>
      <c r="T1589" t="s">
        <v>5025</v>
      </c>
      <c r="U1589" t="s">
        <v>32</v>
      </c>
      <c r="Z1589" t="str">
        <f>_xlfn.IFNA(VLOOKUP(A1589,registrasi!$B$2:$C$4000,2,FALSE),"belum")</f>
        <v>registrasi</v>
      </c>
      <c r="AA1589">
        <f>VLOOKUP(D1589,[2]Sheet1!$B$2:$D$100,3,FALSE)</f>
        <v>159</v>
      </c>
      <c r="AB1589" t="str">
        <f>_xlfn.IFNA(VLOOKUP(A1589,nim!$A$2:$B$4000,2,FALSE),"belum")</f>
        <v>belum</v>
      </c>
    </row>
    <row r="1590" spans="1:28" x14ac:dyDescent="0.3">
      <c r="A1590" s="2">
        <v>233110130686</v>
      </c>
      <c r="B1590">
        <v>1</v>
      </c>
      <c r="C1590">
        <v>2022</v>
      </c>
      <c r="D1590">
        <v>311028</v>
      </c>
      <c r="E1590" t="s">
        <v>168</v>
      </c>
      <c r="F1590" t="str">
        <f>VLOOKUP(E1590,[1]PRODI_2019!$F$2:$L$72,7,FALSE)</f>
        <v>FISIP</v>
      </c>
      <c r="G1590" t="str">
        <f>VLOOKUP(F1590,Sheet1!$H$4:$I$11,2,FALSE)</f>
        <v>6_FISIP</v>
      </c>
      <c r="H1590" t="s">
        <v>2210</v>
      </c>
      <c r="I1590" t="s">
        <v>31</v>
      </c>
      <c r="J1590" t="str">
        <f>VLOOKUP(D1590,[1]PRODI_2019!$C$2:$I$78,7,FALSE)</f>
        <v>S1</v>
      </c>
      <c r="L1590" t="s">
        <v>25</v>
      </c>
      <c r="O1590" t="s">
        <v>49</v>
      </c>
      <c r="P1590" t="s">
        <v>5042</v>
      </c>
      <c r="Q1590" t="s">
        <v>624</v>
      </c>
      <c r="R1590" t="s">
        <v>434</v>
      </c>
      <c r="S1590" t="s">
        <v>38</v>
      </c>
      <c r="T1590" t="s">
        <v>5025</v>
      </c>
      <c r="U1590" t="s">
        <v>27</v>
      </c>
      <c r="Z1590" t="str">
        <f>_xlfn.IFNA(VLOOKUP(A1590,registrasi!$B$2:$C$4000,2,FALSE),"belum")</f>
        <v>registrasi</v>
      </c>
      <c r="AA1590">
        <f>VLOOKUP(D1590,[2]Sheet1!$B$2:$D$100,3,FALSE)</f>
        <v>747</v>
      </c>
      <c r="AB1590" t="str">
        <f>_xlfn.IFNA(VLOOKUP(A1590,nim!$A$2:$B$4000,2,FALSE),"belum")</f>
        <v>belum</v>
      </c>
    </row>
    <row r="1591" spans="1:28" x14ac:dyDescent="0.3">
      <c r="A1591" s="2">
        <v>233110130693</v>
      </c>
      <c r="B1591">
        <v>2</v>
      </c>
      <c r="C1591">
        <v>2021</v>
      </c>
      <c r="D1591">
        <v>311043</v>
      </c>
      <c r="E1591" t="s">
        <v>177</v>
      </c>
      <c r="F1591" t="str">
        <f>VLOOKUP(E1591,[1]PRODI_2019!$F$2:$L$72,7,FALSE)</f>
        <v>Kedokteran</v>
      </c>
      <c r="G1591" t="str">
        <f>VLOOKUP(F1591,Sheet1!$H$4:$I$11,2,FALSE)</f>
        <v>8_Kedokteran</v>
      </c>
      <c r="H1591" t="s">
        <v>2211</v>
      </c>
      <c r="I1591" t="s">
        <v>31</v>
      </c>
      <c r="J1591" t="str">
        <f>VLOOKUP(D1591,[1]PRODI_2019!$C$2:$I$78,7,FALSE)</f>
        <v>D3</v>
      </c>
      <c r="L1591" t="s">
        <v>25</v>
      </c>
      <c r="O1591" t="s">
        <v>82</v>
      </c>
      <c r="P1591" t="s">
        <v>5042</v>
      </c>
      <c r="Q1591" t="s">
        <v>624</v>
      </c>
      <c r="R1591" t="s">
        <v>434</v>
      </c>
      <c r="S1591" t="s">
        <v>38</v>
      </c>
      <c r="T1591" t="s">
        <v>5025</v>
      </c>
      <c r="U1591" t="s">
        <v>32</v>
      </c>
      <c r="Z1591" t="str">
        <f>_xlfn.IFNA(VLOOKUP(A1591,registrasi!$B$2:$C$4000,2,FALSE),"belum")</f>
        <v>registrasi</v>
      </c>
      <c r="AA1591">
        <f>VLOOKUP(D1591,[2]Sheet1!$B$2:$D$100,3,FALSE)</f>
        <v>271</v>
      </c>
      <c r="AB1591" t="str">
        <f>_xlfn.IFNA(VLOOKUP(A1591,nim!$A$2:$B$4000,2,FALSE),"belum")</f>
        <v>belum</v>
      </c>
    </row>
    <row r="1592" spans="1:28" x14ac:dyDescent="0.3">
      <c r="A1592" s="2">
        <v>233110130719</v>
      </c>
      <c r="B1592">
        <v>1</v>
      </c>
      <c r="C1592">
        <v>2022</v>
      </c>
      <c r="D1592">
        <v>311005</v>
      </c>
      <c r="E1592" t="s">
        <v>171</v>
      </c>
      <c r="F1592" t="str">
        <f>VLOOKUP(E1592,[1]PRODI_2019!$F$2:$L$72,7,FALSE)</f>
        <v>Teknik</v>
      </c>
      <c r="G1592" t="str">
        <f>VLOOKUP(F1592,Sheet1!$H$4:$I$11,2,FALSE)</f>
        <v>3_Teknik</v>
      </c>
      <c r="H1592" t="s">
        <v>2212</v>
      </c>
      <c r="I1592" t="s">
        <v>24</v>
      </c>
      <c r="J1592" t="str">
        <f>VLOOKUP(D1592,[1]PRODI_2019!$C$2:$I$78,7,FALSE)</f>
        <v>S1</v>
      </c>
      <c r="L1592" t="s">
        <v>25</v>
      </c>
      <c r="O1592" t="s">
        <v>71</v>
      </c>
      <c r="P1592" t="s">
        <v>5042</v>
      </c>
      <c r="Q1592" t="s">
        <v>624</v>
      </c>
      <c r="R1592" t="s">
        <v>434</v>
      </c>
      <c r="S1592" t="s">
        <v>37</v>
      </c>
      <c r="T1592" t="s">
        <v>5025</v>
      </c>
      <c r="U1592" t="s">
        <v>32</v>
      </c>
      <c r="Z1592" t="str">
        <f>_xlfn.IFNA(VLOOKUP(A1592,registrasi!$B$2:$C$4000,2,FALSE),"belum")</f>
        <v>registrasi</v>
      </c>
      <c r="AA1592">
        <f>VLOOKUP(D1592,[2]Sheet1!$B$2:$D$100,3,FALSE)</f>
        <v>321</v>
      </c>
      <c r="AB1592" t="str">
        <f>_xlfn.IFNA(VLOOKUP(A1592,nim!$A$2:$B$4000,2,FALSE),"belum")</f>
        <v>belum</v>
      </c>
    </row>
    <row r="1593" spans="1:28" x14ac:dyDescent="0.3">
      <c r="A1593" s="2">
        <v>233110130726</v>
      </c>
      <c r="B1593">
        <v>1</v>
      </c>
      <c r="C1593">
        <v>2021</v>
      </c>
      <c r="D1593">
        <v>311039</v>
      </c>
      <c r="E1593" t="s">
        <v>143</v>
      </c>
      <c r="F1593" t="str">
        <f>VLOOKUP(E1593,[1]PRODI_2019!$F$2:$L$72,7,FALSE)</f>
        <v>FKIP</v>
      </c>
      <c r="G1593" t="str">
        <f>VLOOKUP(F1593,Sheet1!$H$4:$I$11,2,FALSE)</f>
        <v>2_FKIP</v>
      </c>
      <c r="H1593" t="s">
        <v>2213</v>
      </c>
      <c r="I1593" t="s">
        <v>31</v>
      </c>
      <c r="J1593" t="str">
        <f>VLOOKUP(D1593,[1]PRODI_2019!$C$2:$I$78,7,FALSE)</f>
        <v>S1</v>
      </c>
      <c r="L1593" t="s">
        <v>25</v>
      </c>
      <c r="O1593" t="s">
        <v>115</v>
      </c>
      <c r="P1593" t="s">
        <v>5043</v>
      </c>
      <c r="Q1593" t="s">
        <v>624</v>
      </c>
      <c r="R1593" t="s">
        <v>435</v>
      </c>
      <c r="S1593" t="s">
        <v>4972</v>
      </c>
      <c r="T1593" t="s">
        <v>5025</v>
      </c>
      <c r="U1593" t="s">
        <v>27</v>
      </c>
      <c r="Z1593" t="str">
        <f>_xlfn.IFNA(VLOOKUP(A1593,registrasi!$B$2:$C$4000,2,FALSE),"belum")</f>
        <v>registrasi</v>
      </c>
      <c r="AA1593">
        <f>VLOOKUP(D1593,[2]Sheet1!$B$2:$D$100,3,FALSE)</f>
        <v>36</v>
      </c>
      <c r="AB1593" t="str">
        <f>_xlfn.IFNA(VLOOKUP(A1593,nim!$A$2:$B$4000,2,FALSE),"belum")</f>
        <v>belum</v>
      </c>
    </row>
    <row r="1594" spans="1:28" x14ac:dyDescent="0.3">
      <c r="A1594" s="2">
        <v>233110130729</v>
      </c>
      <c r="B1594">
        <v>1</v>
      </c>
      <c r="C1594">
        <v>2022</v>
      </c>
      <c r="D1594">
        <v>311018</v>
      </c>
      <c r="E1594" t="s">
        <v>178</v>
      </c>
      <c r="F1594" t="str">
        <f>VLOOKUP(E1594,[1]PRODI_2019!$F$2:$L$72,7,FALSE)</f>
        <v>Kedokteran</v>
      </c>
      <c r="G1594" t="str">
        <f>VLOOKUP(F1594,Sheet1!$H$4:$I$11,2,FALSE)</f>
        <v>8_Kedokteran</v>
      </c>
      <c r="H1594" t="s">
        <v>2214</v>
      </c>
      <c r="I1594" t="s">
        <v>24</v>
      </c>
      <c r="J1594" t="str">
        <f>VLOOKUP(D1594,[1]PRODI_2019!$C$2:$I$78,7,FALSE)</f>
        <v>S1</v>
      </c>
      <c r="L1594" t="s">
        <v>25</v>
      </c>
      <c r="O1594" t="s">
        <v>106</v>
      </c>
      <c r="P1594" t="s">
        <v>5042</v>
      </c>
      <c r="Q1594" t="s">
        <v>624</v>
      </c>
      <c r="R1594" t="s">
        <v>434</v>
      </c>
      <c r="S1594" t="s">
        <v>4971</v>
      </c>
      <c r="T1594" t="s">
        <v>5025</v>
      </c>
      <c r="U1594" t="s">
        <v>27</v>
      </c>
      <c r="Z1594" t="str">
        <f>_xlfn.IFNA(VLOOKUP(A1594,registrasi!$B$2:$C$4000,2,FALSE),"belum")</f>
        <v>registrasi</v>
      </c>
      <c r="AA1594">
        <f>VLOOKUP(D1594,[2]Sheet1!$B$2:$D$100,3,FALSE)</f>
        <v>82</v>
      </c>
      <c r="AB1594" t="str">
        <f>_xlfn.IFNA(VLOOKUP(A1594,nim!$A$2:$B$4000,2,FALSE),"belum")</f>
        <v>belum</v>
      </c>
    </row>
    <row r="1595" spans="1:28" x14ac:dyDescent="0.3">
      <c r="A1595" s="2">
        <v>233110130737</v>
      </c>
      <c r="B1595">
        <v>1</v>
      </c>
      <c r="C1595">
        <v>2021</v>
      </c>
      <c r="D1595">
        <v>311033</v>
      </c>
      <c r="E1595" t="s">
        <v>155</v>
      </c>
      <c r="F1595" t="str">
        <f>VLOOKUP(E1595,[1]PRODI_2019!$F$2:$L$72,7,FALSE)</f>
        <v>FKIP</v>
      </c>
      <c r="G1595" t="str">
        <f>VLOOKUP(F1595,Sheet1!$H$4:$I$11,2,FALSE)</f>
        <v>2_FKIP</v>
      </c>
      <c r="H1595" t="s">
        <v>2215</v>
      </c>
      <c r="I1595" t="s">
        <v>31</v>
      </c>
      <c r="J1595" t="str">
        <f>VLOOKUP(D1595,[1]PRODI_2019!$C$2:$I$78,7,FALSE)</f>
        <v>S1</v>
      </c>
      <c r="L1595" t="s">
        <v>25</v>
      </c>
      <c r="O1595" t="s">
        <v>45</v>
      </c>
      <c r="P1595" t="s">
        <v>5042</v>
      </c>
      <c r="Q1595" t="s">
        <v>624</v>
      </c>
      <c r="R1595" t="s">
        <v>434</v>
      </c>
      <c r="S1595" t="s">
        <v>38</v>
      </c>
      <c r="T1595" t="s">
        <v>5025</v>
      </c>
      <c r="U1595" t="s">
        <v>32</v>
      </c>
      <c r="Z1595" t="str">
        <f>_xlfn.IFNA(VLOOKUP(A1595,registrasi!$B$2:$C$4000,2,FALSE),"belum")</f>
        <v>registrasi</v>
      </c>
      <c r="AA1595">
        <f>VLOOKUP(D1595,[2]Sheet1!$B$2:$D$100,3,FALSE)</f>
        <v>616</v>
      </c>
      <c r="AB1595" t="str">
        <f>_xlfn.IFNA(VLOOKUP(A1595,nim!$A$2:$B$4000,2,FALSE),"belum")</f>
        <v>belum</v>
      </c>
    </row>
    <row r="1596" spans="1:28" x14ac:dyDescent="0.3">
      <c r="A1596" s="2">
        <v>233110130749</v>
      </c>
      <c r="B1596">
        <v>2</v>
      </c>
      <c r="C1596">
        <v>2022</v>
      </c>
      <c r="D1596">
        <v>311002</v>
      </c>
      <c r="E1596" t="s">
        <v>153</v>
      </c>
      <c r="F1596" t="str">
        <f>VLOOKUP(E1596,[1]PRODI_2019!$F$2:$L$72,7,FALSE)</f>
        <v>Teknik</v>
      </c>
      <c r="G1596" t="str">
        <f>VLOOKUP(F1596,Sheet1!$H$4:$I$11,2,FALSE)</f>
        <v>3_Teknik</v>
      </c>
      <c r="H1596" t="s">
        <v>2216</v>
      </c>
      <c r="I1596" t="s">
        <v>24</v>
      </c>
      <c r="J1596" t="str">
        <f>VLOOKUP(D1596,[1]PRODI_2019!$C$2:$I$78,7,FALSE)</f>
        <v>S1</v>
      </c>
      <c r="L1596" t="s">
        <v>25</v>
      </c>
      <c r="O1596" t="s">
        <v>258</v>
      </c>
      <c r="P1596" t="s">
        <v>5042</v>
      </c>
      <c r="Q1596" t="s">
        <v>624</v>
      </c>
      <c r="R1596" t="s">
        <v>434</v>
      </c>
      <c r="S1596" t="s">
        <v>4972</v>
      </c>
      <c r="T1596" t="s">
        <v>5025</v>
      </c>
      <c r="U1596" t="s">
        <v>32</v>
      </c>
      <c r="Z1596" t="str">
        <f>_xlfn.IFNA(VLOOKUP(A1596,registrasi!$B$2:$C$4000,2,FALSE),"belum")</f>
        <v>registrasi</v>
      </c>
      <c r="AA1596">
        <f>VLOOKUP(D1596,[2]Sheet1!$B$2:$D$100,3,FALSE)</f>
        <v>401</v>
      </c>
      <c r="AB1596" t="str">
        <f>_xlfn.IFNA(VLOOKUP(A1596,nim!$A$2:$B$4000,2,FALSE),"belum")</f>
        <v>belum</v>
      </c>
    </row>
    <row r="1597" spans="1:28" x14ac:dyDescent="0.3">
      <c r="A1597" s="2">
        <v>233110130761</v>
      </c>
      <c r="B1597">
        <v>2</v>
      </c>
      <c r="C1597">
        <v>2022</v>
      </c>
      <c r="D1597">
        <v>311037</v>
      </c>
      <c r="E1597" t="s">
        <v>163</v>
      </c>
      <c r="F1597" t="str">
        <f>VLOOKUP(E1597,[1]PRODI_2019!$F$2:$L$72,7,FALSE)</f>
        <v>FKIP</v>
      </c>
      <c r="G1597" t="str">
        <f>VLOOKUP(F1597,Sheet1!$H$4:$I$11,2,FALSE)</f>
        <v>2_FKIP</v>
      </c>
      <c r="H1597" t="s">
        <v>2217</v>
      </c>
      <c r="I1597" t="s">
        <v>31</v>
      </c>
      <c r="J1597" t="str">
        <f>VLOOKUP(D1597,[1]PRODI_2019!$C$2:$I$78,7,FALSE)</f>
        <v>S1</v>
      </c>
      <c r="L1597" t="s">
        <v>25</v>
      </c>
      <c r="O1597" t="s">
        <v>209</v>
      </c>
      <c r="P1597" t="s">
        <v>5043</v>
      </c>
      <c r="Q1597" t="s">
        <v>624</v>
      </c>
      <c r="R1597" t="s">
        <v>435</v>
      </c>
      <c r="S1597" t="s">
        <v>4972</v>
      </c>
      <c r="T1597" t="s">
        <v>5025</v>
      </c>
      <c r="U1597" t="s">
        <v>32</v>
      </c>
      <c r="Z1597" t="str">
        <f>_xlfn.IFNA(VLOOKUP(A1597,registrasi!$B$2:$C$4000,2,FALSE),"belum")</f>
        <v>registrasi</v>
      </c>
      <c r="AA1597">
        <f>VLOOKUP(D1597,[2]Sheet1!$B$2:$D$100,3,FALSE)</f>
        <v>180</v>
      </c>
      <c r="AB1597" t="str">
        <f>_xlfn.IFNA(VLOOKUP(A1597,nim!$A$2:$B$4000,2,FALSE),"belum")</f>
        <v>belum</v>
      </c>
    </row>
    <row r="1598" spans="1:28" x14ac:dyDescent="0.3">
      <c r="A1598" s="2">
        <v>233110130764</v>
      </c>
      <c r="B1598">
        <v>1</v>
      </c>
      <c r="C1598">
        <v>2022</v>
      </c>
      <c r="D1598">
        <v>311024</v>
      </c>
      <c r="E1598" t="s">
        <v>237</v>
      </c>
      <c r="F1598" t="str">
        <f>VLOOKUP(E1598,[1]PRODI_2019!$F$2:$L$72,7,FALSE)</f>
        <v>Hukum</v>
      </c>
      <c r="G1598" t="str">
        <f>VLOOKUP(F1598,Sheet1!$H$4:$I$11,2,FALSE)</f>
        <v>1_Hukum</v>
      </c>
      <c r="H1598" t="s">
        <v>2218</v>
      </c>
      <c r="I1598" t="s">
        <v>31</v>
      </c>
      <c r="J1598" t="str">
        <f>VLOOKUP(D1598,[1]PRODI_2019!$C$2:$I$78,7,FALSE)</f>
        <v>S1</v>
      </c>
      <c r="L1598" t="s">
        <v>25</v>
      </c>
      <c r="O1598" t="s">
        <v>104</v>
      </c>
      <c r="P1598" t="s">
        <v>5042</v>
      </c>
      <c r="Q1598" t="s">
        <v>624</v>
      </c>
      <c r="R1598" t="s">
        <v>434</v>
      </c>
      <c r="S1598" t="s">
        <v>4972</v>
      </c>
      <c r="T1598" t="s">
        <v>5025</v>
      </c>
      <c r="U1598" t="s">
        <v>27</v>
      </c>
      <c r="Z1598" t="str">
        <f>_xlfn.IFNA(VLOOKUP(A1598,registrasi!$B$2:$C$4000,2,FALSE),"belum")</f>
        <v>registrasi</v>
      </c>
      <c r="AA1598">
        <f>VLOOKUP(D1598,[2]Sheet1!$B$2:$D$100,3,FALSE)</f>
        <v>1092</v>
      </c>
      <c r="AB1598" t="str">
        <f>_xlfn.IFNA(VLOOKUP(A1598,nim!$A$2:$B$4000,2,FALSE),"belum")</f>
        <v>belum</v>
      </c>
    </row>
    <row r="1599" spans="1:28" x14ac:dyDescent="0.3">
      <c r="A1599" s="2">
        <v>233110130765</v>
      </c>
      <c r="B1599">
        <v>2</v>
      </c>
      <c r="C1599">
        <v>2022</v>
      </c>
      <c r="D1599">
        <v>311030</v>
      </c>
      <c r="E1599" t="s">
        <v>147</v>
      </c>
      <c r="F1599" t="str">
        <f>VLOOKUP(E1599,[1]PRODI_2019!$F$2:$L$72,7,FALSE)</f>
        <v>FKIP</v>
      </c>
      <c r="G1599" t="str">
        <f>VLOOKUP(F1599,Sheet1!$H$4:$I$11,2,FALSE)</f>
        <v>2_FKIP</v>
      </c>
      <c r="H1599" t="s">
        <v>2219</v>
      </c>
      <c r="I1599" t="s">
        <v>31</v>
      </c>
      <c r="J1599" t="str">
        <f>VLOOKUP(D1599,[1]PRODI_2019!$C$2:$I$78,7,FALSE)</f>
        <v>S1</v>
      </c>
      <c r="L1599" t="s">
        <v>25</v>
      </c>
      <c r="O1599" t="s">
        <v>118</v>
      </c>
      <c r="P1599" t="s">
        <v>5042</v>
      </c>
      <c r="Q1599" t="s">
        <v>624</v>
      </c>
      <c r="R1599" t="s">
        <v>434</v>
      </c>
      <c r="S1599" t="s">
        <v>4949</v>
      </c>
      <c r="T1599" t="s">
        <v>5025</v>
      </c>
      <c r="U1599" t="s">
        <v>32</v>
      </c>
      <c r="Z1599" t="str">
        <f>_xlfn.IFNA(VLOOKUP(A1599,registrasi!$B$2:$C$4000,2,FALSE),"belum")</f>
        <v>belum</v>
      </c>
      <c r="AA1599">
        <f>VLOOKUP(D1599,[2]Sheet1!$B$2:$D$100,3,FALSE)</f>
        <v>91</v>
      </c>
      <c r="AB1599" t="str">
        <f>_xlfn.IFNA(VLOOKUP(A1599,nim!$A$2:$B$4000,2,FALSE),"belum")</f>
        <v>belum</v>
      </c>
    </row>
    <row r="1600" spans="1:28" x14ac:dyDescent="0.3">
      <c r="A1600" s="2">
        <v>233110130783</v>
      </c>
      <c r="B1600">
        <v>2</v>
      </c>
      <c r="C1600">
        <v>2022</v>
      </c>
      <c r="D1600">
        <v>311011</v>
      </c>
      <c r="E1600" t="s">
        <v>176</v>
      </c>
      <c r="F1600" t="str">
        <f>VLOOKUP(E1600,[1]PRODI_2019!$F$2:$L$72,7,FALSE)</f>
        <v>FKIP</v>
      </c>
      <c r="G1600" t="str">
        <f>VLOOKUP(F1600,Sheet1!$H$4:$I$11,2,FALSE)</f>
        <v>2_FKIP</v>
      </c>
      <c r="H1600" t="s">
        <v>2220</v>
      </c>
      <c r="I1600" t="s">
        <v>31</v>
      </c>
      <c r="J1600" t="str">
        <f>VLOOKUP(D1600,[1]PRODI_2019!$C$2:$I$78,7,FALSE)</f>
        <v>S1</v>
      </c>
      <c r="L1600" t="s">
        <v>25</v>
      </c>
      <c r="O1600" t="s">
        <v>251</v>
      </c>
      <c r="P1600" t="s">
        <v>5043</v>
      </c>
      <c r="Q1600" t="s">
        <v>624</v>
      </c>
      <c r="R1600" t="s">
        <v>435</v>
      </c>
      <c r="S1600" t="s">
        <v>4972</v>
      </c>
      <c r="T1600" t="s">
        <v>5025</v>
      </c>
      <c r="U1600" t="s">
        <v>27</v>
      </c>
      <c r="Z1600" t="str">
        <f>_xlfn.IFNA(VLOOKUP(A1600,registrasi!$B$2:$C$4000,2,FALSE),"belum")</f>
        <v>registrasi</v>
      </c>
      <c r="AA1600">
        <f>VLOOKUP(D1600,[2]Sheet1!$B$2:$D$100,3,FALSE)</f>
        <v>233</v>
      </c>
      <c r="AB1600" t="str">
        <f>_xlfn.IFNA(VLOOKUP(A1600,nim!$A$2:$B$4000,2,FALSE),"belum")</f>
        <v>belum</v>
      </c>
    </row>
    <row r="1601" spans="1:28" x14ac:dyDescent="0.3">
      <c r="A1601" s="2">
        <v>233110130785</v>
      </c>
      <c r="B1601">
        <v>1</v>
      </c>
      <c r="C1601">
        <v>2022</v>
      </c>
      <c r="D1601">
        <v>311025</v>
      </c>
      <c r="E1601" t="s">
        <v>166</v>
      </c>
      <c r="F1601" t="str">
        <f>VLOOKUP(E1601,[1]PRODI_2019!$F$2:$L$72,7,FALSE)</f>
        <v>FEB</v>
      </c>
      <c r="G1601" t="str">
        <f>VLOOKUP(F1601,Sheet1!$H$4:$I$11,2,FALSE)</f>
        <v>5_FEB</v>
      </c>
      <c r="H1601" t="s">
        <v>2221</v>
      </c>
      <c r="I1601" t="s">
        <v>24</v>
      </c>
      <c r="J1601" t="str">
        <f>VLOOKUP(D1601,[1]PRODI_2019!$C$2:$I$78,7,FALSE)</f>
        <v>S1</v>
      </c>
      <c r="L1601" t="s">
        <v>25</v>
      </c>
      <c r="O1601" t="s">
        <v>45</v>
      </c>
      <c r="P1601" t="s">
        <v>5042</v>
      </c>
      <c r="Q1601" t="s">
        <v>624</v>
      </c>
      <c r="R1601" t="s">
        <v>434</v>
      </c>
      <c r="S1601" t="s">
        <v>38</v>
      </c>
      <c r="T1601" t="s">
        <v>5025</v>
      </c>
      <c r="U1601" t="s">
        <v>27</v>
      </c>
      <c r="Z1601" t="str">
        <f>_xlfn.IFNA(VLOOKUP(A1601,registrasi!$B$2:$C$4000,2,FALSE),"belum")</f>
        <v>registrasi</v>
      </c>
      <c r="AA1601">
        <f>VLOOKUP(D1601,[2]Sheet1!$B$2:$D$100,3,FALSE)</f>
        <v>1226</v>
      </c>
      <c r="AB1601" t="str">
        <f>_xlfn.IFNA(VLOOKUP(A1601,nim!$A$2:$B$4000,2,FALSE),"belum")</f>
        <v>diterima</v>
      </c>
    </row>
    <row r="1602" spans="1:28" x14ac:dyDescent="0.3">
      <c r="A1602" s="2">
        <v>233110130786</v>
      </c>
      <c r="B1602">
        <v>1</v>
      </c>
      <c r="C1602">
        <v>2022</v>
      </c>
      <c r="D1602">
        <v>311028</v>
      </c>
      <c r="E1602" t="s">
        <v>168</v>
      </c>
      <c r="F1602" t="str">
        <f>VLOOKUP(E1602,[1]PRODI_2019!$F$2:$L$72,7,FALSE)</f>
        <v>FISIP</v>
      </c>
      <c r="G1602" t="str">
        <f>VLOOKUP(F1602,Sheet1!$H$4:$I$11,2,FALSE)</f>
        <v>6_FISIP</v>
      </c>
      <c r="H1602" t="s">
        <v>2222</v>
      </c>
      <c r="I1602" t="s">
        <v>31</v>
      </c>
      <c r="J1602" t="str">
        <f>VLOOKUP(D1602,[1]PRODI_2019!$C$2:$I$78,7,FALSE)</f>
        <v>S1</v>
      </c>
      <c r="L1602" t="s">
        <v>25</v>
      </c>
      <c r="O1602" t="s">
        <v>82</v>
      </c>
      <c r="P1602" t="s">
        <v>5042</v>
      </c>
      <c r="Q1602" t="s">
        <v>624</v>
      </c>
      <c r="R1602" t="s">
        <v>434</v>
      </c>
      <c r="S1602" t="s">
        <v>38</v>
      </c>
      <c r="T1602" t="s">
        <v>5025</v>
      </c>
      <c r="U1602" t="s">
        <v>32</v>
      </c>
      <c r="Z1602" t="str">
        <f>_xlfn.IFNA(VLOOKUP(A1602,registrasi!$B$2:$C$4000,2,FALSE),"belum")</f>
        <v>registrasi</v>
      </c>
      <c r="AA1602">
        <f>VLOOKUP(D1602,[2]Sheet1!$B$2:$D$100,3,FALSE)</f>
        <v>747</v>
      </c>
      <c r="AB1602" t="str">
        <f>_xlfn.IFNA(VLOOKUP(A1602,nim!$A$2:$B$4000,2,FALSE),"belum")</f>
        <v>belum</v>
      </c>
    </row>
    <row r="1603" spans="1:28" x14ac:dyDescent="0.3">
      <c r="A1603" s="2">
        <v>233110130787</v>
      </c>
      <c r="B1603">
        <v>1</v>
      </c>
      <c r="C1603">
        <v>2022</v>
      </c>
      <c r="D1603">
        <v>311042</v>
      </c>
      <c r="E1603" t="s">
        <v>146</v>
      </c>
      <c r="F1603" t="str">
        <f>VLOOKUP(E1603,[1]PRODI_2019!$F$2:$L$72,7,FALSE)</f>
        <v>FISIP</v>
      </c>
      <c r="G1603" t="str">
        <f>VLOOKUP(F1603,Sheet1!$H$4:$I$11,2,FALSE)</f>
        <v>6_FISIP</v>
      </c>
      <c r="H1603" t="s">
        <v>2223</v>
      </c>
      <c r="I1603" t="s">
        <v>31</v>
      </c>
      <c r="J1603" t="str">
        <f>VLOOKUP(D1603,[1]PRODI_2019!$C$2:$I$78,7,FALSE)</f>
        <v>S1</v>
      </c>
      <c r="L1603" t="s">
        <v>25</v>
      </c>
      <c r="O1603" t="s">
        <v>51</v>
      </c>
      <c r="P1603" t="s">
        <v>5042</v>
      </c>
      <c r="Q1603" t="s">
        <v>624</v>
      </c>
      <c r="R1603" t="s">
        <v>434</v>
      </c>
      <c r="S1603" t="s">
        <v>38</v>
      </c>
      <c r="T1603" t="s">
        <v>5025</v>
      </c>
      <c r="U1603" t="s">
        <v>27</v>
      </c>
      <c r="Z1603" t="str">
        <f>_xlfn.IFNA(VLOOKUP(A1603,registrasi!$B$2:$C$4000,2,FALSE),"belum")</f>
        <v>registrasi</v>
      </c>
      <c r="AA1603">
        <f>VLOOKUP(D1603,[2]Sheet1!$B$2:$D$100,3,FALSE)</f>
        <v>625</v>
      </c>
      <c r="AB1603" t="str">
        <f>_xlfn.IFNA(VLOOKUP(A1603,nim!$A$2:$B$4000,2,FALSE),"belum")</f>
        <v>belum</v>
      </c>
    </row>
    <row r="1604" spans="1:28" x14ac:dyDescent="0.3">
      <c r="A1604" s="2">
        <v>233110130795</v>
      </c>
      <c r="B1604">
        <v>1</v>
      </c>
      <c r="C1604">
        <v>2021</v>
      </c>
      <c r="D1604">
        <v>311024</v>
      </c>
      <c r="E1604" t="s">
        <v>237</v>
      </c>
      <c r="F1604" t="str">
        <f>VLOOKUP(E1604,[1]PRODI_2019!$F$2:$L$72,7,FALSE)</f>
        <v>Hukum</v>
      </c>
      <c r="G1604" t="str">
        <f>VLOOKUP(F1604,Sheet1!$H$4:$I$11,2,FALSE)</f>
        <v>1_Hukum</v>
      </c>
      <c r="H1604" t="s">
        <v>2224</v>
      </c>
      <c r="I1604" t="s">
        <v>31</v>
      </c>
      <c r="J1604" t="str">
        <f>VLOOKUP(D1604,[1]PRODI_2019!$C$2:$I$78,7,FALSE)</f>
        <v>S1</v>
      </c>
      <c r="L1604" t="s">
        <v>25</v>
      </c>
      <c r="O1604" t="s">
        <v>82</v>
      </c>
      <c r="P1604" t="s">
        <v>5042</v>
      </c>
      <c r="Q1604" t="s">
        <v>624</v>
      </c>
      <c r="R1604" t="s">
        <v>434</v>
      </c>
      <c r="S1604" t="s">
        <v>38</v>
      </c>
      <c r="T1604" t="s">
        <v>5025</v>
      </c>
      <c r="U1604" t="s">
        <v>27</v>
      </c>
      <c r="Z1604" t="str">
        <f>_xlfn.IFNA(VLOOKUP(A1604,registrasi!$B$2:$C$4000,2,FALSE),"belum")</f>
        <v>registrasi</v>
      </c>
      <c r="AA1604">
        <f>VLOOKUP(D1604,[2]Sheet1!$B$2:$D$100,3,FALSE)</f>
        <v>1092</v>
      </c>
      <c r="AB1604" t="str">
        <f>_xlfn.IFNA(VLOOKUP(A1604,nim!$A$2:$B$4000,2,FALSE),"belum")</f>
        <v>diterima</v>
      </c>
    </row>
    <row r="1605" spans="1:28" x14ac:dyDescent="0.3">
      <c r="A1605" s="2">
        <v>233110130817</v>
      </c>
      <c r="B1605">
        <v>1</v>
      </c>
      <c r="C1605">
        <v>2022</v>
      </c>
      <c r="D1605">
        <v>311010</v>
      </c>
      <c r="E1605" t="s">
        <v>160</v>
      </c>
      <c r="F1605" t="str">
        <f>VLOOKUP(E1605,[1]PRODI_2019!$F$2:$L$72,7,FALSE)</f>
        <v>FKIP</v>
      </c>
      <c r="G1605" t="str">
        <f>VLOOKUP(F1605,Sheet1!$H$4:$I$11,2,FALSE)</f>
        <v>2_FKIP</v>
      </c>
      <c r="H1605" t="s">
        <v>2225</v>
      </c>
      <c r="I1605" t="s">
        <v>31</v>
      </c>
      <c r="J1605" t="str">
        <f>VLOOKUP(D1605,[1]PRODI_2019!$C$2:$I$78,7,FALSE)</f>
        <v>S1</v>
      </c>
      <c r="L1605" t="s">
        <v>25</v>
      </c>
      <c r="O1605" t="s">
        <v>260</v>
      </c>
      <c r="P1605" t="s">
        <v>436</v>
      </c>
      <c r="Q1605" t="s">
        <v>5041</v>
      </c>
      <c r="R1605" t="s">
        <v>625</v>
      </c>
      <c r="S1605" t="s">
        <v>38</v>
      </c>
      <c r="T1605" t="s">
        <v>5025</v>
      </c>
      <c r="U1605" t="s">
        <v>27</v>
      </c>
      <c r="Z1605" t="str">
        <f>_xlfn.IFNA(VLOOKUP(A1605,registrasi!$B$2:$C$4000,2,FALSE),"belum")</f>
        <v>registrasi</v>
      </c>
      <c r="AA1605">
        <f>VLOOKUP(D1605,[2]Sheet1!$B$2:$D$100,3,FALSE)</f>
        <v>197</v>
      </c>
      <c r="AB1605" t="str">
        <f>_xlfn.IFNA(VLOOKUP(A1605,nim!$A$2:$B$4000,2,FALSE),"belum")</f>
        <v>belum</v>
      </c>
    </row>
    <row r="1606" spans="1:28" x14ac:dyDescent="0.3">
      <c r="A1606" s="2">
        <v>233110130818</v>
      </c>
      <c r="B1606">
        <v>1</v>
      </c>
      <c r="C1606">
        <v>2022</v>
      </c>
      <c r="D1606">
        <v>311017</v>
      </c>
      <c r="E1606" t="s">
        <v>172</v>
      </c>
      <c r="F1606" t="str">
        <f>VLOOKUP(E1606,[1]PRODI_2019!$F$2:$L$72,7,FALSE)</f>
        <v>Pertanian</v>
      </c>
      <c r="G1606" t="str">
        <f>VLOOKUP(F1606,Sheet1!$H$4:$I$11,2,FALSE)</f>
        <v>4_Pertanian</v>
      </c>
      <c r="H1606" t="s">
        <v>2226</v>
      </c>
      <c r="I1606" t="s">
        <v>31</v>
      </c>
      <c r="J1606" t="str">
        <f>VLOOKUP(D1606,[1]PRODI_2019!$C$2:$I$78,7,FALSE)</f>
        <v>S1</v>
      </c>
      <c r="L1606" t="s">
        <v>25</v>
      </c>
      <c r="O1606" t="s">
        <v>97</v>
      </c>
      <c r="P1606" t="s">
        <v>5042</v>
      </c>
      <c r="Q1606" t="s">
        <v>624</v>
      </c>
      <c r="R1606" t="s">
        <v>434</v>
      </c>
      <c r="S1606" t="s">
        <v>4971</v>
      </c>
      <c r="T1606" t="s">
        <v>5025</v>
      </c>
      <c r="U1606" t="s">
        <v>32</v>
      </c>
      <c r="Z1606" t="str">
        <f>_xlfn.IFNA(VLOOKUP(A1606,registrasi!$B$2:$C$4000,2,FALSE),"belum")</f>
        <v>registrasi</v>
      </c>
      <c r="AA1606">
        <f>VLOOKUP(D1606,[2]Sheet1!$B$2:$D$100,3,FALSE)</f>
        <v>471</v>
      </c>
      <c r="AB1606" t="str">
        <f>_xlfn.IFNA(VLOOKUP(A1606,nim!$A$2:$B$4000,2,FALSE),"belum")</f>
        <v>diterima</v>
      </c>
    </row>
    <row r="1607" spans="1:28" x14ac:dyDescent="0.3">
      <c r="A1607" s="2">
        <v>233110130819</v>
      </c>
      <c r="B1607">
        <v>1</v>
      </c>
      <c r="C1607">
        <v>2022</v>
      </c>
      <c r="D1607">
        <v>311031</v>
      </c>
      <c r="E1607" t="s">
        <v>468</v>
      </c>
      <c r="F1607" t="str">
        <f>VLOOKUP(E1607,[1]PRODI_2019!$F$2:$L$72,7,FALSE)</f>
        <v>FKIP</v>
      </c>
      <c r="G1607" t="str">
        <f>VLOOKUP(F1607,Sheet1!$H$4:$I$11,2,FALSE)</f>
        <v>2_FKIP</v>
      </c>
      <c r="H1607" t="s">
        <v>2227</v>
      </c>
      <c r="I1607" t="s">
        <v>31</v>
      </c>
      <c r="J1607" t="str">
        <f>VLOOKUP(D1607,[1]PRODI_2019!$C$2:$I$78,7,FALSE)</f>
        <v>S1</v>
      </c>
      <c r="L1607" t="s">
        <v>25</v>
      </c>
      <c r="O1607" t="s">
        <v>575</v>
      </c>
      <c r="P1607" t="s">
        <v>5042</v>
      </c>
      <c r="Q1607" t="s">
        <v>624</v>
      </c>
      <c r="R1607" t="s">
        <v>434</v>
      </c>
      <c r="S1607" t="s">
        <v>4971</v>
      </c>
      <c r="T1607" t="s">
        <v>5025</v>
      </c>
      <c r="U1607" t="s">
        <v>32</v>
      </c>
      <c r="Z1607" t="str">
        <f>_xlfn.IFNA(VLOOKUP(A1607,registrasi!$B$2:$C$4000,2,FALSE),"belum")</f>
        <v>registrasi</v>
      </c>
      <c r="AA1607">
        <f>VLOOKUP(D1607,[2]Sheet1!$B$2:$D$100,3,FALSE)</f>
        <v>368</v>
      </c>
      <c r="AB1607" t="str">
        <f>_xlfn.IFNA(VLOOKUP(A1607,nim!$A$2:$B$4000,2,FALSE),"belum")</f>
        <v>belum</v>
      </c>
    </row>
    <row r="1608" spans="1:28" x14ac:dyDescent="0.3">
      <c r="A1608" s="2">
        <v>233110130833</v>
      </c>
      <c r="B1608">
        <v>2</v>
      </c>
      <c r="C1608">
        <v>2022</v>
      </c>
      <c r="D1608">
        <v>311015</v>
      </c>
      <c r="E1608" t="s">
        <v>158</v>
      </c>
      <c r="F1608" t="str">
        <f>VLOOKUP(E1608,[1]PRODI_2019!$F$2:$L$72,7,FALSE)</f>
        <v>FKIP</v>
      </c>
      <c r="G1608" t="str">
        <f>VLOOKUP(F1608,Sheet1!$H$4:$I$11,2,FALSE)</f>
        <v>2_FKIP</v>
      </c>
      <c r="H1608" t="s">
        <v>2228</v>
      </c>
      <c r="I1608" t="s">
        <v>31</v>
      </c>
      <c r="J1608" t="str">
        <f>VLOOKUP(D1608,[1]PRODI_2019!$C$2:$I$78,7,FALSE)</f>
        <v>S1</v>
      </c>
      <c r="L1608" t="s">
        <v>25</v>
      </c>
      <c r="O1608" t="s">
        <v>47</v>
      </c>
      <c r="P1608" t="s">
        <v>5042</v>
      </c>
      <c r="Q1608" t="s">
        <v>624</v>
      </c>
      <c r="R1608" t="s">
        <v>434</v>
      </c>
      <c r="S1608" t="s">
        <v>4974</v>
      </c>
      <c r="T1608" t="s">
        <v>5025</v>
      </c>
      <c r="U1608" t="s">
        <v>32</v>
      </c>
      <c r="Z1608" t="str">
        <f>_xlfn.IFNA(VLOOKUP(A1608,registrasi!$B$2:$C$4000,2,FALSE),"belum")</f>
        <v>registrasi</v>
      </c>
      <c r="AA1608">
        <f>VLOOKUP(D1608,[2]Sheet1!$B$2:$D$100,3,FALSE)</f>
        <v>90</v>
      </c>
      <c r="AB1608" t="str">
        <f>_xlfn.IFNA(VLOOKUP(A1608,nim!$A$2:$B$4000,2,FALSE),"belum")</f>
        <v>belum</v>
      </c>
    </row>
    <row r="1609" spans="1:28" x14ac:dyDescent="0.3">
      <c r="A1609" s="2">
        <v>233110130839</v>
      </c>
      <c r="B1609">
        <v>1</v>
      </c>
      <c r="C1609">
        <v>2022</v>
      </c>
      <c r="D1609">
        <v>311034</v>
      </c>
      <c r="E1609" t="s">
        <v>173</v>
      </c>
      <c r="F1609" t="str">
        <f>VLOOKUP(E1609,[1]PRODI_2019!$F$2:$L$72,7,FALSE)</f>
        <v>FKIP</v>
      </c>
      <c r="G1609" t="str">
        <f>VLOOKUP(F1609,Sheet1!$H$4:$I$11,2,FALSE)</f>
        <v>2_FKIP</v>
      </c>
      <c r="H1609" t="s">
        <v>2229</v>
      </c>
      <c r="I1609" t="s">
        <v>31</v>
      </c>
      <c r="J1609" t="str">
        <f>VLOOKUP(D1609,[1]PRODI_2019!$C$2:$I$78,7,FALSE)</f>
        <v>S1</v>
      </c>
      <c r="L1609" t="s">
        <v>25</v>
      </c>
      <c r="O1609" t="s">
        <v>491</v>
      </c>
      <c r="P1609" t="s">
        <v>436</v>
      </c>
      <c r="Q1609" t="s">
        <v>5041</v>
      </c>
      <c r="R1609" t="s">
        <v>625</v>
      </c>
      <c r="S1609" t="s">
        <v>4972</v>
      </c>
      <c r="T1609" t="s">
        <v>5025</v>
      </c>
      <c r="U1609" t="s">
        <v>27</v>
      </c>
      <c r="Z1609" t="str">
        <f>_xlfn.IFNA(VLOOKUP(A1609,registrasi!$B$2:$C$4000,2,FALSE),"belum")</f>
        <v>registrasi</v>
      </c>
      <c r="AA1609">
        <f>VLOOKUP(D1609,[2]Sheet1!$B$2:$D$100,3,FALSE)</f>
        <v>163</v>
      </c>
      <c r="AB1609" t="str">
        <f>_xlfn.IFNA(VLOOKUP(A1609,nim!$A$2:$B$4000,2,FALSE),"belum")</f>
        <v>belum</v>
      </c>
    </row>
    <row r="1610" spans="1:28" x14ac:dyDescent="0.3">
      <c r="A1610" s="2">
        <v>233110130844</v>
      </c>
      <c r="B1610">
        <v>2</v>
      </c>
      <c r="C1610">
        <v>2022</v>
      </c>
      <c r="D1610">
        <v>311040</v>
      </c>
      <c r="E1610" t="s">
        <v>151</v>
      </c>
      <c r="F1610" t="str">
        <f>VLOOKUP(E1610,[1]PRODI_2019!$F$2:$L$72,7,FALSE)</f>
        <v>FKIP</v>
      </c>
      <c r="G1610" t="str">
        <f>VLOOKUP(F1610,Sheet1!$H$4:$I$11,2,FALSE)</f>
        <v>2_FKIP</v>
      </c>
      <c r="H1610" t="s">
        <v>2230</v>
      </c>
      <c r="I1610" t="s">
        <v>31</v>
      </c>
      <c r="J1610" t="str">
        <f>VLOOKUP(D1610,[1]PRODI_2019!$C$2:$I$78,7,FALSE)</f>
        <v>S1</v>
      </c>
      <c r="L1610" t="s">
        <v>25</v>
      </c>
      <c r="O1610" t="s">
        <v>104</v>
      </c>
      <c r="P1610" t="s">
        <v>5042</v>
      </c>
      <c r="Q1610" t="s">
        <v>624</v>
      </c>
      <c r="R1610" t="s">
        <v>434</v>
      </c>
      <c r="S1610" t="s">
        <v>4972</v>
      </c>
      <c r="T1610" t="s">
        <v>5025</v>
      </c>
      <c r="U1610" t="s">
        <v>27</v>
      </c>
      <c r="Z1610" t="str">
        <f>_xlfn.IFNA(VLOOKUP(A1610,registrasi!$B$2:$C$4000,2,FALSE),"belum")</f>
        <v>registrasi</v>
      </c>
      <c r="AA1610">
        <f>VLOOKUP(D1610,[2]Sheet1!$B$2:$D$100,3,FALSE)</f>
        <v>508</v>
      </c>
      <c r="AB1610" t="str">
        <f>_xlfn.IFNA(VLOOKUP(A1610,nim!$A$2:$B$4000,2,FALSE),"belum")</f>
        <v>belum</v>
      </c>
    </row>
    <row r="1611" spans="1:28" x14ac:dyDescent="0.3">
      <c r="A1611" s="2">
        <v>233110130845</v>
      </c>
      <c r="B1611">
        <v>2</v>
      </c>
      <c r="C1611">
        <v>2022</v>
      </c>
      <c r="D1611">
        <v>311027</v>
      </c>
      <c r="E1611" t="s">
        <v>236</v>
      </c>
      <c r="F1611" t="str">
        <f>VLOOKUP(E1611,[1]PRODI_2019!$F$2:$L$72,7,FALSE)</f>
        <v>FEB</v>
      </c>
      <c r="G1611" t="str">
        <f>VLOOKUP(F1611,Sheet1!$H$4:$I$11,2,FALSE)</f>
        <v>5_FEB</v>
      </c>
      <c r="H1611" t="s">
        <v>2231</v>
      </c>
      <c r="I1611" t="s">
        <v>31</v>
      </c>
      <c r="J1611" t="str">
        <f>VLOOKUP(D1611,[1]PRODI_2019!$C$2:$I$78,7,FALSE)</f>
        <v>S1</v>
      </c>
      <c r="L1611" t="s">
        <v>25</v>
      </c>
      <c r="O1611" t="s">
        <v>78</v>
      </c>
      <c r="P1611" t="s">
        <v>5042</v>
      </c>
      <c r="Q1611" t="s">
        <v>624</v>
      </c>
      <c r="R1611" t="s">
        <v>434</v>
      </c>
      <c r="S1611" t="s">
        <v>4971</v>
      </c>
      <c r="T1611" t="s">
        <v>5025</v>
      </c>
      <c r="U1611" t="s">
        <v>27</v>
      </c>
      <c r="Z1611" t="str">
        <f>_xlfn.IFNA(VLOOKUP(A1611,registrasi!$B$2:$C$4000,2,FALSE),"belum")</f>
        <v>registrasi</v>
      </c>
      <c r="AA1611">
        <f>VLOOKUP(D1611,[2]Sheet1!$B$2:$D$100,3,FALSE)</f>
        <v>308</v>
      </c>
      <c r="AB1611" t="str">
        <f>_xlfn.IFNA(VLOOKUP(A1611,nim!$A$2:$B$4000,2,FALSE),"belum")</f>
        <v>diterima</v>
      </c>
    </row>
    <row r="1612" spans="1:28" x14ac:dyDescent="0.3">
      <c r="A1612" s="2">
        <v>233110130848</v>
      </c>
      <c r="B1612">
        <v>2</v>
      </c>
      <c r="C1612">
        <v>2022</v>
      </c>
      <c r="D1612">
        <v>311015</v>
      </c>
      <c r="E1612" t="s">
        <v>158</v>
      </c>
      <c r="F1612" t="str">
        <f>VLOOKUP(E1612,[1]PRODI_2019!$F$2:$L$72,7,FALSE)</f>
        <v>FKIP</v>
      </c>
      <c r="G1612" t="str">
        <f>VLOOKUP(F1612,Sheet1!$H$4:$I$11,2,FALSE)</f>
        <v>2_FKIP</v>
      </c>
      <c r="H1612" t="s">
        <v>2232</v>
      </c>
      <c r="I1612" t="s">
        <v>31</v>
      </c>
      <c r="J1612" t="str">
        <f>VLOOKUP(D1612,[1]PRODI_2019!$C$2:$I$78,7,FALSE)</f>
        <v>S1</v>
      </c>
      <c r="L1612" t="s">
        <v>25</v>
      </c>
      <c r="O1612" t="s">
        <v>123</v>
      </c>
      <c r="P1612" t="s">
        <v>5042</v>
      </c>
      <c r="Q1612" t="s">
        <v>624</v>
      </c>
      <c r="R1612" t="s">
        <v>434</v>
      </c>
      <c r="S1612" t="s">
        <v>4971</v>
      </c>
      <c r="T1612" t="s">
        <v>5025</v>
      </c>
      <c r="U1612" t="s">
        <v>27</v>
      </c>
      <c r="Z1612" t="str">
        <f>_xlfn.IFNA(VLOOKUP(A1612,registrasi!$B$2:$C$4000,2,FALSE),"belum")</f>
        <v>registrasi</v>
      </c>
      <c r="AA1612">
        <f>VLOOKUP(D1612,[2]Sheet1!$B$2:$D$100,3,FALSE)</f>
        <v>90</v>
      </c>
      <c r="AB1612" t="str">
        <f>_xlfn.IFNA(VLOOKUP(A1612,nim!$A$2:$B$4000,2,FALSE),"belum")</f>
        <v>belum</v>
      </c>
    </row>
    <row r="1613" spans="1:28" x14ac:dyDescent="0.3">
      <c r="A1613" s="2">
        <v>233110130858</v>
      </c>
      <c r="B1613">
        <v>1</v>
      </c>
      <c r="C1613">
        <v>2022</v>
      </c>
      <c r="D1613">
        <v>311031</v>
      </c>
      <c r="E1613" t="s">
        <v>468</v>
      </c>
      <c r="F1613" t="str">
        <f>VLOOKUP(E1613,[1]PRODI_2019!$F$2:$L$72,7,FALSE)</f>
        <v>FKIP</v>
      </c>
      <c r="G1613" t="str">
        <f>VLOOKUP(F1613,Sheet1!$H$4:$I$11,2,FALSE)</f>
        <v>2_FKIP</v>
      </c>
      <c r="H1613" t="s">
        <v>2233</v>
      </c>
      <c r="I1613" t="s">
        <v>31</v>
      </c>
      <c r="J1613" t="str">
        <f>VLOOKUP(D1613,[1]PRODI_2019!$C$2:$I$78,7,FALSE)</f>
        <v>S1</v>
      </c>
      <c r="L1613" t="s">
        <v>25</v>
      </c>
      <c r="O1613" t="s">
        <v>45</v>
      </c>
      <c r="P1613" t="s">
        <v>5042</v>
      </c>
      <c r="Q1613" t="s">
        <v>624</v>
      </c>
      <c r="R1613" t="s">
        <v>434</v>
      </c>
      <c r="S1613" t="s">
        <v>38</v>
      </c>
      <c r="T1613" t="s">
        <v>5025</v>
      </c>
      <c r="U1613" t="s">
        <v>27</v>
      </c>
      <c r="Z1613" t="str">
        <f>_xlfn.IFNA(VLOOKUP(A1613,registrasi!$B$2:$C$4000,2,FALSE),"belum")</f>
        <v>registrasi</v>
      </c>
      <c r="AA1613">
        <f>VLOOKUP(D1613,[2]Sheet1!$B$2:$D$100,3,FALSE)</f>
        <v>368</v>
      </c>
      <c r="AB1613" t="str">
        <f>_xlfn.IFNA(VLOOKUP(A1613,nim!$A$2:$B$4000,2,FALSE),"belum")</f>
        <v>diterima</v>
      </c>
    </row>
    <row r="1614" spans="1:28" x14ac:dyDescent="0.3">
      <c r="A1614" s="2">
        <v>233110130867</v>
      </c>
      <c r="B1614">
        <v>2</v>
      </c>
      <c r="C1614">
        <v>2022</v>
      </c>
      <c r="D1614">
        <v>311040</v>
      </c>
      <c r="E1614" t="s">
        <v>151</v>
      </c>
      <c r="F1614" t="str">
        <f>VLOOKUP(E1614,[1]PRODI_2019!$F$2:$L$72,7,FALSE)</f>
        <v>FKIP</v>
      </c>
      <c r="G1614" t="str">
        <f>VLOOKUP(F1614,Sheet1!$H$4:$I$11,2,FALSE)</f>
        <v>2_FKIP</v>
      </c>
      <c r="H1614" t="s">
        <v>2234</v>
      </c>
      <c r="I1614" t="s">
        <v>31</v>
      </c>
      <c r="J1614" t="str">
        <f>VLOOKUP(D1614,[1]PRODI_2019!$C$2:$I$78,7,FALSE)</f>
        <v>S1</v>
      </c>
      <c r="L1614" t="s">
        <v>25</v>
      </c>
      <c r="O1614" t="s">
        <v>287</v>
      </c>
      <c r="P1614" t="s">
        <v>434</v>
      </c>
      <c r="Q1614" t="s">
        <v>5041</v>
      </c>
      <c r="R1614" t="s">
        <v>434</v>
      </c>
      <c r="S1614" t="s">
        <v>4971</v>
      </c>
      <c r="T1614" t="s">
        <v>5025</v>
      </c>
      <c r="U1614" t="s">
        <v>27</v>
      </c>
      <c r="Z1614" t="str">
        <f>_xlfn.IFNA(VLOOKUP(A1614,registrasi!$B$2:$C$4000,2,FALSE),"belum")</f>
        <v>registrasi</v>
      </c>
      <c r="AA1614">
        <f>VLOOKUP(D1614,[2]Sheet1!$B$2:$D$100,3,FALSE)</f>
        <v>508</v>
      </c>
      <c r="AB1614" t="str">
        <f>_xlfn.IFNA(VLOOKUP(A1614,nim!$A$2:$B$4000,2,FALSE),"belum")</f>
        <v>diterima</v>
      </c>
    </row>
    <row r="1615" spans="1:28" x14ac:dyDescent="0.3">
      <c r="A1615" s="2">
        <v>233110130871</v>
      </c>
      <c r="B1615">
        <v>2</v>
      </c>
      <c r="C1615">
        <v>2022</v>
      </c>
      <c r="D1615">
        <v>311025</v>
      </c>
      <c r="E1615" t="s">
        <v>166</v>
      </c>
      <c r="F1615" t="str">
        <f>VLOOKUP(E1615,[1]PRODI_2019!$F$2:$L$72,7,FALSE)</f>
        <v>FEB</v>
      </c>
      <c r="G1615" t="str">
        <f>VLOOKUP(F1615,Sheet1!$H$4:$I$11,2,FALSE)</f>
        <v>5_FEB</v>
      </c>
      <c r="H1615" t="s">
        <v>2235</v>
      </c>
      <c r="I1615" t="s">
        <v>31</v>
      </c>
      <c r="J1615" t="str">
        <f>VLOOKUP(D1615,[1]PRODI_2019!$C$2:$I$78,7,FALSE)</f>
        <v>S1</v>
      </c>
      <c r="L1615" t="s">
        <v>25</v>
      </c>
      <c r="O1615" t="s">
        <v>114</v>
      </c>
      <c r="P1615" t="s">
        <v>5042</v>
      </c>
      <c r="Q1615" t="s">
        <v>624</v>
      </c>
      <c r="R1615" t="s">
        <v>434</v>
      </c>
      <c r="S1615" t="s">
        <v>4974</v>
      </c>
      <c r="T1615" t="s">
        <v>5025</v>
      </c>
      <c r="U1615" t="s">
        <v>27</v>
      </c>
      <c r="Z1615" t="str">
        <f>_xlfn.IFNA(VLOOKUP(A1615,registrasi!$B$2:$C$4000,2,FALSE),"belum")</f>
        <v>registrasi</v>
      </c>
      <c r="AA1615">
        <f>VLOOKUP(D1615,[2]Sheet1!$B$2:$D$100,3,FALSE)</f>
        <v>1226</v>
      </c>
      <c r="AB1615" t="str">
        <f>_xlfn.IFNA(VLOOKUP(A1615,nim!$A$2:$B$4000,2,FALSE),"belum")</f>
        <v>belum</v>
      </c>
    </row>
    <row r="1616" spans="1:28" x14ac:dyDescent="0.3">
      <c r="A1616" s="2">
        <v>233110130876</v>
      </c>
      <c r="B1616">
        <v>2</v>
      </c>
      <c r="C1616">
        <v>2022</v>
      </c>
      <c r="D1616">
        <v>311036</v>
      </c>
      <c r="E1616" t="s">
        <v>154</v>
      </c>
      <c r="F1616" t="str">
        <f>VLOOKUP(E1616,[1]PRODI_2019!$F$2:$L$72,7,FALSE)</f>
        <v>FKIP</v>
      </c>
      <c r="G1616" t="str">
        <f>VLOOKUP(F1616,Sheet1!$H$4:$I$11,2,FALSE)</f>
        <v>2_FKIP</v>
      </c>
      <c r="H1616" t="s">
        <v>2236</v>
      </c>
      <c r="I1616" t="s">
        <v>24</v>
      </c>
      <c r="J1616" t="str">
        <f>VLOOKUP(D1616,[1]PRODI_2019!$C$2:$I$78,7,FALSE)</f>
        <v>S1</v>
      </c>
      <c r="L1616" t="s">
        <v>25</v>
      </c>
      <c r="O1616" t="s">
        <v>4495</v>
      </c>
      <c r="P1616" t="s">
        <v>435</v>
      </c>
      <c r="Q1616" t="s">
        <v>5041</v>
      </c>
      <c r="R1616" t="s">
        <v>435</v>
      </c>
      <c r="S1616" t="s">
        <v>4971</v>
      </c>
      <c r="T1616" t="s">
        <v>5025</v>
      </c>
      <c r="U1616" t="s">
        <v>32</v>
      </c>
      <c r="Z1616" t="str">
        <f>_xlfn.IFNA(VLOOKUP(A1616,registrasi!$B$2:$C$4000,2,FALSE),"belum")</f>
        <v>registrasi</v>
      </c>
      <c r="AA1616">
        <f>VLOOKUP(D1616,[2]Sheet1!$B$2:$D$100,3,FALSE)</f>
        <v>202</v>
      </c>
      <c r="AB1616" t="str">
        <f>_xlfn.IFNA(VLOOKUP(A1616,nim!$A$2:$B$4000,2,FALSE),"belum")</f>
        <v>belum</v>
      </c>
    </row>
    <row r="1617" spans="1:28" x14ac:dyDescent="0.3">
      <c r="A1617" s="2">
        <v>233110130882</v>
      </c>
      <c r="B1617">
        <v>1</v>
      </c>
      <c r="C1617">
        <v>2022</v>
      </c>
      <c r="D1617">
        <v>311024</v>
      </c>
      <c r="E1617" t="s">
        <v>237</v>
      </c>
      <c r="F1617" t="str">
        <f>VLOOKUP(E1617,[1]PRODI_2019!$F$2:$L$72,7,FALSE)</f>
        <v>Hukum</v>
      </c>
      <c r="G1617" t="str">
        <f>VLOOKUP(F1617,Sheet1!$H$4:$I$11,2,FALSE)</f>
        <v>1_Hukum</v>
      </c>
      <c r="H1617" t="s">
        <v>2237</v>
      </c>
      <c r="I1617" t="s">
        <v>31</v>
      </c>
      <c r="J1617" t="str">
        <f>VLOOKUP(D1617,[1]PRODI_2019!$C$2:$I$78,7,FALSE)</f>
        <v>S1</v>
      </c>
      <c r="L1617" t="s">
        <v>25</v>
      </c>
      <c r="O1617" t="s">
        <v>130</v>
      </c>
      <c r="P1617" t="s">
        <v>5042</v>
      </c>
      <c r="Q1617" t="s">
        <v>624</v>
      </c>
      <c r="R1617" t="s">
        <v>434</v>
      </c>
      <c r="S1617" t="s">
        <v>4974</v>
      </c>
      <c r="T1617" t="s">
        <v>5025</v>
      </c>
      <c r="U1617" t="s">
        <v>27</v>
      </c>
      <c r="Z1617" t="str">
        <f>_xlfn.IFNA(VLOOKUP(A1617,registrasi!$B$2:$C$4000,2,FALSE),"belum")</f>
        <v>registrasi</v>
      </c>
      <c r="AA1617">
        <f>VLOOKUP(D1617,[2]Sheet1!$B$2:$D$100,3,FALSE)</f>
        <v>1092</v>
      </c>
      <c r="AB1617" t="str">
        <f>_xlfn.IFNA(VLOOKUP(A1617,nim!$A$2:$B$4000,2,FALSE),"belum")</f>
        <v>belum</v>
      </c>
    </row>
    <row r="1618" spans="1:28" x14ac:dyDescent="0.3">
      <c r="A1618" s="2">
        <v>233110130888</v>
      </c>
      <c r="B1618">
        <v>2</v>
      </c>
      <c r="C1618">
        <v>2022</v>
      </c>
      <c r="D1618">
        <v>311024</v>
      </c>
      <c r="E1618" t="s">
        <v>237</v>
      </c>
      <c r="F1618" t="str">
        <f>VLOOKUP(E1618,[1]PRODI_2019!$F$2:$L$72,7,FALSE)</f>
        <v>Hukum</v>
      </c>
      <c r="G1618" t="str">
        <f>VLOOKUP(F1618,Sheet1!$H$4:$I$11,2,FALSE)</f>
        <v>1_Hukum</v>
      </c>
      <c r="H1618" t="s">
        <v>2238</v>
      </c>
      <c r="I1618" t="s">
        <v>24</v>
      </c>
      <c r="J1618" t="str">
        <f>VLOOKUP(D1618,[1]PRODI_2019!$C$2:$I$78,7,FALSE)</f>
        <v>S1</v>
      </c>
      <c r="L1618" t="s">
        <v>25</v>
      </c>
      <c r="O1618" t="s">
        <v>46</v>
      </c>
      <c r="P1618" t="s">
        <v>5042</v>
      </c>
      <c r="Q1618" t="s">
        <v>624</v>
      </c>
      <c r="R1618" t="s">
        <v>434</v>
      </c>
      <c r="S1618" t="s">
        <v>38</v>
      </c>
      <c r="T1618" t="s">
        <v>5025</v>
      </c>
      <c r="U1618" t="s">
        <v>27</v>
      </c>
      <c r="Z1618" t="str">
        <f>_xlfn.IFNA(VLOOKUP(A1618,registrasi!$B$2:$C$4000,2,FALSE),"belum")</f>
        <v>registrasi</v>
      </c>
      <c r="AA1618">
        <f>VLOOKUP(D1618,[2]Sheet1!$B$2:$D$100,3,FALSE)</f>
        <v>1092</v>
      </c>
      <c r="AB1618" t="str">
        <f>_xlfn.IFNA(VLOOKUP(A1618,nim!$A$2:$B$4000,2,FALSE),"belum")</f>
        <v>diterima</v>
      </c>
    </row>
    <row r="1619" spans="1:28" x14ac:dyDescent="0.3">
      <c r="A1619" s="2">
        <v>233110130893</v>
      </c>
      <c r="B1619">
        <v>1</v>
      </c>
      <c r="C1619">
        <v>2022</v>
      </c>
      <c r="D1619">
        <v>311011</v>
      </c>
      <c r="E1619" t="s">
        <v>176</v>
      </c>
      <c r="F1619" t="str">
        <f>VLOOKUP(E1619,[1]PRODI_2019!$F$2:$L$72,7,FALSE)</f>
        <v>FKIP</v>
      </c>
      <c r="G1619" t="str">
        <f>VLOOKUP(F1619,Sheet1!$H$4:$I$11,2,FALSE)</f>
        <v>2_FKIP</v>
      </c>
      <c r="H1619" t="s">
        <v>2239</v>
      </c>
      <c r="I1619" t="s">
        <v>31</v>
      </c>
      <c r="J1619" t="str">
        <f>VLOOKUP(D1619,[1]PRODI_2019!$C$2:$I$78,7,FALSE)</f>
        <v>S1</v>
      </c>
      <c r="L1619" t="s">
        <v>25</v>
      </c>
      <c r="O1619" t="s">
        <v>197</v>
      </c>
      <c r="P1619" t="s">
        <v>5042</v>
      </c>
      <c r="Q1619" t="s">
        <v>624</v>
      </c>
      <c r="R1619" t="s">
        <v>434</v>
      </c>
      <c r="S1619" t="s">
        <v>4949</v>
      </c>
      <c r="T1619" t="s">
        <v>5025</v>
      </c>
      <c r="U1619" t="s">
        <v>27</v>
      </c>
      <c r="Z1619" t="str">
        <f>_xlfn.IFNA(VLOOKUP(A1619,registrasi!$B$2:$C$4000,2,FALSE),"belum")</f>
        <v>belum</v>
      </c>
      <c r="AA1619">
        <f>VLOOKUP(D1619,[2]Sheet1!$B$2:$D$100,3,FALSE)</f>
        <v>233</v>
      </c>
      <c r="AB1619" t="str">
        <f>_xlfn.IFNA(VLOOKUP(A1619,nim!$A$2:$B$4000,2,FALSE),"belum")</f>
        <v>belum</v>
      </c>
    </row>
    <row r="1620" spans="1:28" x14ac:dyDescent="0.3">
      <c r="A1620" s="2">
        <v>233110130895</v>
      </c>
      <c r="B1620">
        <v>1</v>
      </c>
      <c r="C1620">
        <v>2022</v>
      </c>
      <c r="D1620">
        <v>311039</v>
      </c>
      <c r="E1620" t="s">
        <v>143</v>
      </c>
      <c r="F1620" t="str">
        <f>VLOOKUP(E1620,[1]PRODI_2019!$F$2:$L$72,7,FALSE)</f>
        <v>FKIP</v>
      </c>
      <c r="G1620" t="str">
        <f>VLOOKUP(F1620,Sheet1!$H$4:$I$11,2,FALSE)</f>
        <v>2_FKIP</v>
      </c>
      <c r="H1620" t="s">
        <v>2240</v>
      </c>
      <c r="I1620" t="s">
        <v>31</v>
      </c>
      <c r="J1620" t="str">
        <f>VLOOKUP(D1620,[1]PRODI_2019!$C$2:$I$78,7,FALSE)</f>
        <v>S1</v>
      </c>
      <c r="L1620" t="s">
        <v>25</v>
      </c>
      <c r="O1620" t="s">
        <v>253</v>
      </c>
      <c r="P1620" t="s">
        <v>5044</v>
      </c>
      <c r="Q1620" t="s">
        <v>5041</v>
      </c>
      <c r="R1620" t="s">
        <v>434</v>
      </c>
      <c r="S1620" t="s">
        <v>38</v>
      </c>
      <c r="T1620" t="s">
        <v>5025</v>
      </c>
      <c r="U1620" t="s">
        <v>27</v>
      </c>
      <c r="Z1620" t="str">
        <f>_xlfn.IFNA(VLOOKUP(A1620,registrasi!$B$2:$C$4000,2,FALSE),"belum")</f>
        <v>registrasi</v>
      </c>
      <c r="AA1620">
        <f>VLOOKUP(D1620,[2]Sheet1!$B$2:$D$100,3,FALSE)</f>
        <v>36</v>
      </c>
      <c r="AB1620" t="str">
        <f>_xlfn.IFNA(VLOOKUP(A1620,nim!$A$2:$B$4000,2,FALSE),"belum")</f>
        <v>belum</v>
      </c>
    </row>
    <row r="1621" spans="1:28" x14ac:dyDescent="0.3">
      <c r="A1621" s="2">
        <v>233110130899</v>
      </c>
      <c r="B1621">
        <v>2</v>
      </c>
      <c r="C1621">
        <v>2022</v>
      </c>
      <c r="D1621">
        <v>311043</v>
      </c>
      <c r="E1621" t="s">
        <v>177</v>
      </c>
      <c r="F1621" t="str">
        <f>VLOOKUP(E1621,[1]PRODI_2019!$F$2:$L$72,7,FALSE)</f>
        <v>Kedokteran</v>
      </c>
      <c r="G1621" t="str">
        <f>VLOOKUP(F1621,Sheet1!$H$4:$I$11,2,FALSE)</f>
        <v>8_Kedokteran</v>
      </c>
      <c r="H1621" t="s">
        <v>2241</v>
      </c>
      <c r="I1621" t="s">
        <v>31</v>
      </c>
      <c r="J1621" t="str">
        <f>VLOOKUP(D1621,[1]PRODI_2019!$C$2:$I$78,7,FALSE)</f>
        <v>D3</v>
      </c>
      <c r="L1621" t="s">
        <v>25</v>
      </c>
      <c r="O1621" t="s">
        <v>78</v>
      </c>
      <c r="P1621" t="s">
        <v>5042</v>
      </c>
      <c r="Q1621" t="s">
        <v>624</v>
      </c>
      <c r="R1621" t="s">
        <v>434</v>
      </c>
      <c r="S1621" t="s">
        <v>4971</v>
      </c>
      <c r="T1621" t="s">
        <v>5025</v>
      </c>
      <c r="U1621" t="s">
        <v>32</v>
      </c>
      <c r="Z1621" t="str">
        <f>_xlfn.IFNA(VLOOKUP(A1621,registrasi!$B$2:$C$4000,2,FALSE),"belum")</f>
        <v>registrasi</v>
      </c>
      <c r="AA1621">
        <f>VLOOKUP(D1621,[2]Sheet1!$B$2:$D$100,3,FALSE)</f>
        <v>271</v>
      </c>
      <c r="AB1621" t="str">
        <f>_xlfn.IFNA(VLOOKUP(A1621,nim!$A$2:$B$4000,2,FALSE),"belum")</f>
        <v>belum</v>
      </c>
    </row>
    <row r="1622" spans="1:28" x14ac:dyDescent="0.3">
      <c r="A1622" s="2">
        <v>233110130913</v>
      </c>
      <c r="B1622">
        <v>1</v>
      </c>
      <c r="C1622">
        <v>2022</v>
      </c>
      <c r="D1622">
        <v>311010</v>
      </c>
      <c r="E1622" t="s">
        <v>160</v>
      </c>
      <c r="F1622" t="str">
        <f>VLOOKUP(E1622,[1]PRODI_2019!$F$2:$L$72,7,FALSE)</f>
        <v>FKIP</v>
      </c>
      <c r="G1622" t="str">
        <f>VLOOKUP(F1622,Sheet1!$H$4:$I$11,2,FALSE)</f>
        <v>2_FKIP</v>
      </c>
      <c r="H1622" t="s">
        <v>2242</v>
      </c>
      <c r="I1622" t="s">
        <v>31</v>
      </c>
      <c r="J1622" t="str">
        <f>VLOOKUP(D1622,[1]PRODI_2019!$C$2:$I$78,7,FALSE)</f>
        <v>S1</v>
      </c>
      <c r="L1622" t="s">
        <v>182</v>
      </c>
      <c r="O1622" t="s">
        <v>78</v>
      </c>
      <c r="P1622" t="s">
        <v>5042</v>
      </c>
      <c r="Q1622" t="s">
        <v>624</v>
      </c>
      <c r="R1622" t="s">
        <v>434</v>
      </c>
      <c r="S1622" t="s">
        <v>4971</v>
      </c>
      <c r="T1622" t="s">
        <v>5025</v>
      </c>
      <c r="U1622" t="s">
        <v>32</v>
      </c>
      <c r="Z1622" t="str">
        <f>_xlfn.IFNA(VLOOKUP(A1622,registrasi!$B$2:$C$4000,2,FALSE),"belum")</f>
        <v>registrasi</v>
      </c>
      <c r="AA1622">
        <f>VLOOKUP(D1622,[2]Sheet1!$B$2:$D$100,3,FALSE)</f>
        <v>197</v>
      </c>
      <c r="AB1622" t="str">
        <f>_xlfn.IFNA(VLOOKUP(A1622,nim!$A$2:$B$4000,2,FALSE),"belum")</f>
        <v>belum</v>
      </c>
    </row>
    <row r="1623" spans="1:28" x14ac:dyDescent="0.3">
      <c r="A1623" s="2">
        <v>233110130926</v>
      </c>
      <c r="B1623">
        <v>2</v>
      </c>
      <c r="C1623">
        <v>2021</v>
      </c>
      <c r="D1623">
        <v>311003</v>
      </c>
      <c r="E1623" t="s">
        <v>145</v>
      </c>
      <c r="F1623" t="str">
        <f>VLOOKUP(E1623,[1]PRODI_2019!$F$2:$L$72,7,FALSE)</f>
        <v>Teknik</v>
      </c>
      <c r="G1623" t="str">
        <f>VLOOKUP(F1623,Sheet1!$H$4:$I$11,2,FALSE)</f>
        <v>3_Teknik</v>
      </c>
      <c r="H1623" t="s">
        <v>2243</v>
      </c>
      <c r="I1623" t="s">
        <v>31</v>
      </c>
      <c r="J1623" t="str">
        <f>VLOOKUP(D1623,[1]PRODI_2019!$C$2:$I$78,7,FALSE)</f>
        <v>S1</v>
      </c>
      <c r="L1623" t="s">
        <v>182</v>
      </c>
      <c r="O1623" t="s">
        <v>45</v>
      </c>
      <c r="P1623" t="s">
        <v>5042</v>
      </c>
      <c r="Q1623" t="s">
        <v>624</v>
      </c>
      <c r="R1623" t="s">
        <v>434</v>
      </c>
      <c r="S1623" t="s">
        <v>38</v>
      </c>
      <c r="T1623" t="s">
        <v>5025</v>
      </c>
      <c r="U1623" t="s">
        <v>27</v>
      </c>
      <c r="Z1623" t="str">
        <f>_xlfn.IFNA(VLOOKUP(A1623,registrasi!$B$2:$C$4000,2,FALSE),"belum")</f>
        <v>registrasi</v>
      </c>
      <c r="AA1623">
        <f>VLOOKUP(D1623,[2]Sheet1!$B$2:$D$100,3,FALSE)</f>
        <v>769</v>
      </c>
      <c r="AB1623" t="str">
        <f>_xlfn.IFNA(VLOOKUP(A1623,nim!$A$2:$B$4000,2,FALSE),"belum")</f>
        <v>belum</v>
      </c>
    </row>
    <row r="1624" spans="1:28" x14ac:dyDescent="0.3">
      <c r="A1624" s="2">
        <v>233110130927</v>
      </c>
      <c r="B1624">
        <v>2</v>
      </c>
      <c r="C1624">
        <v>2022</v>
      </c>
      <c r="D1624">
        <v>311024</v>
      </c>
      <c r="E1624" t="s">
        <v>237</v>
      </c>
      <c r="F1624" t="str">
        <f>VLOOKUP(E1624,[1]PRODI_2019!$F$2:$L$72,7,FALSE)</f>
        <v>Hukum</v>
      </c>
      <c r="G1624" t="str">
        <f>VLOOKUP(F1624,Sheet1!$H$4:$I$11,2,FALSE)</f>
        <v>1_Hukum</v>
      </c>
      <c r="H1624" t="s">
        <v>2244</v>
      </c>
      <c r="I1624" t="s">
        <v>31</v>
      </c>
      <c r="J1624" t="str">
        <f>VLOOKUP(D1624,[1]PRODI_2019!$C$2:$I$78,7,FALSE)</f>
        <v>S1</v>
      </c>
      <c r="L1624" t="s">
        <v>25</v>
      </c>
      <c r="O1624" t="s">
        <v>57</v>
      </c>
      <c r="P1624" t="s">
        <v>5042</v>
      </c>
      <c r="Q1624" t="s">
        <v>624</v>
      </c>
      <c r="R1624" t="s">
        <v>434</v>
      </c>
      <c r="S1624" t="s">
        <v>37</v>
      </c>
      <c r="T1624" t="s">
        <v>5025</v>
      </c>
      <c r="U1624" t="s">
        <v>27</v>
      </c>
      <c r="Z1624" t="str">
        <f>_xlfn.IFNA(VLOOKUP(A1624,registrasi!$B$2:$C$4000,2,FALSE),"belum")</f>
        <v>registrasi</v>
      </c>
      <c r="AA1624">
        <f>VLOOKUP(D1624,[2]Sheet1!$B$2:$D$100,3,FALSE)</f>
        <v>1092</v>
      </c>
      <c r="AB1624" t="str">
        <f>_xlfn.IFNA(VLOOKUP(A1624,nim!$A$2:$B$4000,2,FALSE),"belum")</f>
        <v>diterima</v>
      </c>
    </row>
    <row r="1625" spans="1:28" x14ac:dyDescent="0.3">
      <c r="A1625" s="2">
        <v>233110130949</v>
      </c>
      <c r="B1625">
        <v>1</v>
      </c>
      <c r="C1625">
        <v>2022</v>
      </c>
      <c r="D1625">
        <v>311001</v>
      </c>
      <c r="E1625" t="s">
        <v>157</v>
      </c>
      <c r="F1625" t="str">
        <f>VLOOKUP(E1625,[1]PRODI_2019!$F$2:$L$72,7,FALSE)</f>
        <v>Teknik</v>
      </c>
      <c r="G1625" t="str">
        <f>VLOOKUP(F1625,Sheet1!$H$4:$I$11,2,FALSE)</f>
        <v>3_Teknik</v>
      </c>
      <c r="H1625" t="s">
        <v>2245</v>
      </c>
      <c r="I1625" t="s">
        <v>24</v>
      </c>
      <c r="J1625" t="str">
        <f>VLOOKUP(D1625,[1]PRODI_2019!$C$2:$I$78,7,FALSE)</f>
        <v>S1</v>
      </c>
      <c r="L1625" t="s">
        <v>25</v>
      </c>
      <c r="O1625" t="s">
        <v>139</v>
      </c>
      <c r="P1625" t="s">
        <v>5043</v>
      </c>
      <c r="Q1625" t="s">
        <v>624</v>
      </c>
      <c r="R1625" t="s">
        <v>435</v>
      </c>
      <c r="S1625" t="s">
        <v>37</v>
      </c>
      <c r="T1625" t="s">
        <v>5025</v>
      </c>
      <c r="U1625" t="s">
        <v>27</v>
      </c>
      <c r="Z1625" t="str">
        <f>_xlfn.IFNA(VLOOKUP(A1625,registrasi!$B$2:$C$4000,2,FALSE),"belum")</f>
        <v>registrasi</v>
      </c>
      <c r="AA1625">
        <f>VLOOKUP(D1625,[2]Sheet1!$B$2:$D$100,3,FALSE)</f>
        <v>346</v>
      </c>
      <c r="AB1625" t="str">
        <f>_xlfn.IFNA(VLOOKUP(A1625,nim!$A$2:$B$4000,2,FALSE),"belum")</f>
        <v>belum</v>
      </c>
    </row>
    <row r="1626" spans="1:28" x14ac:dyDescent="0.3">
      <c r="A1626" s="2">
        <v>233110130953</v>
      </c>
      <c r="B1626">
        <v>1</v>
      </c>
      <c r="C1626">
        <v>2022</v>
      </c>
      <c r="D1626">
        <v>311021</v>
      </c>
      <c r="E1626" t="s">
        <v>169</v>
      </c>
      <c r="F1626" t="str">
        <f>VLOOKUP(E1626,[1]PRODI_2019!$F$2:$L$72,7,FALSE)</f>
        <v>Teknik</v>
      </c>
      <c r="G1626" t="str">
        <f>VLOOKUP(F1626,Sheet1!$H$4:$I$11,2,FALSE)</f>
        <v>3_Teknik</v>
      </c>
      <c r="H1626" t="s">
        <v>2246</v>
      </c>
      <c r="I1626" t="s">
        <v>31</v>
      </c>
      <c r="J1626" t="str">
        <f>VLOOKUP(D1626,[1]PRODI_2019!$C$2:$I$78,7,FALSE)</f>
        <v>S1</v>
      </c>
      <c r="L1626" t="s">
        <v>25</v>
      </c>
      <c r="O1626" t="s">
        <v>78</v>
      </c>
      <c r="P1626" t="s">
        <v>5042</v>
      </c>
      <c r="Q1626" t="s">
        <v>624</v>
      </c>
      <c r="R1626" t="s">
        <v>434</v>
      </c>
      <c r="S1626" t="s">
        <v>4971</v>
      </c>
      <c r="T1626" t="s">
        <v>5025</v>
      </c>
      <c r="U1626" t="s">
        <v>27</v>
      </c>
      <c r="Z1626" t="str">
        <f>_xlfn.IFNA(VLOOKUP(A1626,registrasi!$B$2:$C$4000,2,FALSE),"belum")</f>
        <v>registrasi</v>
      </c>
      <c r="AA1626">
        <f>VLOOKUP(D1626,[2]Sheet1!$B$2:$D$100,3,FALSE)</f>
        <v>910</v>
      </c>
      <c r="AB1626" t="str">
        <f>_xlfn.IFNA(VLOOKUP(A1626,nim!$A$2:$B$4000,2,FALSE),"belum")</f>
        <v>belum</v>
      </c>
    </row>
    <row r="1627" spans="1:28" x14ac:dyDescent="0.3">
      <c r="A1627" s="2">
        <v>233110130954</v>
      </c>
      <c r="B1627">
        <v>2</v>
      </c>
      <c r="C1627">
        <v>2022</v>
      </c>
      <c r="D1627">
        <v>311035</v>
      </c>
      <c r="E1627" t="s">
        <v>180</v>
      </c>
      <c r="F1627" t="str">
        <f>VLOOKUP(E1627,[1]PRODI_2019!$F$2:$L$72,7,FALSE)</f>
        <v>FEB</v>
      </c>
      <c r="G1627" t="str">
        <f>VLOOKUP(F1627,Sheet1!$H$4:$I$11,2,FALSE)</f>
        <v>5_FEB</v>
      </c>
      <c r="H1627" t="s">
        <v>2247</v>
      </c>
      <c r="I1627" t="s">
        <v>31</v>
      </c>
      <c r="J1627" t="str">
        <f>VLOOKUP(D1627,[1]PRODI_2019!$C$2:$I$78,7,FALSE)</f>
        <v>S1</v>
      </c>
      <c r="L1627" t="s">
        <v>25</v>
      </c>
      <c r="O1627" t="s">
        <v>49</v>
      </c>
      <c r="P1627" t="s">
        <v>5042</v>
      </c>
      <c r="Q1627" t="s">
        <v>624</v>
      </c>
      <c r="R1627" t="s">
        <v>434</v>
      </c>
      <c r="S1627" t="s">
        <v>38</v>
      </c>
      <c r="T1627" t="s">
        <v>5025</v>
      </c>
      <c r="U1627" t="s">
        <v>27</v>
      </c>
      <c r="Z1627" t="str">
        <f>_xlfn.IFNA(VLOOKUP(A1627,registrasi!$B$2:$C$4000,2,FALSE),"belum")</f>
        <v>registrasi</v>
      </c>
      <c r="AA1627">
        <f>VLOOKUP(D1627,[2]Sheet1!$B$2:$D$100,3,FALSE)</f>
        <v>253</v>
      </c>
      <c r="AB1627" t="str">
        <f>_xlfn.IFNA(VLOOKUP(A1627,nim!$A$2:$B$4000,2,FALSE),"belum")</f>
        <v>belum</v>
      </c>
    </row>
    <row r="1628" spans="1:28" x14ac:dyDescent="0.3">
      <c r="A1628" s="2">
        <v>233110130956</v>
      </c>
      <c r="B1628">
        <v>1</v>
      </c>
      <c r="C1628">
        <v>2022</v>
      </c>
      <c r="D1628">
        <v>311014</v>
      </c>
      <c r="E1628" t="s">
        <v>174</v>
      </c>
      <c r="F1628" t="str">
        <f>VLOOKUP(E1628,[1]PRODI_2019!$F$2:$L$72,7,FALSE)</f>
        <v>FKIP</v>
      </c>
      <c r="G1628" t="str">
        <f>VLOOKUP(F1628,Sheet1!$H$4:$I$11,2,FALSE)</f>
        <v>2_FKIP</v>
      </c>
      <c r="H1628" t="s">
        <v>2248</v>
      </c>
      <c r="I1628" t="s">
        <v>31</v>
      </c>
      <c r="J1628" t="str">
        <f>VLOOKUP(D1628,[1]PRODI_2019!$C$2:$I$78,7,FALSE)</f>
        <v>S1</v>
      </c>
      <c r="L1628" t="s">
        <v>25</v>
      </c>
      <c r="O1628" t="s">
        <v>121</v>
      </c>
      <c r="P1628" t="s">
        <v>5042</v>
      </c>
      <c r="Q1628" t="s">
        <v>624</v>
      </c>
      <c r="R1628" t="s">
        <v>434</v>
      </c>
      <c r="S1628" t="s">
        <v>4972</v>
      </c>
      <c r="T1628" t="s">
        <v>5025</v>
      </c>
      <c r="U1628" t="s">
        <v>27</v>
      </c>
      <c r="Z1628" t="str">
        <f>_xlfn.IFNA(VLOOKUP(A1628,registrasi!$B$2:$C$4000,2,FALSE),"belum")</f>
        <v>registrasi</v>
      </c>
      <c r="AA1628">
        <f>VLOOKUP(D1628,[2]Sheet1!$B$2:$D$100,3,FALSE)</f>
        <v>97</v>
      </c>
      <c r="AB1628" t="str">
        <f>_xlfn.IFNA(VLOOKUP(A1628,nim!$A$2:$B$4000,2,FALSE),"belum")</f>
        <v>belum</v>
      </c>
    </row>
    <row r="1629" spans="1:28" x14ac:dyDescent="0.3">
      <c r="A1629" s="2">
        <v>233110130960</v>
      </c>
      <c r="B1629">
        <v>1</v>
      </c>
      <c r="C1629">
        <v>2022</v>
      </c>
      <c r="D1629">
        <v>311010</v>
      </c>
      <c r="E1629" t="s">
        <v>160</v>
      </c>
      <c r="F1629" t="str">
        <f>VLOOKUP(E1629,[1]PRODI_2019!$F$2:$L$72,7,FALSE)</f>
        <v>FKIP</v>
      </c>
      <c r="G1629" t="str">
        <f>VLOOKUP(F1629,Sheet1!$H$4:$I$11,2,FALSE)</f>
        <v>2_FKIP</v>
      </c>
      <c r="H1629" t="s">
        <v>2249</v>
      </c>
      <c r="I1629" t="s">
        <v>31</v>
      </c>
      <c r="J1629" t="str">
        <f>VLOOKUP(D1629,[1]PRODI_2019!$C$2:$I$78,7,FALSE)</f>
        <v>S1</v>
      </c>
      <c r="L1629" t="s">
        <v>25</v>
      </c>
      <c r="O1629" t="s">
        <v>580</v>
      </c>
      <c r="P1629" t="s">
        <v>434</v>
      </c>
      <c r="Q1629" t="s">
        <v>5041</v>
      </c>
      <c r="R1629" t="s">
        <v>434</v>
      </c>
      <c r="S1629" t="s">
        <v>37</v>
      </c>
      <c r="T1629" t="s">
        <v>5025</v>
      </c>
      <c r="U1629" t="s">
        <v>27</v>
      </c>
      <c r="Z1629" t="str">
        <f>_xlfn.IFNA(VLOOKUP(A1629,registrasi!$B$2:$C$4000,2,FALSE),"belum")</f>
        <v>registrasi</v>
      </c>
      <c r="AA1629">
        <f>VLOOKUP(D1629,[2]Sheet1!$B$2:$D$100,3,FALSE)</f>
        <v>197</v>
      </c>
      <c r="AB1629" t="str">
        <f>_xlfn.IFNA(VLOOKUP(A1629,nim!$A$2:$B$4000,2,FALSE),"belum")</f>
        <v>belum</v>
      </c>
    </row>
    <row r="1630" spans="1:28" x14ac:dyDescent="0.3">
      <c r="A1630" s="2">
        <v>233110130965</v>
      </c>
      <c r="B1630">
        <v>1</v>
      </c>
      <c r="C1630">
        <v>2022</v>
      </c>
      <c r="D1630">
        <v>311028</v>
      </c>
      <c r="E1630" t="s">
        <v>168</v>
      </c>
      <c r="F1630" t="str">
        <f>VLOOKUP(E1630,[1]PRODI_2019!$F$2:$L$72,7,FALSE)</f>
        <v>FISIP</v>
      </c>
      <c r="G1630" t="str">
        <f>VLOOKUP(F1630,Sheet1!$H$4:$I$11,2,FALSE)</f>
        <v>6_FISIP</v>
      </c>
      <c r="H1630" t="s">
        <v>2250</v>
      </c>
      <c r="I1630" t="s">
        <v>31</v>
      </c>
      <c r="J1630" t="str">
        <f>VLOOKUP(D1630,[1]PRODI_2019!$C$2:$I$78,7,FALSE)</f>
        <v>S1</v>
      </c>
      <c r="L1630" t="s">
        <v>25</v>
      </c>
      <c r="O1630" t="s">
        <v>49</v>
      </c>
      <c r="P1630" t="s">
        <v>5042</v>
      </c>
      <c r="Q1630" t="s">
        <v>624</v>
      </c>
      <c r="R1630" t="s">
        <v>434</v>
      </c>
      <c r="S1630" t="s">
        <v>38</v>
      </c>
      <c r="T1630" t="s">
        <v>5025</v>
      </c>
      <c r="U1630" t="s">
        <v>27</v>
      </c>
      <c r="Z1630" t="str">
        <f>_xlfn.IFNA(VLOOKUP(A1630,registrasi!$B$2:$C$4000,2,FALSE),"belum")</f>
        <v>registrasi</v>
      </c>
      <c r="AA1630">
        <f>VLOOKUP(D1630,[2]Sheet1!$B$2:$D$100,3,FALSE)</f>
        <v>747</v>
      </c>
      <c r="AB1630" t="str">
        <f>_xlfn.IFNA(VLOOKUP(A1630,nim!$A$2:$B$4000,2,FALSE),"belum")</f>
        <v>diterima</v>
      </c>
    </row>
    <row r="1631" spans="1:28" x14ac:dyDescent="0.3">
      <c r="A1631" s="2">
        <v>233110130967</v>
      </c>
      <c r="B1631">
        <v>1</v>
      </c>
      <c r="C1631">
        <v>2022</v>
      </c>
      <c r="D1631">
        <v>311039</v>
      </c>
      <c r="E1631" t="s">
        <v>143</v>
      </c>
      <c r="F1631" t="str">
        <f>VLOOKUP(E1631,[1]PRODI_2019!$F$2:$L$72,7,FALSE)</f>
        <v>FKIP</v>
      </c>
      <c r="G1631" t="str">
        <f>VLOOKUP(F1631,Sheet1!$H$4:$I$11,2,FALSE)</f>
        <v>2_FKIP</v>
      </c>
      <c r="H1631" t="s">
        <v>2251</v>
      </c>
      <c r="I1631" t="s">
        <v>31</v>
      </c>
      <c r="J1631" t="str">
        <f>VLOOKUP(D1631,[1]PRODI_2019!$C$2:$I$78,7,FALSE)</f>
        <v>S1</v>
      </c>
      <c r="L1631" t="s">
        <v>25</v>
      </c>
      <c r="O1631" t="s">
        <v>93</v>
      </c>
      <c r="P1631" t="s">
        <v>5042</v>
      </c>
      <c r="Q1631" t="s">
        <v>624</v>
      </c>
      <c r="R1631" t="s">
        <v>434</v>
      </c>
      <c r="S1631" t="s">
        <v>4972</v>
      </c>
      <c r="T1631" t="s">
        <v>5025</v>
      </c>
      <c r="U1631" t="s">
        <v>27</v>
      </c>
      <c r="Z1631" t="str">
        <f>_xlfn.IFNA(VLOOKUP(A1631,registrasi!$B$2:$C$4000,2,FALSE),"belum")</f>
        <v>registrasi</v>
      </c>
      <c r="AA1631">
        <f>VLOOKUP(D1631,[2]Sheet1!$B$2:$D$100,3,FALSE)</f>
        <v>36</v>
      </c>
      <c r="AB1631" t="str">
        <f>_xlfn.IFNA(VLOOKUP(A1631,nim!$A$2:$B$4000,2,FALSE),"belum")</f>
        <v>belum</v>
      </c>
    </row>
    <row r="1632" spans="1:28" x14ac:dyDescent="0.3">
      <c r="A1632" s="2">
        <v>233110130968</v>
      </c>
      <c r="B1632">
        <v>1</v>
      </c>
      <c r="C1632">
        <v>2022</v>
      </c>
      <c r="D1632">
        <v>311005</v>
      </c>
      <c r="E1632" t="s">
        <v>171</v>
      </c>
      <c r="F1632" t="str">
        <f>VLOOKUP(E1632,[1]PRODI_2019!$F$2:$L$72,7,FALSE)</f>
        <v>Teknik</v>
      </c>
      <c r="G1632" t="str">
        <f>VLOOKUP(F1632,Sheet1!$H$4:$I$11,2,FALSE)</f>
        <v>3_Teknik</v>
      </c>
      <c r="H1632" t="s">
        <v>2252</v>
      </c>
      <c r="I1632" t="s">
        <v>31</v>
      </c>
      <c r="J1632" t="str">
        <f>VLOOKUP(D1632,[1]PRODI_2019!$C$2:$I$78,7,FALSE)</f>
        <v>S1</v>
      </c>
      <c r="L1632" t="s">
        <v>25</v>
      </c>
      <c r="O1632" t="s">
        <v>78</v>
      </c>
      <c r="P1632" t="s">
        <v>5042</v>
      </c>
      <c r="Q1632" t="s">
        <v>624</v>
      </c>
      <c r="R1632" t="s">
        <v>434</v>
      </c>
      <c r="S1632" t="s">
        <v>4971</v>
      </c>
      <c r="T1632" t="s">
        <v>5025</v>
      </c>
      <c r="U1632" t="s">
        <v>27</v>
      </c>
      <c r="Z1632" t="str">
        <f>_xlfn.IFNA(VLOOKUP(A1632,registrasi!$B$2:$C$4000,2,FALSE),"belum")</f>
        <v>registrasi</v>
      </c>
      <c r="AA1632">
        <f>VLOOKUP(D1632,[2]Sheet1!$B$2:$D$100,3,FALSE)</f>
        <v>321</v>
      </c>
      <c r="AB1632" t="str">
        <f>_xlfn.IFNA(VLOOKUP(A1632,nim!$A$2:$B$4000,2,FALSE),"belum")</f>
        <v>diterima</v>
      </c>
    </row>
    <row r="1633" spans="1:28" x14ac:dyDescent="0.3">
      <c r="A1633" s="2">
        <v>233110140003</v>
      </c>
      <c r="B1633">
        <v>1</v>
      </c>
      <c r="C1633">
        <v>2022</v>
      </c>
      <c r="D1633">
        <v>311018</v>
      </c>
      <c r="E1633" t="s">
        <v>178</v>
      </c>
      <c r="F1633" t="str">
        <f>VLOOKUP(E1633,[1]PRODI_2019!$F$2:$L$72,7,FALSE)</f>
        <v>Kedokteran</v>
      </c>
      <c r="G1633" t="str">
        <f>VLOOKUP(F1633,Sheet1!$H$4:$I$11,2,FALSE)</f>
        <v>8_Kedokteran</v>
      </c>
      <c r="H1633" t="s">
        <v>2253</v>
      </c>
      <c r="I1633" t="s">
        <v>24</v>
      </c>
      <c r="J1633" t="str">
        <f>VLOOKUP(D1633,[1]PRODI_2019!$C$2:$I$78,7,FALSE)</f>
        <v>S1</v>
      </c>
      <c r="L1633" t="s">
        <v>25</v>
      </c>
      <c r="O1633" t="s">
        <v>82</v>
      </c>
      <c r="P1633" t="s">
        <v>5042</v>
      </c>
      <c r="Q1633" t="s">
        <v>624</v>
      </c>
      <c r="R1633" t="s">
        <v>434</v>
      </c>
      <c r="S1633" t="s">
        <v>38</v>
      </c>
      <c r="T1633" t="s">
        <v>5025</v>
      </c>
      <c r="U1633" t="s">
        <v>27</v>
      </c>
      <c r="Z1633" t="str">
        <f>_xlfn.IFNA(VLOOKUP(A1633,registrasi!$B$2:$C$4000,2,FALSE),"belum")</f>
        <v>registrasi</v>
      </c>
      <c r="AA1633">
        <f>VLOOKUP(D1633,[2]Sheet1!$B$2:$D$100,3,FALSE)</f>
        <v>82</v>
      </c>
      <c r="AB1633" t="str">
        <f>_xlfn.IFNA(VLOOKUP(A1633,nim!$A$2:$B$4000,2,FALSE),"belum")</f>
        <v>diterima</v>
      </c>
    </row>
    <row r="1634" spans="1:28" x14ac:dyDescent="0.3">
      <c r="A1634" s="2">
        <v>233110140004</v>
      </c>
      <c r="B1634">
        <v>2</v>
      </c>
      <c r="C1634">
        <v>2022</v>
      </c>
      <c r="D1634">
        <v>311025</v>
      </c>
      <c r="E1634" t="s">
        <v>166</v>
      </c>
      <c r="F1634" t="str">
        <f>VLOOKUP(E1634,[1]PRODI_2019!$F$2:$L$72,7,FALSE)</f>
        <v>FEB</v>
      </c>
      <c r="G1634" t="str">
        <f>VLOOKUP(F1634,Sheet1!$H$4:$I$11,2,FALSE)</f>
        <v>5_FEB</v>
      </c>
      <c r="H1634" t="s">
        <v>2254</v>
      </c>
      <c r="I1634" t="s">
        <v>31</v>
      </c>
      <c r="J1634" t="str">
        <f>VLOOKUP(D1634,[1]PRODI_2019!$C$2:$I$78,7,FALSE)</f>
        <v>S1</v>
      </c>
      <c r="L1634" t="s">
        <v>25</v>
      </c>
      <c r="O1634" t="s">
        <v>127</v>
      </c>
      <c r="P1634" t="s">
        <v>5045</v>
      </c>
      <c r="Q1634" t="s">
        <v>624</v>
      </c>
      <c r="R1634" t="s">
        <v>625</v>
      </c>
      <c r="S1634" t="s">
        <v>38</v>
      </c>
      <c r="T1634" t="s">
        <v>5025</v>
      </c>
      <c r="U1634" t="s">
        <v>27</v>
      </c>
      <c r="Z1634" t="str">
        <f>_xlfn.IFNA(VLOOKUP(A1634,registrasi!$B$2:$C$4000,2,FALSE),"belum")</f>
        <v>registrasi</v>
      </c>
      <c r="AA1634">
        <f>VLOOKUP(D1634,[2]Sheet1!$B$2:$D$100,3,FALSE)</f>
        <v>1226</v>
      </c>
      <c r="AB1634" t="str">
        <f>_xlfn.IFNA(VLOOKUP(A1634,nim!$A$2:$B$4000,2,FALSE),"belum")</f>
        <v>diterima</v>
      </c>
    </row>
    <row r="1635" spans="1:28" x14ac:dyDescent="0.3">
      <c r="A1635" s="2">
        <v>233110140010</v>
      </c>
      <c r="B1635">
        <v>1</v>
      </c>
      <c r="C1635">
        <v>2022</v>
      </c>
      <c r="D1635">
        <v>311008</v>
      </c>
      <c r="E1635" t="s">
        <v>149</v>
      </c>
      <c r="F1635" t="str">
        <f>VLOOKUP(E1635,[1]PRODI_2019!$F$2:$L$72,7,FALSE)</f>
        <v>Pertanian</v>
      </c>
      <c r="G1635" t="str">
        <f>VLOOKUP(F1635,Sheet1!$H$4:$I$11,2,FALSE)</f>
        <v>4_Pertanian</v>
      </c>
      <c r="H1635" t="s">
        <v>2255</v>
      </c>
      <c r="I1635" t="s">
        <v>31</v>
      </c>
      <c r="J1635" t="str">
        <f>VLOOKUP(D1635,[1]PRODI_2019!$C$2:$I$78,7,FALSE)</f>
        <v>S1</v>
      </c>
      <c r="L1635" t="s">
        <v>25</v>
      </c>
      <c r="O1635" t="s">
        <v>4505</v>
      </c>
      <c r="P1635" t="s">
        <v>5042</v>
      </c>
      <c r="Q1635" t="s">
        <v>624</v>
      </c>
      <c r="R1635" t="s">
        <v>434</v>
      </c>
      <c r="S1635" t="s">
        <v>4972</v>
      </c>
      <c r="T1635" t="s">
        <v>5025</v>
      </c>
      <c r="U1635" t="s">
        <v>32</v>
      </c>
      <c r="Z1635" t="str">
        <f>_xlfn.IFNA(VLOOKUP(A1635,registrasi!$B$2:$C$4000,2,FALSE),"belum")</f>
        <v>registrasi</v>
      </c>
      <c r="AA1635">
        <f>VLOOKUP(D1635,[2]Sheet1!$B$2:$D$100,3,FALSE)</f>
        <v>337</v>
      </c>
      <c r="AB1635" t="str">
        <f>_xlfn.IFNA(VLOOKUP(A1635,nim!$A$2:$B$4000,2,FALSE),"belum")</f>
        <v>belum</v>
      </c>
    </row>
    <row r="1636" spans="1:28" x14ac:dyDescent="0.3">
      <c r="A1636" s="2">
        <v>233110140020</v>
      </c>
      <c r="B1636">
        <v>2</v>
      </c>
      <c r="C1636">
        <v>2022</v>
      </c>
      <c r="D1636">
        <v>311006</v>
      </c>
      <c r="E1636" t="s">
        <v>167</v>
      </c>
      <c r="F1636" t="str">
        <f>VLOOKUP(E1636,[1]PRODI_2019!$F$2:$L$72,7,FALSE)</f>
        <v>Teknik</v>
      </c>
      <c r="G1636" t="str">
        <f>VLOOKUP(F1636,Sheet1!$H$4:$I$11,2,FALSE)</f>
        <v>3_Teknik</v>
      </c>
      <c r="H1636" t="s">
        <v>2256</v>
      </c>
      <c r="I1636" t="s">
        <v>24</v>
      </c>
      <c r="J1636" t="str">
        <f>VLOOKUP(D1636,[1]PRODI_2019!$C$2:$I$78,7,FALSE)</f>
        <v>S1</v>
      </c>
      <c r="L1636" t="s">
        <v>25</v>
      </c>
      <c r="O1636" t="s">
        <v>602</v>
      </c>
      <c r="P1636" t="s">
        <v>436</v>
      </c>
      <c r="Q1636" t="s">
        <v>5041</v>
      </c>
      <c r="R1636" t="s">
        <v>625</v>
      </c>
      <c r="S1636" t="s">
        <v>4949</v>
      </c>
      <c r="T1636" t="s">
        <v>5025</v>
      </c>
      <c r="U1636" t="s">
        <v>27</v>
      </c>
      <c r="Z1636" t="str">
        <f>_xlfn.IFNA(VLOOKUP(A1636,registrasi!$B$2:$C$4000,2,FALSE),"belum")</f>
        <v>registrasi</v>
      </c>
      <c r="AA1636">
        <f>VLOOKUP(D1636,[2]Sheet1!$B$2:$D$100,3,FALSE)</f>
        <v>475</v>
      </c>
      <c r="AB1636" t="str">
        <f>_xlfn.IFNA(VLOOKUP(A1636,nim!$A$2:$B$4000,2,FALSE),"belum")</f>
        <v>diterima</v>
      </c>
    </row>
    <row r="1637" spans="1:28" x14ac:dyDescent="0.3">
      <c r="A1637" s="2">
        <v>233110140028</v>
      </c>
      <c r="B1637">
        <v>2</v>
      </c>
      <c r="C1637">
        <v>2022</v>
      </c>
      <c r="D1637">
        <v>311038</v>
      </c>
      <c r="E1637" t="s">
        <v>165</v>
      </c>
      <c r="F1637" t="str">
        <f>VLOOKUP(E1637,[1]PRODI_2019!$F$2:$L$72,7,FALSE)</f>
        <v>FKIP</v>
      </c>
      <c r="G1637" t="str">
        <f>VLOOKUP(F1637,Sheet1!$H$4:$I$11,2,FALSE)</f>
        <v>2_FKIP</v>
      </c>
      <c r="H1637" t="s">
        <v>2257</v>
      </c>
      <c r="I1637" t="s">
        <v>31</v>
      </c>
      <c r="J1637" t="str">
        <f>VLOOKUP(D1637,[1]PRODI_2019!$C$2:$I$78,7,FALSE)</f>
        <v>S1</v>
      </c>
      <c r="L1637" t="s">
        <v>25</v>
      </c>
      <c r="O1637" t="s">
        <v>45</v>
      </c>
      <c r="P1637" t="s">
        <v>5042</v>
      </c>
      <c r="Q1637" t="s">
        <v>624</v>
      </c>
      <c r="R1637" t="s">
        <v>434</v>
      </c>
      <c r="S1637" t="s">
        <v>38</v>
      </c>
      <c r="T1637" t="s">
        <v>5025</v>
      </c>
      <c r="U1637" t="s">
        <v>32</v>
      </c>
      <c r="Z1637" t="str">
        <f>_xlfn.IFNA(VLOOKUP(A1637,registrasi!$B$2:$C$4000,2,FALSE),"belum")</f>
        <v>registrasi</v>
      </c>
      <c r="AA1637">
        <f>VLOOKUP(D1637,[2]Sheet1!$B$2:$D$100,3,FALSE)</f>
        <v>159</v>
      </c>
      <c r="AB1637" t="str">
        <f>_xlfn.IFNA(VLOOKUP(A1637,nim!$A$2:$B$4000,2,FALSE),"belum")</f>
        <v>belum</v>
      </c>
    </row>
    <row r="1638" spans="1:28" x14ac:dyDescent="0.3">
      <c r="A1638" s="2">
        <v>233110140029</v>
      </c>
      <c r="B1638">
        <v>1</v>
      </c>
      <c r="C1638">
        <v>2022</v>
      </c>
      <c r="D1638">
        <v>311027</v>
      </c>
      <c r="E1638" t="s">
        <v>236</v>
      </c>
      <c r="F1638" t="str">
        <f>VLOOKUP(E1638,[1]PRODI_2019!$F$2:$L$72,7,FALSE)</f>
        <v>FEB</v>
      </c>
      <c r="G1638" t="str">
        <f>VLOOKUP(F1638,Sheet1!$H$4:$I$11,2,FALSE)</f>
        <v>5_FEB</v>
      </c>
      <c r="H1638" t="s">
        <v>2258</v>
      </c>
      <c r="I1638" t="s">
        <v>31</v>
      </c>
      <c r="J1638" t="str">
        <f>VLOOKUP(D1638,[1]PRODI_2019!$C$2:$I$78,7,FALSE)</f>
        <v>S1</v>
      </c>
      <c r="L1638" t="s">
        <v>25</v>
      </c>
      <c r="O1638" t="s">
        <v>88</v>
      </c>
      <c r="P1638" t="s">
        <v>5042</v>
      </c>
      <c r="Q1638" t="s">
        <v>624</v>
      </c>
      <c r="R1638" t="s">
        <v>434</v>
      </c>
      <c r="S1638" t="s">
        <v>37</v>
      </c>
      <c r="T1638" t="s">
        <v>5025</v>
      </c>
      <c r="U1638" t="s">
        <v>27</v>
      </c>
      <c r="Z1638" t="str">
        <f>_xlfn.IFNA(VLOOKUP(A1638,registrasi!$B$2:$C$4000,2,FALSE),"belum")</f>
        <v>registrasi</v>
      </c>
      <c r="AA1638">
        <f>VLOOKUP(D1638,[2]Sheet1!$B$2:$D$100,3,FALSE)</f>
        <v>308</v>
      </c>
      <c r="AB1638" t="str">
        <f>_xlfn.IFNA(VLOOKUP(A1638,nim!$A$2:$B$4000,2,FALSE),"belum")</f>
        <v>belum</v>
      </c>
    </row>
    <row r="1639" spans="1:28" x14ac:dyDescent="0.3">
      <c r="A1639" s="2">
        <v>233110140033</v>
      </c>
      <c r="B1639">
        <v>1</v>
      </c>
      <c r="C1639">
        <v>2022</v>
      </c>
      <c r="D1639">
        <v>311044</v>
      </c>
      <c r="E1639" t="s">
        <v>148</v>
      </c>
      <c r="F1639" t="str">
        <f>VLOOKUP(E1639,[1]PRODI_2019!$F$2:$L$72,7,FALSE)</f>
        <v>FEB</v>
      </c>
      <c r="G1639" t="str">
        <f>VLOOKUP(F1639,Sheet1!$H$4:$I$11,2,FALSE)</f>
        <v>5_FEB</v>
      </c>
      <c r="H1639" t="s">
        <v>2259</v>
      </c>
      <c r="I1639" t="s">
        <v>31</v>
      </c>
      <c r="J1639" t="str">
        <f>VLOOKUP(D1639,[1]PRODI_2019!$C$2:$I$78,7,FALSE)</f>
        <v>D3</v>
      </c>
      <c r="L1639" t="s">
        <v>25</v>
      </c>
      <c r="O1639" t="s">
        <v>284</v>
      </c>
      <c r="P1639" t="s">
        <v>5043</v>
      </c>
      <c r="Q1639" t="s">
        <v>624</v>
      </c>
      <c r="R1639" t="s">
        <v>435</v>
      </c>
      <c r="S1639" t="s">
        <v>38</v>
      </c>
      <c r="T1639" t="s">
        <v>5025</v>
      </c>
      <c r="U1639" t="s">
        <v>27</v>
      </c>
      <c r="Z1639" t="str">
        <f>_xlfn.IFNA(VLOOKUP(A1639,registrasi!$B$2:$C$4000,2,FALSE),"belum")</f>
        <v>registrasi</v>
      </c>
      <c r="AA1639">
        <f>VLOOKUP(D1639,[2]Sheet1!$B$2:$D$100,3,FALSE)</f>
        <v>66</v>
      </c>
      <c r="AB1639" t="str">
        <f>_xlfn.IFNA(VLOOKUP(A1639,nim!$A$2:$B$4000,2,FALSE),"belum")</f>
        <v>belum</v>
      </c>
    </row>
    <row r="1640" spans="1:28" x14ac:dyDescent="0.3">
      <c r="A1640" s="2">
        <v>233110140050</v>
      </c>
      <c r="B1640">
        <v>1</v>
      </c>
      <c r="C1640">
        <v>2022</v>
      </c>
      <c r="D1640">
        <v>311016</v>
      </c>
      <c r="E1640" t="s">
        <v>152</v>
      </c>
      <c r="F1640" t="str">
        <f>VLOOKUP(E1640,[1]PRODI_2019!$F$2:$L$72,7,FALSE)</f>
        <v>FKIP</v>
      </c>
      <c r="G1640" t="str">
        <f>VLOOKUP(F1640,Sheet1!$H$4:$I$11,2,FALSE)</f>
        <v>2_FKIP</v>
      </c>
      <c r="H1640" t="s">
        <v>2260</v>
      </c>
      <c r="I1640" t="s">
        <v>31</v>
      </c>
      <c r="J1640" t="str">
        <f>VLOOKUP(D1640,[1]PRODI_2019!$C$2:$I$78,7,FALSE)</f>
        <v>S1</v>
      </c>
      <c r="L1640" t="s">
        <v>25</v>
      </c>
      <c r="O1640" t="s">
        <v>76</v>
      </c>
      <c r="P1640" t="s">
        <v>5042</v>
      </c>
      <c r="Q1640" t="s">
        <v>624</v>
      </c>
      <c r="R1640" t="s">
        <v>434</v>
      </c>
      <c r="S1640" t="s">
        <v>4971</v>
      </c>
      <c r="T1640" t="s">
        <v>5025</v>
      </c>
      <c r="U1640" t="s">
        <v>32</v>
      </c>
      <c r="Z1640" t="str">
        <f>_xlfn.IFNA(VLOOKUP(A1640,registrasi!$B$2:$C$4000,2,FALSE),"belum")</f>
        <v>registrasi</v>
      </c>
      <c r="AA1640">
        <f>VLOOKUP(D1640,[2]Sheet1!$B$2:$D$100,3,FALSE)</f>
        <v>126</v>
      </c>
      <c r="AB1640" t="str">
        <f>_xlfn.IFNA(VLOOKUP(A1640,nim!$A$2:$B$4000,2,FALSE),"belum")</f>
        <v>belum</v>
      </c>
    </row>
    <row r="1641" spans="1:28" x14ac:dyDescent="0.3">
      <c r="A1641" s="2">
        <v>233110140059</v>
      </c>
      <c r="B1641">
        <v>1</v>
      </c>
      <c r="C1641">
        <v>2022</v>
      </c>
      <c r="D1641">
        <v>311024</v>
      </c>
      <c r="E1641" t="s">
        <v>237</v>
      </c>
      <c r="F1641" t="str">
        <f>VLOOKUP(E1641,[1]PRODI_2019!$F$2:$L$72,7,FALSE)</f>
        <v>Hukum</v>
      </c>
      <c r="G1641" t="str">
        <f>VLOOKUP(F1641,Sheet1!$H$4:$I$11,2,FALSE)</f>
        <v>1_Hukum</v>
      </c>
      <c r="H1641" t="s">
        <v>2261</v>
      </c>
      <c r="I1641" t="s">
        <v>31</v>
      </c>
      <c r="J1641" t="str">
        <f>VLOOKUP(D1641,[1]PRODI_2019!$C$2:$I$78,7,FALSE)</f>
        <v>S1</v>
      </c>
      <c r="L1641" t="s">
        <v>25</v>
      </c>
      <c r="O1641" t="s">
        <v>46</v>
      </c>
      <c r="P1641" t="s">
        <v>5042</v>
      </c>
      <c r="Q1641" t="s">
        <v>624</v>
      </c>
      <c r="R1641" t="s">
        <v>434</v>
      </c>
      <c r="S1641" t="s">
        <v>38</v>
      </c>
      <c r="T1641" t="s">
        <v>5025</v>
      </c>
      <c r="U1641" t="s">
        <v>27</v>
      </c>
      <c r="Z1641" t="str">
        <f>_xlfn.IFNA(VLOOKUP(A1641,registrasi!$B$2:$C$4000,2,FALSE),"belum")</f>
        <v>registrasi</v>
      </c>
      <c r="AA1641">
        <f>VLOOKUP(D1641,[2]Sheet1!$B$2:$D$100,3,FALSE)</f>
        <v>1092</v>
      </c>
      <c r="AB1641" t="str">
        <f>_xlfn.IFNA(VLOOKUP(A1641,nim!$A$2:$B$4000,2,FALSE),"belum")</f>
        <v>belum</v>
      </c>
    </row>
    <row r="1642" spans="1:28" x14ac:dyDescent="0.3">
      <c r="A1642" s="2">
        <v>233110140063</v>
      </c>
      <c r="B1642">
        <v>1</v>
      </c>
      <c r="C1642">
        <v>2022</v>
      </c>
      <c r="D1642">
        <v>311010</v>
      </c>
      <c r="E1642" t="s">
        <v>160</v>
      </c>
      <c r="F1642" t="str">
        <f>VLOOKUP(E1642,[1]PRODI_2019!$F$2:$L$72,7,FALSE)</f>
        <v>FKIP</v>
      </c>
      <c r="G1642" t="str">
        <f>VLOOKUP(F1642,Sheet1!$H$4:$I$11,2,FALSE)</f>
        <v>2_FKIP</v>
      </c>
      <c r="H1642" t="s">
        <v>2262</v>
      </c>
      <c r="I1642" t="s">
        <v>24</v>
      </c>
      <c r="J1642" t="str">
        <f>VLOOKUP(D1642,[1]PRODI_2019!$C$2:$I$78,7,FALSE)</f>
        <v>S1</v>
      </c>
      <c r="L1642" t="s">
        <v>25</v>
      </c>
      <c r="O1642" t="s">
        <v>113</v>
      </c>
      <c r="P1642" t="s">
        <v>5042</v>
      </c>
      <c r="Q1642" t="s">
        <v>624</v>
      </c>
      <c r="R1642" t="s">
        <v>434</v>
      </c>
      <c r="S1642" t="s">
        <v>38</v>
      </c>
      <c r="T1642" t="s">
        <v>5025</v>
      </c>
      <c r="U1642" t="s">
        <v>32</v>
      </c>
      <c r="Z1642" t="str">
        <f>_xlfn.IFNA(VLOOKUP(A1642,registrasi!$B$2:$C$4000,2,FALSE),"belum")</f>
        <v>registrasi</v>
      </c>
      <c r="AA1642">
        <f>VLOOKUP(D1642,[2]Sheet1!$B$2:$D$100,3,FALSE)</f>
        <v>197</v>
      </c>
      <c r="AB1642" t="str">
        <f>_xlfn.IFNA(VLOOKUP(A1642,nim!$A$2:$B$4000,2,FALSE),"belum")</f>
        <v>belum</v>
      </c>
    </row>
    <row r="1643" spans="1:28" x14ac:dyDescent="0.3">
      <c r="A1643" s="2">
        <v>233110140068</v>
      </c>
      <c r="B1643">
        <v>1</v>
      </c>
      <c r="C1643">
        <v>2022</v>
      </c>
      <c r="D1643">
        <v>311013</v>
      </c>
      <c r="E1643" t="s">
        <v>161</v>
      </c>
      <c r="F1643" t="str">
        <f>VLOOKUP(E1643,[1]PRODI_2019!$F$2:$L$72,7,FALSE)</f>
        <v>FKIP</v>
      </c>
      <c r="G1643" t="str">
        <f>VLOOKUP(F1643,Sheet1!$H$4:$I$11,2,FALSE)</f>
        <v>2_FKIP</v>
      </c>
      <c r="H1643" t="s">
        <v>2263</v>
      </c>
      <c r="I1643" t="s">
        <v>24</v>
      </c>
      <c r="J1643" t="str">
        <f>VLOOKUP(D1643,[1]PRODI_2019!$C$2:$I$78,7,FALSE)</f>
        <v>S1</v>
      </c>
      <c r="L1643" t="s">
        <v>25</v>
      </c>
      <c r="O1643" t="s">
        <v>101</v>
      </c>
      <c r="P1643" t="s">
        <v>5042</v>
      </c>
      <c r="Q1643" t="s">
        <v>624</v>
      </c>
      <c r="R1643" t="s">
        <v>434</v>
      </c>
      <c r="S1643" t="s">
        <v>4972</v>
      </c>
      <c r="T1643" t="s">
        <v>5025</v>
      </c>
      <c r="U1643" t="s">
        <v>27</v>
      </c>
      <c r="Z1643" t="str">
        <f>_xlfn.IFNA(VLOOKUP(A1643,registrasi!$B$2:$C$4000,2,FALSE),"belum")</f>
        <v>registrasi</v>
      </c>
      <c r="AA1643">
        <f>VLOOKUP(D1643,[2]Sheet1!$B$2:$D$100,3,FALSE)</f>
        <v>69</v>
      </c>
      <c r="AB1643" t="str">
        <f>_xlfn.IFNA(VLOOKUP(A1643,nim!$A$2:$B$4000,2,FALSE),"belum")</f>
        <v>diterima</v>
      </c>
    </row>
    <row r="1644" spans="1:28" x14ac:dyDescent="0.3">
      <c r="A1644" s="2">
        <v>233110140079</v>
      </c>
      <c r="B1644">
        <v>1</v>
      </c>
      <c r="C1644">
        <v>2022</v>
      </c>
      <c r="D1644">
        <v>311004</v>
      </c>
      <c r="E1644" t="s">
        <v>170</v>
      </c>
      <c r="F1644" t="str">
        <f>VLOOKUP(E1644,[1]PRODI_2019!$F$2:$L$72,7,FALSE)</f>
        <v>Teknik</v>
      </c>
      <c r="G1644" t="str">
        <f>VLOOKUP(F1644,Sheet1!$H$4:$I$11,2,FALSE)</f>
        <v>3_Teknik</v>
      </c>
      <c r="H1644" t="s">
        <v>2264</v>
      </c>
      <c r="I1644" t="s">
        <v>24</v>
      </c>
      <c r="J1644" t="str">
        <f>VLOOKUP(D1644,[1]PRODI_2019!$C$2:$I$78,7,FALSE)</f>
        <v>S1</v>
      </c>
      <c r="L1644" t="s">
        <v>25</v>
      </c>
      <c r="O1644" t="s">
        <v>78</v>
      </c>
      <c r="P1644" t="s">
        <v>5042</v>
      </c>
      <c r="Q1644" t="s">
        <v>624</v>
      </c>
      <c r="R1644" t="s">
        <v>434</v>
      </c>
      <c r="S1644" t="s">
        <v>4971</v>
      </c>
      <c r="T1644" t="s">
        <v>5025</v>
      </c>
      <c r="U1644" t="s">
        <v>27</v>
      </c>
      <c r="Z1644" t="str">
        <f>_xlfn.IFNA(VLOOKUP(A1644,registrasi!$B$2:$C$4000,2,FALSE),"belum")</f>
        <v>registrasi</v>
      </c>
      <c r="AA1644">
        <f>VLOOKUP(D1644,[2]Sheet1!$B$2:$D$100,3,FALSE)</f>
        <v>406</v>
      </c>
      <c r="AB1644" t="str">
        <f>_xlfn.IFNA(VLOOKUP(A1644,nim!$A$2:$B$4000,2,FALSE),"belum")</f>
        <v>belum</v>
      </c>
    </row>
    <row r="1645" spans="1:28" x14ac:dyDescent="0.3">
      <c r="A1645" s="2">
        <v>233110140103</v>
      </c>
      <c r="B1645">
        <v>1</v>
      </c>
      <c r="C1645">
        <v>2022</v>
      </c>
      <c r="D1645">
        <v>311013</v>
      </c>
      <c r="E1645" t="s">
        <v>161</v>
      </c>
      <c r="F1645" t="str">
        <f>VLOOKUP(E1645,[1]PRODI_2019!$F$2:$L$72,7,FALSE)</f>
        <v>FKIP</v>
      </c>
      <c r="G1645" t="str">
        <f>VLOOKUP(F1645,Sheet1!$H$4:$I$11,2,FALSE)</f>
        <v>2_FKIP</v>
      </c>
      <c r="H1645" t="s">
        <v>2265</v>
      </c>
      <c r="I1645" t="s">
        <v>24</v>
      </c>
      <c r="J1645" t="str">
        <f>VLOOKUP(D1645,[1]PRODI_2019!$C$2:$I$78,7,FALSE)</f>
        <v>S1</v>
      </c>
      <c r="L1645" t="s">
        <v>25</v>
      </c>
      <c r="O1645" t="s">
        <v>4474</v>
      </c>
      <c r="P1645" t="s">
        <v>436</v>
      </c>
      <c r="Q1645" t="s">
        <v>5041</v>
      </c>
      <c r="R1645" t="s">
        <v>625</v>
      </c>
      <c r="S1645" t="s">
        <v>4971</v>
      </c>
      <c r="T1645" t="s">
        <v>5025</v>
      </c>
      <c r="U1645" t="s">
        <v>32</v>
      </c>
      <c r="Z1645" t="str">
        <f>_xlfn.IFNA(VLOOKUP(A1645,registrasi!$B$2:$C$4000,2,FALSE),"belum")</f>
        <v>registrasi</v>
      </c>
      <c r="AA1645">
        <f>VLOOKUP(D1645,[2]Sheet1!$B$2:$D$100,3,FALSE)</f>
        <v>69</v>
      </c>
      <c r="AB1645" t="str">
        <f>_xlfn.IFNA(VLOOKUP(A1645,nim!$A$2:$B$4000,2,FALSE),"belum")</f>
        <v>belum</v>
      </c>
    </row>
    <row r="1646" spans="1:28" x14ac:dyDescent="0.3">
      <c r="A1646" s="2">
        <v>233110140109</v>
      </c>
      <c r="B1646">
        <v>2</v>
      </c>
      <c r="C1646">
        <v>2021</v>
      </c>
      <c r="D1646">
        <v>311030</v>
      </c>
      <c r="E1646" t="s">
        <v>147</v>
      </c>
      <c r="F1646" t="str">
        <f>VLOOKUP(E1646,[1]PRODI_2019!$F$2:$L$72,7,FALSE)</f>
        <v>FKIP</v>
      </c>
      <c r="G1646" t="str">
        <f>VLOOKUP(F1646,Sheet1!$H$4:$I$11,2,FALSE)</f>
        <v>2_FKIP</v>
      </c>
      <c r="H1646" t="s">
        <v>2266</v>
      </c>
      <c r="I1646" t="s">
        <v>24</v>
      </c>
      <c r="J1646" t="str">
        <f>VLOOKUP(D1646,[1]PRODI_2019!$C$2:$I$78,7,FALSE)</f>
        <v>S1</v>
      </c>
      <c r="L1646" t="s">
        <v>25</v>
      </c>
      <c r="O1646" t="s">
        <v>537</v>
      </c>
      <c r="P1646" t="s">
        <v>436</v>
      </c>
      <c r="Q1646" t="s">
        <v>5041</v>
      </c>
      <c r="R1646" t="s">
        <v>625</v>
      </c>
      <c r="S1646" t="s">
        <v>4972</v>
      </c>
      <c r="T1646" t="s">
        <v>5025</v>
      </c>
      <c r="U1646" t="s">
        <v>32</v>
      </c>
      <c r="Z1646" t="str">
        <f>_xlfn.IFNA(VLOOKUP(A1646,registrasi!$B$2:$C$4000,2,FALSE),"belum")</f>
        <v>registrasi</v>
      </c>
      <c r="AA1646">
        <f>VLOOKUP(D1646,[2]Sheet1!$B$2:$D$100,3,FALSE)</f>
        <v>91</v>
      </c>
      <c r="AB1646" t="str">
        <f>_xlfn.IFNA(VLOOKUP(A1646,nim!$A$2:$B$4000,2,FALSE),"belum")</f>
        <v>belum</v>
      </c>
    </row>
    <row r="1647" spans="1:28" x14ac:dyDescent="0.3">
      <c r="A1647" s="2">
        <v>233110140115</v>
      </c>
      <c r="B1647">
        <v>1</v>
      </c>
      <c r="C1647">
        <v>2021</v>
      </c>
      <c r="D1647">
        <v>311031</v>
      </c>
      <c r="E1647" t="s">
        <v>468</v>
      </c>
      <c r="F1647" t="str">
        <f>VLOOKUP(E1647,[1]PRODI_2019!$F$2:$L$72,7,FALSE)</f>
        <v>FKIP</v>
      </c>
      <c r="G1647" t="str">
        <f>VLOOKUP(F1647,Sheet1!$H$4:$I$11,2,FALSE)</f>
        <v>2_FKIP</v>
      </c>
      <c r="H1647" t="s">
        <v>2267</v>
      </c>
      <c r="I1647" t="s">
        <v>31</v>
      </c>
      <c r="J1647" t="str">
        <f>VLOOKUP(D1647,[1]PRODI_2019!$C$2:$I$78,7,FALSE)</f>
        <v>S1</v>
      </c>
      <c r="L1647" t="s">
        <v>25</v>
      </c>
      <c r="O1647" t="s">
        <v>197</v>
      </c>
      <c r="P1647" t="s">
        <v>5042</v>
      </c>
      <c r="Q1647" t="s">
        <v>624</v>
      </c>
      <c r="R1647" t="s">
        <v>434</v>
      </c>
      <c r="S1647" t="s">
        <v>4949</v>
      </c>
      <c r="T1647" t="s">
        <v>5025</v>
      </c>
      <c r="U1647" t="s">
        <v>27</v>
      </c>
      <c r="Z1647" t="str">
        <f>_xlfn.IFNA(VLOOKUP(A1647,registrasi!$B$2:$C$4000,2,FALSE),"belum")</f>
        <v>registrasi</v>
      </c>
      <c r="AA1647">
        <f>VLOOKUP(D1647,[2]Sheet1!$B$2:$D$100,3,FALSE)</f>
        <v>368</v>
      </c>
      <c r="AB1647" t="str">
        <f>_xlfn.IFNA(VLOOKUP(A1647,nim!$A$2:$B$4000,2,FALSE),"belum")</f>
        <v>diterima</v>
      </c>
    </row>
    <row r="1648" spans="1:28" x14ac:dyDescent="0.3">
      <c r="A1648" s="2">
        <v>233110140132</v>
      </c>
      <c r="B1648">
        <v>2</v>
      </c>
      <c r="C1648">
        <v>2022</v>
      </c>
      <c r="D1648">
        <v>311036</v>
      </c>
      <c r="E1648" t="s">
        <v>154</v>
      </c>
      <c r="F1648" t="str">
        <f>VLOOKUP(E1648,[1]PRODI_2019!$F$2:$L$72,7,FALSE)</f>
        <v>FKIP</v>
      </c>
      <c r="G1648" t="str">
        <f>VLOOKUP(F1648,Sheet1!$H$4:$I$11,2,FALSE)</f>
        <v>2_FKIP</v>
      </c>
      <c r="H1648" t="s">
        <v>2268</v>
      </c>
      <c r="I1648" t="s">
        <v>31</v>
      </c>
      <c r="J1648" t="str">
        <f>VLOOKUP(D1648,[1]PRODI_2019!$C$2:$I$78,7,FALSE)</f>
        <v>S1</v>
      </c>
      <c r="L1648" t="s">
        <v>25</v>
      </c>
      <c r="O1648" t="s">
        <v>264</v>
      </c>
      <c r="P1648" t="s">
        <v>434</v>
      </c>
      <c r="Q1648" t="s">
        <v>5041</v>
      </c>
      <c r="R1648" t="s">
        <v>434</v>
      </c>
      <c r="S1648" t="s">
        <v>4979</v>
      </c>
      <c r="T1648" t="s">
        <v>5020</v>
      </c>
      <c r="U1648" t="s">
        <v>32</v>
      </c>
      <c r="Z1648" t="str">
        <f>_xlfn.IFNA(VLOOKUP(A1648,registrasi!$B$2:$C$4000,2,FALSE),"belum")</f>
        <v>registrasi</v>
      </c>
      <c r="AA1648">
        <f>VLOOKUP(D1648,[2]Sheet1!$B$2:$D$100,3,FALSE)</f>
        <v>202</v>
      </c>
      <c r="AB1648" t="str">
        <f>_xlfn.IFNA(VLOOKUP(A1648,nim!$A$2:$B$4000,2,FALSE),"belum")</f>
        <v>belum</v>
      </c>
    </row>
    <row r="1649" spans="1:28" x14ac:dyDescent="0.3">
      <c r="A1649" s="2">
        <v>233110140140</v>
      </c>
      <c r="B1649">
        <v>2</v>
      </c>
      <c r="C1649">
        <v>2022</v>
      </c>
      <c r="D1649">
        <v>311030</v>
      </c>
      <c r="E1649" t="s">
        <v>147</v>
      </c>
      <c r="F1649" t="str">
        <f>VLOOKUP(E1649,[1]PRODI_2019!$F$2:$L$72,7,FALSE)</f>
        <v>FKIP</v>
      </c>
      <c r="G1649" t="str">
        <f>VLOOKUP(F1649,Sheet1!$H$4:$I$11,2,FALSE)</f>
        <v>2_FKIP</v>
      </c>
      <c r="H1649" t="s">
        <v>2269</v>
      </c>
      <c r="I1649" t="s">
        <v>24</v>
      </c>
      <c r="J1649" t="str">
        <f>VLOOKUP(D1649,[1]PRODI_2019!$C$2:$I$78,7,FALSE)</f>
        <v>S1</v>
      </c>
      <c r="L1649" t="s">
        <v>25</v>
      </c>
      <c r="O1649" t="s">
        <v>377</v>
      </c>
      <c r="P1649" t="s">
        <v>434</v>
      </c>
      <c r="Q1649" t="s">
        <v>5041</v>
      </c>
      <c r="R1649" t="s">
        <v>434</v>
      </c>
      <c r="S1649" t="s">
        <v>38</v>
      </c>
      <c r="T1649" t="s">
        <v>5025</v>
      </c>
      <c r="U1649" t="s">
        <v>32</v>
      </c>
      <c r="Z1649" t="str">
        <f>_xlfn.IFNA(VLOOKUP(A1649,registrasi!$B$2:$C$4000,2,FALSE),"belum")</f>
        <v>registrasi</v>
      </c>
      <c r="AA1649">
        <f>VLOOKUP(D1649,[2]Sheet1!$B$2:$D$100,3,FALSE)</f>
        <v>91</v>
      </c>
      <c r="AB1649" t="str">
        <f>_xlfn.IFNA(VLOOKUP(A1649,nim!$A$2:$B$4000,2,FALSE),"belum")</f>
        <v>diterima</v>
      </c>
    </row>
    <row r="1650" spans="1:28" x14ac:dyDescent="0.3">
      <c r="A1650" s="2">
        <v>233110140143</v>
      </c>
      <c r="B1650">
        <v>1</v>
      </c>
      <c r="C1650">
        <v>2022</v>
      </c>
      <c r="D1650">
        <v>311015</v>
      </c>
      <c r="E1650" t="s">
        <v>158</v>
      </c>
      <c r="F1650" t="str">
        <f>VLOOKUP(E1650,[1]PRODI_2019!$F$2:$L$72,7,FALSE)</f>
        <v>FKIP</v>
      </c>
      <c r="G1650" t="str">
        <f>VLOOKUP(F1650,Sheet1!$H$4:$I$11,2,FALSE)</f>
        <v>2_FKIP</v>
      </c>
      <c r="H1650" t="s">
        <v>2270</v>
      </c>
      <c r="I1650" t="s">
        <v>24</v>
      </c>
      <c r="J1650" t="str">
        <f>VLOOKUP(D1650,[1]PRODI_2019!$C$2:$I$78,7,FALSE)</f>
        <v>S1</v>
      </c>
      <c r="L1650" t="s">
        <v>25</v>
      </c>
      <c r="O1650" t="s">
        <v>122</v>
      </c>
      <c r="P1650" t="s">
        <v>5045</v>
      </c>
      <c r="Q1650" t="s">
        <v>624</v>
      </c>
      <c r="R1650" t="s">
        <v>625</v>
      </c>
      <c r="S1650" t="s">
        <v>4974</v>
      </c>
      <c r="T1650" t="s">
        <v>5025</v>
      </c>
      <c r="U1650" t="s">
        <v>27</v>
      </c>
      <c r="Z1650" t="str">
        <f>_xlfn.IFNA(VLOOKUP(A1650,registrasi!$B$2:$C$4000,2,FALSE),"belum")</f>
        <v>registrasi</v>
      </c>
      <c r="AA1650">
        <f>VLOOKUP(D1650,[2]Sheet1!$B$2:$D$100,3,FALSE)</f>
        <v>90</v>
      </c>
      <c r="AB1650" t="str">
        <f>_xlfn.IFNA(VLOOKUP(A1650,nim!$A$2:$B$4000,2,FALSE),"belum")</f>
        <v>belum</v>
      </c>
    </row>
    <row r="1651" spans="1:28" x14ac:dyDescent="0.3">
      <c r="A1651" s="2">
        <v>233110140153</v>
      </c>
      <c r="B1651">
        <v>2</v>
      </c>
      <c r="C1651">
        <v>2022</v>
      </c>
      <c r="D1651">
        <v>311024</v>
      </c>
      <c r="E1651" t="s">
        <v>237</v>
      </c>
      <c r="F1651" t="str">
        <f>VLOOKUP(E1651,[1]PRODI_2019!$F$2:$L$72,7,FALSE)</f>
        <v>Hukum</v>
      </c>
      <c r="G1651" t="str">
        <f>VLOOKUP(F1651,Sheet1!$H$4:$I$11,2,FALSE)</f>
        <v>1_Hukum</v>
      </c>
      <c r="H1651" t="s">
        <v>2271</v>
      </c>
      <c r="I1651" t="s">
        <v>31</v>
      </c>
      <c r="J1651" t="str">
        <f>VLOOKUP(D1651,[1]PRODI_2019!$C$2:$I$78,7,FALSE)</f>
        <v>S1</v>
      </c>
      <c r="L1651" t="s">
        <v>25</v>
      </c>
      <c r="O1651" t="s">
        <v>4399</v>
      </c>
      <c r="P1651" t="s">
        <v>5045</v>
      </c>
      <c r="Q1651" t="s">
        <v>624</v>
      </c>
      <c r="R1651" t="s">
        <v>625</v>
      </c>
      <c r="S1651" t="s">
        <v>4949</v>
      </c>
      <c r="T1651" t="s">
        <v>5025</v>
      </c>
      <c r="U1651" t="s">
        <v>27</v>
      </c>
      <c r="Z1651" t="str">
        <f>_xlfn.IFNA(VLOOKUP(A1651,registrasi!$B$2:$C$4000,2,FALSE),"belum")</f>
        <v>registrasi</v>
      </c>
      <c r="AA1651">
        <f>VLOOKUP(D1651,[2]Sheet1!$B$2:$D$100,3,FALSE)</f>
        <v>1092</v>
      </c>
      <c r="AB1651" t="str">
        <f>_xlfn.IFNA(VLOOKUP(A1651,nim!$A$2:$B$4000,2,FALSE),"belum")</f>
        <v>diterima</v>
      </c>
    </row>
    <row r="1652" spans="1:28" x14ac:dyDescent="0.3">
      <c r="A1652" s="2">
        <v>233110140159</v>
      </c>
      <c r="B1652">
        <v>1</v>
      </c>
      <c r="C1652">
        <v>2021</v>
      </c>
      <c r="D1652">
        <v>311031</v>
      </c>
      <c r="E1652" t="s">
        <v>468</v>
      </c>
      <c r="F1652" t="str">
        <f>VLOOKUP(E1652,[1]PRODI_2019!$F$2:$L$72,7,FALSE)</f>
        <v>FKIP</v>
      </c>
      <c r="G1652" t="str">
        <f>VLOOKUP(F1652,Sheet1!$H$4:$I$11,2,FALSE)</f>
        <v>2_FKIP</v>
      </c>
      <c r="H1652" t="s">
        <v>2272</v>
      </c>
      <c r="I1652" t="s">
        <v>31</v>
      </c>
      <c r="J1652" t="str">
        <f>VLOOKUP(D1652,[1]PRODI_2019!$C$2:$I$78,7,FALSE)</f>
        <v>S1</v>
      </c>
      <c r="L1652" t="s">
        <v>25</v>
      </c>
      <c r="O1652" t="s">
        <v>199</v>
      </c>
      <c r="P1652" t="s">
        <v>5042</v>
      </c>
      <c r="Q1652" t="s">
        <v>624</v>
      </c>
      <c r="R1652" t="s">
        <v>434</v>
      </c>
      <c r="S1652" t="s">
        <v>50</v>
      </c>
      <c r="T1652" t="s">
        <v>5025</v>
      </c>
      <c r="U1652" t="s">
        <v>32</v>
      </c>
      <c r="Z1652" t="str">
        <f>_xlfn.IFNA(VLOOKUP(A1652,registrasi!$B$2:$C$4000,2,FALSE),"belum")</f>
        <v>registrasi</v>
      </c>
      <c r="AA1652">
        <f>VLOOKUP(D1652,[2]Sheet1!$B$2:$D$100,3,FALSE)</f>
        <v>368</v>
      </c>
      <c r="AB1652" t="str">
        <f>_xlfn.IFNA(VLOOKUP(A1652,nim!$A$2:$B$4000,2,FALSE),"belum")</f>
        <v>belum</v>
      </c>
    </row>
    <row r="1653" spans="1:28" x14ac:dyDescent="0.3">
      <c r="A1653" s="2">
        <v>233110140169</v>
      </c>
      <c r="B1653">
        <v>2</v>
      </c>
      <c r="C1653">
        <v>2022</v>
      </c>
      <c r="D1653">
        <v>311021</v>
      </c>
      <c r="E1653" t="s">
        <v>169</v>
      </c>
      <c r="F1653" t="str">
        <f>VLOOKUP(E1653,[1]PRODI_2019!$F$2:$L$72,7,FALSE)</f>
        <v>Teknik</v>
      </c>
      <c r="G1653" t="str">
        <f>VLOOKUP(F1653,Sheet1!$H$4:$I$11,2,FALSE)</f>
        <v>3_Teknik</v>
      </c>
      <c r="H1653" t="s">
        <v>2273</v>
      </c>
      <c r="I1653" t="s">
        <v>24</v>
      </c>
      <c r="J1653" t="str">
        <f>VLOOKUP(D1653,[1]PRODI_2019!$C$2:$I$78,7,FALSE)</f>
        <v>S1</v>
      </c>
      <c r="L1653" t="s">
        <v>25</v>
      </c>
      <c r="O1653" t="s">
        <v>418</v>
      </c>
      <c r="P1653" t="s">
        <v>5043</v>
      </c>
      <c r="Q1653" t="s">
        <v>624</v>
      </c>
      <c r="R1653" t="s">
        <v>435</v>
      </c>
      <c r="S1653" t="s">
        <v>34</v>
      </c>
      <c r="T1653" t="s">
        <v>5025</v>
      </c>
      <c r="U1653" t="s">
        <v>27</v>
      </c>
      <c r="Z1653" t="str">
        <f>_xlfn.IFNA(VLOOKUP(A1653,registrasi!$B$2:$C$4000,2,FALSE),"belum")</f>
        <v>registrasi</v>
      </c>
      <c r="AA1653">
        <f>VLOOKUP(D1653,[2]Sheet1!$B$2:$D$100,3,FALSE)</f>
        <v>910</v>
      </c>
      <c r="AB1653" t="str">
        <f>_xlfn.IFNA(VLOOKUP(A1653,nim!$A$2:$B$4000,2,FALSE),"belum")</f>
        <v>diterima</v>
      </c>
    </row>
    <row r="1654" spans="1:28" x14ac:dyDescent="0.3">
      <c r="A1654" s="2">
        <v>233110140171</v>
      </c>
      <c r="B1654">
        <v>1</v>
      </c>
      <c r="C1654">
        <v>2022</v>
      </c>
      <c r="D1654">
        <v>311008</v>
      </c>
      <c r="E1654" t="s">
        <v>149</v>
      </c>
      <c r="F1654" t="str">
        <f>VLOOKUP(E1654,[1]PRODI_2019!$F$2:$L$72,7,FALSE)</f>
        <v>Pertanian</v>
      </c>
      <c r="G1654" t="str">
        <f>VLOOKUP(F1654,Sheet1!$H$4:$I$11,2,FALSE)</f>
        <v>4_Pertanian</v>
      </c>
      <c r="H1654" t="s">
        <v>2274</v>
      </c>
      <c r="I1654" t="s">
        <v>31</v>
      </c>
      <c r="J1654" t="str">
        <f>VLOOKUP(D1654,[1]PRODI_2019!$C$2:$I$78,7,FALSE)</f>
        <v>S1</v>
      </c>
      <c r="L1654" t="s">
        <v>25</v>
      </c>
      <c r="O1654" t="s">
        <v>101</v>
      </c>
      <c r="P1654" t="s">
        <v>5042</v>
      </c>
      <c r="Q1654" t="s">
        <v>624</v>
      </c>
      <c r="R1654" t="s">
        <v>434</v>
      </c>
      <c r="S1654" t="s">
        <v>4972</v>
      </c>
      <c r="T1654" t="s">
        <v>5025</v>
      </c>
      <c r="U1654" t="s">
        <v>27</v>
      </c>
      <c r="Z1654" t="str">
        <f>_xlfn.IFNA(VLOOKUP(A1654,registrasi!$B$2:$C$4000,2,FALSE),"belum")</f>
        <v>registrasi</v>
      </c>
      <c r="AA1654">
        <f>VLOOKUP(D1654,[2]Sheet1!$B$2:$D$100,3,FALSE)</f>
        <v>337</v>
      </c>
      <c r="AB1654" t="str">
        <f>_xlfn.IFNA(VLOOKUP(A1654,nim!$A$2:$B$4000,2,FALSE),"belum")</f>
        <v>belum</v>
      </c>
    </row>
    <row r="1655" spans="1:28" x14ac:dyDescent="0.3">
      <c r="A1655" s="2">
        <v>233110140176</v>
      </c>
      <c r="B1655">
        <v>1</v>
      </c>
      <c r="C1655">
        <v>2022</v>
      </c>
      <c r="D1655">
        <v>311005</v>
      </c>
      <c r="E1655" t="s">
        <v>171</v>
      </c>
      <c r="F1655" t="str">
        <f>VLOOKUP(E1655,[1]PRODI_2019!$F$2:$L$72,7,FALSE)</f>
        <v>Teknik</v>
      </c>
      <c r="G1655" t="str">
        <f>VLOOKUP(F1655,Sheet1!$H$4:$I$11,2,FALSE)</f>
        <v>3_Teknik</v>
      </c>
      <c r="H1655" t="s">
        <v>2275</v>
      </c>
      <c r="I1655" t="s">
        <v>24</v>
      </c>
      <c r="J1655" t="str">
        <f>VLOOKUP(D1655,[1]PRODI_2019!$C$2:$I$78,7,FALSE)</f>
        <v>S1</v>
      </c>
      <c r="L1655" t="s">
        <v>25</v>
      </c>
      <c r="O1655" t="s">
        <v>72</v>
      </c>
      <c r="P1655" t="s">
        <v>5042</v>
      </c>
      <c r="Q1655" t="s">
        <v>624</v>
      </c>
      <c r="R1655" t="s">
        <v>434</v>
      </c>
      <c r="S1655" t="s">
        <v>4971</v>
      </c>
      <c r="T1655" t="s">
        <v>5025</v>
      </c>
      <c r="U1655" t="s">
        <v>27</v>
      </c>
      <c r="Z1655" t="str">
        <f>_xlfn.IFNA(VLOOKUP(A1655,registrasi!$B$2:$C$4000,2,FALSE),"belum")</f>
        <v>registrasi</v>
      </c>
      <c r="AA1655">
        <f>VLOOKUP(D1655,[2]Sheet1!$B$2:$D$100,3,FALSE)</f>
        <v>321</v>
      </c>
      <c r="AB1655" t="str">
        <f>_xlfn.IFNA(VLOOKUP(A1655,nim!$A$2:$B$4000,2,FALSE),"belum")</f>
        <v>diterima</v>
      </c>
    </row>
    <row r="1656" spans="1:28" x14ac:dyDescent="0.3">
      <c r="A1656" s="2">
        <v>233110140196</v>
      </c>
      <c r="B1656">
        <v>2</v>
      </c>
      <c r="C1656">
        <v>2022</v>
      </c>
      <c r="D1656">
        <v>311017</v>
      </c>
      <c r="E1656" t="s">
        <v>172</v>
      </c>
      <c r="F1656" t="str">
        <f>VLOOKUP(E1656,[1]PRODI_2019!$F$2:$L$72,7,FALSE)</f>
        <v>Pertanian</v>
      </c>
      <c r="G1656" t="str">
        <f>VLOOKUP(F1656,Sheet1!$H$4:$I$11,2,FALSE)</f>
        <v>4_Pertanian</v>
      </c>
      <c r="H1656" t="s">
        <v>2276</v>
      </c>
      <c r="I1656" t="s">
        <v>31</v>
      </c>
      <c r="J1656" t="str">
        <f>VLOOKUP(D1656,[1]PRODI_2019!$C$2:$I$78,7,FALSE)</f>
        <v>S1</v>
      </c>
      <c r="L1656" t="s">
        <v>25</v>
      </c>
      <c r="O1656" t="s">
        <v>104</v>
      </c>
      <c r="P1656" t="s">
        <v>5042</v>
      </c>
      <c r="Q1656" t="s">
        <v>624</v>
      </c>
      <c r="R1656" t="s">
        <v>434</v>
      </c>
      <c r="S1656" t="s">
        <v>4972</v>
      </c>
      <c r="T1656" t="s">
        <v>5025</v>
      </c>
      <c r="U1656" t="s">
        <v>27</v>
      </c>
      <c r="Z1656" t="str">
        <f>_xlfn.IFNA(VLOOKUP(A1656,registrasi!$B$2:$C$4000,2,FALSE),"belum")</f>
        <v>registrasi</v>
      </c>
      <c r="AA1656">
        <f>VLOOKUP(D1656,[2]Sheet1!$B$2:$D$100,3,FALSE)</f>
        <v>471</v>
      </c>
      <c r="AB1656" t="str">
        <f>_xlfn.IFNA(VLOOKUP(A1656,nim!$A$2:$B$4000,2,FALSE),"belum")</f>
        <v>belum</v>
      </c>
    </row>
    <row r="1657" spans="1:28" x14ac:dyDescent="0.3">
      <c r="A1657" s="2">
        <v>233110140201</v>
      </c>
      <c r="B1657">
        <v>2</v>
      </c>
      <c r="C1657">
        <v>2022</v>
      </c>
      <c r="D1657">
        <v>311030</v>
      </c>
      <c r="E1657" t="s">
        <v>147</v>
      </c>
      <c r="F1657" t="str">
        <f>VLOOKUP(E1657,[1]PRODI_2019!$F$2:$L$72,7,FALSE)</f>
        <v>FKIP</v>
      </c>
      <c r="G1657" t="str">
        <f>VLOOKUP(F1657,Sheet1!$H$4:$I$11,2,FALSE)</f>
        <v>2_FKIP</v>
      </c>
      <c r="H1657" t="s">
        <v>2277</v>
      </c>
      <c r="I1657" t="s">
        <v>24</v>
      </c>
      <c r="J1657" t="str">
        <f>VLOOKUP(D1657,[1]PRODI_2019!$C$2:$I$78,7,FALSE)</f>
        <v>S1</v>
      </c>
      <c r="L1657" t="s">
        <v>25</v>
      </c>
      <c r="O1657" t="s">
        <v>4506</v>
      </c>
      <c r="P1657" t="s">
        <v>5042</v>
      </c>
      <c r="Q1657" t="s">
        <v>624</v>
      </c>
      <c r="R1657" t="s">
        <v>434</v>
      </c>
      <c r="S1657" t="s">
        <v>4974</v>
      </c>
      <c r="T1657" t="s">
        <v>5025</v>
      </c>
      <c r="U1657" t="s">
        <v>32</v>
      </c>
      <c r="Z1657" t="str">
        <f>_xlfn.IFNA(VLOOKUP(A1657,registrasi!$B$2:$C$4000,2,FALSE),"belum")</f>
        <v>registrasi</v>
      </c>
      <c r="AA1657">
        <f>VLOOKUP(D1657,[2]Sheet1!$B$2:$D$100,3,FALSE)</f>
        <v>91</v>
      </c>
      <c r="AB1657" t="str">
        <f>_xlfn.IFNA(VLOOKUP(A1657,nim!$A$2:$B$4000,2,FALSE),"belum")</f>
        <v>belum</v>
      </c>
    </row>
    <row r="1658" spans="1:28" x14ac:dyDescent="0.3">
      <c r="A1658" s="2">
        <v>233110140203</v>
      </c>
      <c r="B1658">
        <v>1</v>
      </c>
      <c r="C1658">
        <v>2022</v>
      </c>
      <c r="D1658">
        <v>311041</v>
      </c>
      <c r="E1658" t="s">
        <v>175</v>
      </c>
      <c r="F1658" t="str">
        <f>VLOOKUP(E1658,[1]PRODI_2019!$F$2:$L$72,7,FALSE)</f>
        <v>FKIP</v>
      </c>
      <c r="G1658" t="str">
        <f>VLOOKUP(F1658,Sheet1!$H$4:$I$11,2,FALSE)</f>
        <v>2_FKIP</v>
      </c>
      <c r="H1658" t="s">
        <v>2278</v>
      </c>
      <c r="I1658" t="s">
        <v>31</v>
      </c>
      <c r="J1658" t="str">
        <f>VLOOKUP(D1658,[1]PRODI_2019!$C$2:$I$78,7,FALSE)</f>
        <v>S1</v>
      </c>
      <c r="L1658" t="s">
        <v>25</v>
      </c>
      <c r="O1658" t="s">
        <v>4478</v>
      </c>
      <c r="P1658" t="s">
        <v>5044</v>
      </c>
      <c r="Q1658" t="s">
        <v>5041</v>
      </c>
      <c r="R1658" t="s">
        <v>434</v>
      </c>
      <c r="S1658" t="s">
        <v>4949</v>
      </c>
      <c r="T1658" t="s">
        <v>5025</v>
      </c>
      <c r="U1658" t="s">
        <v>27</v>
      </c>
      <c r="Z1658" t="str">
        <f>_xlfn.IFNA(VLOOKUP(A1658,registrasi!$B$2:$C$4000,2,FALSE),"belum")</f>
        <v>registrasi</v>
      </c>
      <c r="AA1658">
        <f>VLOOKUP(D1658,[2]Sheet1!$B$2:$D$100,3,FALSE)</f>
        <v>102</v>
      </c>
      <c r="AB1658" t="str">
        <f>_xlfn.IFNA(VLOOKUP(A1658,nim!$A$2:$B$4000,2,FALSE),"belum")</f>
        <v>belum</v>
      </c>
    </row>
    <row r="1659" spans="1:28" x14ac:dyDescent="0.3">
      <c r="A1659" s="2">
        <v>233110140204</v>
      </c>
      <c r="B1659">
        <v>1</v>
      </c>
      <c r="C1659">
        <v>2022</v>
      </c>
      <c r="D1659">
        <v>311047</v>
      </c>
      <c r="E1659" t="s">
        <v>5054</v>
      </c>
      <c r="F1659" t="str">
        <f>VLOOKUP(E1659,[1]PRODI_2019!$F$2:$L$72,7,FALSE)</f>
        <v>FEB</v>
      </c>
      <c r="G1659" t="str">
        <f>VLOOKUP(F1659,Sheet1!$H$4:$I$11,2,FALSE)</f>
        <v>5_FEB</v>
      </c>
      <c r="H1659" t="s">
        <v>2279</v>
      </c>
      <c r="I1659" t="s">
        <v>31</v>
      </c>
      <c r="J1659" t="str">
        <f>VLOOKUP(D1659,[1]PRODI_2019!$C$2:$I$78,7,FALSE)</f>
        <v>D3</v>
      </c>
      <c r="L1659" t="s">
        <v>25</v>
      </c>
      <c r="O1659" t="s">
        <v>49</v>
      </c>
      <c r="P1659" t="s">
        <v>5042</v>
      </c>
      <c r="Q1659" t="s">
        <v>624</v>
      </c>
      <c r="R1659" t="s">
        <v>434</v>
      </c>
      <c r="S1659" t="s">
        <v>38</v>
      </c>
      <c r="T1659" t="s">
        <v>5025</v>
      </c>
      <c r="U1659" t="s">
        <v>32</v>
      </c>
      <c r="Z1659" t="str">
        <f>_xlfn.IFNA(VLOOKUP(A1659,registrasi!$B$2:$C$4000,2,FALSE),"belum")</f>
        <v>registrasi</v>
      </c>
      <c r="AA1659">
        <f>VLOOKUP(D1659,[2]Sheet1!$B$2:$D$100,3,FALSE)</f>
        <v>88</v>
      </c>
      <c r="AB1659" t="str">
        <f>_xlfn.IFNA(VLOOKUP(A1659,nim!$A$2:$B$4000,2,FALSE),"belum")</f>
        <v>belum</v>
      </c>
    </row>
    <row r="1660" spans="1:28" x14ac:dyDescent="0.3">
      <c r="A1660" s="2">
        <v>233110140215</v>
      </c>
      <c r="B1660">
        <v>1</v>
      </c>
      <c r="C1660">
        <v>2022</v>
      </c>
      <c r="D1660">
        <v>311009</v>
      </c>
      <c r="E1660" t="s">
        <v>144</v>
      </c>
      <c r="F1660" t="str">
        <f>VLOOKUP(E1660,[1]PRODI_2019!$F$2:$L$72,7,FALSE)</f>
        <v>Pertanian</v>
      </c>
      <c r="G1660" t="str">
        <f>VLOOKUP(F1660,Sheet1!$H$4:$I$11,2,FALSE)</f>
        <v>4_Pertanian</v>
      </c>
      <c r="H1660" t="s">
        <v>2280</v>
      </c>
      <c r="I1660" t="s">
        <v>31</v>
      </c>
      <c r="J1660" t="str">
        <f>VLOOKUP(D1660,[1]PRODI_2019!$C$2:$I$78,7,FALSE)</f>
        <v>S1</v>
      </c>
      <c r="L1660" t="s">
        <v>25</v>
      </c>
      <c r="O1660" t="s">
        <v>107</v>
      </c>
      <c r="P1660" t="s">
        <v>5045</v>
      </c>
      <c r="Q1660" t="s">
        <v>624</v>
      </c>
      <c r="R1660" t="s">
        <v>625</v>
      </c>
      <c r="S1660" t="s">
        <v>4972</v>
      </c>
      <c r="T1660" t="s">
        <v>5025</v>
      </c>
      <c r="U1660" t="s">
        <v>32</v>
      </c>
      <c r="Z1660" t="str">
        <f>_xlfn.IFNA(VLOOKUP(A1660,registrasi!$B$2:$C$4000,2,FALSE),"belum")</f>
        <v>registrasi</v>
      </c>
      <c r="AA1660">
        <f>VLOOKUP(D1660,[2]Sheet1!$B$2:$D$100,3,FALSE)</f>
        <v>240</v>
      </c>
      <c r="AB1660" t="str">
        <f>_xlfn.IFNA(VLOOKUP(A1660,nim!$A$2:$B$4000,2,FALSE),"belum")</f>
        <v>belum</v>
      </c>
    </row>
    <row r="1661" spans="1:28" x14ac:dyDescent="0.3">
      <c r="A1661" s="2">
        <v>233110140225</v>
      </c>
      <c r="B1661">
        <v>2</v>
      </c>
      <c r="C1661">
        <v>2022</v>
      </c>
      <c r="D1661">
        <v>311007</v>
      </c>
      <c r="E1661" t="s">
        <v>162</v>
      </c>
      <c r="F1661" t="str">
        <f>VLOOKUP(E1661,[1]PRODI_2019!$F$2:$L$72,7,FALSE)</f>
        <v>Pertanian</v>
      </c>
      <c r="G1661" t="str">
        <f>VLOOKUP(F1661,Sheet1!$H$4:$I$11,2,FALSE)</f>
        <v>4_Pertanian</v>
      </c>
      <c r="H1661" t="s">
        <v>2281</v>
      </c>
      <c r="I1661" t="s">
        <v>24</v>
      </c>
      <c r="J1661" t="str">
        <f>VLOOKUP(D1661,[1]PRODI_2019!$C$2:$I$78,7,FALSE)</f>
        <v>S1</v>
      </c>
      <c r="L1661" t="s">
        <v>25</v>
      </c>
      <c r="O1661" t="s">
        <v>82</v>
      </c>
      <c r="P1661" t="s">
        <v>5042</v>
      </c>
      <c r="Q1661" t="s">
        <v>624</v>
      </c>
      <c r="R1661" t="s">
        <v>434</v>
      </c>
      <c r="S1661" t="s">
        <v>38</v>
      </c>
      <c r="T1661" t="s">
        <v>5025</v>
      </c>
      <c r="U1661" t="s">
        <v>27</v>
      </c>
      <c r="Z1661" t="str">
        <f>_xlfn.IFNA(VLOOKUP(A1661,registrasi!$B$2:$C$4000,2,FALSE),"belum")</f>
        <v>registrasi</v>
      </c>
      <c r="AA1661">
        <f>VLOOKUP(D1661,[2]Sheet1!$B$2:$D$100,3,FALSE)</f>
        <v>412</v>
      </c>
      <c r="AB1661" t="str">
        <f>_xlfn.IFNA(VLOOKUP(A1661,nim!$A$2:$B$4000,2,FALSE),"belum")</f>
        <v>diterima</v>
      </c>
    </row>
    <row r="1662" spans="1:28" x14ac:dyDescent="0.3">
      <c r="A1662" s="2">
        <v>233110140229</v>
      </c>
      <c r="B1662">
        <v>2</v>
      </c>
      <c r="C1662">
        <v>2022</v>
      </c>
      <c r="D1662">
        <v>311048</v>
      </c>
      <c r="E1662" t="s">
        <v>633</v>
      </c>
      <c r="F1662" t="str">
        <f>VLOOKUP(E1662,[1]PRODI_2019!$F$2:$L$72,7,FALSE)</f>
        <v>FEB</v>
      </c>
      <c r="G1662" t="str">
        <f>VLOOKUP(F1662,Sheet1!$H$4:$I$11,2,FALSE)</f>
        <v>5_FEB</v>
      </c>
      <c r="H1662" t="s">
        <v>2282</v>
      </c>
      <c r="I1662" t="s">
        <v>24</v>
      </c>
      <c r="J1662" t="str">
        <f>VLOOKUP(D1662,[1]PRODI_2019!$C$2:$I$78,7,FALSE)</f>
        <v>D3</v>
      </c>
      <c r="L1662" t="s">
        <v>25</v>
      </c>
      <c r="O1662" t="s">
        <v>135</v>
      </c>
      <c r="P1662" t="s">
        <v>5042</v>
      </c>
      <c r="Q1662" t="s">
        <v>624</v>
      </c>
      <c r="R1662" t="s">
        <v>434</v>
      </c>
      <c r="S1662" t="s">
        <v>37</v>
      </c>
      <c r="T1662" t="s">
        <v>5025</v>
      </c>
      <c r="U1662" t="s">
        <v>27</v>
      </c>
      <c r="Z1662" t="str">
        <f>_xlfn.IFNA(VLOOKUP(A1662,registrasi!$B$2:$C$4000,2,FALSE),"belum")</f>
        <v>registrasi</v>
      </c>
      <c r="AA1662">
        <f>VLOOKUP(D1662,[2]Sheet1!$B$2:$D$100,3,FALSE)</f>
        <v>141</v>
      </c>
      <c r="AB1662" t="str">
        <f>_xlfn.IFNA(VLOOKUP(A1662,nim!$A$2:$B$4000,2,FALSE),"belum")</f>
        <v>belum</v>
      </c>
    </row>
    <row r="1663" spans="1:28" x14ac:dyDescent="0.3">
      <c r="A1663" s="2">
        <v>233110140625</v>
      </c>
      <c r="B1663">
        <v>2</v>
      </c>
      <c r="C1663">
        <v>2022</v>
      </c>
      <c r="D1663">
        <v>311010</v>
      </c>
      <c r="E1663" t="s">
        <v>160</v>
      </c>
      <c r="F1663" t="str">
        <f>VLOOKUP(E1663,[1]PRODI_2019!$F$2:$L$72,7,FALSE)</f>
        <v>FKIP</v>
      </c>
      <c r="G1663" t="str">
        <f>VLOOKUP(F1663,Sheet1!$H$4:$I$11,2,FALSE)</f>
        <v>2_FKIP</v>
      </c>
      <c r="H1663" t="s">
        <v>2283</v>
      </c>
      <c r="I1663" t="s">
        <v>31</v>
      </c>
      <c r="J1663" t="str">
        <f>VLOOKUP(D1663,[1]PRODI_2019!$C$2:$I$78,7,FALSE)</f>
        <v>S1</v>
      </c>
      <c r="L1663" t="s">
        <v>25</v>
      </c>
      <c r="O1663" t="s">
        <v>71</v>
      </c>
      <c r="P1663" t="s">
        <v>5042</v>
      </c>
      <c r="Q1663" t="s">
        <v>624</v>
      </c>
      <c r="R1663" t="s">
        <v>434</v>
      </c>
      <c r="S1663" t="s">
        <v>37</v>
      </c>
      <c r="T1663" t="s">
        <v>5025</v>
      </c>
      <c r="U1663" t="s">
        <v>27</v>
      </c>
      <c r="Z1663" t="str">
        <f>_xlfn.IFNA(VLOOKUP(A1663,registrasi!$B$2:$C$4000,2,FALSE),"belum")</f>
        <v>registrasi</v>
      </c>
      <c r="AA1663">
        <f>VLOOKUP(D1663,[2]Sheet1!$B$2:$D$100,3,FALSE)</f>
        <v>197</v>
      </c>
      <c r="AB1663" t="str">
        <f>_xlfn.IFNA(VLOOKUP(A1663,nim!$A$2:$B$4000,2,FALSE),"belum")</f>
        <v>belum</v>
      </c>
    </row>
    <row r="1664" spans="1:28" x14ac:dyDescent="0.3">
      <c r="A1664" s="2">
        <v>233110140639</v>
      </c>
      <c r="B1664">
        <v>1</v>
      </c>
      <c r="C1664">
        <v>2021</v>
      </c>
      <c r="D1664">
        <v>311006</v>
      </c>
      <c r="E1664" t="s">
        <v>167</v>
      </c>
      <c r="F1664" t="str">
        <f>VLOOKUP(E1664,[1]PRODI_2019!$F$2:$L$72,7,FALSE)</f>
        <v>Teknik</v>
      </c>
      <c r="G1664" t="str">
        <f>VLOOKUP(F1664,Sheet1!$H$4:$I$11,2,FALSE)</f>
        <v>3_Teknik</v>
      </c>
      <c r="H1664" t="s">
        <v>2284</v>
      </c>
      <c r="I1664" t="s">
        <v>31</v>
      </c>
      <c r="J1664" t="str">
        <f>VLOOKUP(D1664,[1]PRODI_2019!$C$2:$I$78,7,FALSE)</f>
        <v>S1</v>
      </c>
      <c r="L1664" t="s">
        <v>25</v>
      </c>
      <c r="O1664" t="s">
        <v>45</v>
      </c>
      <c r="P1664" t="s">
        <v>5042</v>
      </c>
      <c r="Q1664" t="s">
        <v>624</v>
      </c>
      <c r="R1664" t="s">
        <v>434</v>
      </c>
      <c r="S1664" t="s">
        <v>38</v>
      </c>
      <c r="T1664" t="s">
        <v>5025</v>
      </c>
      <c r="U1664" t="s">
        <v>27</v>
      </c>
      <c r="Z1664" t="str">
        <f>_xlfn.IFNA(VLOOKUP(A1664,registrasi!$B$2:$C$4000,2,FALSE),"belum")</f>
        <v>registrasi</v>
      </c>
      <c r="AA1664">
        <f>VLOOKUP(D1664,[2]Sheet1!$B$2:$D$100,3,FALSE)</f>
        <v>475</v>
      </c>
      <c r="AB1664" t="str">
        <f>_xlfn.IFNA(VLOOKUP(A1664,nim!$A$2:$B$4000,2,FALSE),"belum")</f>
        <v>diterima</v>
      </c>
    </row>
    <row r="1665" spans="1:28" x14ac:dyDescent="0.3">
      <c r="A1665" s="2">
        <v>233110140640</v>
      </c>
      <c r="B1665">
        <v>1</v>
      </c>
      <c r="C1665">
        <v>2022</v>
      </c>
      <c r="D1665">
        <v>311029</v>
      </c>
      <c r="E1665" t="s">
        <v>159</v>
      </c>
      <c r="F1665" t="str">
        <f>VLOOKUP(E1665,[1]PRODI_2019!$F$2:$L$72,7,FALSE)</f>
        <v>FISIP</v>
      </c>
      <c r="G1665" t="str">
        <f>VLOOKUP(F1665,Sheet1!$H$4:$I$11,2,FALSE)</f>
        <v>6_FISIP</v>
      </c>
      <c r="H1665" t="s">
        <v>2285</v>
      </c>
      <c r="I1665" t="s">
        <v>31</v>
      </c>
      <c r="J1665" t="str">
        <f>VLOOKUP(D1665,[1]PRODI_2019!$C$2:$I$78,7,FALSE)</f>
        <v>S1</v>
      </c>
      <c r="L1665" t="s">
        <v>25</v>
      </c>
      <c r="O1665" t="s">
        <v>127</v>
      </c>
      <c r="P1665" t="s">
        <v>5045</v>
      </c>
      <c r="Q1665" t="s">
        <v>624</v>
      </c>
      <c r="R1665" t="s">
        <v>625</v>
      </c>
      <c r="S1665" t="s">
        <v>38</v>
      </c>
      <c r="T1665" t="s">
        <v>5025</v>
      </c>
      <c r="U1665" t="s">
        <v>27</v>
      </c>
      <c r="Z1665" t="str">
        <f>_xlfn.IFNA(VLOOKUP(A1665,registrasi!$B$2:$C$4000,2,FALSE),"belum")</f>
        <v>registrasi</v>
      </c>
      <c r="AA1665">
        <f>VLOOKUP(D1665,[2]Sheet1!$B$2:$D$100,3,FALSE)</f>
        <v>1339</v>
      </c>
      <c r="AB1665" t="str">
        <f>_xlfn.IFNA(VLOOKUP(A1665,nim!$A$2:$B$4000,2,FALSE),"belum")</f>
        <v>belum</v>
      </c>
    </row>
    <row r="1666" spans="1:28" x14ac:dyDescent="0.3">
      <c r="A1666" s="2">
        <v>233110140650</v>
      </c>
      <c r="B1666">
        <v>2</v>
      </c>
      <c r="C1666">
        <v>2022</v>
      </c>
      <c r="D1666">
        <v>311012</v>
      </c>
      <c r="E1666" t="s">
        <v>164</v>
      </c>
      <c r="F1666" t="str">
        <f>VLOOKUP(E1666,[1]PRODI_2019!$F$2:$L$72,7,FALSE)</f>
        <v>FKIP</v>
      </c>
      <c r="G1666" t="str">
        <f>VLOOKUP(F1666,Sheet1!$H$4:$I$11,2,FALSE)</f>
        <v>2_FKIP</v>
      </c>
      <c r="H1666" t="s">
        <v>2286</v>
      </c>
      <c r="I1666" t="s">
        <v>24</v>
      </c>
      <c r="J1666" t="str">
        <f>VLOOKUP(D1666,[1]PRODI_2019!$C$2:$I$78,7,FALSE)</f>
        <v>S1</v>
      </c>
      <c r="L1666" t="s">
        <v>25</v>
      </c>
      <c r="O1666" t="s">
        <v>42</v>
      </c>
      <c r="P1666" t="s">
        <v>5043</v>
      </c>
      <c r="Q1666" t="s">
        <v>624</v>
      </c>
      <c r="R1666" t="s">
        <v>435</v>
      </c>
      <c r="S1666" t="s">
        <v>38</v>
      </c>
      <c r="T1666" t="s">
        <v>5025</v>
      </c>
      <c r="U1666" t="s">
        <v>27</v>
      </c>
      <c r="Z1666" t="str">
        <f>_xlfn.IFNA(VLOOKUP(A1666,registrasi!$B$2:$C$4000,2,FALSE),"belum")</f>
        <v>registrasi</v>
      </c>
      <c r="AA1666">
        <f>VLOOKUP(D1666,[2]Sheet1!$B$2:$D$100,3,FALSE)</f>
        <v>73</v>
      </c>
      <c r="AB1666" t="str">
        <f>_xlfn.IFNA(VLOOKUP(A1666,nim!$A$2:$B$4000,2,FALSE),"belum")</f>
        <v>diterima</v>
      </c>
    </row>
    <row r="1667" spans="1:28" x14ac:dyDescent="0.3">
      <c r="A1667" s="2">
        <v>233110140655</v>
      </c>
      <c r="B1667">
        <v>2</v>
      </c>
      <c r="C1667">
        <v>2021</v>
      </c>
      <c r="D1667">
        <v>311024</v>
      </c>
      <c r="E1667" t="s">
        <v>237</v>
      </c>
      <c r="F1667" t="str">
        <f>VLOOKUP(E1667,[1]PRODI_2019!$F$2:$L$72,7,FALSE)</f>
        <v>Hukum</v>
      </c>
      <c r="G1667" t="str">
        <f>VLOOKUP(F1667,Sheet1!$H$4:$I$11,2,FALSE)</f>
        <v>1_Hukum</v>
      </c>
      <c r="H1667" t="s">
        <v>2287</v>
      </c>
      <c r="I1667" t="s">
        <v>31</v>
      </c>
      <c r="J1667" t="str">
        <f>VLOOKUP(D1667,[1]PRODI_2019!$C$2:$I$78,7,FALSE)</f>
        <v>S1</v>
      </c>
      <c r="L1667" t="s">
        <v>182</v>
      </c>
      <c r="O1667" t="s">
        <v>136</v>
      </c>
      <c r="P1667" t="s">
        <v>5042</v>
      </c>
      <c r="Q1667" t="s">
        <v>624</v>
      </c>
      <c r="R1667" t="s">
        <v>434</v>
      </c>
      <c r="S1667" t="s">
        <v>4971</v>
      </c>
      <c r="T1667" t="s">
        <v>5025</v>
      </c>
      <c r="U1667" t="s">
        <v>32</v>
      </c>
      <c r="Z1667" t="str">
        <f>_xlfn.IFNA(VLOOKUP(A1667,registrasi!$B$2:$C$4000,2,FALSE),"belum")</f>
        <v>registrasi</v>
      </c>
      <c r="AA1667">
        <f>VLOOKUP(D1667,[2]Sheet1!$B$2:$D$100,3,FALSE)</f>
        <v>1092</v>
      </c>
      <c r="AB1667" t="str">
        <f>_xlfn.IFNA(VLOOKUP(A1667,nim!$A$2:$B$4000,2,FALSE),"belum")</f>
        <v>belum</v>
      </c>
    </row>
    <row r="1668" spans="1:28" x14ac:dyDescent="0.3">
      <c r="A1668" s="2">
        <v>233110140658</v>
      </c>
      <c r="B1668">
        <v>1</v>
      </c>
      <c r="C1668">
        <v>2022</v>
      </c>
      <c r="D1668">
        <v>311034</v>
      </c>
      <c r="E1668" t="s">
        <v>173</v>
      </c>
      <c r="F1668" t="str">
        <f>VLOOKUP(E1668,[1]PRODI_2019!$F$2:$L$72,7,FALSE)</f>
        <v>FKIP</v>
      </c>
      <c r="G1668" t="str">
        <f>VLOOKUP(F1668,Sheet1!$H$4:$I$11,2,FALSE)</f>
        <v>2_FKIP</v>
      </c>
      <c r="H1668" t="s">
        <v>2288</v>
      </c>
      <c r="I1668" t="s">
        <v>31</v>
      </c>
      <c r="J1668" t="str">
        <f>VLOOKUP(D1668,[1]PRODI_2019!$C$2:$I$78,7,FALSE)</f>
        <v>S1</v>
      </c>
      <c r="L1668" t="s">
        <v>25</v>
      </c>
      <c r="O1668" t="s">
        <v>100</v>
      </c>
      <c r="P1668" t="s">
        <v>5042</v>
      </c>
      <c r="Q1668" t="s">
        <v>624</v>
      </c>
      <c r="R1668" t="s">
        <v>434</v>
      </c>
      <c r="S1668" t="s">
        <v>38</v>
      </c>
      <c r="T1668" t="s">
        <v>5025</v>
      </c>
      <c r="U1668" t="s">
        <v>27</v>
      </c>
      <c r="Z1668" t="str">
        <f>_xlfn.IFNA(VLOOKUP(A1668,registrasi!$B$2:$C$4000,2,FALSE),"belum")</f>
        <v>registrasi</v>
      </c>
      <c r="AA1668">
        <f>VLOOKUP(D1668,[2]Sheet1!$B$2:$D$100,3,FALSE)</f>
        <v>163</v>
      </c>
      <c r="AB1668" t="str">
        <f>_xlfn.IFNA(VLOOKUP(A1668,nim!$A$2:$B$4000,2,FALSE),"belum")</f>
        <v>diterima</v>
      </c>
    </row>
    <row r="1669" spans="1:28" x14ac:dyDescent="0.3">
      <c r="A1669" s="2">
        <v>233110140660</v>
      </c>
      <c r="B1669">
        <v>2</v>
      </c>
      <c r="C1669">
        <v>2021</v>
      </c>
      <c r="D1669">
        <v>311037</v>
      </c>
      <c r="E1669" t="s">
        <v>163</v>
      </c>
      <c r="F1669" t="str">
        <f>VLOOKUP(E1669,[1]PRODI_2019!$F$2:$L$72,7,FALSE)</f>
        <v>FKIP</v>
      </c>
      <c r="G1669" t="str">
        <f>VLOOKUP(F1669,Sheet1!$H$4:$I$11,2,FALSE)</f>
        <v>2_FKIP</v>
      </c>
      <c r="H1669" t="s">
        <v>2289</v>
      </c>
      <c r="I1669" t="s">
        <v>24</v>
      </c>
      <c r="J1669" t="str">
        <f>VLOOKUP(D1669,[1]PRODI_2019!$C$2:$I$78,7,FALSE)</f>
        <v>S1</v>
      </c>
      <c r="L1669" t="s">
        <v>25</v>
      </c>
      <c r="O1669" t="s">
        <v>104</v>
      </c>
      <c r="P1669" t="s">
        <v>5042</v>
      </c>
      <c r="Q1669" t="s">
        <v>624</v>
      </c>
      <c r="R1669" t="s">
        <v>434</v>
      </c>
      <c r="S1669" t="s">
        <v>4972</v>
      </c>
      <c r="T1669" t="s">
        <v>5025</v>
      </c>
      <c r="U1669" t="s">
        <v>32</v>
      </c>
      <c r="Z1669" t="str">
        <f>_xlfn.IFNA(VLOOKUP(A1669,registrasi!$B$2:$C$4000,2,FALSE),"belum")</f>
        <v>registrasi</v>
      </c>
      <c r="AA1669">
        <f>VLOOKUP(D1669,[2]Sheet1!$B$2:$D$100,3,FALSE)</f>
        <v>180</v>
      </c>
      <c r="AB1669" t="str">
        <f>_xlfn.IFNA(VLOOKUP(A1669,nim!$A$2:$B$4000,2,FALSE),"belum")</f>
        <v>belum</v>
      </c>
    </row>
    <row r="1670" spans="1:28" x14ac:dyDescent="0.3">
      <c r="A1670" s="2">
        <v>233110140666</v>
      </c>
      <c r="B1670">
        <v>2</v>
      </c>
      <c r="C1670">
        <v>2022</v>
      </c>
      <c r="D1670">
        <v>311031</v>
      </c>
      <c r="E1670" t="s">
        <v>468</v>
      </c>
      <c r="F1670" t="str">
        <f>VLOOKUP(E1670,[1]PRODI_2019!$F$2:$L$72,7,FALSE)</f>
        <v>FKIP</v>
      </c>
      <c r="G1670" t="str">
        <f>VLOOKUP(F1670,Sheet1!$H$4:$I$11,2,FALSE)</f>
        <v>2_FKIP</v>
      </c>
      <c r="H1670" t="s">
        <v>2290</v>
      </c>
      <c r="I1670" t="s">
        <v>31</v>
      </c>
      <c r="J1670" t="str">
        <f>VLOOKUP(D1670,[1]PRODI_2019!$C$2:$I$78,7,FALSE)</f>
        <v>S1</v>
      </c>
      <c r="L1670" t="s">
        <v>25</v>
      </c>
      <c r="O1670" t="s">
        <v>580</v>
      </c>
      <c r="P1670" t="s">
        <v>434</v>
      </c>
      <c r="Q1670" t="s">
        <v>5041</v>
      </c>
      <c r="R1670" t="s">
        <v>434</v>
      </c>
      <c r="S1670" t="s">
        <v>37</v>
      </c>
      <c r="T1670" t="s">
        <v>5025</v>
      </c>
      <c r="U1670" t="s">
        <v>32</v>
      </c>
      <c r="Z1670" t="str">
        <f>_xlfn.IFNA(VLOOKUP(A1670,registrasi!$B$2:$C$4000,2,FALSE),"belum")</f>
        <v>belum</v>
      </c>
      <c r="AA1670">
        <f>VLOOKUP(D1670,[2]Sheet1!$B$2:$D$100,3,FALSE)</f>
        <v>368</v>
      </c>
      <c r="AB1670" t="str">
        <f>_xlfn.IFNA(VLOOKUP(A1670,nim!$A$2:$B$4000,2,FALSE),"belum")</f>
        <v>belum</v>
      </c>
    </row>
    <row r="1671" spans="1:28" x14ac:dyDescent="0.3">
      <c r="A1671" s="2">
        <v>233110140674</v>
      </c>
      <c r="B1671">
        <v>2</v>
      </c>
      <c r="C1671">
        <v>2021</v>
      </c>
      <c r="D1671">
        <v>311011</v>
      </c>
      <c r="E1671" t="s">
        <v>176</v>
      </c>
      <c r="F1671" t="str">
        <f>VLOOKUP(E1671,[1]PRODI_2019!$F$2:$L$72,7,FALSE)</f>
        <v>FKIP</v>
      </c>
      <c r="G1671" t="str">
        <f>VLOOKUP(F1671,Sheet1!$H$4:$I$11,2,FALSE)</f>
        <v>2_FKIP</v>
      </c>
      <c r="H1671" t="s">
        <v>2291</v>
      </c>
      <c r="I1671" t="s">
        <v>31</v>
      </c>
      <c r="J1671" t="str">
        <f>VLOOKUP(D1671,[1]PRODI_2019!$C$2:$I$78,7,FALSE)</f>
        <v>S1</v>
      </c>
      <c r="L1671" t="s">
        <v>25</v>
      </c>
      <c r="O1671" t="s">
        <v>78</v>
      </c>
      <c r="P1671" t="s">
        <v>5042</v>
      </c>
      <c r="Q1671" t="s">
        <v>624</v>
      </c>
      <c r="R1671" t="s">
        <v>434</v>
      </c>
      <c r="S1671" t="s">
        <v>4971</v>
      </c>
      <c r="T1671" t="s">
        <v>5025</v>
      </c>
      <c r="U1671" t="s">
        <v>27</v>
      </c>
      <c r="Z1671" t="str">
        <f>_xlfn.IFNA(VLOOKUP(A1671,registrasi!$B$2:$C$4000,2,FALSE),"belum")</f>
        <v>belum</v>
      </c>
      <c r="AA1671">
        <f>VLOOKUP(D1671,[2]Sheet1!$B$2:$D$100,3,FALSE)</f>
        <v>233</v>
      </c>
      <c r="AB1671" t="str">
        <f>_xlfn.IFNA(VLOOKUP(A1671,nim!$A$2:$B$4000,2,FALSE),"belum")</f>
        <v>belum</v>
      </c>
    </row>
    <row r="1672" spans="1:28" x14ac:dyDescent="0.3">
      <c r="A1672" s="2">
        <v>233110140676</v>
      </c>
      <c r="B1672">
        <v>2</v>
      </c>
      <c r="C1672">
        <v>2022</v>
      </c>
      <c r="D1672">
        <v>311045</v>
      </c>
      <c r="E1672" t="s">
        <v>630</v>
      </c>
      <c r="F1672" t="str">
        <f>VLOOKUP(E1672,[1]PRODI_2019!$F$2:$L$72,7,FALSE)</f>
        <v>FEB</v>
      </c>
      <c r="G1672" t="str">
        <f>VLOOKUP(F1672,Sheet1!$H$4:$I$11,2,FALSE)</f>
        <v>5_FEB</v>
      </c>
      <c r="H1672" t="s">
        <v>2292</v>
      </c>
      <c r="I1672" t="s">
        <v>31</v>
      </c>
      <c r="J1672" t="str">
        <f>VLOOKUP(D1672,[1]PRODI_2019!$C$2:$I$78,7,FALSE)</f>
        <v>D3</v>
      </c>
      <c r="L1672" t="s">
        <v>25</v>
      </c>
      <c r="O1672" t="s">
        <v>49</v>
      </c>
      <c r="P1672" t="s">
        <v>5042</v>
      </c>
      <c r="Q1672" t="s">
        <v>624</v>
      </c>
      <c r="R1672" t="s">
        <v>434</v>
      </c>
      <c r="S1672" t="s">
        <v>38</v>
      </c>
      <c r="T1672" t="s">
        <v>5025</v>
      </c>
      <c r="U1672" t="s">
        <v>27</v>
      </c>
      <c r="Z1672" t="str">
        <f>_xlfn.IFNA(VLOOKUP(A1672,registrasi!$B$2:$C$4000,2,FALSE),"belum")</f>
        <v>registrasi</v>
      </c>
      <c r="AA1672">
        <f>VLOOKUP(D1672,[2]Sheet1!$B$2:$D$100,3,FALSE)</f>
        <v>99</v>
      </c>
      <c r="AB1672" t="str">
        <f>_xlfn.IFNA(VLOOKUP(A1672,nim!$A$2:$B$4000,2,FALSE),"belum")</f>
        <v>diterima</v>
      </c>
    </row>
    <row r="1673" spans="1:28" x14ac:dyDescent="0.3">
      <c r="A1673" s="2">
        <v>233110140685</v>
      </c>
      <c r="B1673">
        <v>1</v>
      </c>
      <c r="C1673">
        <v>2021</v>
      </c>
      <c r="D1673">
        <v>311043</v>
      </c>
      <c r="E1673" t="s">
        <v>177</v>
      </c>
      <c r="F1673" t="str">
        <f>VLOOKUP(E1673,[1]PRODI_2019!$F$2:$L$72,7,FALSE)</f>
        <v>Kedokteran</v>
      </c>
      <c r="G1673" t="str">
        <f>VLOOKUP(F1673,Sheet1!$H$4:$I$11,2,FALSE)</f>
        <v>8_Kedokteran</v>
      </c>
      <c r="H1673" t="s">
        <v>2293</v>
      </c>
      <c r="I1673" t="s">
        <v>24</v>
      </c>
      <c r="J1673" t="str">
        <f>VLOOKUP(D1673,[1]PRODI_2019!$C$2:$I$78,7,FALSE)</f>
        <v>D3</v>
      </c>
      <c r="L1673" t="s">
        <v>25</v>
      </c>
      <c r="O1673" t="s">
        <v>77</v>
      </c>
      <c r="P1673" t="s">
        <v>5042</v>
      </c>
      <c r="Q1673" t="s">
        <v>624</v>
      </c>
      <c r="R1673" t="s">
        <v>434</v>
      </c>
      <c r="S1673" t="s">
        <v>4974</v>
      </c>
      <c r="T1673" t="s">
        <v>5025</v>
      </c>
      <c r="U1673" t="s">
        <v>32</v>
      </c>
      <c r="Z1673" t="str">
        <f>_xlfn.IFNA(VLOOKUP(A1673,registrasi!$B$2:$C$4000,2,FALSE),"belum")</f>
        <v>registrasi</v>
      </c>
      <c r="AA1673">
        <f>VLOOKUP(D1673,[2]Sheet1!$B$2:$D$100,3,FALSE)</f>
        <v>271</v>
      </c>
      <c r="AB1673" t="str">
        <f>_xlfn.IFNA(VLOOKUP(A1673,nim!$A$2:$B$4000,2,FALSE),"belum")</f>
        <v>belum</v>
      </c>
    </row>
    <row r="1674" spans="1:28" x14ac:dyDescent="0.3">
      <c r="A1674" s="2">
        <v>233110140692</v>
      </c>
      <c r="B1674">
        <v>2</v>
      </c>
      <c r="C1674">
        <v>2022</v>
      </c>
      <c r="D1674">
        <v>311028</v>
      </c>
      <c r="E1674" t="s">
        <v>168</v>
      </c>
      <c r="F1674" t="str">
        <f>VLOOKUP(E1674,[1]PRODI_2019!$F$2:$L$72,7,FALSE)</f>
        <v>FISIP</v>
      </c>
      <c r="G1674" t="str">
        <f>VLOOKUP(F1674,Sheet1!$H$4:$I$11,2,FALSE)</f>
        <v>6_FISIP</v>
      </c>
      <c r="H1674" t="s">
        <v>2294</v>
      </c>
      <c r="I1674" t="s">
        <v>31</v>
      </c>
      <c r="J1674" t="str">
        <f>VLOOKUP(D1674,[1]PRODI_2019!$C$2:$I$78,7,FALSE)</f>
        <v>S1</v>
      </c>
      <c r="L1674" t="s">
        <v>25</v>
      </c>
      <c r="O1674" t="s">
        <v>46</v>
      </c>
      <c r="P1674" t="s">
        <v>5042</v>
      </c>
      <c r="Q1674" t="s">
        <v>624</v>
      </c>
      <c r="R1674" t="s">
        <v>434</v>
      </c>
      <c r="S1674" t="s">
        <v>38</v>
      </c>
      <c r="T1674" t="s">
        <v>5025</v>
      </c>
      <c r="U1674" t="s">
        <v>27</v>
      </c>
      <c r="Z1674" t="str">
        <f>_xlfn.IFNA(VLOOKUP(A1674,registrasi!$B$2:$C$4000,2,FALSE),"belum")</f>
        <v>registrasi</v>
      </c>
      <c r="AA1674">
        <f>VLOOKUP(D1674,[2]Sheet1!$B$2:$D$100,3,FALSE)</f>
        <v>747</v>
      </c>
      <c r="AB1674" t="str">
        <f>_xlfn.IFNA(VLOOKUP(A1674,nim!$A$2:$B$4000,2,FALSE),"belum")</f>
        <v>belum</v>
      </c>
    </row>
    <row r="1675" spans="1:28" x14ac:dyDescent="0.3">
      <c r="A1675" s="2">
        <v>233110140701</v>
      </c>
      <c r="B1675">
        <v>1</v>
      </c>
      <c r="C1675">
        <v>2022</v>
      </c>
      <c r="D1675">
        <v>311008</v>
      </c>
      <c r="E1675" t="s">
        <v>149</v>
      </c>
      <c r="F1675" t="str">
        <f>VLOOKUP(E1675,[1]PRODI_2019!$F$2:$L$72,7,FALSE)</f>
        <v>Pertanian</v>
      </c>
      <c r="G1675" t="str">
        <f>VLOOKUP(F1675,Sheet1!$H$4:$I$11,2,FALSE)</f>
        <v>4_Pertanian</v>
      </c>
      <c r="H1675" t="s">
        <v>2295</v>
      </c>
      <c r="I1675" t="s">
        <v>31</v>
      </c>
      <c r="J1675" t="str">
        <f>VLOOKUP(D1675,[1]PRODI_2019!$C$2:$I$78,7,FALSE)</f>
        <v>S1</v>
      </c>
      <c r="L1675" t="s">
        <v>25</v>
      </c>
      <c r="O1675" t="s">
        <v>115</v>
      </c>
      <c r="P1675" t="s">
        <v>5043</v>
      </c>
      <c r="Q1675" t="s">
        <v>624</v>
      </c>
      <c r="R1675" t="s">
        <v>435</v>
      </c>
      <c r="S1675" t="s">
        <v>4972</v>
      </c>
      <c r="T1675" t="s">
        <v>5025</v>
      </c>
      <c r="U1675" t="s">
        <v>27</v>
      </c>
      <c r="Z1675" t="str">
        <f>_xlfn.IFNA(VLOOKUP(A1675,registrasi!$B$2:$C$4000,2,FALSE),"belum")</f>
        <v>registrasi</v>
      </c>
      <c r="AA1675">
        <f>VLOOKUP(D1675,[2]Sheet1!$B$2:$D$100,3,FALSE)</f>
        <v>337</v>
      </c>
      <c r="AB1675" t="str">
        <f>_xlfn.IFNA(VLOOKUP(A1675,nim!$A$2:$B$4000,2,FALSE),"belum")</f>
        <v>diterima</v>
      </c>
    </row>
    <row r="1676" spans="1:28" x14ac:dyDescent="0.3">
      <c r="A1676" s="2">
        <v>233110140704</v>
      </c>
      <c r="B1676">
        <v>2</v>
      </c>
      <c r="C1676">
        <v>2022</v>
      </c>
      <c r="D1676">
        <v>311024</v>
      </c>
      <c r="E1676" t="s">
        <v>237</v>
      </c>
      <c r="F1676" t="str">
        <f>VLOOKUP(E1676,[1]PRODI_2019!$F$2:$L$72,7,FALSE)</f>
        <v>Hukum</v>
      </c>
      <c r="G1676" t="str">
        <f>VLOOKUP(F1676,Sheet1!$H$4:$I$11,2,FALSE)</f>
        <v>1_Hukum</v>
      </c>
      <c r="H1676" t="s">
        <v>2296</v>
      </c>
      <c r="I1676" t="s">
        <v>24</v>
      </c>
      <c r="J1676" t="str">
        <f>VLOOKUP(D1676,[1]PRODI_2019!$C$2:$I$78,7,FALSE)</f>
        <v>S1</v>
      </c>
      <c r="L1676" t="s">
        <v>25</v>
      </c>
      <c r="O1676" t="s">
        <v>78</v>
      </c>
      <c r="P1676" t="s">
        <v>5042</v>
      </c>
      <c r="Q1676" t="s">
        <v>624</v>
      </c>
      <c r="R1676" t="s">
        <v>434</v>
      </c>
      <c r="S1676" t="s">
        <v>4971</v>
      </c>
      <c r="T1676" t="s">
        <v>5025</v>
      </c>
      <c r="U1676" t="s">
        <v>32</v>
      </c>
      <c r="Z1676" t="str">
        <f>_xlfn.IFNA(VLOOKUP(A1676,registrasi!$B$2:$C$4000,2,FALSE),"belum")</f>
        <v>registrasi</v>
      </c>
      <c r="AA1676">
        <f>VLOOKUP(D1676,[2]Sheet1!$B$2:$D$100,3,FALSE)</f>
        <v>1092</v>
      </c>
      <c r="AB1676" t="str">
        <f>_xlfn.IFNA(VLOOKUP(A1676,nim!$A$2:$B$4000,2,FALSE),"belum")</f>
        <v>belum</v>
      </c>
    </row>
    <row r="1677" spans="1:28" x14ac:dyDescent="0.3">
      <c r="A1677" s="2">
        <v>233110140711</v>
      </c>
      <c r="B1677">
        <v>1</v>
      </c>
      <c r="C1677">
        <v>2022</v>
      </c>
      <c r="D1677">
        <v>311041</v>
      </c>
      <c r="E1677" t="s">
        <v>175</v>
      </c>
      <c r="F1677" t="str">
        <f>VLOOKUP(E1677,[1]PRODI_2019!$F$2:$L$72,7,FALSE)</f>
        <v>FKIP</v>
      </c>
      <c r="G1677" t="str">
        <f>VLOOKUP(F1677,Sheet1!$H$4:$I$11,2,FALSE)</f>
        <v>2_FKIP</v>
      </c>
      <c r="H1677" t="s">
        <v>2297</v>
      </c>
      <c r="I1677" t="s">
        <v>31</v>
      </c>
      <c r="J1677" t="str">
        <f>VLOOKUP(D1677,[1]PRODI_2019!$C$2:$I$78,7,FALSE)</f>
        <v>S1</v>
      </c>
      <c r="L1677" t="s">
        <v>25</v>
      </c>
      <c r="O1677" t="s">
        <v>72</v>
      </c>
      <c r="P1677" t="s">
        <v>5042</v>
      </c>
      <c r="Q1677" t="s">
        <v>624</v>
      </c>
      <c r="R1677" t="s">
        <v>434</v>
      </c>
      <c r="S1677" t="s">
        <v>4971</v>
      </c>
      <c r="T1677" t="s">
        <v>5025</v>
      </c>
      <c r="U1677" t="s">
        <v>32</v>
      </c>
      <c r="Z1677" t="str">
        <f>_xlfn.IFNA(VLOOKUP(A1677,registrasi!$B$2:$C$4000,2,FALSE),"belum")</f>
        <v>registrasi</v>
      </c>
      <c r="AA1677">
        <f>VLOOKUP(D1677,[2]Sheet1!$B$2:$D$100,3,FALSE)</f>
        <v>102</v>
      </c>
      <c r="AB1677" t="str">
        <f>_xlfn.IFNA(VLOOKUP(A1677,nim!$A$2:$B$4000,2,FALSE),"belum")</f>
        <v>diterima</v>
      </c>
    </row>
    <row r="1678" spans="1:28" x14ac:dyDescent="0.3">
      <c r="A1678" s="2">
        <v>233110140715</v>
      </c>
      <c r="B1678">
        <v>1</v>
      </c>
      <c r="C1678">
        <v>2022</v>
      </c>
      <c r="D1678">
        <v>311044</v>
      </c>
      <c r="E1678" t="s">
        <v>148</v>
      </c>
      <c r="F1678" t="str">
        <f>VLOOKUP(E1678,[1]PRODI_2019!$F$2:$L$72,7,FALSE)</f>
        <v>FEB</v>
      </c>
      <c r="G1678" t="str">
        <f>VLOOKUP(F1678,Sheet1!$H$4:$I$11,2,FALSE)</f>
        <v>5_FEB</v>
      </c>
      <c r="H1678" t="s">
        <v>2298</v>
      </c>
      <c r="I1678" t="s">
        <v>31</v>
      </c>
      <c r="J1678" t="str">
        <f>VLOOKUP(D1678,[1]PRODI_2019!$C$2:$I$78,7,FALSE)</f>
        <v>D3</v>
      </c>
      <c r="L1678" t="s">
        <v>25</v>
      </c>
      <c r="O1678" t="s">
        <v>88</v>
      </c>
      <c r="P1678" t="s">
        <v>5042</v>
      </c>
      <c r="Q1678" t="s">
        <v>624</v>
      </c>
      <c r="R1678" t="s">
        <v>434</v>
      </c>
      <c r="S1678" t="s">
        <v>37</v>
      </c>
      <c r="T1678" t="s">
        <v>5025</v>
      </c>
      <c r="U1678" t="s">
        <v>32</v>
      </c>
      <c r="Z1678" t="str">
        <f>_xlfn.IFNA(VLOOKUP(A1678,registrasi!$B$2:$C$4000,2,FALSE),"belum")</f>
        <v>registrasi</v>
      </c>
      <c r="AA1678">
        <f>VLOOKUP(D1678,[2]Sheet1!$B$2:$D$100,3,FALSE)</f>
        <v>66</v>
      </c>
      <c r="AB1678" t="str">
        <f>_xlfn.IFNA(VLOOKUP(A1678,nim!$A$2:$B$4000,2,FALSE),"belum")</f>
        <v>belum</v>
      </c>
    </row>
    <row r="1679" spans="1:28" x14ac:dyDescent="0.3">
      <c r="A1679" s="2">
        <v>233110140718</v>
      </c>
      <c r="B1679">
        <v>1</v>
      </c>
      <c r="C1679">
        <v>2022</v>
      </c>
      <c r="D1679">
        <v>311044</v>
      </c>
      <c r="E1679" t="s">
        <v>148</v>
      </c>
      <c r="F1679" t="str">
        <f>VLOOKUP(E1679,[1]PRODI_2019!$F$2:$L$72,7,FALSE)</f>
        <v>FEB</v>
      </c>
      <c r="G1679" t="str">
        <f>VLOOKUP(F1679,Sheet1!$H$4:$I$11,2,FALSE)</f>
        <v>5_FEB</v>
      </c>
      <c r="H1679" t="s">
        <v>2299</v>
      </c>
      <c r="I1679" t="s">
        <v>31</v>
      </c>
      <c r="J1679" t="str">
        <f>VLOOKUP(D1679,[1]PRODI_2019!$C$2:$I$78,7,FALSE)</f>
        <v>D3</v>
      </c>
      <c r="L1679" t="s">
        <v>25</v>
      </c>
      <c r="O1679" t="s">
        <v>57</v>
      </c>
      <c r="P1679" t="s">
        <v>5042</v>
      </c>
      <c r="Q1679" t="s">
        <v>624</v>
      </c>
      <c r="R1679" t="s">
        <v>434</v>
      </c>
      <c r="S1679" t="s">
        <v>37</v>
      </c>
      <c r="T1679" t="s">
        <v>5025</v>
      </c>
      <c r="U1679" t="s">
        <v>27</v>
      </c>
      <c r="Z1679" t="str">
        <f>_xlfn.IFNA(VLOOKUP(A1679,registrasi!$B$2:$C$4000,2,FALSE),"belum")</f>
        <v>registrasi</v>
      </c>
      <c r="AA1679">
        <f>VLOOKUP(D1679,[2]Sheet1!$B$2:$D$100,3,FALSE)</f>
        <v>66</v>
      </c>
      <c r="AB1679" t="str">
        <f>_xlfn.IFNA(VLOOKUP(A1679,nim!$A$2:$B$4000,2,FALSE),"belum")</f>
        <v>belum</v>
      </c>
    </row>
    <row r="1680" spans="1:28" x14ac:dyDescent="0.3">
      <c r="A1680" s="2">
        <v>233110140736</v>
      </c>
      <c r="B1680">
        <v>2</v>
      </c>
      <c r="C1680">
        <v>2022</v>
      </c>
      <c r="D1680">
        <v>311006</v>
      </c>
      <c r="E1680" t="s">
        <v>167</v>
      </c>
      <c r="F1680" t="str">
        <f>VLOOKUP(E1680,[1]PRODI_2019!$F$2:$L$72,7,FALSE)</f>
        <v>Teknik</v>
      </c>
      <c r="G1680" t="str">
        <f>VLOOKUP(F1680,Sheet1!$H$4:$I$11,2,FALSE)</f>
        <v>3_Teknik</v>
      </c>
      <c r="H1680" t="s">
        <v>2300</v>
      </c>
      <c r="I1680" t="s">
        <v>24</v>
      </c>
      <c r="J1680" t="str">
        <f>VLOOKUP(D1680,[1]PRODI_2019!$C$2:$I$78,7,FALSE)</f>
        <v>S1</v>
      </c>
      <c r="L1680" t="s">
        <v>25</v>
      </c>
      <c r="O1680" t="s">
        <v>287</v>
      </c>
      <c r="P1680" t="s">
        <v>434</v>
      </c>
      <c r="Q1680" t="s">
        <v>5041</v>
      </c>
      <c r="R1680" t="s">
        <v>434</v>
      </c>
      <c r="S1680" t="s">
        <v>4971</v>
      </c>
      <c r="T1680" t="s">
        <v>5025</v>
      </c>
      <c r="U1680" t="s">
        <v>27</v>
      </c>
      <c r="Z1680" t="str">
        <f>_xlfn.IFNA(VLOOKUP(A1680,registrasi!$B$2:$C$4000,2,FALSE),"belum")</f>
        <v>registrasi</v>
      </c>
      <c r="AA1680">
        <f>VLOOKUP(D1680,[2]Sheet1!$B$2:$D$100,3,FALSE)</f>
        <v>475</v>
      </c>
      <c r="AB1680" t="str">
        <f>_xlfn.IFNA(VLOOKUP(A1680,nim!$A$2:$B$4000,2,FALSE),"belum")</f>
        <v>belum</v>
      </c>
    </row>
    <row r="1681" spans="1:28" x14ac:dyDescent="0.3">
      <c r="A1681" s="2">
        <v>233110140739</v>
      </c>
      <c r="B1681">
        <v>2</v>
      </c>
      <c r="C1681">
        <v>2022</v>
      </c>
      <c r="D1681">
        <v>311031</v>
      </c>
      <c r="E1681" t="s">
        <v>468</v>
      </c>
      <c r="F1681" t="str">
        <f>VLOOKUP(E1681,[1]PRODI_2019!$F$2:$L$72,7,FALSE)</f>
        <v>FKIP</v>
      </c>
      <c r="G1681" t="str">
        <f>VLOOKUP(F1681,Sheet1!$H$4:$I$11,2,FALSE)</f>
        <v>2_FKIP</v>
      </c>
      <c r="H1681" t="s">
        <v>2301</v>
      </c>
      <c r="I1681" t="s">
        <v>31</v>
      </c>
      <c r="J1681" t="str">
        <f>VLOOKUP(D1681,[1]PRODI_2019!$C$2:$I$78,7,FALSE)</f>
        <v>S1</v>
      </c>
      <c r="L1681" t="s">
        <v>25</v>
      </c>
      <c r="O1681" t="s">
        <v>127</v>
      </c>
      <c r="P1681" t="s">
        <v>5045</v>
      </c>
      <c r="Q1681" t="s">
        <v>624</v>
      </c>
      <c r="R1681" t="s">
        <v>625</v>
      </c>
      <c r="S1681" t="s">
        <v>38</v>
      </c>
      <c r="T1681" t="s">
        <v>5025</v>
      </c>
      <c r="U1681" t="s">
        <v>27</v>
      </c>
      <c r="Z1681" t="str">
        <f>_xlfn.IFNA(VLOOKUP(A1681,registrasi!$B$2:$C$4000,2,FALSE),"belum")</f>
        <v>registrasi</v>
      </c>
      <c r="AA1681">
        <f>VLOOKUP(D1681,[2]Sheet1!$B$2:$D$100,3,FALSE)</f>
        <v>368</v>
      </c>
      <c r="AB1681" t="str">
        <f>_xlfn.IFNA(VLOOKUP(A1681,nim!$A$2:$B$4000,2,FALSE),"belum")</f>
        <v>diterima</v>
      </c>
    </row>
    <row r="1682" spans="1:28" x14ac:dyDescent="0.3">
      <c r="A1682" s="2">
        <v>233110140745</v>
      </c>
      <c r="B1682">
        <v>2</v>
      </c>
      <c r="C1682">
        <v>2022</v>
      </c>
      <c r="D1682">
        <v>311038</v>
      </c>
      <c r="E1682" t="s">
        <v>165</v>
      </c>
      <c r="F1682" t="str">
        <f>VLOOKUP(E1682,[1]PRODI_2019!$F$2:$L$72,7,FALSE)</f>
        <v>FKIP</v>
      </c>
      <c r="G1682" t="str">
        <f>VLOOKUP(F1682,Sheet1!$H$4:$I$11,2,FALSE)</f>
        <v>2_FKIP</v>
      </c>
      <c r="H1682" t="s">
        <v>2302</v>
      </c>
      <c r="I1682" t="s">
        <v>31</v>
      </c>
      <c r="J1682" t="str">
        <f>VLOOKUP(D1682,[1]PRODI_2019!$C$2:$I$78,7,FALSE)</f>
        <v>S1</v>
      </c>
      <c r="L1682" t="s">
        <v>25</v>
      </c>
      <c r="O1682" t="s">
        <v>66</v>
      </c>
      <c r="P1682" t="s">
        <v>5045</v>
      </c>
      <c r="Q1682" t="s">
        <v>624</v>
      </c>
      <c r="R1682" t="s">
        <v>625</v>
      </c>
      <c r="S1682" t="s">
        <v>4974</v>
      </c>
      <c r="T1682" t="s">
        <v>5025</v>
      </c>
      <c r="U1682" t="s">
        <v>27</v>
      </c>
      <c r="Z1682" t="str">
        <f>_xlfn.IFNA(VLOOKUP(A1682,registrasi!$B$2:$C$4000,2,FALSE),"belum")</f>
        <v>registrasi</v>
      </c>
      <c r="AA1682">
        <f>VLOOKUP(D1682,[2]Sheet1!$B$2:$D$100,3,FALSE)</f>
        <v>159</v>
      </c>
      <c r="AB1682" t="str">
        <f>_xlfn.IFNA(VLOOKUP(A1682,nim!$A$2:$B$4000,2,FALSE),"belum")</f>
        <v>diterima</v>
      </c>
    </row>
    <row r="1683" spans="1:28" x14ac:dyDescent="0.3">
      <c r="A1683" s="2">
        <v>233110140748</v>
      </c>
      <c r="B1683">
        <v>2</v>
      </c>
      <c r="C1683">
        <v>2022</v>
      </c>
      <c r="D1683">
        <v>311024</v>
      </c>
      <c r="E1683" t="s">
        <v>237</v>
      </c>
      <c r="F1683" t="str">
        <f>VLOOKUP(E1683,[1]PRODI_2019!$F$2:$L$72,7,FALSE)</f>
        <v>Hukum</v>
      </c>
      <c r="G1683" t="str">
        <f>VLOOKUP(F1683,Sheet1!$H$4:$I$11,2,FALSE)</f>
        <v>1_Hukum</v>
      </c>
      <c r="H1683" t="s">
        <v>2303</v>
      </c>
      <c r="I1683" t="s">
        <v>31</v>
      </c>
      <c r="J1683" t="str">
        <f>VLOOKUP(D1683,[1]PRODI_2019!$C$2:$I$78,7,FALSE)</f>
        <v>S1</v>
      </c>
      <c r="L1683" t="s">
        <v>25</v>
      </c>
      <c r="O1683" t="s">
        <v>55</v>
      </c>
      <c r="P1683" t="s">
        <v>5042</v>
      </c>
      <c r="Q1683" t="s">
        <v>624</v>
      </c>
      <c r="R1683" t="s">
        <v>434</v>
      </c>
      <c r="S1683" t="s">
        <v>4972</v>
      </c>
      <c r="T1683" t="s">
        <v>5025</v>
      </c>
      <c r="U1683" t="s">
        <v>27</v>
      </c>
      <c r="Z1683" t="str">
        <f>_xlfn.IFNA(VLOOKUP(A1683,registrasi!$B$2:$C$4000,2,FALSE),"belum")</f>
        <v>registrasi</v>
      </c>
      <c r="AA1683">
        <f>VLOOKUP(D1683,[2]Sheet1!$B$2:$D$100,3,FALSE)</f>
        <v>1092</v>
      </c>
      <c r="AB1683" t="str">
        <f>_xlfn.IFNA(VLOOKUP(A1683,nim!$A$2:$B$4000,2,FALSE),"belum")</f>
        <v>diterima</v>
      </c>
    </row>
    <row r="1684" spans="1:28" x14ac:dyDescent="0.3">
      <c r="A1684" s="2">
        <v>233110140751</v>
      </c>
      <c r="B1684">
        <v>1</v>
      </c>
      <c r="C1684">
        <v>2022</v>
      </c>
      <c r="D1684">
        <v>311042</v>
      </c>
      <c r="E1684" t="s">
        <v>146</v>
      </c>
      <c r="F1684" t="str">
        <f>VLOOKUP(E1684,[1]PRODI_2019!$F$2:$L$72,7,FALSE)</f>
        <v>FISIP</v>
      </c>
      <c r="G1684" t="str">
        <f>VLOOKUP(F1684,Sheet1!$H$4:$I$11,2,FALSE)</f>
        <v>6_FISIP</v>
      </c>
      <c r="H1684" t="s">
        <v>2304</v>
      </c>
      <c r="I1684" t="s">
        <v>31</v>
      </c>
      <c r="J1684" t="str">
        <f>VLOOKUP(D1684,[1]PRODI_2019!$C$2:$I$78,7,FALSE)</f>
        <v>S1</v>
      </c>
      <c r="L1684" t="s">
        <v>25</v>
      </c>
      <c r="O1684" t="s">
        <v>46</v>
      </c>
      <c r="P1684" t="s">
        <v>5042</v>
      </c>
      <c r="Q1684" t="s">
        <v>624</v>
      </c>
      <c r="R1684" t="s">
        <v>434</v>
      </c>
      <c r="S1684" t="s">
        <v>38</v>
      </c>
      <c r="T1684" t="s">
        <v>5025</v>
      </c>
      <c r="U1684" t="s">
        <v>27</v>
      </c>
      <c r="Z1684" t="str">
        <f>_xlfn.IFNA(VLOOKUP(A1684,registrasi!$B$2:$C$4000,2,FALSE),"belum")</f>
        <v>registrasi</v>
      </c>
      <c r="AA1684">
        <f>VLOOKUP(D1684,[2]Sheet1!$B$2:$D$100,3,FALSE)</f>
        <v>625</v>
      </c>
      <c r="AB1684" t="str">
        <f>_xlfn.IFNA(VLOOKUP(A1684,nim!$A$2:$B$4000,2,FALSE),"belum")</f>
        <v>diterima</v>
      </c>
    </row>
    <row r="1685" spans="1:28" x14ac:dyDescent="0.3">
      <c r="A1685" s="2">
        <v>233110140754</v>
      </c>
      <c r="B1685">
        <v>2</v>
      </c>
      <c r="C1685">
        <v>2022</v>
      </c>
      <c r="D1685">
        <v>311024</v>
      </c>
      <c r="E1685" t="s">
        <v>237</v>
      </c>
      <c r="F1685" t="str">
        <f>VLOOKUP(E1685,[1]PRODI_2019!$F$2:$L$72,7,FALSE)</f>
        <v>Hukum</v>
      </c>
      <c r="G1685" t="str">
        <f>VLOOKUP(F1685,Sheet1!$H$4:$I$11,2,FALSE)</f>
        <v>1_Hukum</v>
      </c>
      <c r="H1685" t="s">
        <v>2305</v>
      </c>
      <c r="I1685" t="s">
        <v>24</v>
      </c>
      <c r="J1685" t="str">
        <f>VLOOKUP(D1685,[1]PRODI_2019!$C$2:$I$78,7,FALSE)</f>
        <v>S1</v>
      </c>
      <c r="L1685" t="s">
        <v>25</v>
      </c>
      <c r="O1685" t="s">
        <v>524</v>
      </c>
      <c r="P1685" t="s">
        <v>434</v>
      </c>
      <c r="Q1685" t="s">
        <v>5041</v>
      </c>
      <c r="R1685" t="s">
        <v>434</v>
      </c>
      <c r="S1685" t="s">
        <v>4971</v>
      </c>
      <c r="T1685" t="s">
        <v>5025</v>
      </c>
      <c r="U1685" t="s">
        <v>27</v>
      </c>
      <c r="Z1685" t="str">
        <f>_xlfn.IFNA(VLOOKUP(A1685,registrasi!$B$2:$C$4000,2,FALSE),"belum")</f>
        <v>registrasi</v>
      </c>
      <c r="AA1685">
        <f>VLOOKUP(D1685,[2]Sheet1!$B$2:$D$100,3,FALSE)</f>
        <v>1092</v>
      </c>
      <c r="AB1685" t="str">
        <f>_xlfn.IFNA(VLOOKUP(A1685,nim!$A$2:$B$4000,2,FALSE),"belum")</f>
        <v>belum</v>
      </c>
    </row>
    <row r="1686" spans="1:28" x14ac:dyDescent="0.3">
      <c r="A1686" s="2">
        <v>233110140764</v>
      </c>
      <c r="B1686">
        <v>1</v>
      </c>
      <c r="C1686">
        <v>2022</v>
      </c>
      <c r="D1686">
        <v>311029</v>
      </c>
      <c r="E1686" t="s">
        <v>159</v>
      </c>
      <c r="F1686" t="str">
        <f>VLOOKUP(E1686,[1]PRODI_2019!$F$2:$L$72,7,FALSE)</f>
        <v>FISIP</v>
      </c>
      <c r="G1686" t="str">
        <f>VLOOKUP(F1686,Sheet1!$H$4:$I$11,2,FALSE)</f>
        <v>6_FISIP</v>
      </c>
      <c r="H1686" t="s">
        <v>2306</v>
      </c>
      <c r="I1686" t="s">
        <v>24</v>
      </c>
      <c r="J1686" t="str">
        <f>VLOOKUP(D1686,[1]PRODI_2019!$C$2:$I$78,7,FALSE)</f>
        <v>S1</v>
      </c>
      <c r="L1686" t="s">
        <v>25</v>
      </c>
      <c r="O1686" t="s">
        <v>49</v>
      </c>
      <c r="P1686" t="s">
        <v>5042</v>
      </c>
      <c r="Q1686" t="s">
        <v>624</v>
      </c>
      <c r="R1686" t="s">
        <v>434</v>
      </c>
      <c r="S1686" t="s">
        <v>38</v>
      </c>
      <c r="T1686" t="s">
        <v>5025</v>
      </c>
      <c r="U1686" t="s">
        <v>27</v>
      </c>
      <c r="Z1686" t="str">
        <f>_xlfn.IFNA(VLOOKUP(A1686,registrasi!$B$2:$C$4000,2,FALSE),"belum")</f>
        <v>registrasi</v>
      </c>
      <c r="AA1686">
        <f>VLOOKUP(D1686,[2]Sheet1!$B$2:$D$100,3,FALSE)</f>
        <v>1339</v>
      </c>
      <c r="AB1686" t="str">
        <f>_xlfn.IFNA(VLOOKUP(A1686,nim!$A$2:$B$4000,2,FALSE),"belum")</f>
        <v>belum</v>
      </c>
    </row>
    <row r="1687" spans="1:28" x14ac:dyDescent="0.3">
      <c r="A1687" s="2">
        <v>233110140765</v>
      </c>
      <c r="B1687">
        <v>1</v>
      </c>
      <c r="C1687">
        <v>2022</v>
      </c>
      <c r="D1687">
        <v>311024</v>
      </c>
      <c r="E1687" t="s">
        <v>237</v>
      </c>
      <c r="F1687" t="str">
        <f>VLOOKUP(E1687,[1]PRODI_2019!$F$2:$L$72,7,FALSE)</f>
        <v>Hukum</v>
      </c>
      <c r="G1687" t="str">
        <f>VLOOKUP(F1687,Sheet1!$H$4:$I$11,2,FALSE)</f>
        <v>1_Hukum</v>
      </c>
      <c r="H1687" t="s">
        <v>2307</v>
      </c>
      <c r="I1687" t="s">
        <v>31</v>
      </c>
      <c r="J1687" t="str">
        <f>VLOOKUP(D1687,[1]PRODI_2019!$C$2:$I$78,7,FALSE)</f>
        <v>S1</v>
      </c>
      <c r="L1687" t="s">
        <v>25</v>
      </c>
      <c r="O1687" t="s">
        <v>88</v>
      </c>
      <c r="P1687" t="s">
        <v>5042</v>
      </c>
      <c r="Q1687" t="s">
        <v>624</v>
      </c>
      <c r="R1687" t="s">
        <v>434</v>
      </c>
      <c r="S1687" t="s">
        <v>37</v>
      </c>
      <c r="T1687" t="s">
        <v>5025</v>
      </c>
      <c r="U1687" t="s">
        <v>32</v>
      </c>
      <c r="Z1687" t="str">
        <f>_xlfn.IFNA(VLOOKUP(A1687,registrasi!$B$2:$C$4000,2,FALSE),"belum")</f>
        <v>registrasi</v>
      </c>
      <c r="AA1687">
        <f>VLOOKUP(D1687,[2]Sheet1!$B$2:$D$100,3,FALSE)</f>
        <v>1092</v>
      </c>
      <c r="AB1687" t="str">
        <f>_xlfn.IFNA(VLOOKUP(A1687,nim!$A$2:$B$4000,2,FALSE),"belum")</f>
        <v>belum</v>
      </c>
    </row>
    <row r="1688" spans="1:28" x14ac:dyDescent="0.3">
      <c r="A1688" s="2">
        <v>233110140779</v>
      </c>
      <c r="B1688">
        <v>1</v>
      </c>
      <c r="C1688">
        <v>2022</v>
      </c>
      <c r="D1688">
        <v>311015</v>
      </c>
      <c r="E1688" t="s">
        <v>158</v>
      </c>
      <c r="F1688" t="str">
        <f>VLOOKUP(E1688,[1]PRODI_2019!$F$2:$L$72,7,FALSE)</f>
        <v>FKIP</v>
      </c>
      <c r="G1688" t="str">
        <f>VLOOKUP(F1688,Sheet1!$H$4:$I$11,2,FALSE)</f>
        <v>2_FKIP</v>
      </c>
      <c r="H1688" t="s">
        <v>2308</v>
      </c>
      <c r="I1688" t="s">
        <v>31</v>
      </c>
      <c r="J1688" t="str">
        <f>VLOOKUP(D1688,[1]PRODI_2019!$C$2:$I$78,7,FALSE)</f>
        <v>S1</v>
      </c>
      <c r="L1688" t="s">
        <v>25</v>
      </c>
      <c r="O1688" t="s">
        <v>79</v>
      </c>
      <c r="P1688" t="s">
        <v>5045</v>
      </c>
      <c r="Q1688" t="s">
        <v>624</v>
      </c>
      <c r="R1688" t="s">
        <v>625</v>
      </c>
      <c r="S1688" t="s">
        <v>37</v>
      </c>
      <c r="T1688" t="s">
        <v>5025</v>
      </c>
      <c r="U1688" t="s">
        <v>27</v>
      </c>
      <c r="Z1688" t="str">
        <f>_xlfn.IFNA(VLOOKUP(A1688,registrasi!$B$2:$C$4000,2,FALSE),"belum")</f>
        <v>registrasi</v>
      </c>
      <c r="AA1688">
        <f>VLOOKUP(D1688,[2]Sheet1!$B$2:$D$100,3,FALSE)</f>
        <v>90</v>
      </c>
      <c r="AB1688" t="str">
        <f>_xlfn.IFNA(VLOOKUP(A1688,nim!$A$2:$B$4000,2,FALSE),"belum")</f>
        <v>belum</v>
      </c>
    </row>
    <row r="1689" spans="1:28" x14ac:dyDescent="0.3">
      <c r="A1689" s="2">
        <v>233110140785</v>
      </c>
      <c r="B1689">
        <v>1</v>
      </c>
      <c r="C1689">
        <v>2022</v>
      </c>
      <c r="D1689">
        <v>311015</v>
      </c>
      <c r="E1689" t="s">
        <v>158</v>
      </c>
      <c r="F1689" t="str">
        <f>VLOOKUP(E1689,[1]PRODI_2019!$F$2:$L$72,7,FALSE)</f>
        <v>FKIP</v>
      </c>
      <c r="G1689" t="str">
        <f>VLOOKUP(F1689,Sheet1!$H$4:$I$11,2,FALSE)</f>
        <v>2_FKIP</v>
      </c>
      <c r="H1689" t="s">
        <v>2309</v>
      </c>
      <c r="I1689" t="s">
        <v>31</v>
      </c>
      <c r="J1689" t="str">
        <f>VLOOKUP(D1689,[1]PRODI_2019!$C$2:$I$78,7,FALSE)</f>
        <v>S1</v>
      </c>
      <c r="L1689" t="s">
        <v>25</v>
      </c>
      <c r="O1689" t="s">
        <v>115</v>
      </c>
      <c r="P1689" t="s">
        <v>5043</v>
      </c>
      <c r="Q1689" t="s">
        <v>624</v>
      </c>
      <c r="R1689" t="s">
        <v>435</v>
      </c>
      <c r="S1689" t="s">
        <v>4972</v>
      </c>
      <c r="T1689" t="s">
        <v>5025</v>
      </c>
      <c r="U1689" t="s">
        <v>32</v>
      </c>
      <c r="Z1689" t="str">
        <f>_xlfn.IFNA(VLOOKUP(A1689,registrasi!$B$2:$C$4000,2,FALSE),"belum")</f>
        <v>registrasi</v>
      </c>
      <c r="AA1689">
        <f>VLOOKUP(D1689,[2]Sheet1!$B$2:$D$100,3,FALSE)</f>
        <v>90</v>
      </c>
      <c r="AB1689" t="str">
        <f>_xlfn.IFNA(VLOOKUP(A1689,nim!$A$2:$B$4000,2,FALSE),"belum")</f>
        <v>belum</v>
      </c>
    </row>
    <row r="1690" spans="1:28" x14ac:dyDescent="0.3">
      <c r="A1690" s="2">
        <v>233110140796</v>
      </c>
      <c r="B1690">
        <v>2</v>
      </c>
      <c r="C1690">
        <v>2021</v>
      </c>
      <c r="D1690">
        <v>311026</v>
      </c>
      <c r="E1690" t="s">
        <v>148</v>
      </c>
      <c r="F1690" t="str">
        <f>VLOOKUP(E1690,[1]PRODI_2019!$F$2:$L$72,7,FALSE)</f>
        <v>FEB</v>
      </c>
      <c r="G1690" t="str">
        <f>VLOOKUP(F1690,Sheet1!$H$4:$I$11,2,FALSE)</f>
        <v>5_FEB</v>
      </c>
      <c r="H1690" t="s">
        <v>2310</v>
      </c>
      <c r="I1690" t="s">
        <v>31</v>
      </c>
      <c r="J1690" t="str">
        <f>VLOOKUP(D1690,[1]PRODI_2019!$C$2:$I$78,7,FALSE)</f>
        <v>S1</v>
      </c>
      <c r="L1690" t="s">
        <v>25</v>
      </c>
      <c r="O1690" t="s">
        <v>270</v>
      </c>
      <c r="P1690" t="s">
        <v>5046</v>
      </c>
      <c r="Q1690" t="s">
        <v>5041</v>
      </c>
      <c r="R1690" t="s">
        <v>435</v>
      </c>
      <c r="S1690" t="s">
        <v>37</v>
      </c>
      <c r="T1690" t="s">
        <v>5025</v>
      </c>
      <c r="U1690" t="s">
        <v>27</v>
      </c>
      <c r="Z1690" t="str">
        <f>_xlfn.IFNA(VLOOKUP(A1690,registrasi!$B$2:$C$4000,2,FALSE),"belum")</f>
        <v>registrasi</v>
      </c>
      <c r="AA1690">
        <f>VLOOKUP(D1690,[2]Sheet1!$B$2:$D$100,3,FALSE)</f>
        <v>866</v>
      </c>
      <c r="AB1690" t="str">
        <f>_xlfn.IFNA(VLOOKUP(A1690,nim!$A$2:$B$4000,2,FALSE),"belum")</f>
        <v>diterima</v>
      </c>
    </row>
    <row r="1691" spans="1:28" x14ac:dyDescent="0.3">
      <c r="A1691" s="2">
        <v>233110140797</v>
      </c>
      <c r="B1691">
        <v>2</v>
      </c>
      <c r="C1691">
        <v>2021</v>
      </c>
      <c r="D1691">
        <v>311004</v>
      </c>
      <c r="E1691" t="s">
        <v>170</v>
      </c>
      <c r="F1691" t="str">
        <f>VLOOKUP(E1691,[1]PRODI_2019!$F$2:$L$72,7,FALSE)</f>
        <v>Teknik</v>
      </c>
      <c r="G1691" t="str">
        <f>VLOOKUP(F1691,Sheet1!$H$4:$I$11,2,FALSE)</f>
        <v>3_Teknik</v>
      </c>
      <c r="H1691" t="s">
        <v>2311</v>
      </c>
      <c r="I1691" t="s">
        <v>31</v>
      </c>
      <c r="J1691" t="str">
        <f>VLOOKUP(D1691,[1]PRODI_2019!$C$2:$I$78,7,FALSE)</f>
        <v>S1</v>
      </c>
      <c r="L1691" t="s">
        <v>4314</v>
      </c>
      <c r="O1691" t="s">
        <v>71</v>
      </c>
      <c r="P1691" t="s">
        <v>5042</v>
      </c>
      <c r="Q1691" t="s">
        <v>624</v>
      </c>
      <c r="R1691" t="s">
        <v>434</v>
      </c>
      <c r="S1691" t="s">
        <v>37</v>
      </c>
      <c r="T1691" t="s">
        <v>5025</v>
      </c>
      <c r="U1691" t="s">
        <v>32</v>
      </c>
      <c r="Z1691" t="str">
        <f>_xlfn.IFNA(VLOOKUP(A1691,registrasi!$B$2:$C$4000,2,FALSE),"belum")</f>
        <v>registrasi</v>
      </c>
      <c r="AA1691">
        <f>VLOOKUP(D1691,[2]Sheet1!$B$2:$D$100,3,FALSE)</f>
        <v>406</v>
      </c>
      <c r="AB1691" t="str">
        <f>_xlfn.IFNA(VLOOKUP(A1691,nim!$A$2:$B$4000,2,FALSE),"belum")</f>
        <v>belum</v>
      </c>
    </row>
    <row r="1692" spans="1:28" x14ac:dyDescent="0.3">
      <c r="A1692" s="2">
        <v>233110140807</v>
      </c>
      <c r="B1692">
        <v>2</v>
      </c>
      <c r="C1692">
        <v>2022</v>
      </c>
      <c r="D1692">
        <v>311042</v>
      </c>
      <c r="E1692" t="s">
        <v>146</v>
      </c>
      <c r="F1692" t="str">
        <f>VLOOKUP(E1692,[1]PRODI_2019!$F$2:$L$72,7,FALSE)</f>
        <v>FISIP</v>
      </c>
      <c r="G1692" t="str">
        <f>VLOOKUP(F1692,Sheet1!$H$4:$I$11,2,FALSE)</f>
        <v>6_FISIP</v>
      </c>
      <c r="H1692" t="s">
        <v>2312</v>
      </c>
      <c r="I1692" t="s">
        <v>31</v>
      </c>
      <c r="J1692" t="str">
        <f>VLOOKUP(D1692,[1]PRODI_2019!$C$2:$I$78,7,FALSE)</f>
        <v>S1</v>
      </c>
      <c r="L1692" t="s">
        <v>25</v>
      </c>
      <c r="O1692" t="s">
        <v>258</v>
      </c>
      <c r="P1692" t="s">
        <v>5042</v>
      </c>
      <c r="Q1692" t="s">
        <v>624</v>
      </c>
      <c r="R1692" t="s">
        <v>434</v>
      </c>
      <c r="S1692" t="s">
        <v>4972</v>
      </c>
      <c r="T1692" t="s">
        <v>5025</v>
      </c>
      <c r="U1692" t="s">
        <v>32</v>
      </c>
      <c r="Z1692" t="str">
        <f>_xlfn.IFNA(VLOOKUP(A1692,registrasi!$B$2:$C$4000,2,FALSE),"belum")</f>
        <v>registrasi</v>
      </c>
      <c r="AA1692">
        <f>VLOOKUP(D1692,[2]Sheet1!$B$2:$D$100,3,FALSE)</f>
        <v>625</v>
      </c>
      <c r="AB1692" t="str">
        <f>_xlfn.IFNA(VLOOKUP(A1692,nim!$A$2:$B$4000,2,FALSE),"belum")</f>
        <v>belum</v>
      </c>
    </row>
    <row r="1693" spans="1:28" x14ac:dyDescent="0.3">
      <c r="A1693" s="2">
        <v>233110140808</v>
      </c>
      <c r="B1693">
        <v>2</v>
      </c>
      <c r="C1693">
        <v>2022</v>
      </c>
      <c r="D1693">
        <v>311009</v>
      </c>
      <c r="E1693" t="s">
        <v>144</v>
      </c>
      <c r="F1693" t="str">
        <f>VLOOKUP(E1693,[1]PRODI_2019!$F$2:$L$72,7,FALSE)</f>
        <v>Pertanian</v>
      </c>
      <c r="G1693" t="str">
        <f>VLOOKUP(F1693,Sheet1!$H$4:$I$11,2,FALSE)</f>
        <v>4_Pertanian</v>
      </c>
      <c r="H1693" t="s">
        <v>2313</v>
      </c>
      <c r="I1693" t="s">
        <v>24</v>
      </c>
      <c r="J1693" t="str">
        <f>VLOOKUP(D1693,[1]PRODI_2019!$C$2:$I$78,7,FALSE)</f>
        <v>S1</v>
      </c>
      <c r="L1693" t="s">
        <v>25</v>
      </c>
      <c r="O1693" t="s">
        <v>562</v>
      </c>
      <c r="P1693" t="s">
        <v>5042</v>
      </c>
      <c r="Q1693" t="s">
        <v>624</v>
      </c>
      <c r="R1693" t="s">
        <v>434</v>
      </c>
      <c r="S1693" t="s">
        <v>4974</v>
      </c>
      <c r="T1693" t="s">
        <v>5025</v>
      </c>
      <c r="U1693" t="s">
        <v>32</v>
      </c>
      <c r="Z1693" t="str">
        <f>_xlfn.IFNA(VLOOKUP(A1693,registrasi!$B$2:$C$4000,2,FALSE),"belum")</f>
        <v>registrasi</v>
      </c>
      <c r="AA1693">
        <f>VLOOKUP(D1693,[2]Sheet1!$B$2:$D$100,3,FALSE)</f>
        <v>240</v>
      </c>
      <c r="AB1693" t="str">
        <f>_xlfn.IFNA(VLOOKUP(A1693,nim!$A$2:$B$4000,2,FALSE),"belum")</f>
        <v>belum</v>
      </c>
    </row>
    <row r="1694" spans="1:28" x14ac:dyDescent="0.3">
      <c r="A1694" s="2">
        <v>233110140817</v>
      </c>
      <c r="B1694">
        <v>1</v>
      </c>
      <c r="C1694">
        <v>2022</v>
      </c>
      <c r="D1694">
        <v>311006</v>
      </c>
      <c r="E1694" t="s">
        <v>167</v>
      </c>
      <c r="F1694" t="str">
        <f>VLOOKUP(E1694,[1]PRODI_2019!$F$2:$L$72,7,FALSE)</f>
        <v>Teknik</v>
      </c>
      <c r="G1694" t="str">
        <f>VLOOKUP(F1694,Sheet1!$H$4:$I$11,2,FALSE)</f>
        <v>3_Teknik</v>
      </c>
      <c r="H1694" t="s">
        <v>2314</v>
      </c>
      <c r="I1694" t="s">
        <v>24</v>
      </c>
      <c r="J1694" t="str">
        <f>VLOOKUP(D1694,[1]PRODI_2019!$C$2:$I$78,7,FALSE)</f>
        <v>S1</v>
      </c>
      <c r="L1694" t="s">
        <v>25</v>
      </c>
      <c r="O1694" t="s">
        <v>139</v>
      </c>
      <c r="P1694" t="s">
        <v>5043</v>
      </c>
      <c r="Q1694" t="s">
        <v>624</v>
      </c>
      <c r="R1694" t="s">
        <v>435</v>
      </c>
      <c r="S1694" t="s">
        <v>37</v>
      </c>
      <c r="T1694" t="s">
        <v>5025</v>
      </c>
      <c r="U1694" t="s">
        <v>27</v>
      </c>
      <c r="Z1694" t="str">
        <f>_xlfn.IFNA(VLOOKUP(A1694,registrasi!$B$2:$C$4000,2,FALSE),"belum")</f>
        <v>belum</v>
      </c>
      <c r="AA1694">
        <f>VLOOKUP(D1694,[2]Sheet1!$B$2:$D$100,3,FALSE)</f>
        <v>475</v>
      </c>
      <c r="AB1694" t="str">
        <f>_xlfn.IFNA(VLOOKUP(A1694,nim!$A$2:$B$4000,2,FALSE),"belum")</f>
        <v>belum</v>
      </c>
    </row>
    <row r="1695" spans="1:28" x14ac:dyDescent="0.3">
      <c r="A1695" s="2">
        <v>233110140819</v>
      </c>
      <c r="B1695">
        <v>1</v>
      </c>
      <c r="C1695">
        <v>2022</v>
      </c>
      <c r="D1695">
        <v>311005</v>
      </c>
      <c r="E1695" t="s">
        <v>171</v>
      </c>
      <c r="F1695" t="str">
        <f>VLOOKUP(E1695,[1]PRODI_2019!$F$2:$L$72,7,FALSE)</f>
        <v>Teknik</v>
      </c>
      <c r="G1695" t="str">
        <f>VLOOKUP(F1695,Sheet1!$H$4:$I$11,2,FALSE)</f>
        <v>3_Teknik</v>
      </c>
      <c r="H1695" t="s">
        <v>2315</v>
      </c>
      <c r="I1695" t="s">
        <v>24</v>
      </c>
      <c r="J1695" t="str">
        <f>VLOOKUP(D1695,[1]PRODI_2019!$C$2:$I$78,7,FALSE)</f>
        <v>S1</v>
      </c>
      <c r="L1695" t="s">
        <v>25</v>
      </c>
      <c r="O1695" t="s">
        <v>377</v>
      </c>
      <c r="P1695" t="s">
        <v>434</v>
      </c>
      <c r="Q1695" t="s">
        <v>5041</v>
      </c>
      <c r="R1695" t="s">
        <v>434</v>
      </c>
      <c r="S1695" t="s">
        <v>38</v>
      </c>
      <c r="T1695" t="s">
        <v>5025</v>
      </c>
      <c r="U1695" t="s">
        <v>27</v>
      </c>
      <c r="Z1695" t="str">
        <f>_xlfn.IFNA(VLOOKUP(A1695,registrasi!$B$2:$C$4000,2,FALSE),"belum")</f>
        <v>registrasi</v>
      </c>
      <c r="AA1695">
        <f>VLOOKUP(D1695,[2]Sheet1!$B$2:$D$100,3,FALSE)</f>
        <v>321</v>
      </c>
      <c r="AB1695" t="str">
        <f>_xlfn.IFNA(VLOOKUP(A1695,nim!$A$2:$B$4000,2,FALSE),"belum")</f>
        <v>diterima</v>
      </c>
    </row>
    <row r="1696" spans="1:28" x14ac:dyDescent="0.3">
      <c r="A1696" s="2">
        <v>233110140835</v>
      </c>
      <c r="B1696">
        <v>1</v>
      </c>
      <c r="C1696">
        <v>2022</v>
      </c>
      <c r="D1696">
        <v>311031</v>
      </c>
      <c r="E1696" t="s">
        <v>468</v>
      </c>
      <c r="F1696" t="str">
        <f>VLOOKUP(E1696,[1]PRODI_2019!$F$2:$L$72,7,FALSE)</f>
        <v>FKIP</v>
      </c>
      <c r="G1696" t="str">
        <f>VLOOKUP(F1696,Sheet1!$H$4:$I$11,2,FALSE)</f>
        <v>2_FKIP</v>
      </c>
      <c r="H1696" t="s">
        <v>2316</v>
      </c>
      <c r="I1696" t="s">
        <v>31</v>
      </c>
      <c r="J1696" t="str">
        <f>VLOOKUP(D1696,[1]PRODI_2019!$C$2:$I$78,7,FALSE)</f>
        <v>S1</v>
      </c>
      <c r="L1696" t="s">
        <v>25</v>
      </c>
      <c r="O1696" t="s">
        <v>88</v>
      </c>
      <c r="P1696" t="s">
        <v>5042</v>
      </c>
      <c r="Q1696" t="s">
        <v>624</v>
      </c>
      <c r="R1696" t="s">
        <v>434</v>
      </c>
      <c r="S1696" t="s">
        <v>37</v>
      </c>
      <c r="T1696" t="s">
        <v>5025</v>
      </c>
      <c r="U1696" t="s">
        <v>27</v>
      </c>
      <c r="Z1696" t="str">
        <f>_xlfn.IFNA(VLOOKUP(A1696,registrasi!$B$2:$C$4000,2,FALSE),"belum")</f>
        <v>registrasi</v>
      </c>
      <c r="AA1696">
        <f>VLOOKUP(D1696,[2]Sheet1!$B$2:$D$100,3,FALSE)</f>
        <v>368</v>
      </c>
      <c r="AB1696" t="str">
        <f>_xlfn.IFNA(VLOOKUP(A1696,nim!$A$2:$B$4000,2,FALSE),"belum")</f>
        <v>diterima</v>
      </c>
    </row>
    <row r="1697" spans="1:28" x14ac:dyDescent="0.3">
      <c r="A1697" s="2">
        <v>233110140841</v>
      </c>
      <c r="B1697">
        <v>2</v>
      </c>
      <c r="C1697">
        <v>2022</v>
      </c>
      <c r="D1697">
        <v>311026</v>
      </c>
      <c r="E1697" t="s">
        <v>148</v>
      </c>
      <c r="F1697" t="str">
        <f>VLOOKUP(E1697,[1]PRODI_2019!$F$2:$L$72,7,FALSE)</f>
        <v>FEB</v>
      </c>
      <c r="G1697" t="str">
        <f>VLOOKUP(F1697,Sheet1!$H$4:$I$11,2,FALSE)</f>
        <v>5_FEB</v>
      </c>
      <c r="H1697" t="s">
        <v>2317</v>
      </c>
      <c r="I1697" t="s">
        <v>31</v>
      </c>
      <c r="J1697" t="str">
        <f>VLOOKUP(D1697,[1]PRODI_2019!$C$2:$I$78,7,FALSE)</f>
        <v>S1</v>
      </c>
      <c r="L1697" t="s">
        <v>25</v>
      </c>
      <c r="O1697" t="s">
        <v>49</v>
      </c>
      <c r="P1697" t="s">
        <v>5042</v>
      </c>
      <c r="Q1697" t="s">
        <v>624</v>
      </c>
      <c r="R1697" t="s">
        <v>434</v>
      </c>
      <c r="S1697" t="s">
        <v>38</v>
      </c>
      <c r="T1697" t="s">
        <v>5025</v>
      </c>
      <c r="U1697" t="s">
        <v>27</v>
      </c>
      <c r="Z1697" t="str">
        <f>_xlfn.IFNA(VLOOKUP(A1697,registrasi!$B$2:$C$4000,2,FALSE),"belum")</f>
        <v>belum</v>
      </c>
      <c r="AA1697">
        <f>VLOOKUP(D1697,[2]Sheet1!$B$2:$D$100,3,FALSE)</f>
        <v>866</v>
      </c>
      <c r="AB1697" t="str">
        <f>_xlfn.IFNA(VLOOKUP(A1697,nim!$A$2:$B$4000,2,FALSE),"belum")</f>
        <v>belum</v>
      </c>
    </row>
    <row r="1698" spans="1:28" x14ac:dyDescent="0.3">
      <c r="A1698" s="2">
        <v>233110140847</v>
      </c>
      <c r="B1698">
        <v>2</v>
      </c>
      <c r="C1698">
        <v>2022</v>
      </c>
      <c r="D1698">
        <v>311037</v>
      </c>
      <c r="E1698" t="s">
        <v>163</v>
      </c>
      <c r="F1698" t="str">
        <f>VLOOKUP(E1698,[1]PRODI_2019!$F$2:$L$72,7,FALSE)</f>
        <v>FKIP</v>
      </c>
      <c r="G1698" t="str">
        <f>VLOOKUP(F1698,Sheet1!$H$4:$I$11,2,FALSE)</f>
        <v>2_FKIP</v>
      </c>
      <c r="H1698" t="s">
        <v>2318</v>
      </c>
      <c r="I1698" t="s">
        <v>31</v>
      </c>
      <c r="J1698" t="str">
        <f>VLOOKUP(D1698,[1]PRODI_2019!$C$2:$I$78,7,FALSE)</f>
        <v>S1</v>
      </c>
      <c r="L1698" t="s">
        <v>25</v>
      </c>
      <c r="O1698" t="s">
        <v>127</v>
      </c>
      <c r="P1698" t="s">
        <v>5045</v>
      </c>
      <c r="Q1698" t="s">
        <v>624</v>
      </c>
      <c r="R1698" t="s">
        <v>625</v>
      </c>
      <c r="S1698" t="s">
        <v>38</v>
      </c>
      <c r="T1698" t="s">
        <v>5025</v>
      </c>
      <c r="U1698" t="s">
        <v>27</v>
      </c>
      <c r="Z1698" t="str">
        <f>_xlfn.IFNA(VLOOKUP(A1698,registrasi!$B$2:$C$4000,2,FALSE),"belum")</f>
        <v>registrasi</v>
      </c>
      <c r="AA1698">
        <f>VLOOKUP(D1698,[2]Sheet1!$B$2:$D$100,3,FALSE)</f>
        <v>180</v>
      </c>
      <c r="AB1698" t="str">
        <f>_xlfn.IFNA(VLOOKUP(A1698,nim!$A$2:$B$4000,2,FALSE),"belum")</f>
        <v>belum</v>
      </c>
    </row>
    <row r="1699" spans="1:28" x14ac:dyDescent="0.3">
      <c r="A1699" s="2">
        <v>233110140859</v>
      </c>
      <c r="B1699">
        <v>2</v>
      </c>
      <c r="C1699">
        <v>2022</v>
      </c>
      <c r="D1699">
        <v>311024</v>
      </c>
      <c r="E1699" t="s">
        <v>237</v>
      </c>
      <c r="F1699" t="str">
        <f>VLOOKUP(E1699,[1]PRODI_2019!$F$2:$L$72,7,FALSE)</f>
        <v>Hukum</v>
      </c>
      <c r="G1699" t="str">
        <f>VLOOKUP(F1699,Sheet1!$H$4:$I$11,2,FALSE)</f>
        <v>1_Hukum</v>
      </c>
      <c r="H1699" t="s">
        <v>2319</v>
      </c>
      <c r="I1699" t="s">
        <v>24</v>
      </c>
      <c r="J1699" t="str">
        <f>VLOOKUP(D1699,[1]PRODI_2019!$C$2:$I$78,7,FALSE)</f>
        <v>S1</v>
      </c>
      <c r="L1699" t="s">
        <v>25</v>
      </c>
      <c r="O1699" t="s">
        <v>58</v>
      </c>
      <c r="P1699" t="s">
        <v>5042</v>
      </c>
      <c r="Q1699" t="s">
        <v>624</v>
      </c>
      <c r="R1699" t="s">
        <v>434</v>
      </c>
      <c r="S1699" t="s">
        <v>37</v>
      </c>
      <c r="T1699" t="s">
        <v>5025</v>
      </c>
      <c r="U1699" t="s">
        <v>27</v>
      </c>
      <c r="Z1699" t="str">
        <f>_xlfn.IFNA(VLOOKUP(A1699,registrasi!$B$2:$C$4000,2,FALSE),"belum")</f>
        <v>registrasi</v>
      </c>
      <c r="AA1699">
        <f>VLOOKUP(D1699,[2]Sheet1!$B$2:$D$100,3,FALSE)</f>
        <v>1092</v>
      </c>
      <c r="AB1699" t="str">
        <f>_xlfn.IFNA(VLOOKUP(A1699,nim!$A$2:$B$4000,2,FALSE),"belum")</f>
        <v>belum</v>
      </c>
    </row>
    <row r="1700" spans="1:28" x14ac:dyDescent="0.3">
      <c r="A1700" s="2">
        <v>233110140861</v>
      </c>
      <c r="B1700">
        <v>1</v>
      </c>
      <c r="C1700">
        <v>2022</v>
      </c>
      <c r="D1700">
        <v>311007</v>
      </c>
      <c r="E1700" t="s">
        <v>162</v>
      </c>
      <c r="F1700" t="str">
        <f>VLOOKUP(E1700,[1]PRODI_2019!$F$2:$L$72,7,FALSE)</f>
        <v>Pertanian</v>
      </c>
      <c r="G1700" t="str">
        <f>VLOOKUP(F1700,Sheet1!$H$4:$I$11,2,FALSE)</f>
        <v>4_Pertanian</v>
      </c>
      <c r="H1700" t="s">
        <v>2320</v>
      </c>
      <c r="I1700" t="s">
        <v>31</v>
      </c>
      <c r="J1700" t="str">
        <f>VLOOKUP(D1700,[1]PRODI_2019!$C$2:$I$78,7,FALSE)</f>
        <v>S1</v>
      </c>
      <c r="L1700" t="s">
        <v>25</v>
      </c>
      <c r="O1700" t="s">
        <v>82</v>
      </c>
      <c r="P1700" t="s">
        <v>5042</v>
      </c>
      <c r="Q1700" t="s">
        <v>624</v>
      </c>
      <c r="R1700" t="s">
        <v>434</v>
      </c>
      <c r="S1700" t="s">
        <v>38</v>
      </c>
      <c r="T1700" t="s">
        <v>5025</v>
      </c>
      <c r="U1700" t="s">
        <v>27</v>
      </c>
      <c r="Z1700" t="str">
        <f>_xlfn.IFNA(VLOOKUP(A1700,registrasi!$B$2:$C$4000,2,FALSE),"belum")</f>
        <v>registrasi</v>
      </c>
      <c r="AA1700">
        <f>VLOOKUP(D1700,[2]Sheet1!$B$2:$D$100,3,FALSE)</f>
        <v>412</v>
      </c>
      <c r="AB1700" t="str">
        <f>_xlfn.IFNA(VLOOKUP(A1700,nim!$A$2:$B$4000,2,FALSE),"belum")</f>
        <v>belum</v>
      </c>
    </row>
    <row r="1701" spans="1:28" x14ac:dyDescent="0.3">
      <c r="A1701" s="2">
        <v>233110140865</v>
      </c>
      <c r="B1701">
        <v>2</v>
      </c>
      <c r="C1701">
        <v>2022</v>
      </c>
      <c r="D1701">
        <v>311008</v>
      </c>
      <c r="E1701" t="s">
        <v>149</v>
      </c>
      <c r="F1701" t="str">
        <f>VLOOKUP(E1701,[1]PRODI_2019!$F$2:$L$72,7,FALSE)</f>
        <v>Pertanian</v>
      </c>
      <c r="G1701" t="str">
        <f>VLOOKUP(F1701,Sheet1!$H$4:$I$11,2,FALSE)</f>
        <v>4_Pertanian</v>
      </c>
      <c r="H1701" t="s">
        <v>2321</v>
      </c>
      <c r="I1701" t="s">
        <v>24</v>
      </c>
      <c r="J1701" t="str">
        <f>VLOOKUP(D1701,[1]PRODI_2019!$C$2:$I$78,7,FALSE)</f>
        <v>S1</v>
      </c>
      <c r="L1701" t="s">
        <v>25</v>
      </c>
      <c r="O1701" t="s">
        <v>49</v>
      </c>
      <c r="P1701" t="s">
        <v>5042</v>
      </c>
      <c r="Q1701" t="s">
        <v>624</v>
      </c>
      <c r="R1701" t="s">
        <v>434</v>
      </c>
      <c r="S1701" t="s">
        <v>38</v>
      </c>
      <c r="T1701" t="s">
        <v>5025</v>
      </c>
      <c r="U1701" t="s">
        <v>27</v>
      </c>
      <c r="Z1701" t="str">
        <f>_xlfn.IFNA(VLOOKUP(A1701,registrasi!$B$2:$C$4000,2,FALSE),"belum")</f>
        <v>registrasi</v>
      </c>
      <c r="AA1701">
        <f>VLOOKUP(D1701,[2]Sheet1!$B$2:$D$100,3,FALSE)</f>
        <v>337</v>
      </c>
      <c r="AB1701" t="str">
        <f>_xlfn.IFNA(VLOOKUP(A1701,nim!$A$2:$B$4000,2,FALSE),"belum")</f>
        <v>diterima</v>
      </c>
    </row>
    <row r="1702" spans="1:28" x14ac:dyDescent="0.3">
      <c r="A1702" s="2">
        <v>233110140882</v>
      </c>
      <c r="B1702">
        <v>2</v>
      </c>
      <c r="C1702">
        <v>2021</v>
      </c>
      <c r="D1702">
        <v>311003</v>
      </c>
      <c r="E1702" t="s">
        <v>145</v>
      </c>
      <c r="F1702" t="str">
        <f>VLOOKUP(E1702,[1]PRODI_2019!$F$2:$L$72,7,FALSE)</f>
        <v>Teknik</v>
      </c>
      <c r="G1702" t="str">
        <f>VLOOKUP(F1702,Sheet1!$H$4:$I$11,2,FALSE)</f>
        <v>3_Teknik</v>
      </c>
      <c r="H1702" t="s">
        <v>2322</v>
      </c>
      <c r="I1702" t="s">
        <v>24</v>
      </c>
      <c r="J1702" t="str">
        <f>VLOOKUP(D1702,[1]PRODI_2019!$C$2:$I$78,7,FALSE)</f>
        <v>S1</v>
      </c>
      <c r="L1702" t="s">
        <v>25</v>
      </c>
      <c r="O1702" t="s">
        <v>4507</v>
      </c>
      <c r="P1702" t="s">
        <v>5046</v>
      </c>
      <c r="Q1702" t="s">
        <v>5041</v>
      </c>
      <c r="R1702" t="s">
        <v>435</v>
      </c>
      <c r="S1702" t="s">
        <v>4971</v>
      </c>
      <c r="T1702" t="s">
        <v>5025</v>
      </c>
      <c r="U1702" t="s">
        <v>27</v>
      </c>
      <c r="Z1702" t="str">
        <f>_xlfn.IFNA(VLOOKUP(A1702,registrasi!$B$2:$C$4000,2,FALSE),"belum")</f>
        <v>registrasi</v>
      </c>
      <c r="AA1702">
        <f>VLOOKUP(D1702,[2]Sheet1!$B$2:$D$100,3,FALSE)</f>
        <v>769</v>
      </c>
      <c r="AB1702" t="str">
        <f>_xlfn.IFNA(VLOOKUP(A1702,nim!$A$2:$B$4000,2,FALSE),"belum")</f>
        <v>diterima</v>
      </c>
    </row>
    <row r="1703" spans="1:28" x14ac:dyDescent="0.3">
      <c r="A1703" s="2">
        <v>233110140884</v>
      </c>
      <c r="B1703">
        <v>2</v>
      </c>
      <c r="C1703">
        <v>2022</v>
      </c>
      <c r="D1703">
        <v>311021</v>
      </c>
      <c r="E1703" t="s">
        <v>169</v>
      </c>
      <c r="F1703" t="str">
        <f>VLOOKUP(E1703,[1]PRODI_2019!$F$2:$L$72,7,FALSE)</f>
        <v>Teknik</v>
      </c>
      <c r="G1703" t="str">
        <f>VLOOKUP(F1703,Sheet1!$H$4:$I$11,2,FALSE)</f>
        <v>3_Teknik</v>
      </c>
      <c r="H1703" t="s">
        <v>2323</v>
      </c>
      <c r="I1703" t="s">
        <v>24</v>
      </c>
      <c r="J1703" t="str">
        <f>VLOOKUP(D1703,[1]PRODI_2019!$C$2:$I$78,7,FALSE)</f>
        <v>S1</v>
      </c>
      <c r="L1703" t="s">
        <v>245</v>
      </c>
      <c r="O1703" t="s">
        <v>45</v>
      </c>
      <c r="P1703" t="s">
        <v>5042</v>
      </c>
      <c r="Q1703" t="s">
        <v>624</v>
      </c>
      <c r="R1703" t="s">
        <v>434</v>
      </c>
      <c r="S1703" t="s">
        <v>38</v>
      </c>
      <c r="T1703" t="s">
        <v>5025</v>
      </c>
      <c r="U1703" t="s">
        <v>27</v>
      </c>
      <c r="Z1703" t="str">
        <f>_xlfn.IFNA(VLOOKUP(A1703,registrasi!$B$2:$C$4000,2,FALSE),"belum")</f>
        <v>registrasi</v>
      </c>
      <c r="AA1703">
        <f>VLOOKUP(D1703,[2]Sheet1!$B$2:$D$100,3,FALSE)</f>
        <v>910</v>
      </c>
      <c r="AB1703" t="str">
        <f>_xlfn.IFNA(VLOOKUP(A1703,nim!$A$2:$B$4000,2,FALSE),"belum")</f>
        <v>diterima</v>
      </c>
    </row>
    <row r="1704" spans="1:28" x14ac:dyDescent="0.3">
      <c r="A1704" s="2">
        <v>233110140887</v>
      </c>
      <c r="B1704">
        <v>1</v>
      </c>
      <c r="C1704">
        <v>2022</v>
      </c>
      <c r="D1704">
        <v>311002</v>
      </c>
      <c r="E1704" t="s">
        <v>153</v>
      </c>
      <c r="F1704" t="str">
        <f>VLOOKUP(E1704,[1]PRODI_2019!$F$2:$L$72,7,FALSE)</f>
        <v>Teknik</v>
      </c>
      <c r="G1704" t="str">
        <f>VLOOKUP(F1704,Sheet1!$H$4:$I$11,2,FALSE)</f>
        <v>3_Teknik</v>
      </c>
      <c r="H1704" t="s">
        <v>2324</v>
      </c>
      <c r="I1704" t="s">
        <v>24</v>
      </c>
      <c r="J1704" t="str">
        <f>VLOOKUP(D1704,[1]PRODI_2019!$C$2:$I$78,7,FALSE)</f>
        <v>S1</v>
      </c>
      <c r="L1704" t="s">
        <v>25</v>
      </c>
      <c r="O1704" t="s">
        <v>4406</v>
      </c>
      <c r="P1704" t="s">
        <v>5044</v>
      </c>
      <c r="Q1704" t="s">
        <v>5041</v>
      </c>
      <c r="R1704" t="s">
        <v>434</v>
      </c>
      <c r="S1704" t="s">
        <v>37</v>
      </c>
      <c r="T1704" t="s">
        <v>5025</v>
      </c>
      <c r="U1704" t="s">
        <v>27</v>
      </c>
      <c r="Z1704" t="str">
        <f>_xlfn.IFNA(VLOOKUP(A1704,registrasi!$B$2:$C$4000,2,FALSE),"belum")</f>
        <v>registrasi</v>
      </c>
      <c r="AA1704">
        <f>VLOOKUP(D1704,[2]Sheet1!$B$2:$D$100,3,FALSE)</f>
        <v>401</v>
      </c>
      <c r="AB1704" t="str">
        <f>_xlfn.IFNA(VLOOKUP(A1704,nim!$A$2:$B$4000,2,FALSE),"belum")</f>
        <v>belum</v>
      </c>
    </row>
    <row r="1705" spans="1:28" x14ac:dyDescent="0.3">
      <c r="A1705" s="2">
        <v>233110140892</v>
      </c>
      <c r="B1705">
        <v>2</v>
      </c>
      <c r="C1705">
        <v>2021</v>
      </c>
      <c r="D1705">
        <v>311048</v>
      </c>
      <c r="E1705" t="s">
        <v>633</v>
      </c>
      <c r="F1705" t="str">
        <f>VLOOKUP(E1705,[1]PRODI_2019!$F$2:$L$72,7,FALSE)</f>
        <v>FEB</v>
      </c>
      <c r="G1705" t="str">
        <f>VLOOKUP(F1705,Sheet1!$H$4:$I$11,2,FALSE)</f>
        <v>5_FEB</v>
      </c>
      <c r="H1705" t="s">
        <v>2325</v>
      </c>
      <c r="I1705" t="s">
        <v>31</v>
      </c>
      <c r="J1705" t="str">
        <f>VLOOKUP(D1705,[1]PRODI_2019!$C$2:$I$78,7,FALSE)</f>
        <v>D3</v>
      </c>
      <c r="L1705" t="s">
        <v>25</v>
      </c>
      <c r="O1705" t="s">
        <v>108</v>
      </c>
      <c r="P1705" t="s">
        <v>5044</v>
      </c>
      <c r="Q1705" t="s">
        <v>5041</v>
      </c>
      <c r="R1705" t="s">
        <v>434</v>
      </c>
      <c r="S1705" t="s">
        <v>37</v>
      </c>
      <c r="T1705" t="s">
        <v>5025</v>
      </c>
      <c r="U1705" t="s">
        <v>32</v>
      </c>
      <c r="Z1705" t="str">
        <f>_xlfn.IFNA(VLOOKUP(A1705,registrasi!$B$2:$C$4000,2,FALSE),"belum")</f>
        <v>registrasi</v>
      </c>
      <c r="AA1705">
        <f>VLOOKUP(D1705,[2]Sheet1!$B$2:$D$100,3,FALSE)</f>
        <v>141</v>
      </c>
      <c r="AB1705" t="str">
        <f>_xlfn.IFNA(VLOOKUP(A1705,nim!$A$2:$B$4000,2,FALSE),"belum")</f>
        <v>belum</v>
      </c>
    </row>
    <row r="1706" spans="1:28" x14ac:dyDescent="0.3">
      <c r="A1706" s="2">
        <v>233110140895</v>
      </c>
      <c r="B1706">
        <v>2</v>
      </c>
      <c r="C1706">
        <v>2022</v>
      </c>
      <c r="D1706">
        <v>311005</v>
      </c>
      <c r="E1706" t="s">
        <v>171</v>
      </c>
      <c r="F1706" t="str">
        <f>VLOOKUP(E1706,[1]PRODI_2019!$F$2:$L$72,7,FALSE)</f>
        <v>Teknik</v>
      </c>
      <c r="G1706" t="str">
        <f>VLOOKUP(F1706,Sheet1!$H$4:$I$11,2,FALSE)</f>
        <v>3_Teknik</v>
      </c>
      <c r="H1706" t="s">
        <v>2326</v>
      </c>
      <c r="I1706" t="s">
        <v>24</v>
      </c>
      <c r="J1706" t="str">
        <f>VLOOKUP(D1706,[1]PRODI_2019!$C$2:$I$78,7,FALSE)</f>
        <v>S1</v>
      </c>
      <c r="L1706" t="s">
        <v>25</v>
      </c>
      <c r="O1706" t="s">
        <v>78</v>
      </c>
      <c r="P1706" t="s">
        <v>5042</v>
      </c>
      <c r="Q1706" t="s">
        <v>624</v>
      </c>
      <c r="R1706" t="s">
        <v>434</v>
      </c>
      <c r="S1706" t="s">
        <v>4971</v>
      </c>
      <c r="T1706" t="s">
        <v>5025</v>
      </c>
      <c r="U1706" t="s">
        <v>27</v>
      </c>
      <c r="Z1706" t="str">
        <f>_xlfn.IFNA(VLOOKUP(A1706,registrasi!$B$2:$C$4000,2,FALSE),"belum")</f>
        <v>registrasi</v>
      </c>
      <c r="AA1706">
        <f>VLOOKUP(D1706,[2]Sheet1!$B$2:$D$100,3,FALSE)</f>
        <v>321</v>
      </c>
      <c r="AB1706" t="str">
        <f>_xlfn.IFNA(VLOOKUP(A1706,nim!$A$2:$B$4000,2,FALSE),"belum")</f>
        <v>belum</v>
      </c>
    </row>
    <row r="1707" spans="1:28" x14ac:dyDescent="0.3">
      <c r="A1707" s="2">
        <v>233110140896</v>
      </c>
      <c r="B1707">
        <v>1</v>
      </c>
      <c r="C1707">
        <v>2021</v>
      </c>
      <c r="D1707">
        <v>311029</v>
      </c>
      <c r="E1707" t="s">
        <v>159</v>
      </c>
      <c r="F1707" t="str">
        <f>VLOOKUP(E1707,[1]PRODI_2019!$F$2:$L$72,7,FALSE)</f>
        <v>FISIP</v>
      </c>
      <c r="G1707" t="str">
        <f>VLOOKUP(F1707,Sheet1!$H$4:$I$11,2,FALSE)</f>
        <v>6_FISIP</v>
      </c>
      <c r="H1707" t="s">
        <v>2327</v>
      </c>
      <c r="I1707" t="s">
        <v>31</v>
      </c>
      <c r="J1707" t="str">
        <f>VLOOKUP(D1707,[1]PRODI_2019!$C$2:$I$78,7,FALSE)</f>
        <v>S1</v>
      </c>
      <c r="L1707" t="s">
        <v>25</v>
      </c>
      <c r="O1707" t="s">
        <v>128</v>
      </c>
      <c r="P1707" t="s">
        <v>5045</v>
      </c>
      <c r="Q1707" t="s">
        <v>624</v>
      </c>
      <c r="R1707" t="s">
        <v>625</v>
      </c>
      <c r="S1707" t="s">
        <v>4971</v>
      </c>
      <c r="T1707" t="s">
        <v>5025</v>
      </c>
      <c r="U1707" t="s">
        <v>27</v>
      </c>
      <c r="Z1707" t="str">
        <f>_xlfn.IFNA(VLOOKUP(A1707,registrasi!$B$2:$C$4000,2,FALSE),"belum")</f>
        <v>registrasi</v>
      </c>
      <c r="AA1707">
        <f>VLOOKUP(D1707,[2]Sheet1!$B$2:$D$100,3,FALSE)</f>
        <v>1339</v>
      </c>
      <c r="AB1707" t="str">
        <f>_xlfn.IFNA(VLOOKUP(A1707,nim!$A$2:$B$4000,2,FALSE),"belum")</f>
        <v>belum</v>
      </c>
    </row>
    <row r="1708" spans="1:28" x14ac:dyDescent="0.3">
      <c r="A1708" s="2">
        <v>233110140909</v>
      </c>
      <c r="B1708">
        <v>1</v>
      </c>
      <c r="C1708">
        <v>2022</v>
      </c>
      <c r="D1708">
        <v>311010</v>
      </c>
      <c r="E1708" t="s">
        <v>160</v>
      </c>
      <c r="F1708" t="str">
        <f>VLOOKUP(E1708,[1]PRODI_2019!$F$2:$L$72,7,FALSE)</f>
        <v>FKIP</v>
      </c>
      <c r="G1708" t="str">
        <f>VLOOKUP(F1708,Sheet1!$H$4:$I$11,2,FALSE)</f>
        <v>2_FKIP</v>
      </c>
      <c r="H1708" t="s">
        <v>2328</v>
      </c>
      <c r="I1708" t="s">
        <v>31</v>
      </c>
      <c r="J1708" t="str">
        <f>VLOOKUP(D1708,[1]PRODI_2019!$C$2:$I$78,7,FALSE)</f>
        <v>S1</v>
      </c>
      <c r="L1708" t="s">
        <v>25</v>
      </c>
      <c r="O1708" t="s">
        <v>79</v>
      </c>
      <c r="P1708" t="s">
        <v>5045</v>
      </c>
      <c r="Q1708" t="s">
        <v>624</v>
      </c>
      <c r="R1708" t="s">
        <v>625</v>
      </c>
      <c r="S1708" t="s">
        <v>37</v>
      </c>
      <c r="T1708" t="s">
        <v>5025</v>
      </c>
      <c r="U1708" t="s">
        <v>27</v>
      </c>
      <c r="Z1708" t="str">
        <f>_xlfn.IFNA(VLOOKUP(A1708,registrasi!$B$2:$C$4000,2,FALSE),"belum")</f>
        <v>registrasi</v>
      </c>
      <c r="AA1708">
        <f>VLOOKUP(D1708,[2]Sheet1!$B$2:$D$100,3,FALSE)</f>
        <v>197</v>
      </c>
      <c r="AB1708" t="str">
        <f>_xlfn.IFNA(VLOOKUP(A1708,nim!$A$2:$B$4000,2,FALSE),"belum")</f>
        <v>diterima</v>
      </c>
    </row>
    <row r="1709" spans="1:28" x14ac:dyDescent="0.3">
      <c r="A1709" s="2">
        <v>233110140921</v>
      </c>
      <c r="B1709">
        <v>1</v>
      </c>
      <c r="C1709">
        <v>2022</v>
      </c>
      <c r="D1709">
        <v>311005</v>
      </c>
      <c r="E1709" t="s">
        <v>171</v>
      </c>
      <c r="F1709" t="str">
        <f>VLOOKUP(E1709,[1]PRODI_2019!$F$2:$L$72,7,FALSE)</f>
        <v>Teknik</v>
      </c>
      <c r="G1709" t="str">
        <f>VLOOKUP(F1709,Sheet1!$H$4:$I$11,2,FALSE)</f>
        <v>3_Teknik</v>
      </c>
      <c r="H1709" t="s">
        <v>2329</v>
      </c>
      <c r="I1709" t="s">
        <v>24</v>
      </c>
      <c r="J1709" t="str">
        <f>VLOOKUP(D1709,[1]PRODI_2019!$C$2:$I$78,7,FALSE)</f>
        <v>S1</v>
      </c>
      <c r="L1709" t="s">
        <v>25</v>
      </c>
      <c r="O1709" t="s">
        <v>4508</v>
      </c>
      <c r="P1709" t="s">
        <v>5043</v>
      </c>
      <c r="Q1709" t="s">
        <v>624</v>
      </c>
      <c r="R1709" t="s">
        <v>435</v>
      </c>
      <c r="S1709" t="s">
        <v>4974</v>
      </c>
      <c r="T1709" t="s">
        <v>5025</v>
      </c>
      <c r="U1709" t="s">
        <v>32</v>
      </c>
      <c r="Z1709" t="str">
        <f>_xlfn.IFNA(VLOOKUP(A1709,registrasi!$B$2:$C$4000,2,FALSE),"belum")</f>
        <v>registrasi</v>
      </c>
      <c r="AA1709">
        <f>VLOOKUP(D1709,[2]Sheet1!$B$2:$D$100,3,FALSE)</f>
        <v>321</v>
      </c>
      <c r="AB1709" t="str">
        <f>_xlfn.IFNA(VLOOKUP(A1709,nim!$A$2:$B$4000,2,FALSE),"belum")</f>
        <v>belum</v>
      </c>
    </row>
    <row r="1710" spans="1:28" x14ac:dyDescent="0.3">
      <c r="A1710" s="2">
        <v>233110140924</v>
      </c>
      <c r="B1710">
        <v>1</v>
      </c>
      <c r="C1710">
        <v>2022</v>
      </c>
      <c r="D1710">
        <v>311017</v>
      </c>
      <c r="E1710" t="s">
        <v>172</v>
      </c>
      <c r="F1710" t="str">
        <f>VLOOKUP(E1710,[1]PRODI_2019!$F$2:$L$72,7,FALSE)</f>
        <v>Pertanian</v>
      </c>
      <c r="G1710" t="str">
        <f>VLOOKUP(F1710,Sheet1!$H$4:$I$11,2,FALSE)</f>
        <v>4_Pertanian</v>
      </c>
      <c r="H1710" t="s">
        <v>2330</v>
      </c>
      <c r="I1710" t="s">
        <v>31</v>
      </c>
      <c r="J1710" t="str">
        <f>VLOOKUP(D1710,[1]PRODI_2019!$C$2:$I$78,7,FALSE)</f>
        <v>S1</v>
      </c>
      <c r="L1710" t="s">
        <v>25</v>
      </c>
      <c r="O1710" t="s">
        <v>255</v>
      </c>
      <c r="P1710" t="s">
        <v>5043</v>
      </c>
      <c r="Q1710" t="s">
        <v>624</v>
      </c>
      <c r="R1710" t="s">
        <v>435</v>
      </c>
      <c r="S1710" t="s">
        <v>37</v>
      </c>
      <c r="T1710" t="s">
        <v>5025</v>
      </c>
      <c r="U1710" t="s">
        <v>27</v>
      </c>
      <c r="Z1710" t="str">
        <f>_xlfn.IFNA(VLOOKUP(A1710,registrasi!$B$2:$C$4000,2,FALSE),"belum")</f>
        <v>registrasi</v>
      </c>
      <c r="AA1710">
        <f>VLOOKUP(D1710,[2]Sheet1!$B$2:$D$100,3,FALSE)</f>
        <v>471</v>
      </c>
      <c r="AB1710" t="str">
        <f>_xlfn.IFNA(VLOOKUP(A1710,nim!$A$2:$B$4000,2,FALSE),"belum")</f>
        <v>diterima</v>
      </c>
    </row>
    <row r="1711" spans="1:28" x14ac:dyDescent="0.3">
      <c r="A1711" s="2">
        <v>233110140931</v>
      </c>
      <c r="B1711">
        <v>2</v>
      </c>
      <c r="C1711">
        <v>2022</v>
      </c>
      <c r="D1711">
        <v>311031</v>
      </c>
      <c r="E1711" t="s">
        <v>468</v>
      </c>
      <c r="F1711" t="str">
        <f>VLOOKUP(E1711,[1]PRODI_2019!$F$2:$L$72,7,FALSE)</f>
        <v>FKIP</v>
      </c>
      <c r="G1711" t="str">
        <f>VLOOKUP(F1711,Sheet1!$H$4:$I$11,2,FALSE)</f>
        <v>2_FKIP</v>
      </c>
      <c r="H1711" t="s">
        <v>2331</v>
      </c>
      <c r="I1711" t="s">
        <v>31</v>
      </c>
      <c r="J1711" t="str">
        <f>VLOOKUP(D1711,[1]PRODI_2019!$C$2:$I$78,7,FALSE)</f>
        <v>S1</v>
      </c>
      <c r="L1711" t="s">
        <v>25</v>
      </c>
      <c r="O1711" t="s">
        <v>76</v>
      </c>
      <c r="P1711" t="s">
        <v>5042</v>
      </c>
      <c r="Q1711" t="s">
        <v>624</v>
      </c>
      <c r="R1711" t="s">
        <v>434</v>
      </c>
      <c r="S1711" t="s">
        <v>4971</v>
      </c>
      <c r="T1711" t="s">
        <v>5025</v>
      </c>
      <c r="U1711" t="s">
        <v>32</v>
      </c>
      <c r="Z1711" t="str">
        <f>_xlfn.IFNA(VLOOKUP(A1711,registrasi!$B$2:$C$4000,2,FALSE),"belum")</f>
        <v>registrasi</v>
      </c>
      <c r="AA1711">
        <f>VLOOKUP(D1711,[2]Sheet1!$B$2:$D$100,3,FALSE)</f>
        <v>368</v>
      </c>
      <c r="AB1711" t="str">
        <f>_xlfn.IFNA(VLOOKUP(A1711,nim!$A$2:$B$4000,2,FALSE),"belum")</f>
        <v>belum</v>
      </c>
    </row>
    <row r="1712" spans="1:28" x14ac:dyDescent="0.3">
      <c r="A1712" s="2">
        <v>233110140938</v>
      </c>
      <c r="B1712">
        <v>2</v>
      </c>
      <c r="C1712">
        <v>2022</v>
      </c>
      <c r="D1712">
        <v>311041</v>
      </c>
      <c r="E1712" t="s">
        <v>175</v>
      </c>
      <c r="F1712" t="str">
        <f>VLOOKUP(E1712,[1]PRODI_2019!$F$2:$L$72,7,FALSE)</f>
        <v>FKIP</v>
      </c>
      <c r="G1712" t="str">
        <f>VLOOKUP(F1712,Sheet1!$H$4:$I$11,2,FALSE)</f>
        <v>2_FKIP</v>
      </c>
      <c r="H1712" t="s">
        <v>2332</v>
      </c>
      <c r="I1712" t="s">
        <v>31</v>
      </c>
      <c r="J1712" t="str">
        <f>VLOOKUP(D1712,[1]PRODI_2019!$C$2:$I$78,7,FALSE)</f>
        <v>S1</v>
      </c>
      <c r="L1712" t="s">
        <v>25</v>
      </c>
      <c r="O1712" t="s">
        <v>66</v>
      </c>
      <c r="P1712" t="s">
        <v>5045</v>
      </c>
      <c r="Q1712" t="s">
        <v>624</v>
      </c>
      <c r="R1712" t="s">
        <v>625</v>
      </c>
      <c r="S1712" t="s">
        <v>4974</v>
      </c>
      <c r="T1712" t="s">
        <v>5025</v>
      </c>
      <c r="U1712" t="s">
        <v>32</v>
      </c>
      <c r="Z1712" t="str">
        <f>_xlfn.IFNA(VLOOKUP(A1712,registrasi!$B$2:$C$4000,2,FALSE),"belum")</f>
        <v>belum</v>
      </c>
      <c r="AA1712">
        <f>VLOOKUP(D1712,[2]Sheet1!$B$2:$D$100,3,FALSE)</f>
        <v>102</v>
      </c>
      <c r="AB1712" t="str">
        <f>_xlfn.IFNA(VLOOKUP(A1712,nim!$A$2:$B$4000,2,FALSE),"belum")</f>
        <v>belum</v>
      </c>
    </row>
    <row r="1713" spans="1:28" x14ac:dyDescent="0.3">
      <c r="A1713" s="2">
        <v>233110140950</v>
      </c>
      <c r="B1713">
        <v>1</v>
      </c>
      <c r="C1713">
        <v>2022</v>
      </c>
      <c r="D1713">
        <v>311018</v>
      </c>
      <c r="E1713" t="s">
        <v>178</v>
      </c>
      <c r="F1713" t="str">
        <f>VLOOKUP(E1713,[1]PRODI_2019!$F$2:$L$72,7,FALSE)</f>
        <v>Kedokteran</v>
      </c>
      <c r="G1713" t="str">
        <f>VLOOKUP(F1713,Sheet1!$H$4:$I$11,2,FALSE)</f>
        <v>8_Kedokteran</v>
      </c>
      <c r="H1713" t="s">
        <v>2333</v>
      </c>
      <c r="I1713" t="s">
        <v>24</v>
      </c>
      <c r="J1713" t="str">
        <f>VLOOKUP(D1713,[1]PRODI_2019!$C$2:$I$78,7,FALSE)</f>
        <v>S1</v>
      </c>
      <c r="L1713" t="s">
        <v>25</v>
      </c>
      <c r="O1713" t="s">
        <v>377</v>
      </c>
      <c r="P1713" t="s">
        <v>434</v>
      </c>
      <c r="Q1713" t="s">
        <v>5041</v>
      </c>
      <c r="R1713" t="s">
        <v>434</v>
      </c>
      <c r="S1713" t="s">
        <v>38</v>
      </c>
      <c r="T1713" t="s">
        <v>5025</v>
      </c>
      <c r="U1713" t="s">
        <v>27</v>
      </c>
      <c r="Z1713" t="str">
        <f>_xlfn.IFNA(VLOOKUP(A1713,registrasi!$B$2:$C$4000,2,FALSE),"belum")</f>
        <v>registrasi</v>
      </c>
      <c r="AA1713">
        <f>VLOOKUP(D1713,[2]Sheet1!$B$2:$D$100,3,FALSE)</f>
        <v>82</v>
      </c>
      <c r="AB1713" t="str">
        <f>_xlfn.IFNA(VLOOKUP(A1713,nim!$A$2:$B$4000,2,FALSE),"belum")</f>
        <v>diterima</v>
      </c>
    </row>
    <row r="1714" spans="1:28" x14ac:dyDescent="0.3">
      <c r="A1714" s="2">
        <v>233110140951</v>
      </c>
      <c r="B1714">
        <v>2</v>
      </c>
      <c r="C1714">
        <v>2021</v>
      </c>
      <c r="D1714">
        <v>311006</v>
      </c>
      <c r="E1714" t="s">
        <v>167</v>
      </c>
      <c r="F1714" t="str">
        <f>VLOOKUP(E1714,[1]PRODI_2019!$F$2:$L$72,7,FALSE)</f>
        <v>Teknik</v>
      </c>
      <c r="G1714" t="str">
        <f>VLOOKUP(F1714,Sheet1!$H$4:$I$11,2,FALSE)</f>
        <v>3_Teknik</v>
      </c>
      <c r="H1714" t="s">
        <v>2334</v>
      </c>
      <c r="I1714" t="s">
        <v>24</v>
      </c>
      <c r="J1714" t="str">
        <f>VLOOKUP(D1714,[1]PRODI_2019!$C$2:$I$78,7,FALSE)</f>
        <v>S1</v>
      </c>
      <c r="L1714" t="s">
        <v>25</v>
      </c>
      <c r="O1714" t="s">
        <v>78</v>
      </c>
      <c r="P1714" t="s">
        <v>5042</v>
      </c>
      <c r="Q1714" t="s">
        <v>624</v>
      </c>
      <c r="R1714" t="s">
        <v>434</v>
      </c>
      <c r="S1714" t="s">
        <v>4971</v>
      </c>
      <c r="T1714" t="s">
        <v>5025</v>
      </c>
      <c r="U1714" t="s">
        <v>32</v>
      </c>
      <c r="Z1714" t="str">
        <f>_xlfn.IFNA(VLOOKUP(A1714,registrasi!$B$2:$C$4000,2,FALSE),"belum")</f>
        <v>registrasi</v>
      </c>
      <c r="AA1714">
        <f>VLOOKUP(D1714,[2]Sheet1!$B$2:$D$100,3,FALSE)</f>
        <v>475</v>
      </c>
      <c r="AB1714" t="str">
        <f>_xlfn.IFNA(VLOOKUP(A1714,nim!$A$2:$B$4000,2,FALSE),"belum")</f>
        <v>belum</v>
      </c>
    </row>
    <row r="1715" spans="1:28" x14ac:dyDescent="0.3">
      <c r="A1715" s="2">
        <v>233110140957</v>
      </c>
      <c r="B1715">
        <v>2</v>
      </c>
      <c r="C1715">
        <v>2022</v>
      </c>
      <c r="D1715">
        <v>311015</v>
      </c>
      <c r="E1715" t="s">
        <v>158</v>
      </c>
      <c r="F1715" t="str">
        <f>VLOOKUP(E1715,[1]PRODI_2019!$F$2:$L$72,7,FALSE)</f>
        <v>FKIP</v>
      </c>
      <c r="G1715" t="str">
        <f>VLOOKUP(F1715,Sheet1!$H$4:$I$11,2,FALSE)</f>
        <v>2_FKIP</v>
      </c>
      <c r="H1715" t="s">
        <v>2335</v>
      </c>
      <c r="I1715" t="s">
        <v>31</v>
      </c>
      <c r="J1715" t="str">
        <f>VLOOKUP(D1715,[1]PRODI_2019!$C$2:$I$78,7,FALSE)</f>
        <v>S1</v>
      </c>
      <c r="L1715" t="s">
        <v>25</v>
      </c>
      <c r="O1715" t="s">
        <v>107</v>
      </c>
      <c r="P1715" t="s">
        <v>5045</v>
      </c>
      <c r="Q1715" t="s">
        <v>624</v>
      </c>
      <c r="R1715" t="s">
        <v>625</v>
      </c>
      <c r="S1715" t="s">
        <v>4972</v>
      </c>
      <c r="T1715" t="s">
        <v>5025</v>
      </c>
      <c r="U1715" t="s">
        <v>32</v>
      </c>
      <c r="Z1715" t="str">
        <f>_xlfn.IFNA(VLOOKUP(A1715,registrasi!$B$2:$C$4000,2,FALSE),"belum")</f>
        <v>registrasi</v>
      </c>
      <c r="AA1715">
        <f>VLOOKUP(D1715,[2]Sheet1!$B$2:$D$100,3,FALSE)</f>
        <v>90</v>
      </c>
      <c r="AB1715" t="str">
        <f>_xlfn.IFNA(VLOOKUP(A1715,nim!$A$2:$B$4000,2,FALSE),"belum")</f>
        <v>belum</v>
      </c>
    </row>
    <row r="1716" spans="1:28" x14ac:dyDescent="0.3">
      <c r="A1716" s="2">
        <v>233110140963</v>
      </c>
      <c r="B1716">
        <v>1</v>
      </c>
      <c r="C1716">
        <v>2022</v>
      </c>
      <c r="D1716">
        <v>311008</v>
      </c>
      <c r="E1716" t="s">
        <v>149</v>
      </c>
      <c r="F1716" t="str">
        <f>VLOOKUP(E1716,[1]PRODI_2019!$F$2:$L$72,7,FALSE)</f>
        <v>Pertanian</v>
      </c>
      <c r="G1716" t="str">
        <f>VLOOKUP(F1716,Sheet1!$H$4:$I$11,2,FALSE)</f>
        <v>4_Pertanian</v>
      </c>
      <c r="H1716" t="s">
        <v>2336</v>
      </c>
      <c r="I1716" t="s">
        <v>24</v>
      </c>
      <c r="J1716" t="str">
        <f>VLOOKUP(D1716,[1]PRODI_2019!$C$2:$I$78,7,FALSE)</f>
        <v>S1</v>
      </c>
      <c r="L1716" t="s">
        <v>25</v>
      </c>
      <c r="O1716" t="s">
        <v>4509</v>
      </c>
      <c r="P1716" t="s">
        <v>5043</v>
      </c>
      <c r="Q1716" t="s">
        <v>624</v>
      </c>
      <c r="R1716" t="s">
        <v>435</v>
      </c>
      <c r="S1716" t="s">
        <v>4974</v>
      </c>
      <c r="T1716" t="s">
        <v>5025</v>
      </c>
      <c r="U1716" t="s">
        <v>32</v>
      </c>
      <c r="Z1716" t="str">
        <f>_xlfn.IFNA(VLOOKUP(A1716,registrasi!$B$2:$C$4000,2,FALSE),"belum")</f>
        <v>registrasi</v>
      </c>
      <c r="AA1716">
        <f>VLOOKUP(D1716,[2]Sheet1!$B$2:$D$100,3,FALSE)</f>
        <v>337</v>
      </c>
      <c r="AB1716" t="str">
        <f>_xlfn.IFNA(VLOOKUP(A1716,nim!$A$2:$B$4000,2,FALSE),"belum")</f>
        <v>belum</v>
      </c>
    </row>
    <row r="1717" spans="1:28" x14ac:dyDescent="0.3">
      <c r="A1717" s="2">
        <v>233110140968</v>
      </c>
      <c r="B1717">
        <v>1</v>
      </c>
      <c r="C1717">
        <v>2022</v>
      </c>
      <c r="D1717">
        <v>311018</v>
      </c>
      <c r="E1717" t="s">
        <v>178</v>
      </c>
      <c r="F1717" t="str">
        <f>VLOOKUP(E1717,[1]PRODI_2019!$F$2:$L$72,7,FALSE)</f>
        <v>Kedokteran</v>
      </c>
      <c r="G1717" t="str">
        <f>VLOOKUP(F1717,Sheet1!$H$4:$I$11,2,FALSE)</f>
        <v>8_Kedokteran</v>
      </c>
      <c r="H1717" t="s">
        <v>2337</v>
      </c>
      <c r="I1717" t="s">
        <v>24</v>
      </c>
      <c r="J1717" t="str">
        <f>VLOOKUP(D1717,[1]PRODI_2019!$C$2:$I$78,7,FALSE)</f>
        <v>S1</v>
      </c>
      <c r="L1717" t="s">
        <v>25</v>
      </c>
      <c r="O1717" t="s">
        <v>62</v>
      </c>
      <c r="P1717" t="s">
        <v>5042</v>
      </c>
      <c r="Q1717" t="s">
        <v>624</v>
      </c>
      <c r="R1717" t="s">
        <v>434</v>
      </c>
      <c r="S1717" t="s">
        <v>4971</v>
      </c>
      <c r="T1717" t="s">
        <v>5025</v>
      </c>
      <c r="U1717" t="s">
        <v>27</v>
      </c>
      <c r="Z1717" t="str">
        <f>_xlfn.IFNA(VLOOKUP(A1717,registrasi!$B$2:$C$4000,2,FALSE),"belum")</f>
        <v>registrasi</v>
      </c>
      <c r="AA1717">
        <f>VLOOKUP(D1717,[2]Sheet1!$B$2:$D$100,3,FALSE)</f>
        <v>82</v>
      </c>
      <c r="AB1717" t="str">
        <f>_xlfn.IFNA(VLOOKUP(A1717,nim!$A$2:$B$4000,2,FALSE),"belum")</f>
        <v>diterima</v>
      </c>
    </row>
    <row r="1718" spans="1:28" x14ac:dyDescent="0.3">
      <c r="A1718" s="2">
        <v>233110150004</v>
      </c>
      <c r="B1718">
        <v>1</v>
      </c>
      <c r="C1718">
        <v>2021</v>
      </c>
      <c r="D1718">
        <v>311036</v>
      </c>
      <c r="E1718" t="s">
        <v>154</v>
      </c>
      <c r="F1718" t="str">
        <f>VLOOKUP(E1718,[1]PRODI_2019!$F$2:$L$72,7,FALSE)</f>
        <v>FKIP</v>
      </c>
      <c r="G1718" t="str">
        <f>VLOOKUP(F1718,Sheet1!$H$4:$I$11,2,FALSE)</f>
        <v>2_FKIP</v>
      </c>
      <c r="H1718" t="s">
        <v>2338</v>
      </c>
      <c r="I1718" t="s">
        <v>31</v>
      </c>
      <c r="J1718" t="str">
        <f>VLOOKUP(D1718,[1]PRODI_2019!$C$2:$I$78,7,FALSE)</f>
        <v>S1</v>
      </c>
      <c r="L1718" t="s">
        <v>25</v>
      </c>
      <c r="O1718" t="s">
        <v>377</v>
      </c>
      <c r="P1718" t="s">
        <v>434</v>
      </c>
      <c r="Q1718" t="s">
        <v>5041</v>
      </c>
      <c r="R1718" t="s">
        <v>434</v>
      </c>
      <c r="S1718" t="s">
        <v>38</v>
      </c>
      <c r="T1718" t="s">
        <v>5025</v>
      </c>
      <c r="U1718" t="s">
        <v>32</v>
      </c>
      <c r="Z1718" t="str">
        <f>_xlfn.IFNA(VLOOKUP(A1718,registrasi!$B$2:$C$4000,2,FALSE),"belum")</f>
        <v>registrasi</v>
      </c>
      <c r="AA1718">
        <f>VLOOKUP(D1718,[2]Sheet1!$B$2:$D$100,3,FALSE)</f>
        <v>202</v>
      </c>
      <c r="AB1718" t="str">
        <f>_xlfn.IFNA(VLOOKUP(A1718,nim!$A$2:$B$4000,2,FALSE),"belum")</f>
        <v>belum</v>
      </c>
    </row>
    <row r="1719" spans="1:28" x14ac:dyDescent="0.3">
      <c r="A1719" s="2">
        <v>233110150009</v>
      </c>
      <c r="B1719">
        <v>2</v>
      </c>
      <c r="C1719">
        <v>2022</v>
      </c>
      <c r="D1719">
        <v>311016</v>
      </c>
      <c r="E1719" t="s">
        <v>152</v>
      </c>
      <c r="F1719" t="str">
        <f>VLOOKUP(E1719,[1]PRODI_2019!$F$2:$L$72,7,FALSE)</f>
        <v>FKIP</v>
      </c>
      <c r="G1719" t="str">
        <f>VLOOKUP(F1719,Sheet1!$H$4:$I$11,2,FALSE)</f>
        <v>2_FKIP</v>
      </c>
      <c r="H1719" t="s">
        <v>2339</v>
      </c>
      <c r="I1719" t="s">
        <v>31</v>
      </c>
      <c r="J1719" t="str">
        <f>VLOOKUP(D1719,[1]PRODI_2019!$C$2:$I$78,7,FALSE)</f>
        <v>S1</v>
      </c>
      <c r="L1719" t="s">
        <v>25</v>
      </c>
      <c r="O1719" t="s">
        <v>4510</v>
      </c>
      <c r="P1719" t="s">
        <v>5043</v>
      </c>
      <c r="Q1719" t="s">
        <v>624</v>
      </c>
      <c r="R1719" t="s">
        <v>435</v>
      </c>
      <c r="S1719" t="s">
        <v>4971</v>
      </c>
      <c r="T1719" t="s">
        <v>5025</v>
      </c>
      <c r="U1719" t="s">
        <v>32</v>
      </c>
      <c r="Z1719" t="str">
        <f>_xlfn.IFNA(VLOOKUP(A1719,registrasi!$B$2:$C$4000,2,FALSE),"belum")</f>
        <v>registrasi</v>
      </c>
      <c r="AA1719">
        <f>VLOOKUP(D1719,[2]Sheet1!$B$2:$D$100,3,FALSE)</f>
        <v>126</v>
      </c>
      <c r="AB1719" t="str">
        <f>_xlfn.IFNA(VLOOKUP(A1719,nim!$A$2:$B$4000,2,FALSE),"belum")</f>
        <v>belum</v>
      </c>
    </row>
    <row r="1720" spans="1:28" x14ac:dyDescent="0.3">
      <c r="A1720" s="2">
        <v>233110150012</v>
      </c>
      <c r="B1720">
        <v>2</v>
      </c>
      <c r="C1720">
        <v>2022</v>
      </c>
      <c r="D1720">
        <v>311004</v>
      </c>
      <c r="E1720" t="s">
        <v>170</v>
      </c>
      <c r="F1720" t="str">
        <f>VLOOKUP(E1720,[1]PRODI_2019!$F$2:$L$72,7,FALSE)</f>
        <v>Teknik</v>
      </c>
      <c r="G1720" t="str">
        <f>VLOOKUP(F1720,Sheet1!$H$4:$I$11,2,FALSE)</f>
        <v>3_Teknik</v>
      </c>
      <c r="H1720" t="s">
        <v>2340</v>
      </c>
      <c r="I1720" t="s">
        <v>31</v>
      </c>
      <c r="J1720" t="str">
        <f>VLOOKUP(D1720,[1]PRODI_2019!$C$2:$I$78,7,FALSE)</f>
        <v>S1</v>
      </c>
      <c r="L1720" t="s">
        <v>25</v>
      </c>
      <c r="O1720" t="s">
        <v>127</v>
      </c>
      <c r="P1720" t="s">
        <v>5045</v>
      </c>
      <c r="Q1720" t="s">
        <v>624</v>
      </c>
      <c r="R1720" t="s">
        <v>625</v>
      </c>
      <c r="S1720" t="s">
        <v>38</v>
      </c>
      <c r="T1720" t="s">
        <v>5025</v>
      </c>
      <c r="U1720" t="s">
        <v>32</v>
      </c>
      <c r="Z1720" t="str">
        <f>_xlfn.IFNA(VLOOKUP(A1720,registrasi!$B$2:$C$4000,2,FALSE),"belum")</f>
        <v>registrasi</v>
      </c>
      <c r="AA1720">
        <f>VLOOKUP(D1720,[2]Sheet1!$B$2:$D$100,3,FALSE)</f>
        <v>406</v>
      </c>
      <c r="AB1720" t="str">
        <f>_xlfn.IFNA(VLOOKUP(A1720,nim!$A$2:$B$4000,2,FALSE),"belum")</f>
        <v>belum</v>
      </c>
    </row>
    <row r="1721" spans="1:28" x14ac:dyDescent="0.3">
      <c r="A1721" s="2">
        <v>233110150014</v>
      </c>
      <c r="B1721">
        <v>1</v>
      </c>
      <c r="C1721">
        <v>2022</v>
      </c>
      <c r="D1721">
        <v>311033</v>
      </c>
      <c r="E1721" t="s">
        <v>155</v>
      </c>
      <c r="F1721" t="str">
        <f>VLOOKUP(E1721,[1]PRODI_2019!$F$2:$L$72,7,FALSE)</f>
        <v>FKIP</v>
      </c>
      <c r="G1721" t="str">
        <f>VLOOKUP(F1721,Sheet1!$H$4:$I$11,2,FALSE)</f>
        <v>2_FKIP</v>
      </c>
      <c r="H1721" t="s">
        <v>2341</v>
      </c>
      <c r="I1721" t="s">
        <v>31</v>
      </c>
      <c r="J1721" t="str">
        <f>VLOOKUP(D1721,[1]PRODI_2019!$C$2:$I$78,7,FALSE)</f>
        <v>S1</v>
      </c>
      <c r="L1721" t="s">
        <v>25</v>
      </c>
      <c r="O1721" t="s">
        <v>104</v>
      </c>
      <c r="P1721" t="s">
        <v>5042</v>
      </c>
      <c r="Q1721" t="s">
        <v>624</v>
      </c>
      <c r="R1721" t="s">
        <v>434</v>
      </c>
      <c r="S1721" t="s">
        <v>4972</v>
      </c>
      <c r="T1721" t="s">
        <v>5025</v>
      </c>
      <c r="U1721" t="s">
        <v>32</v>
      </c>
      <c r="Z1721" t="str">
        <f>_xlfn.IFNA(VLOOKUP(A1721,registrasi!$B$2:$C$4000,2,FALSE),"belum")</f>
        <v>registrasi</v>
      </c>
      <c r="AA1721">
        <f>VLOOKUP(D1721,[2]Sheet1!$B$2:$D$100,3,FALSE)</f>
        <v>616</v>
      </c>
      <c r="AB1721" t="str">
        <f>_xlfn.IFNA(VLOOKUP(A1721,nim!$A$2:$B$4000,2,FALSE),"belum")</f>
        <v>belum</v>
      </c>
    </row>
    <row r="1722" spans="1:28" x14ac:dyDescent="0.3">
      <c r="A1722" s="2">
        <v>233110150023</v>
      </c>
      <c r="B1722">
        <v>1</v>
      </c>
      <c r="C1722">
        <v>2022</v>
      </c>
      <c r="D1722">
        <v>311003</v>
      </c>
      <c r="E1722" t="s">
        <v>145</v>
      </c>
      <c r="F1722" t="str">
        <f>VLOOKUP(E1722,[1]PRODI_2019!$F$2:$L$72,7,FALSE)</f>
        <v>Teknik</v>
      </c>
      <c r="G1722" t="str">
        <f>VLOOKUP(F1722,Sheet1!$H$4:$I$11,2,FALSE)</f>
        <v>3_Teknik</v>
      </c>
      <c r="H1722" t="s">
        <v>2342</v>
      </c>
      <c r="I1722" t="s">
        <v>31</v>
      </c>
      <c r="J1722" t="str">
        <f>VLOOKUP(D1722,[1]PRODI_2019!$C$2:$I$78,7,FALSE)</f>
        <v>S1</v>
      </c>
      <c r="L1722" t="s">
        <v>25</v>
      </c>
      <c r="O1722" t="s">
        <v>45</v>
      </c>
      <c r="P1722" t="s">
        <v>5042</v>
      </c>
      <c r="Q1722" t="s">
        <v>624</v>
      </c>
      <c r="R1722" t="s">
        <v>434</v>
      </c>
      <c r="S1722" t="s">
        <v>38</v>
      </c>
      <c r="T1722" t="s">
        <v>5025</v>
      </c>
      <c r="U1722" t="s">
        <v>27</v>
      </c>
      <c r="Z1722" t="str">
        <f>_xlfn.IFNA(VLOOKUP(A1722,registrasi!$B$2:$C$4000,2,FALSE),"belum")</f>
        <v>registrasi</v>
      </c>
      <c r="AA1722">
        <f>VLOOKUP(D1722,[2]Sheet1!$B$2:$D$100,3,FALSE)</f>
        <v>769</v>
      </c>
      <c r="AB1722" t="str">
        <f>_xlfn.IFNA(VLOOKUP(A1722,nim!$A$2:$B$4000,2,FALSE),"belum")</f>
        <v>diterima</v>
      </c>
    </row>
    <row r="1723" spans="1:28" x14ac:dyDescent="0.3">
      <c r="A1723" s="2">
        <v>233110150036</v>
      </c>
      <c r="B1723">
        <v>2</v>
      </c>
      <c r="C1723">
        <v>2022</v>
      </c>
      <c r="D1723">
        <v>311025</v>
      </c>
      <c r="E1723" t="s">
        <v>166</v>
      </c>
      <c r="F1723" t="str">
        <f>VLOOKUP(E1723,[1]PRODI_2019!$F$2:$L$72,7,FALSE)</f>
        <v>FEB</v>
      </c>
      <c r="G1723" t="str">
        <f>VLOOKUP(F1723,Sheet1!$H$4:$I$11,2,FALSE)</f>
        <v>5_FEB</v>
      </c>
      <c r="H1723" t="s">
        <v>2343</v>
      </c>
      <c r="I1723" t="s">
        <v>24</v>
      </c>
      <c r="J1723" t="str">
        <f>VLOOKUP(D1723,[1]PRODI_2019!$C$2:$I$78,7,FALSE)</f>
        <v>S1</v>
      </c>
      <c r="L1723" t="s">
        <v>25</v>
      </c>
      <c r="O1723" t="s">
        <v>4406</v>
      </c>
      <c r="P1723" t="s">
        <v>5044</v>
      </c>
      <c r="Q1723" t="s">
        <v>5041</v>
      </c>
      <c r="R1723" t="s">
        <v>434</v>
      </c>
      <c r="S1723" t="s">
        <v>37</v>
      </c>
      <c r="T1723" t="s">
        <v>5025</v>
      </c>
      <c r="U1723" t="s">
        <v>27</v>
      </c>
      <c r="Z1723" t="str">
        <f>_xlfn.IFNA(VLOOKUP(A1723,registrasi!$B$2:$C$4000,2,FALSE),"belum")</f>
        <v>registrasi</v>
      </c>
      <c r="AA1723">
        <f>VLOOKUP(D1723,[2]Sheet1!$B$2:$D$100,3,FALSE)</f>
        <v>1226</v>
      </c>
      <c r="AB1723" t="str">
        <f>_xlfn.IFNA(VLOOKUP(A1723,nim!$A$2:$B$4000,2,FALSE),"belum")</f>
        <v>diterima</v>
      </c>
    </row>
    <row r="1724" spans="1:28" x14ac:dyDescent="0.3">
      <c r="A1724" s="2">
        <v>233110150038</v>
      </c>
      <c r="B1724">
        <v>2</v>
      </c>
      <c r="C1724">
        <v>2021</v>
      </c>
      <c r="D1724">
        <v>311021</v>
      </c>
      <c r="E1724" t="s">
        <v>169</v>
      </c>
      <c r="F1724" t="str">
        <f>VLOOKUP(E1724,[1]PRODI_2019!$F$2:$L$72,7,FALSE)</f>
        <v>Teknik</v>
      </c>
      <c r="G1724" t="str">
        <f>VLOOKUP(F1724,Sheet1!$H$4:$I$11,2,FALSE)</f>
        <v>3_Teknik</v>
      </c>
      <c r="H1724" t="s">
        <v>487</v>
      </c>
      <c r="I1724" t="s">
        <v>24</v>
      </c>
      <c r="J1724" t="str">
        <f>VLOOKUP(D1724,[1]PRODI_2019!$C$2:$I$78,7,FALSE)</f>
        <v>S1</v>
      </c>
      <c r="L1724" t="s">
        <v>25</v>
      </c>
      <c r="O1724" t="s">
        <v>59</v>
      </c>
      <c r="P1724" t="s">
        <v>5042</v>
      </c>
      <c r="Q1724" t="s">
        <v>624</v>
      </c>
      <c r="R1724" t="s">
        <v>434</v>
      </c>
      <c r="S1724" t="s">
        <v>4971</v>
      </c>
      <c r="T1724" t="s">
        <v>5025</v>
      </c>
      <c r="U1724" t="s">
        <v>27</v>
      </c>
      <c r="Z1724" t="str">
        <f>_xlfn.IFNA(VLOOKUP(A1724,registrasi!$B$2:$C$4000,2,FALSE),"belum")</f>
        <v>registrasi</v>
      </c>
      <c r="AA1724">
        <f>VLOOKUP(D1724,[2]Sheet1!$B$2:$D$100,3,FALSE)</f>
        <v>910</v>
      </c>
      <c r="AB1724" t="str">
        <f>_xlfn.IFNA(VLOOKUP(A1724,nim!$A$2:$B$4000,2,FALSE),"belum")</f>
        <v>diterima</v>
      </c>
    </row>
    <row r="1725" spans="1:28" x14ac:dyDescent="0.3">
      <c r="A1725" s="2">
        <v>233110150040</v>
      </c>
      <c r="B1725">
        <v>2</v>
      </c>
      <c r="C1725">
        <v>2021</v>
      </c>
      <c r="D1725">
        <v>311031</v>
      </c>
      <c r="E1725" t="s">
        <v>468</v>
      </c>
      <c r="F1725" t="str">
        <f>VLOOKUP(E1725,[1]PRODI_2019!$F$2:$L$72,7,FALSE)</f>
        <v>FKIP</v>
      </c>
      <c r="G1725" t="str">
        <f>VLOOKUP(F1725,Sheet1!$H$4:$I$11,2,FALSE)</f>
        <v>2_FKIP</v>
      </c>
      <c r="H1725" t="s">
        <v>2344</v>
      </c>
      <c r="I1725" t="s">
        <v>31</v>
      </c>
      <c r="J1725" t="str">
        <f>VLOOKUP(D1725,[1]PRODI_2019!$C$2:$I$78,7,FALSE)</f>
        <v>S1</v>
      </c>
      <c r="L1725" t="s">
        <v>25</v>
      </c>
      <c r="O1725" t="s">
        <v>138</v>
      </c>
      <c r="P1725" t="s">
        <v>5042</v>
      </c>
      <c r="Q1725" t="s">
        <v>624</v>
      </c>
      <c r="R1725" t="s">
        <v>434</v>
      </c>
      <c r="S1725" t="s">
        <v>4949</v>
      </c>
      <c r="T1725" t="s">
        <v>5025</v>
      </c>
      <c r="U1725" t="s">
        <v>27</v>
      </c>
      <c r="Z1725" t="str">
        <f>_xlfn.IFNA(VLOOKUP(A1725,registrasi!$B$2:$C$4000,2,FALSE),"belum")</f>
        <v>registrasi</v>
      </c>
      <c r="AA1725">
        <f>VLOOKUP(D1725,[2]Sheet1!$B$2:$D$100,3,FALSE)</f>
        <v>368</v>
      </c>
      <c r="AB1725" t="str">
        <f>_xlfn.IFNA(VLOOKUP(A1725,nim!$A$2:$B$4000,2,FALSE),"belum")</f>
        <v>diterima</v>
      </c>
    </row>
    <row r="1726" spans="1:28" x14ac:dyDescent="0.3">
      <c r="A1726" s="2">
        <v>233110150041</v>
      </c>
      <c r="B1726">
        <v>1</v>
      </c>
      <c r="C1726">
        <v>2022</v>
      </c>
      <c r="D1726">
        <v>311032</v>
      </c>
      <c r="E1726" t="s">
        <v>156</v>
      </c>
      <c r="F1726" t="str">
        <f>VLOOKUP(E1726,[1]PRODI_2019!$F$2:$L$72,7,FALSE)</f>
        <v>FKIP</v>
      </c>
      <c r="G1726" t="str">
        <f>VLOOKUP(F1726,Sheet1!$H$4:$I$11,2,FALSE)</f>
        <v>2_FKIP</v>
      </c>
      <c r="H1726" t="s">
        <v>2345</v>
      </c>
      <c r="I1726" t="s">
        <v>24</v>
      </c>
      <c r="J1726" t="str">
        <f>VLOOKUP(D1726,[1]PRODI_2019!$C$2:$I$78,7,FALSE)</f>
        <v>S1</v>
      </c>
      <c r="L1726" t="s">
        <v>25</v>
      </c>
      <c r="O1726" t="s">
        <v>260</v>
      </c>
      <c r="P1726" t="s">
        <v>436</v>
      </c>
      <c r="Q1726" t="s">
        <v>5041</v>
      </c>
      <c r="R1726" t="s">
        <v>625</v>
      </c>
      <c r="S1726" t="s">
        <v>38</v>
      </c>
      <c r="T1726" t="s">
        <v>5025</v>
      </c>
      <c r="U1726" t="s">
        <v>27</v>
      </c>
      <c r="Z1726" t="str">
        <f>_xlfn.IFNA(VLOOKUP(A1726,registrasi!$B$2:$C$4000,2,FALSE),"belum")</f>
        <v>registrasi</v>
      </c>
      <c r="AA1726">
        <f>VLOOKUP(D1726,[2]Sheet1!$B$2:$D$100,3,FALSE)</f>
        <v>446</v>
      </c>
      <c r="AB1726" t="str">
        <f>_xlfn.IFNA(VLOOKUP(A1726,nim!$A$2:$B$4000,2,FALSE),"belum")</f>
        <v>diterima</v>
      </c>
    </row>
    <row r="1727" spans="1:28" x14ac:dyDescent="0.3">
      <c r="A1727" s="2">
        <v>233110150043</v>
      </c>
      <c r="B1727">
        <v>2</v>
      </c>
      <c r="C1727">
        <v>2022</v>
      </c>
      <c r="D1727">
        <v>311047</v>
      </c>
      <c r="E1727" t="s">
        <v>5054</v>
      </c>
      <c r="F1727" t="str">
        <f>VLOOKUP(E1727,[1]PRODI_2019!$F$2:$L$72,7,FALSE)</f>
        <v>FEB</v>
      </c>
      <c r="G1727" t="str">
        <f>VLOOKUP(F1727,Sheet1!$H$4:$I$11,2,FALSE)</f>
        <v>5_FEB</v>
      </c>
      <c r="H1727" t="s">
        <v>2346</v>
      </c>
      <c r="I1727" t="s">
        <v>24</v>
      </c>
      <c r="J1727" t="str">
        <f>VLOOKUP(D1727,[1]PRODI_2019!$C$2:$I$78,7,FALSE)</f>
        <v>D3</v>
      </c>
      <c r="L1727" t="s">
        <v>25</v>
      </c>
      <c r="O1727" t="s">
        <v>112</v>
      </c>
      <c r="P1727" t="s">
        <v>5042</v>
      </c>
      <c r="Q1727" t="s">
        <v>624</v>
      </c>
      <c r="R1727" t="s">
        <v>434</v>
      </c>
      <c r="S1727" t="s">
        <v>4971</v>
      </c>
      <c r="T1727" t="s">
        <v>5025</v>
      </c>
      <c r="U1727" t="s">
        <v>27</v>
      </c>
      <c r="Z1727" t="str">
        <f>_xlfn.IFNA(VLOOKUP(A1727,registrasi!$B$2:$C$4000,2,FALSE),"belum")</f>
        <v>registrasi</v>
      </c>
      <c r="AA1727">
        <f>VLOOKUP(D1727,[2]Sheet1!$B$2:$D$100,3,FALSE)</f>
        <v>88</v>
      </c>
      <c r="AB1727" t="str">
        <f>_xlfn.IFNA(VLOOKUP(A1727,nim!$A$2:$B$4000,2,FALSE),"belum")</f>
        <v>belum</v>
      </c>
    </row>
    <row r="1728" spans="1:28" x14ac:dyDescent="0.3">
      <c r="A1728" s="2">
        <v>233110150044</v>
      </c>
      <c r="B1728">
        <v>1</v>
      </c>
      <c r="C1728">
        <v>2022</v>
      </c>
      <c r="D1728">
        <v>311011</v>
      </c>
      <c r="E1728" t="s">
        <v>176</v>
      </c>
      <c r="F1728" t="str">
        <f>VLOOKUP(E1728,[1]PRODI_2019!$F$2:$L$72,7,FALSE)</f>
        <v>FKIP</v>
      </c>
      <c r="G1728" t="str">
        <f>VLOOKUP(F1728,Sheet1!$H$4:$I$11,2,FALSE)</f>
        <v>2_FKIP</v>
      </c>
      <c r="H1728" t="s">
        <v>802</v>
      </c>
      <c r="I1728" t="s">
        <v>31</v>
      </c>
      <c r="J1728" t="str">
        <f>VLOOKUP(D1728,[1]PRODI_2019!$C$2:$I$78,7,FALSE)</f>
        <v>S1</v>
      </c>
      <c r="L1728" t="s">
        <v>25</v>
      </c>
      <c r="O1728" t="s">
        <v>139</v>
      </c>
      <c r="P1728" t="s">
        <v>5043</v>
      </c>
      <c r="Q1728" t="s">
        <v>624</v>
      </c>
      <c r="R1728" t="s">
        <v>435</v>
      </c>
      <c r="S1728" t="s">
        <v>37</v>
      </c>
      <c r="T1728" t="s">
        <v>5025</v>
      </c>
      <c r="U1728" t="s">
        <v>32</v>
      </c>
      <c r="Z1728" t="str">
        <f>_xlfn.IFNA(VLOOKUP(A1728,registrasi!$B$2:$C$4000,2,FALSE),"belum")</f>
        <v>registrasi</v>
      </c>
      <c r="AA1728">
        <f>VLOOKUP(D1728,[2]Sheet1!$B$2:$D$100,3,FALSE)</f>
        <v>233</v>
      </c>
      <c r="AB1728" t="str">
        <f>_xlfn.IFNA(VLOOKUP(A1728,nim!$A$2:$B$4000,2,FALSE),"belum")</f>
        <v>belum</v>
      </c>
    </row>
    <row r="1729" spans="1:28" x14ac:dyDescent="0.3">
      <c r="A1729" s="2">
        <v>233110150051</v>
      </c>
      <c r="B1729">
        <v>2</v>
      </c>
      <c r="C1729">
        <v>2022</v>
      </c>
      <c r="D1729">
        <v>311037</v>
      </c>
      <c r="E1729" t="s">
        <v>163</v>
      </c>
      <c r="F1729" t="str">
        <f>VLOOKUP(E1729,[1]PRODI_2019!$F$2:$L$72,7,FALSE)</f>
        <v>FKIP</v>
      </c>
      <c r="G1729" t="str">
        <f>VLOOKUP(F1729,Sheet1!$H$4:$I$11,2,FALSE)</f>
        <v>2_FKIP</v>
      </c>
      <c r="H1729" t="s">
        <v>2347</v>
      </c>
      <c r="I1729" t="s">
        <v>31</v>
      </c>
      <c r="J1729" t="str">
        <f>VLOOKUP(D1729,[1]PRODI_2019!$C$2:$I$78,7,FALSE)</f>
        <v>S1</v>
      </c>
      <c r="L1729" t="s">
        <v>25</v>
      </c>
      <c r="O1729" t="s">
        <v>97</v>
      </c>
      <c r="P1729" t="s">
        <v>5042</v>
      </c>
      <c r="Q1729" t="s">
        <v>624</v>
      </c>
      <c r="R1729" t="s">
        <v>434</v>
      </c>
      <c r="S1729" t="s">
        <v>4971</v>
      </c>
      <c r="T1729" t="s">
        <v>5025</v>
      </c>
      <c r="U1729" t="s">
        <v>27</v>
      </c>
      <c r="Z1729" t="str">
        <f>_xlfn.IFNA(VLOOKUP(A1729,registrasi!$B$2:$C$4000,2,FALSE),"belum")</f>
        <v>registrasi</v>
      </c>
      <c r="AA1729">
        <f>VLOOKUP(D1729,[2]Sheet1!$B$2:$D$100,3,FALSE)</f>
        <v>180</v>
      </c>
      <c r="AB1729" t="str">
        <f>_xlfn.IFNA(VLOOKUP(A1729,nim!$A$2:$B$4000,2,FALSE),"belum")</f>
        <v>diterima</v>
      </c>
    </row>
    <row r="1730" spans="1:28" x14ac:dyDescent="0.3">
      <c r="A1730" s="2">
        <v>233110150053</v>
      </c>
      <c r="B1730">
        <v>2</v>
      </c>
      <c r="C1730">
        <v>2022</v>
      </c>
      <c r="D1730">
        <v>311016</v>
      </c>
      <c r="E1730" t="s">
        <v>152</v>
      </c>
      <c r="F1730" t="str">
        <f>VLOOKUP(E1730,[1]PRODI_2019!$F$2:$L$72,7,FALSE)</f>
        <v>FKIP</v>
      </c>
      <c r="G1730" t="str">
        <f>VLOOKUP(F1730,Sheet1!$H$4:$I$11,2,FALSE)</f>
        <v>2_FKIP</v>
      </c>
      <c r="H1730" t="s">
        <v>2348</v>
      </c>
      <c r="I1730" t="s">
        <v>31</v>
      </c>
      <c r="J1730" t="str">
        <f>VLOOKUP(D1730,[1]PRODI_2019!$C$2:$I$78,7,FALSE)</f>
        <v>S1</v>
      </c>
      <c r="L1730" t="s">
        <v>25</v>
      </c>
      <c r="O1730" t="s">
        <v>126</v>
      </c>
      <c r="P1730" t="s">
        <v>5042</v>
      </c>
      <c r="Q1730" t="s">
        <v>624</v>
      </c>
      <c r="R1730" t="s">
        <v>434</v>
      </c>
      <c r="S1730" t="s">
        <v>4974</v>
      </c>
      <c r="T1730" t="s">
        <v>5025</v>
      </c>
      <c r="U1730" t="s">
        <v>32</v>
      </c>
      <c r="Z1730" t="str">
        <f>_xlfn.IFNA(VLOOKUP(A1730,registrasi!$B$2:$C$4000,2,FALSE),"belum")</f>
        <v>registrasi</v>
      </c>
      <c r="AA1730">
        <f>VLOOKUP(D1730,[2]Sheet1!$B$2:$D$100,3,FALSE)</f>
        <v>126</v>
      </c>
      <c r="AB1730" t="str">
        <f>_xlfn.IFNA(VLOOKUP(A1730,nim!$A$2:$B$4000,2,FALSE),"belum")</f>
        <v>belum</v>
      </c>
    </row>
    <row r="1731" spans="1:28" x14ac:dyDescent="0.3">
      <c r="A1731" s="2">
        <v>233110150054</v>
      </c>
      <c r="B1731">
        <v>1</v>
      </c>
      <c r="C1731">
        <v>2022</v>
      </c>
      <c r="D1731">
        <v>311025</v>
      </c>
      <c r="E1731" t="s">
        <v>166</v>
      </c>
      <c r="F1731" t="str">
        <f>VLOOKUP(E1731,[1]PRODI_2019!$F$2:$L$72,7,FALSE)</f>
        <v>FEB</v>
      </c>
      <c r="G1731" t="str">
        <f>VLOOKUP(F1731,Sheet1!$H$4:$I$11,2,FALSE)</f>
        <v>5_FEB</v>
      </c>
      <c r="H1731" t="s">
        <v>2349</v>
      </c>
      <c r="I1731" t="s">
        <v>31</v>
      </c>
      <c r="J1731" t="str">
        <f>VLOOKUP(D1731,[1]PRODI_2019!$C$2:$I$78,7,FALSE)</f>
        <v>S1</v>
      </c>
      <c r="L1731" t="s">
        <v>25</v>
      </c>
      <c r="O1731" t="s">
        <v>126</v>
      </c>
      <c r="P1731" t="s">
        <v>5042</v>
      </c>
      <c r="Q1731" t="s">
        <v>624</v>
      </c>
      <c r="R1731" t="s">
        <v>434</v>
      </c>
      <c r="S1731" t="s">
        <v>4974</v>
      </c>
      <c r="T1731" t="s">
        <v>5025</v>
      </c>
      <c r="U1731" t="s">
        <v>32</v>
      </c>
      <c r="Z1731" t="str">
        <f>_xlfn.IFNA(VLOOKUP(A1731,registrasi!$B$2:$C$4000,2,FALSE),"belum")</f>
        <v>registrasi</v>
      </c>
      <c r="AA1731">
        <f>VLOOKUP(D1731,[2]Sheet1!$B$2:$D$100,3,FALSE)</f>
        <v>1226</v>
      </c>
      <c r="AB1731" t="str">
        <f>_xlfn.IFNA(VLOOKUP(A1731,nim!$A$2:$B$4000,2,FALSE),"belum")</f>
        <v>belum</v>
      </c>
    </row>
    <row r="1732" spans="1:28" x14ac:dyDescent="0.3">
      <c r="A1732" s="2">
        <v>233110150065</v>
      </c>
      <c r="B1732">
        <v>1</v>
      </c>
      <c r="C1732">
        <v>2022</v>
      </c>
      <c r="D1732">
        <v>311029</v>
      </c>
      <c r="E1732" t="s">
        <v>159</v>
      </c>
      <c r="F1732" t="str">
        <f>VLOOKUP(E1732,[1]PRODI_2019!$F$2:$L$72,7,FALSE)</f>
        <v>FISIP</v>
      </c>
      <c r="G1732" t="str">
        <f>VLOOKUP(F1732,Sheet1!$H$4:$I$11,2,FALSE)</f>
        <v>6_FISIP</v>
      </c>
      <c r="H1732" t="s">
        <v>2350</v>
      </c>
      <c r="I1732" t="s">
        <v>31</v>
      </c>
      <c r="J1732" t="str">
        <f>VLOOKUP(D1732,[1]PRODI_2019!$C$2:$I$78,7,FALSE)</f>
        <v>S1</v>
      </c>
      <c r="L1732" t="s">
        <v>182</v>
      </c>
      <c r="O1732" t="s">
        <v>4511</v>
      </c>
      <c r="P1732" t="s">
        <v>434</v>
      </c>
      <c r="Q1732" t="s">
        <v>5041</v>
      </c>
      <c r="R1732" t="s">
        <v>434</v>
      </c>
      <c r="S1732" t="s">
        <v>53</v>
      </c>
      <c r="T1732" t="s">
        <v>5033</v>
      </c>
      <c r="U1732" t="s">
        <v>27</v>
      </c>
      <c r="Z1732" t="str">
        <f>_xlfn.IFNA(VLOOKUP(A1732,registrasi!$B$2:$C$4000,2,FALSE),"belum")</f>
        <v>registrasi</v>
      </c>
      <c r="AA1732">
        <f>VLOOKUP(D1732,[2]Sheet1!$B$2:$D$100,3,FALSE)</f>
        <v>1339</v>
      </c>
      <c r="AB1732" t="str">
        <f>_xlfn.IFNA(VLOOKUP(A1732,nim!$A$2:$B$4000,2,FALSE),"belum")</f>
        <v>belum</v>
      </c>
    </row>
    <row r="1733" spans="1:28" x14ac:dyDescent="0.3">
      <c r="A1733" s="2">
        <v>233110150069</v>
      </c>
      <c r="B1733">
        <v>2</v>
      </c>
      <c r="C1733">
        <v>2022</v>
      </c>
      <c r="D1733">
        <v>311030</v>
      </c>
      <c r="E1733" t="s">
        <v>147</v>
      </c>
      <c r="F1733" t="str">
        <f>VLOOKUP(E1733,[1]PRODI_2019!$F$2:$L$72,7,FALSE)</f>
        <v>FKIP</v>
      </c>
      <c r="G1733" t="str">
        <f>VLOOKUP(F1733,Sheet1!$H$4:$I$11,2,FALSE)</f>
        <v>2_FKIP</v>
      </c>
      <c r="H1733" t="s">
        <v>2351</v>
      </c>
      <c r="I1733" t="s">
        <v>31</v>
      </c>
      <c r="J1733" t="str">
        <f>VLOOKUP(D1733,[1]PRODI_2019!$C$2:$I$78,7,FALSE)</f>
        <v>S1</v>
      </c>
      <c r="L1733" t="s">
        <v>25</v>
      </c>
      <c r="O1733" t="s">
        <v>78</v>
      </c>
      <c r="P1733" t="s">
        <v>5042</v>
      </c>
      <c r="Q1733" t="s">
        <v>624</v>
      </c>
      <c r="R1733" t="s">
        <v>434</v>
      </c>
      <c r="S1733" t="s">
        <v>4971</v>
      </c>
      <c r="T1733" t="s">
        <v>5025</v>
      </c>
      <c r="U1733" t="s">
        <v>27</v>
      </c>
      <c r="Z1733" t="str">
        <f>_xlfn.IFNA(VLOOKUP(A1733,registrasi!$B$2:$C$4000,2,FALSE),"belum")</f>
        <v>registrasi</v>
      </c>
      <c r="AA1733">
        <f>VLOOKUP(D1733,[2]Sheet1!$B$2:$D$100,3,FALSE)</f>
        <v>91</v>
      </c>
      <c r="AB1733" t="str">
        <f>_xlfn.IFNA(VLOOKUP(A1733,nim!$A$2:$B$4000,2,FALSE),"belum")</f>
        <v>belum</v>
      </c>
    </row>
    <row r="1734" spans="1:28" x14ac:dyDescent="0.3">
      <c r="A1734" s="2">
        <v>233110150073</v>
      </c>
      <c r="B1734">
        <v>1</v>
      </c>
      <c r="C1734">
        <v>2021</v>
      </c>
      <c r="D1734">
        <v>311034</v>
      </c>
      <c r="E1734" t="s">
        <v>173</v>
      </c>
      <c r="F1734" t="str">
        <f>VLOOKUP(E1734,[1]PRODI_2019!$F$2:$L$72,7,FALSE)</f>
        <v>FKIP</v>
      </c>
      <c r="G1734" t="str">
        <f>VLOOKUP(F1734,Sheet1!$H$4:$I$11,2,FALSE)</f>
        <v>2_FKIP</v>
      </c>
      <c r="H1734" t="s">
        <v>2352</v>
      </c>
      <c r="I1734" t="s">
        <v>31</v>
      </c>
      <c r="J1734" t="str">
        <f>VLOOKUP(D1734,[1]PRODI_2019!$C$2:$I$78,7,FALSE)</f>
        <v>S1</v>
      </c>
      <c r="L1734" t="s">
        <v>25</v>
      </c>
      <c r="O1734" t="s">
        <v>187</v>
      </c>
      <c r="P1734" t="s">
        <v>5042</v>
      </c>
      <c r="Q1734" t="s">
        <v>624</v>
      </c>
      <c r="R1734" t="s">
        <v>434</v>
      </c>
      <c r="S1734" t="s">
        <v>34</v>
      </c>
      <c r="T1734" t="s">
        <v>5025</v>
      </c>
      <c r="U1734" t="s">
        <v>27</v>
      </c>
      <c r="Z1734" t="str">
        <f>_xlfn.IFNA(VLOOKUP(A1734,registrasi!$B$2:$C$4000,2,FALSE),"belum")</f>
        <v>registrasi</v>
      </c>
      <c r="AA1734">
        <f>VLOOKUP(D1734,[2]Sheet1!$B$2:$D$100,3,FALSE)</f>
        <v>163</v>
      </c>
      <c r="AB1734" t="str">
        <f>_xlfn.IFNA(VLOOKUP(A1734,nim!$A$2:$B$4000,2,FALSE),"belum")</f>
        <v>belum</v>
      </c>
    </row>
    <row r="1735" spans="1:28" x14ac:dyDescent="0.3">
      <c r="A1735" s="2">
        <v>233110150080</v>
      </c>
      <c r="B1735">
        <v>2</v>
      </c>
      <c r="C1735">
        <v>2021</v>
      </c>
      <c r="D1735">
        <v>311009</v>
      </c>
      <c r="E1735" t="s">
        <v>144</v>
      </c>
      <c r="F1735" t="str">
        <f>VLOOKUP(E1735,[1]PRODI_2019!$F$2:$L$72,7,FALSE)</f>
        <v>Pertanian</v>
      </c>
      <c r="G1735" t="str">
        <f>VLOOKUP(F1735,Sheet1!$H$4:$I$11,2,FALSE)</f>
        <v>4_Pertanian</v>
      </c>
      <c r="H1735" t="s">
        <v>2353</v>
      </c>
      <c r="I1735" t="s">
        <v>31</v>
      </c>
      <c r="J1735" t="str">
        <f>VLOOKUP(D1735,[1]PRODI_2019!$C$2:$I$78,7,FALSE)</f>
        <v>S1</v>
      </c>
      <c r="L1735" t="s">
        <v>25</v>
      </c>
      <c r="O1735" t="s">
        <v>112</v>
      </c>
      <c r="P1735" t="s">
        <v>5042</v>
      </c>
      <c r="Q1735" t="s">
        <v>624</v>
      </c>
      <c r="R1735" t="s">
        <v>434</v>
      </c>
      <c r="S1735" t="s">
        <v>4971</v>
      </c>
      <c r="T1735" t="s">
        <v>5025</v>
      </c>
      <c r="U1735" t="s">
        <v>27</v>
      </c>
      <c r="Z1735" t="str">
        <f>_xlfn.IFNA(VLOOKUP(A1735,registrasi!$B$2:$C$4000,2,FALSE),"belum")</f>
        <v>registrasi</v>
      </c>
      <c r="AA1735">
        <f>VLOOKUP(D1735,[2]Sheet1!$B$2:$D$100,3,FALSE)</f>
        <v>240</v>
      </c>
      <c r="AB1735" t="str">
        <f>_xlfn.IFNA(VLOOKUP(A1735,nim!$A$2:$B$4000,2,FALSE),"belum")</f>
        <v>diterima</v>
      </c>
    </row>
    <row r="1736" spans="1:28" x14ac:dyDescent="0.3">
      <c r="A1736" s="2">
        <v>233110150087</v>
      </c>
      <c r="B1736">
        <v>1</v>
      </c>
      <c r="C1736">
        <v>2022</v>
      </c>
      <c r="D1736">
        <v>311008</v>
      </c>
      <c r="E1736" t="s">
        <v>149</v>
      </c>
      <c r="F1736" t="str">
        <f>VLOOKUP(E1736,[1]PRODI_2019!$F$2:$L$72,7,FALSE)</f>
        <v>Pertanian</v>
      </c>
      <c r="G1736" t="str">
        <f>VLOOKUP(F1736,Sheet1!$H$4:$I$11,2,FALSE)</f>
        <v>4_Pertanian</v>
      </c>
      <c r="H1736" t="s">
        <v>2354</v>
      </c>
      <c r="I1736" t="s">
        <v>31</v>
      </c>
      <c r="J1736" t="str">
        <f>VLOOKUP(D1736,[1]PRODI_2019!$C$2:$I$78,7,FALSE)</f>
        <v>S1</v>
      </c>
      <c r="L1736" t="s">
        <v>25</v>
      </c>
      <c r="O1736" t="s">
        <v>52</v>
      </c>
      <c r="P1736" t="s">
        <v>5043</v>
      </c>
      <c r="Q1736" t="s">
        <v>624</v>
      </c>
      <c r="R1736" t="s">
        <v>435</v>
      </c>
      <c r="S1736" t="s">
        <v>4974</v>
      </c>
      <c r="T1736" t="s">
        <v>5025</v>
      </c>
      <c r="U1736" t="s">
        <v>27</v>
      </c>
      <c r="Z1736" t="str">
        <f>_xlfn.IFNA(VLOOKUP(A1736,registrasi!$B$2:$C$4000,2,FALSE),"belum")</f>
        <v>registrasi</v>
      </c>
      <c r="AA1736">
        <f>VLOOKUP(D1736,[2]Sheet1!$B$2:$D$100,3,FALSE)</f>
        <v>337</v>
      </c>
      <c r="AB1736" t="str">
        <f>_xlfn.IFNA(VLOOKUP(A1736,nim!$A$2:$B$4000,2,FALSE),"belum")</f>
        <v>diterima</v>
      </c>
    </row>
    <row r="1737" spans="1:28" x14ac:dyDescent="0.3">
      <c r="A1737" s="2">
        <v>233110150093</v>
      </c>
      <c r="B1737">
        <v>1</v>
      </c>
      <c r="C1737">
        <v>2022</v>
      </c>
      <c r="D1737">
        <v>311007</v>
      </c>
      <c r="E1737" t="s">
        <v>162</v>
      </c>
      <c r="F1737" t="str">
        <f>VLOOKUP(E1737,[1]PRODI_2019!$F$2:$L$72,7,FALSE)</f>
        <v>Pertanian</v>
      </c>
      <c r="G1737" t="str">
        <f>VLOOKUP(F1737,Sheet1!$H$4:$I$11,2,FALSE)</f>
        <v>4_Pertanian</v>
      </c>
      <c r="H1737" t="s">
        <v>2355</v>
      </c>
      <c r="I1737" t="s">
        <v>24</v>
      </c>
      <c r="J1737" t="str">
        <f>VLOOKUP(D1737,[1]PRODI_2019!$C$2:$I$78,7,FALSE)</f>
        <v>S1</v>
      </c>
      <c r="L1737" t="s">
        <v>25</v>
      </c>
      <c r="O1737" t="s">
        <v>105</v>
      </c>
      <c r="P1737" t="s">
        <v>436</v>
      </c>
      <c r="Q1737" t="s">
        <v>5041</v>
      </c>
      <c r="R1737" t="s">
        <v>625</v>
      </c>
      <c r="S1737" t="s">
        <v>4972</v>
      </c>
      <c r="T1737" t="s">
        <v>5025</v>
      </c>
      <c r="U1737" t="s">
        <v>27</v>
      </c>
      <c r="Z1737" t="str">
        <f>_xlfn.IFNA(VLOOKUP(A1737,registrasi!$B$2:$C$4000,2,FALSE),"belum")</f>
        <v>registrasi</v>
      </c>
      <c r="AA1737">
        <f>VLOOKUP(D1737,[2]Sheet1!$B$2:$D$100,3,FALSE)</f>
        <v>412</v>
      </c>
      <c r="AB1737" t="str">
        <f>_xlfn.IFNA(VLOOKUP(A1737,nim!$A$2:$B$4000,2,FALSE),"belum")</f>
        <v>belum</v>
      </c>
    </row>
    <row r="1738" spans="1:28" x14ac:dyDescent="0.3">
      <c r="A1738" s="2">
        <v>233110150095</v>
      </c>
      <c r="B1738">
        <v>1</v>
      </c>
      <c r="C1738">
        <v>2022</v>
      </c>
      <c r="D1738">
        <v>311038</v>
      </c>
      <c r="E1738" t="s">
        <v>165</v>
      </c>
      <c r="F1738" t="str">
        <f>VLOOKUP(E1738,[1]PRODI_2019!$F$2:$L$72,7,FALSE)</f>
        <v>FKIP</v>
      </c>
      <c r="G1738" t="str">
        <f>VLOOKUP(F1738,Sheet1!$H$4:$I$11,2,FALSE)</f>
        <v>2_FKIP</v>
      </c>
      <c r="H1738" t="s">
        <v>2356</v>
      </c>
      <c r="I1738" t="s">
        <v>24</v>
      </c>
      <c r="J1738" t="str">
        <f>VLOOKUP(D1738,[1]PRODI_2019!$C$2:$I$78,7,FALSE)</f>
        <v>S1</v>
      </c>
      <c r="L1738" t="s">
        <v>25</v>
      </c>
      <c r="O1738" t="s">
        <v>123</v>
      </c>
      <c r="P1738" t="s">
        <v>5042</v>
      </c>
      <c r="Q1738" t="s">
        <v>624</v>
      </c>
      <c r="R1738" t="s">
        <v>434</v>
      </c>
      <c r="S1738" t="s">
        <v>4971</v>
      </c>
      <c r="T1738" t="s">
        <v>5025</v>
      </c>
      <c r="U1738" t="s">
        <v>27</v>
      </c>
      <c r="Z1738" t="str">
        <f>_xlfn.IFNA(VLOOKUP(A1738,registrasi!$B$2:$C$4000,2,FALSE),"belum")</f>
        <v>registrasi</v>
      </c>
      <c r="AA1738">
        <f>VLOOKUP(D1738,[2]Sheet1!$B$2:$D$100,3,FALSE)</f>
        <v>159</v>
      </c>
      <c r="AB1738" t="str">
        <f>_xlfn.IFNA(VLOOKUP(A1738,nim!$A$2:$B$4000,2,FALSE),"belum")</f>
        <v>belum</v>
      </c>
    </row>
    <row r="1739" spans="1:28" x14ac:dyDescent="0.3">
      <c r="A1739" s="2">
        <v>233110150096</v>
      </c>
      <c r="B1739">
        <v>1</v>
      </c>
      <c r="C1739">
        <v>2022</v>
      </c>
      <c r="D1739">
        <v>311028</v>
      </c>
      <c r="E1739" t="s">
        <v>168</v>
      </c>
      <c r="F1739" t="str">
        <f>VLOOKUP(E1739,[1]PRODI_2019!$F$2:$L$72,7,FALSE)</f>
        <v>FISIP</v>
      </c>
      <c r="G1739" t="str">
        <f>VLOOKUP(F1739,Sheet1!$H$4:$I$11,2,FALSE)</f>
        <v>6_FISIP</v>
      </c>
      <c r="H1739" t="s">
        <v>2357</v>
      </c>
      <c r="I1739" t="s">
        <v>31</v>
      </c>
      <c r="J1739" t="str">
        <f>VLOOKUP(D1739,[1]PRODI_2019!$C$2:$I$78,7,FALSE)</f>
        <v>S1</v>
      </c>
      <c r="L1739" t="s">
        <v>25</v>
      </c>
      <c r="O1739" t="s">
        <v>59</v>
      </c>
      <c r="P1739" t="s">
        <v>5042</v>
      </c>
      <c r="Q1739" t="s">
        <v>624</v>
      </c>
      <c r="R1739" t="s">
        <v>434</v>
      </c>
      <c r="S1739" t="s">
        <v>4971</v>
      </c>
      <c r="T1739" t="s">
        <v>5025</v>
      </c>
      <c r="U1739" t="s">
        <v>27</v>
      </c>
      <c r="Z1739" t="str">
        <f>_xlfn.IFNA(VLOOKUP(A1739,registrasi!$B$2:$C$4000,2,FALSE),"belum")</f>
        <v>registrasi</v>
      </c>
      <c r="AA1739">
        <f>VLOOKUP(D1739,[2]Sheet1!$B$2:$D$100,3,FALSE)</f>
        <v>747</v>
      </c>
      <c r="AB1739" t="str">
        <f>_xlfn.IFNA(VLOOKUP(A1739,nim!$A$2:$B$4000,2,FALSE),"belum")</f>
        <v>belum</v>
      </c>
    </row>
    <row r="1740" spans="1:28" x14ac:dyDescent="0.3">
      <c r="A1740" s="2">
        <v>233110150102</v>
      </c>
      <c r="B1740">
        <v>2</v>
      </c>
      <c r="C1740">
        <v>2022</v>
      </c>
      <c r="D1740">
        <v>311035</v>
      </c>
      <c r="E1740" t="s">
        <v>180</v>
      </c>
      <c r="F1740" t="str">
        <f>VLOOKUP(E1740,[1]PRODI_2019!$F$2:$L$72,7,FALSE)</f>
        <v>FEB</v>
      </c>
      <c r="G1740" t="str">
        <f>VLOOKUP(F1740,Sheet1!$H$4:$I$11,2,FALSE)</f>
        <v>5_FEB</v>
      </c>
      <c r="H1740" t="s">
        <v>2358</v>
      </c>
      <c r="I1740" t="s">
        <v>31</v>
      </c>
      <c r="J1740" t="str">
        <f>VLOOKUP(D1740,[1]PRODI_2019!$C$2:$I$78,7,FALSE)</f>
        <v>S1</v>
      </c>
      <c r="L1740" t="s">
        <v>25</v>
      </c>
      <c r="O1740" t="s">
        <v>264</v>
      </c>
      <c r="P1740" t="s">
        <v>434</v>
      </c>
      <c r="Q1740" t="s">
        <v>5041</v>
      </c>
      <c r="R1740" t="s">
        <v>434</v>
      </c>
      <c r="S1740" t="s">
        <v>4979</v>
      </c>
      <c r="T1740" t="s">
        <v>5020</v>
      </c>
      <c r="U1740" t="s">
        <v>27</v>
      </c>
      <c r="Z1740" t="str">
        <f>_xlfn.IFNA(VLOOKUP(A1740,registrasi!$B$2:$C$4000,2,FALSE),"belum")</f>
        <v>registrasi</v>
      </c>
      <c r="AA1740">
        <f>VLOOKUP(D1740,[2]Sheet1!$B$2:$D$100,3,FALSE)</f>
        <v>253</v>
      </c>
      <c r="AB1740" t="str">
        <f>_xlfn.IFNA(VLOOKUP(A1740,nim!$A$2:$B$4000,2,FALSE),"belum")</f>
        <v>belum</v>
      </c>
    </row>
    <row r="1741" spans="1:28" x14ac:dyDescent="0.3">
      <c r="A1741" s="2">
        <v>233110150105</v>
      </c>
      <c r="B1741">
        <v>1</v>
      </c>
      <c r="C1741">
        <v>2022</v>
      </c>
      <c r="D1741">
        <v>311028</v>
      </c>
      <c r="E1741" t="s">
        <v>168</v>
      </c>
      <c r="F1741" t="str">
        <f>VLOOKUP(E1741,[1]PRODI_2019!$F$2:$L$72,7,FALSE)</f>
        <v>FISIP</v>
      </c>
      <c r="G1741" t="str">
        <f>VLOOKUP(F1741,Sheet1!$H$4:$I$11,2,FALSE)</f>
        <v>6_FISIP</v>
      </c>
      <c r="H1741" t="s">
        <v>2359</v>
      </c>
      <c r="I1741" t="s">
        <v>31</v>
      </c>
      <c r="J1741" t="str">
        <f>VLOOKUP(D1741,[1]PRODI_2019!$C$2:$I$78,7,FALSE)</f>
        <v>S1</v>
      </c>
      <c r="L1741" t="s">
        <v>25</v>
      </c>
      <c r="O1741" t="s">
        <v>87</v>
      </c>
      <c r="P1741" t="s">
        <v>5045</v>
      </c>
      <c r="Q1741" t="s">
        <v>624</v>
      </c>
      <c r="R1741" t="s">
        <v>625</v>
      </c>
      <c r="S1741" t="s">
        <v>4949</v>
      </c>
      <c r="T1741" t="s">
        <v>5025</v>
      </c>
      <c r="U1741" t="s">
        <v>27</v>
      </c>
      <c r="Z1741" t="str">
        <f>_xlfn.IFNA(VLOOKUP(A1741,registrasi!$B$2:$C$4000,2,FALSE),"belum")</f>
        <v>registrasi</v>
      </c>
      <c r="AA1741">
        <f>VLOOKUP(D1741,[2]Sheet1!$B$2:$D$100,3,FALSE)</f>
        <v>747</v>
      </c>
      <c r="AB1741" t="str">
        <f>_xlfn.IFNA(VLOOKUP(A1741,nim!$A$2:$B$4000,2,FALSE),"belum")</f>
        <v>diterima</v>
      </c>
    </row>
    <row r="1742" spans="1:28" x14ac:dyDescent="0.3">
      <c r="A1742" s="2">
        <v>233110150106</v>
      </c>
      <c r="B1742">
        <v>2</v>
      </c>
      <c r="C1742">
        <v>2022</v>
      </c>
      <c r="D1742">
        <v>311047</v>
      </c>
      <c r="E1742" t="s">
        <v>5054</v>
      </c>
      <c r="F1742" t="str">
        <f>VLOOKUP(E1742,[1]PRODI_2019!$F$2:$L$72,7,FALSE)</f>
        <v>FEB</v>
      </c>
      <c r="G1742" t="str">
        <f>VLOOKUP(F1742,Sheet1!$H$4:$I$11,2,FALSE)</f>
        <v>5_FEB</v>
      </c>
      <c r="H1742" t="s">
        <v>2360</v>
      </c>
      <c r="I1742" t="s">
        <v>24</v>
      </c>
      <c r="J1742" t="str">
        <f>VLOOKUP(D1742,[1]PRODI_2019!$C$2:$I$78,7,FALSE)</f>
        <v>D3</v>
      </c>
      <c r="L1742" t="s">
        <v>25</v>
      </c>
      <c r="O1742" t="s">
        <v>46</v>
      </c>
      <c r="P1742" t="s">
        <v>5042</v>
      </c>
      <c r="Q1742" t="s">
        <v>624</v>
      </c>
      <c r="R1742" t="s">
        <v>434</v>
      </c>
      <c r="S1742" t="s">
        <v>38</v>
      </c>
      <c r="T1742" t="s">
        <v>5025</v>
      </c>
      <c r="U1742" t="s">
        <v>32</v>
      </c>
      <c r="Z1742" t="str">
        <f>_xlfn.IFNA(VLOOKUP(A1742,registrasi!$B$2:$C$4000,2,FALSE),"belum")</f>
        <v>registrasi</v>
      </c>
      <c r="AA1742">
        <f>VLOOKUP(D1742,[2]Sheet1!$B$2:$D$100,3,FALSE)</f>
        <v>88</v>
      </c>
      <c r="AB1742" t="str">
        <f>_xlfn.IFNA(VLOOKUP(A1742,nim!$A$2:$B$4000,2,FALSE),"belum")</f>
        <v>belum</v>
      </c>
    </row>
    <row r="1743" spans="1:28" x14ac:dyDescent="0.3">
      <c r="A1743" s="2">
        <v>233110150115</v>
      </c>
      <c r="B1743">
        <v>1</v>
      </c>
      <c r="C1743">
        <v>2022</v>
      </c>
      <c r="D1743">
        <v>311016</v>
      </c>
      <c r="E1743" t="s">
        <v>152</v>
      </c>
      <c r="F1743" t="str">
        <f>VLOOKUP(E1743,[1]PRODI_2019!$F$2:$L$72,7,FALSE)</f>
        <v>FKIP</v>
      </c>
      <c r="G1743" t="str">
        <f>VLOOKUP(F1743,Sheet1!$H$4:$I$11,2,FALSE)</f>
        <v>2_FKIP</v>
      </c>
      <c r="H1743" t="s">
        <v>2361</v>
      </c>
      <c r="I1743" t="s">
        <v>31</v>
      </c>
      <c r="J1743" t="str">
        <f>VLOOKUP(D1743,[1]PRODI_2019!$C$2:$I$78,7,FALSE)</f>
        <v>S1</v>
      </c>
      <c r="L1743" t="s">
        <v>25</v>
      </c>
      <c r="O1743" t="s">
        <v>378</v>
      </c>
      <c r="P1743" t="s">
        <v>5043</v>
      </c>
      <c r="Q1743" t="s">
        <v>624</v>
      </c>
      <c r="R1743" t="s">
        <v>435</v>
      </c>
      <c r="S1743" t="s">
        <v>38</v>
      </c>
      <c r="T1743" t="s">
        <v>5025</v>
      </c>
      <c r="U1743" t="s">
        <v>32</v>
      </c>
      <c r="Z1743" t="str">
        <f>_xlfn.IFNA(VLOOKUP(A1743,registrasi!$B$2:$C$4000,2,FALSE),"belum")</f>
        <v>registrasi</v>
      </c>
      <c r="AA1743">
        <f>VLOOKUP(D1743,[2]Sheet1!$B$2:$D$100,3,FALSE)</f>
        <v>126</v>
      </c>
      <c r="AB1743" t="str">
        <f>_xlfn.IFNA(VLOOKUP(A1743,nim!$A$2:$B$4000,2,FALSE),"belum")</f>
        <v>belum</v>
      </c>
    </row>
    <row r="1744" spans="1:28" x14ac:dyDescent="0.3">
      <c r="A1744" s="2">
        <v>233110150117</v>
      </c>
      <c r="B1744">
        <v>1</v>
      </c>
      <c r="C1744">
        <v>2022</v>
      </c>
      <c r="D1744">
        <v>311006</v>
      </c>
      <c r="E1744" t="s">
        <v>167</v>
      </c>
      <c r="F1744" t="str">
        <f>VLOOKUP(E1744,[1]PRODI_2019!$F$2:$L$72,7,FALSE)</f>
        <v>Teknik</v>
      </c>
      <c r="G1744" t="str">
        <f>VLOOKUP(F1744,Sheet1!$H$4:$I$11,2,FALSE)</f>
        <v>3_Teknik</v>
      </c>
      <c r="H1744" t="s">
        <v>2362</v>
      </c>
      <c r="I1744" t="s">
        <v>24</v>
      </c>
      <c r="J1744" t="str">
        <f>VLOOKUP(D1744,[1]PRODI_2019!$C$2:$I$78,7,FALSE)</f>
        <v>S1</v>
      </c>
      <c r="L1744" t="s">
        <v>25</v>
      </c>
      <c r="O1744" t="s">
        <v>83</v>
      </c>
      <c r="P1744" t="s">
        <v>5042</v>
      </c>
      <c r="Q1744" t="s">
        <v>624</v>
      </c>
      <c r="R1744" t="s">
        <v>434</v>
      </c>
      <c r="S1744" t="s">
        <v>4974</v>
      </c>
      <c r="T1744" t="s">
        <v>5025</v>
      </c>
      <c r="U1744" t="s">
        <v>27</v>
      </c>
      <c r="Z1744" t="str">
        <f>_xlfn.IFNA(VLOOKUP(A1744,registrasi!$B$2:$C$4000,2,FALSE),"belum")</f>
        <v>registrasi</v>
      </c>
      <c r="AA1744">
        <f>VLOOKUP(D1744,[2]Sheet1!$B$2:$D$100,3,FALSE)</f>
        <v>475</v>
      </c>
      <c r="AB1744" t="str">
        <f>_xlfn.IFNA(VLOOKUP(A1744,nim!$A$2:$B$4000,2,FALSE),"belum")</f>
        <v>belum</v>
      </c>
    </row>
    <row r="1745" spans="1:28" x14ac:dyDescent="0.3">
      <c r="A1745" s="2">
        <v>233110150123</v>
      </c>
      <c r="B1745">
        <v>2</v>
      </c>
      <c r="C1745">
        <v>2021</v>
      </c>
      <c r="D1745">
        <v>311025</v>
      </c>
      <c r="E1745" t="s">
        <v>166</v>
      </c>
      <c r="F1745" t="str">
        <f>VLOOKUP(E1745,[1]PRODI_2019!$F$2:$L$72,7,FALSE)</f>
        <v>FEB</v>
      </c>
      <c r="G1745" t="str">
        <f>VLOOKUP(F1745,Sheet1!$H$4:$I$11,2,FALSE)</f>
        <v>5_FEB</v>
      </c>
      <c r="H1745" t="s">
        <v>2363</v>
      </c>
      <c r="I1745" t="s">
        <v>24</v>
      </c>
      <c r="J1745" t="str">
        <f>VLOOKUP(D1745,[1]PRODI_2019!$C$2:$I$78,7,FALSE)</f>
        <v>S1</v>
      </c>
      <c r="L1745" t="s">
        <v>25</v>
      </c>
      <c r="O1745" t="s">
        <v>58</v>
      </c>
      <c r="P1745" t="s">
        <v>5042</v>
      </c>
      <c r="Q1745" t="s">
        <v>624</v>
      </c>
      <c r="R1745" t="s">
        <v>434</v>
      </c>
      <c r="S1745" t="s">
        <v>37</v>
      </c>
      <c r="T1745" t="s">
        <v>5025</v>
      </c>
      <c r="U1745" t="s">
        <v>27</v>
      </c>
      <c r="Z1745" t="str">
        <f>_xlfn.IFNA(VLOOKUP(A1745,registrasi!$B$2:$C$4000,2,FALSE),"belum")</f>
        <v>registrasi</v>
      </c>
      <c r="AA1745">
        <f>VLOOKUP(D1745,[2]Sheet1!$B$2:$D$100,3,FALSE)</f>
        <v>1226</v>
      </c>
      <c r="AB1745" t="str">
        <f>_xlfn.IFNA(VLOOKUP(A1745,nim!$A$2:$B$4000,2,FALSE),"belum")</f>
        <v>belum</v>
      </c>
    </row>
    <row r="1746" spans="1:28" x14ac:dyDescent="0.3">
      <c r="A1746" s="2">
        <v>233110150126</v>
      </c>
      <c r="B1746">
        <v>2</v>
      </c>
      <c r="C1746">
        <v>2022</v>
      </c>
      <c r="D1746">
        <v>311025</v>
      </c>
      <c r="E1746" t="s">
        <v>166</v>
      </c>
      <c r="F1746" t="str">
        <f>VLOOKUP(E1746,[1]PRODI_2019!$F$2:$L$72,7,FALSE)</f>
        <v>FEB</v>
      </c>
      <c r="G1746" t="str">
        <f>VLOOKUP(F1746,Sheet1!$H$4:$I$11,2,FALSE)</f>
        <v>5_FEB</v>
      </c>
      <c r="H1746" t="s">
        <v>2364</v>
      </c>
      <c r="I1746" t="s">
        <v>31</v>
      </c>
      <c r="J1746" t="str">
        <f>VLOOKUP(D1746,[1]PRODI_2019!$C$2:$I$78,7,FALSE)</f>
        <v>S1</v>
      </c>
      <c r="L1746" t="s">
        <v>181</v>
      </c>
      <c r="O1746" t="s">
        <v>72</v>
      </c>
      <c r="P1746" t="s">
        <v>5042</v>
      </c>
      <c r="Q1746" t="s">
        <v>624</v>
      </c>
      <c r="R1746" t="s">
        <v>434</v>
      </c>
      <c r="S1746" t="s">
        <v>4971</v>
      </c>
      <c r="T1746" t="s">
        <v>5025</v>
      </c>
      <c r="U1746" t="s">
        <v>27</v>
      </c>
      <c r="Z1746" t="str">
        <f>_xlfn.IFNA(VLOOKUP(A1746,registrasi!$B$2:$C$4000,2,FALSE),"belum")</f>
        <v>registrasi</v>
      </c>
      <c r="AA1746">
        <f>VLOOKUP(D1746,[2]Sheet1!$B$2:$D$100,3,FALSE)</f>
        <v>1226</v>
      </c>
      <c r="AB1746" t="str">
        <f>_xlfn.IFNA(VLOOKUP(A1746,nim!$A$2:$B$4000,2,FALSE),"belum")</f>
        <v>diterima</v>
      </c>
    </row>
    <row r="1747" spans="1:28" x14ac:dyDescent="0.3">
      <c r="A1747" s="2">
        <v>233110150130</v>
      </c>
      <c r="B1747">
        <v>1</v>
      </c>
      <c r="C1747">
        <v>2022</v>
      </c>
      <c r="D1747">
        <v>311003</v>
      </c>
      <c r="E1747" t="s">
        <v>145</v>
      </c>
      <c r="F1747" t="str">
        <f>VLOOKUP(E1747,[1]PRODI_2019!$F$2:$L$72,7,FALSE)</f>
        <v>Teknik</v>
      </c>
      <c r="G1747" t="str">
        <f>VLOOKUP(F1747,Sheet1!$H$4:$I$11,2,FALSE)</f>
        <v>3_Teknik</v>
      </c>
      <c r="H1747" t="s">
        <v>2365</v>
      </c>
      <c r="I1747" t="s">
        <v>31</v>
      </c>
      <c r="J1747" t="str">
        <f>VLOOKUP(D1747,[1]PRODI_2019!$C$2:$I$78,7,FALSE)</f>
        <v>S1</v>
      </c>
      <c r="L1747" t="s">
        <v>25</v>
      </c>
      <c r="O1747" t="s">
        <v>189</v>
      </c>
      <c r="P1747" t="s">
        <v>5044</v>
      </c>
      <c r="Q1747" t="s">
        <v>5041</v>
      </c>
      <c r="R1747" t="s">
        <v>434</v>
      </c>
      <c r="S1747" t="s">
        <v>4949</v>
      </c>
      <c r="T1747" t="s">
        <v>5025</v>
      </c>
      <c r="U1747" t="s">
        <v>27</v>
      </c>
      <c r="Z1747" t="str">
        <f>_xlfn.IFNA(VLOOKUP(A1747,registrasi!$B$2:$C$4000,2,FALSE),"belum")</f>
        <v>registrasi</v>
      </c>
      <c r="AA1747">
        <f>VLOOKUP(D1747,[2]Sheet1!$B$2:$D$100,3,FALSE)</f>
        <v>769</v>
      </c>
      <c r="AB1747" t="str">
        <f>_xlfn.IFNA(VLOOKUP(A1747,nim!$A$2:$B$4000,2,FALSE),"belum")</f>
        <v>diterima</v>
      </c>
    </row>
    <row r="1748" spans="1:28" x14ac:dyDescent="0.3">
      <c r="A1748" s="2">
        <v>233110150133</v>
      </c>
      <c r="B1748">
        <v>1</v>
      </c>
      <c r="C1748">
        <v>2022</v>
      </c>
      <c r="D1748">
        <v>311038</v>
      </c>
      <c r="E1748" t="s">
        <v>165</v>
      </c>
      <c r="F1748" t="str">
        <f>VLOOKUP(E1748,[1]PRODI_2019!$F$2:$L$72,7,FALSE)</f>
        <v>FKIP</v>
      </c>
      <c r="G1748" t="str">
        <f>VLOOKUP(F1748,Sheet1!$H$4:$I$11,2,FALSE)</f>
        <v>2_FKIP</v>
      </c>
      <c r="H1748" t="s">
        <v>2366</v>
      </c>
      <c r="I1748" t="s">
        <v>31</v>
      </c>
      <c r="J1748" t="str">
        <f>VLOOKUP(D1748,[1]PRODI_2019!$C$2:$I$78,7,FALSE)</f>
        <v>S1</v>
      </c>
      <c r="L1748" t="s">
        <v>25</v>
      </c>
      <c r="O1748" t="s">
        <v>82</v>
      </c>
      <c r="P1748" t="s">
        <v>5042</v>
      </c>
      <c r="Q1748" t="s">
        <v>624</v>
      </c>
      <c r="R1748" t="s">
        <v>434</v>
      </c>
      <c r="S1748" t="s">
        <v>38</v>
      </c>
      <c r="T1748" t="s">
        <v>5025</v>
      </c>
      <c r="U1748" t="s">
        <v>27</v>
      </c>
      <c r="Z1748" t="str">
        <f>_xlfn.IFNA(VLOOKUP(A1748,registrasi!$B$2:$C$4000,2,FALSE),"belum")</f>
        <v>registrasi</v>
      </c>
      <c r="AA1748">
        <f>VLOOKUP(D1748,[2]Sheet1!$B$2:$D$100,3,FALSE)</f>
        <v>159</v>
      </c>
      <c r="AB1748" t="str">
        <f>_xlfn.IFNA(VLOOKUP(A1748,nim!$A$2:$B$4000,2,FALSE),"belum")</f>
        <v>belum</v>
      </c>
    </row>
    <row r="1749" spans="1:28" x14ac:dyDescent="0.3">
      <c r="A1749" s="2">
        <v>233110150139</v>
      </c>
      <c r="B1749">
        <v>1</v>
      </c>
      <c r="C1749">
        <v>2022</v>
      </c>
      <c r="D1749">
        <v>311011</v>
      </c>
      <c r="E1749" t="s">
        <v>176</v>
      </c>
      <c r="F1749" t="str">
        <f>VLOOKUP(E1749,[1]PRODI_2019!$F$2:$L$72,7,FALSE)</f>
        <v>FKIP</v>
      </c>
      <c r="G1749" t="str">
        <f>VLOOKUP(F1749,Sheet1!$H$4:$I$11,2,FALSE)</f>
        <v>2_FKIP</v>
      </c>
      <c r="H1749" t="s">
        <v>2367</v>
      </c>
      <c r="I1749" t="s">
        <v>31</v>
      </c>
      <c r="J1749" t="str">
        <f>VLOOKUP(D1749,[1]PRODI_2019!$C$2:$I$78,7,FALSE)</f>
        <v>S1</v>
      </c>
      <c r="L1749" t="s">
        <v>25</v>
      </c>
      <c r="O1749" t="s">
        <v>76</v>
      </c>
      <c r="P1749" t="s">
        <v>5042</v>
      </c>
      <c r="Q1749" t="s">
        <v>624</v>
      </c>
      <c r="R1749" t="s">
        <v>434</v>
      </c>
      <c r="S1749" t="s">
        <v>4971</v>
      </c>
      <c r="T1749" t="s">
        <v>5025</v>
      </c>
      <c r="U1749" t="s">
        <v>32</v>
      </c>
      <c r="Z1749" t="str">
        <f>_xlfn.IFNA(VLOOKUP(A1749,registrasi!$B$2:$C$4000,2,FALSE),"belum")</f>
        <v>registrasi</v>
      </c>
      <c r="AA1749">
        <f>VLOOKUP(D1749,[2]Sheet1!$B$2:$D$100,3,FALSE)</f>
        <v>233</v>
      </c>
      <c r="AB1749" t="str">
        <f>_xlfn.IFNA(VLOOKUP(A1749,nim!$A$2:$B$4000,2,FALSE),"belum")</f>
        <v>belum</v>
      </c>
    </row>
    <row r="1750" spans="1:28" x14ac:dyDescent="0.3">
      <c r="A1750" s="2">
        <v>233110150140</v>
      </c>
      <c r="B1750">
        <v>1</v>
      </c>
      <c r="C1750">
        <v>2021</v>
      </c>
      <c r="D1750">
        <v>311028</v>
      </c>
      <c r="E1750" t="s">
        <v>168</v>
      </c>
      <c r="F1750" t="str">
        <f>VLOOKUP(E1750,[1]PRODI_2019!$F$2:$L$72,7,FALSE)</f>
        <v>FISIP</v>
      </c>
      <c r="G1750" t="str">
        <f>VLOOKUP(F1750,Sheet1!$H$4:$I$11,2,FALSE)</f>
        <v>6_FISIP</v>
      </c>
      <c r="H1750" t="s">
        <v>2368</v>
      </c>
      <c r="I1750" t="s">
        <v>31</v>
      </c>
      <c r="J1750" t="str">
        <f>VLOOKUP(D1750,[1]PRODI_2019!$C$2:$I$78,7,FALSE)</f>
        <v>S1</v>
      </c>
      <c r="L1750" t="s">
        <v>25</v>
      </c>
      <c r="O1750" t="s">
        <v>139</v>
      </c>
      <c r="P1750" t="s">
        <v>5043</v>
      </c>
      <c r="Q1750" t="s">
        <v>624</v>
      </c>
      <c r="R1750" t="s">
        <v>435</v>
      </c>
      <c r="S1750" t="s">
        <v>37</v>
      </c>
      <c r="T1750" t="s">
        <v>5025</v>
      </c>
      <c r="U1750" t="s">
        <v>27</v>
      </c>
      <c r="Z1750" t="str">
        <f>_xlfn.IFNA(VLOOKUP(A1750,registrasi!$B$2:$C$4000,2,FALSE),"belum")</f>
        <v>registrasi</v>
      </c>
      <c r="AA1750">
        <f>VLOOKUP(D1750,[2]Sheet1!$B$2:$D$100,3,FALSE)</f>
        <v>747</v>
      </c>
      <c r="AB1750" t="str">
        <f>_xlfn.IFNA(VLOOKUP(A1750,nim!$A$2:$B$4000,2,FALSE),"belum")</f>
        <v>diterima</v>
      </c>
    </row>
    <row r="1751" spans="1:28" x14ac:dyDescent="0.3">
      <c r="A1751" s="2">
        <v>233110150143</v>
      </c>
      <c r="B1751">
        <v>1</v>
      </c>
      <c r="C1751">
        <v>2022</v>
      </c>
      <c r="D1751">
        <v>311030</v>
      </c>
      <c r="E1751" t="s">
        <v>147</v>
      </c>
      <c r="F1751" t="str">
        <f>VLOOKUP(E1751,[1]PRODI_2019!$F$2:$L$72,7,FALSE)</f>
        <v>FKIP</v>
      </c>
      <c r="G1751" t="str">
        <f>VLOOKUP(F1751,Sheet1!$H$4:$I$11,2,FALSE)</f>
        <v>2_FKIP</v>
      </c>
      <c r="H1751" t="s">
        <v>2369</v>
      </c>
      <c r="I1751" t="s">
        <v>24</v>
      </c>
      <c r="J1751" t="str">
        <f>VLOOKUP(D1751,[1]PRODI_2019!$C$2:$I$78,7,FALSE)</f>
        <v>S1</v>
      </c>
      <c r="L1751" t="s">
        <v>25</v>
      </c>
      <c r="O1751" t="s">
        <v>4506</v>
      </c>
      <c r="P1751" t="s">
        <v>5042</v>
      </c>
      <c r="Q1751" t="s">
        <v>624</v>
      </c>
      <c r="R1751" t="s">
        <v>434</v>
      </c>
      <c r="S1751" t="s">
        <v>4974</v>
      </c>
      <c r="T1751" t="s">
        <v>5025</v>
      </c>
      <c r="U1751" t="s">
        <v>32</v>
      </c>
      <c r="Z1751" t="str">
        <f>_xlfn.IFNA(VLOOKUP(A1751,registrasi!$B$2:$C$4000,2,FALSE),"belum")</f>
        <v>registrasi</v>
      </c>
      <c r="AA1751">
        <f>VLOOKUP(D1751,[2]Sheet1!$B$2:$D$100,3,FALSE)</f>
        <v>91</v>
      </c>
      <c r="AB1751" t="str">
        <f>_xlfn.IFNA(VLOOKUP(A1751,nim!$A$2:$B$4000,2,FALSE),"belum")</f>
        <v>belum</v>
      </c>
    </row>
    <row r="1752" spans="1:28" x14ac:dyDescent="0.3">
      <c r="A1752" s="2">
        <v>233110150147</v>
      </c>
      <c r="B1752">
        <v>2</v>
      </c>
      <c r="C1752">
        <v>2022</v>
      </c>
      <c r="D1752">
        <v>311036</v>
      </c>
      <c r="E1752" t="s">
        <v>154</v>
      </c>
      <c r="F1752" t="str">
        <f>VLOOKUP(E1752,[1]PRODI_2019!$F$2:$L$72,7,FALSE)</f>
        <v>FKIP</v>
      </c>
      <c r="G1752" t="str">
        <f>VLOOKUP(F1752,Sheet1!$H$4:$I$11,2,FALSE)</f>
        <v>2_FKIP</v>
      </c>
      <c r="H1752" t="s">
        <v>2370</v>
      </c>
      <c r="I1752" t="s">
        <v>31</v>
      </c>
      <c r="J1752" t="str">
        <f>VLOOKUP(D1752,[1]PRODI_2019!$C$2:$I$78,7,FALSE)</f>
        <v>S1</v>
      </c>
      <c r="L1752" t="s">
        <v>25</v>
      </c>
      <c r="O1752" t="s">
        <v>4423</v>
      </c>
      <c r="P1752" t="s">
        <v>5046</v>
      </c>
      <c r="Q1752" t="s">
        <v>5041</v>
      </c>
      <c r="R1752" t="s">
        <v>435</v>
      </c>
      <c r="S1752" t="s">
        <v>38</v>
      </c>
      <c r="T1752" t="s">
        <v>5025</v>
      </c>
      <c r="U1752" t="s">
        <v>27</v>
      </c>
      <c r="Z1752" t="str">
        <f>_xlfn.IFNA(VLOOKUP(A1752,registrasi!$B$2:$C$4000,2,FALSE),"belum")</f>
        <v>belum</v>
      </c>
      <c r="AA1752">
        <f>VLOOKUP(D1752,[2]Sheet1!$B$2:$D$100,3,FALSE)</f>
        <v>202</v>
      </c>
      <c r="AB1752" t="str">
        <f>_xlfn.IFNA(VLOOKUP(A1752,nim!$A$2:$B$4000,2,FALSE),"belum")</f>
        <v>belum</v>
      </c>
    </row>
    <row r="1753" spans="1:28" x14ac:dyDescent="0.3">
      <c r="A1753" s="2">
        <v>233110150149</v>
      </c>
      <c r="B1753">
        <v>1</v>
      </c>
      <c r="C1753">
        <v>2022</v>
      </c>
      <c r="D1753">
        <v>311026</v>
      </c>
      <c r="E1753" t="s">
        <v>148</v>
      </c>
      <c r="F1753" t="str">
        <f>VLOOKUP(E1753,[1]PRODI_2019!$F$2:$L$72,7,FALSE)</f>
        <v>FEB</v>
      </c>
      <c r="G1753" t="str">
        <f>VLOOKUP(F1753,Sheet1!$H$4:$I$11,2,FALSE)</f>
        <v>5_FEB</v>
      </c>
      <c r="H1753" t="s">
        <v>2371</v>
      </c>
      <c r="I1753" t="s">
        <v>31</v>
      </c>
      <c r="J1753" t="str">
        <f>VLOOKUP(D1753,[1]PRODI_2019!$C$2:$I$78,7,FALSE)</f>
        <v>S1</v>
      </c>
      <c r="L1753" t="s">
        <v>25</v>
      </c>
      <c r="O1753" t="s">
        <v>138</v>
      </c>
      <c r="P1753" t="s">
        <v>5042</v>
      </c>
      <c r="Q1753" t="s">
        <v>624</v>
      </c>
      <c r="R1753" t="s">
        <v>434</v>
      </c>
      <c r="S1753" t="s">
        <v>4949</v>
      </c>
      <c r="T1753" t="s">
        <v>5025</v>
      </c>
      <c r="U1753" t="s">
        <v>27</v>
      </c>
      <c r="Z1753" t="str">
        <f>_xlfn.IFNA(VLOOKUP(A1753,registrasi!$B$2:$C$4000,2,FALSE),"belum")</f>
        <v>registrasi</v>
      </c>
      <c r="AA1753">
        <f>VLOOKUP(D1753,[2]Sheet1!$B$2:$D$100,3,FALSE)</f>
        <v>866</v>
      </c>
      <c r="AB1753" t="str">
        <f>_xlfn.IFNA(VLOOKUP(A1753,nim!$A$2:$B$4000,2,FALSE),"belum")</f>
        <v>belum</v>
      </c>
    </row>
    <row r="1754" spans="1:28" x14ac:dyDescent="0.3">
      <c r="A1754" s="2">
        <v>233110150158</v>
      </c>
      <c r="B1754">
        <v>2</v>
      </c>
      <c r="C1754">
        <v>2022</v>
      </c>
      <c r="D1754">
        <v>311047</v>
      </c>
      <c r="E1754" t="s">
        <v>5054</v>
      </c>
      <c r="F1754" t="str">
        <f>VLOOKUP(E1754,[1]PRODI_2019!$F$2:$L$72,7,FALSE)</f>
        <v>FEB</v>
      </c>
      <c r="G1754" t="str">
        <f>VLOOKUP(F1754,Sheet1!$H$4:$I$11,2,FALSE)</f>
        <v>5_FEB</v>
      </c>
      <c r="H1754" t="s">
        <v>2372</v>
      </c>
      <c r="I1754" t="s">
        <v>24</v>
      </c>
      <c r="J1754" t="str">
        <f>VLOOKUP(D1754,[1]PRODI_2019!$C$2:$I$78,7,FALSE)</f>
        <v>D3</v>
      </c>
      <c r="L1754" t="s">
        <v>25</v>
      </c>
      <c r="O1754" t="s">
        <v>51</v>
      </c>
      <c r="P1754" t="s">
        <v>5042</v>
      </c>
      <c r="Q1754" t="s">
        <v>624</v>
      </c>
      <c r="R1754" t="s">
        <v>434</v>
      </c>
      <c r="S1754" t="s">
        <v>38</v>
      </c>
      <c r="T1754" t="s">
        <v>5025</v>
      </c>
      <c r="U1754" t="s">
        <v>32</v>
      </c>
      <c r="Z1754" t="str">
        <f>_xlfn.IFNA(VLOOKUP(A1754,registrasi!$B$2:$C$4000,2,FALSE),"belum")</f>
        <v>registrasi</v>
      </c>
      <c r="AA1754">
        <f>VLOOKUP(D1754,[2]Sheet1!$B$2:$D$100,3,FALSE)</f>
        <v>88</v>
      </c>
      <c r="AB1754" t="str">
        <f>_xlfn.IFNA(VLOOKUP(A1754,nim!$A$2:$B$4000,2,FALSE),"belum")</f>
        <v>belum</v>
      </c>
    </row>
    <row r="1755" spans="1:28" x14ac:dyDescent="0.3">
      <c r="A1755" s="2">
        <v>233110150176</v>
      </c>
      <c r="B1755">
        <v>2</v>
      </c>
      <c r="C1755">
        <v>2022</v>
      </c>
      <c r="D1755">
        <v>311044</v>
      </c>
      <c r="E1755" t="s">
        <v>148</v>
      </c>
      <c r="F1755" t="str">
        <f>VLOOKUP(E1755,[1]PRODI_2019!$F$2:$L$72,7,FALSE)</f>
        <v>FEB</v>
      </c>
      <c r="G1755" t="str">
        <f>VLOOKUP(F1755,Sheet1!$H$4:$I$11,2,FALSE)</f>
        <v>5_FEB</v>
      </c>
      <c r="H1755" t="s">
        <v>2373</v>
      </c>
      <c r="I1755" t="s">
        <v>31</v>
      </c>
      <c r="J1755" t="str">
        <f>VLOOKUP(D1755,[1]PRODI_2019!$C$2:$I$78,7,FALSE)</f>
        <v>D3</v>
      </c>
      <c r="L1755" t="s">
        <v>25</v>
      </c>
      <c r="O1755" t="s">
        <v>139</v>
      </c>
      <c r="P1755" t="s">
        <v>5043</v>
      </c>
      <c r="Q1755" t="s">
        <v>624</v>
      </c>
      <c r="R1755" t="s">
        <v>435</v>
      </c>
      <c r="S1755" t="s">
        <v>37</v>
      </c>
      <c r="T1755" t="s">
        <v>5025</v>
      </c>
      <c r="U1755" t="s">
        <v>27</v>
      </c>
      <c r="Z1755" t="str">
        <f>_xlfn.IFNA(VLOOKUP(A1755,registrasi!$B$2:$C$4000,2,FALSE),"belum")</f>
        <v>registrasi</v>
      </c>
      <c r="AA1755">
        <f>VLOOKUP(D1755,[2]Sheet1!$B$2:$D$100,3,FALSE)</f>
        <v>66</v>
      </c>
      <c r="AB1755" t="str">
        <f>_xlfn.IFNA(VLOOKUP(A1755,nim!$A$2:$B$4000,2,FALSE),"belum")</f>
        <v>diterima</v>
      </c>
    </row>
    <row r="1756" spans="1:28" x14ac:dyDescent="0.3">
      <c r="A1756" s="2">
        <v>233110150178</v>
      </c>
      <c r="B1756">
        <v>2</v>
      </c>
      <c r="C1756">
        <v>2022</v>
      </c>
      <c r="D1756">
        <v>311038</v>
      </c>
      <c r="E1756" t="s">
        <v>165</v>
      </c>
      <c r="F1756" t="str">
        <f>VLOOKUP(E1756,[1]PRODI_2019!$F$2:$L$72,7,FALSE)</f>
        <v>FKIP</v>
      </c>
      <c r="G1756" t="str">
        <f>VLOOKUP(F1756,Sheet1!$H$4:$I$11,2,FALSE)</f>
        <v>2_FKIP</v>
      </c>
      <c r="H1756" t="s">
        <v>2374</v>
      </c>
      <c r="I1756" t="s">
        <v>24</v>
      </c>
      <c r="J1756" t="str">
        <f>VLOOKUP(D1756,[1]PRODI_2019!$C$2:$I$78,7,FALSE)</f>
        <v>S1</v>
      </c>
      <c r="L1756" t="s">
        <v>25</v>
      </c>
      <c r="O1756" t="s">
        <v>76</v>
      </c>
      <c r="P1756" t="s">
        <v>5042</v>
      </c>
      <c r="Q1756" t="s">
        <v>624</v>
      </c>
      <c r="R1756" t="s">
        <v>434</v>
      </c>
      <c r="S1756" t="s">
        <v>4971</v>
      </c>
      <c r="T1756" t="s">
        <v>5025</v>
      </c>
      <c r="U1756" t="s">
        <v>32</v>
      </c>
      <c r="Z1756" t="str">
        <f>_xlfn.IFNA(VLOOKUP(A1756,registrasi!$B$2:$C$4000,2,FALSE),"belum")</f>
        <v>registrasi</v>
      </c>
      <c r="AA1756">
        <f>VLOOKUP(D1756,[2]Sheet1!$B$2:$D$100,3,FALSE)</f>
        <v>159</v>
      </c>
      <c r="AB1756" t="str">
        <f>_xlfn.IFNA(VLOOKUP(A1756,nim!$A$2:$B$4000,2,FALSE),"belum")</f>
        <v>belum</v>
      </c>
    </row>
    <row r="1757" spans="1:28" x14ac:dyDescent="0.3">
      <c r="A1757" s="2">
        <v>233110150186</v>
      </c>
      <c r="B1757">
        <v>1</v>
      </c>
      <c r="C1757">
        <v>2022</v>
      </c>
      <c r="D1757">
        <v>311013</v>
      </c>
      <c r="E1757" t="s">
        <v>161</v>
      </c>
      <c r="F1757" t="str">
        <f>VLOOKUP(E1757,[1]PRODI_2019!$F$2:$L$72,7,FALSE)</f>
        <v>FKIP</v>
      </c>
      <c r="G1757" t="str">
        <f>VLOOKUP(F1757,Sheet1!$H$4:$I$11,2,FALSE)</f>
        <v>2_FKIP</v>
      </c>
      <c r="H1757" t="s">
        <v>2375</v>
      </c>
      <c r="I1757" t="s">
        <v>24</v>
      </c>
      <c r="J1757" t="str">
        <f>VLOOKUP(D1757,[1]PRODI_2019!$C$2:$I$78,7,FALSE)</f>
        <v>S1</v>
      </c>
      <c r="L1757" t="s">
        <v>25</v>
      </c>
      <c r="O1757" t="s">
        <v>42</v>
      </c>
      <c r="P1757" t="s">
        <v>5043</v>
      </c>
      <c r="Q1757" t="s">
        <v>624</v>
      </c>
      <c r="R1757" t="s">
        <v>435</v>
      </c>
      <c r="S1757" t="s">
        <v>38</v>
      </c>
      <c r="T1757" t="s">
        <v>5025</v>
      </c>
      <c r="U1757" t="s">
        <v>27</v>
      </c>
      <c r="Z1757" t="str">
        <f>_xlfn.IFNA(VLOOKUP(A1757,registrasi!$B$2:$C$4000,2,FALSE),"belum")</f>
        <v>registrasi</v>
      </c>
      <c r="AA1757">
        <f>VLOOKUP(D1757,[2]Sheet1!$B$2:$D$100,3,FALSE)</f>
        <v>69</v>
      </c>
      <c r="AB1757" t="str">
        <f>_xlfn.IFNA(VLOOKUP(A1757,nim!$A$2:$B$4000,2,FALSE),"belum")</f>
        <v>diterima</v>
      </c>
    </row>
    <row r="1758" spans="1:28" x14ac:dyDescent="0.3">
      <c r="A1758" s="2">
        <v>233110150210</v>
      </c>
      <c r="B1758">
        <v>1</v>
      </c>
      <c r="C1758">
        <v>2022</v>
      </c>
      <c r="D1758">
        <v>311016</v>
      </c>
      <c r="E1758" t="s">
        <v>152</v>
      </c>
      <c r="F1758" t="str">
        <f>VLOOKUP(E1758,[1]PRODI_2019!$F$2:$L$72,7,FALSE)</f>
        <v>FKIP</v>
      </c>
      <c r="G1758" t="str">
        <f>VLOOKUP(F1758,Sheet1!$H$4:$I$11,2,FALSE)</f>
        <v>2_FKIP</v>
      </c>
      <c r="H1758" t="s">
        <v>2376</v>
      </c>
      <c r="I1758" t="s">
        <v>31</v>
      </c>
      <c r="J1758" t="str">
        <f>VLOOKUP(D1758,[1]PRODI_2019!$C$2:$I$78,7,FALSE)</f>
        <v>S1</v>
      </c>
      <c r="L1758" t="s">
        <v>25</v>
      </c>
      <c r="O1758" t="s">
        <v>107</v>
      </c>
      <c r="P1758" t="s">
        <v>5045</v>
      </c>
      <c r="Q1758" t="s">
        <v>624</v>
      </c>
      <c r="R1758" t="s">
        <v>625</v>
      </c>
      <c r="S1758" t="s">
        <v>4972</v>
      </c>
      <c r="T1758" t="s">
        <v>5025</v>
      </c>
      <c r="U1758" t="s">
        <v>27</v>
      </c>
      <c r="Z1758" t="str">
        <f>_xlfn.IFNA(VLOOKUP(A1758,registrasi!$B$2:$C$4000,2,FALSE),"belum")</f>
        <v>registrasi</v>
      </c>
      <c r="AA1758">
        <f>VLOOKUP(D1758,[2]Sheet1!$B$2:$D$100,3,FALSE)</f>
        <v>126</v>
      </c>
      <c r="AB1758" t="str">
        <f>_xlfn.IFNA(VLOOKUP(A1758,nim!$A$2:$B$4000,2,FALSE),"belum")</f>
        <v>diterima</v>
      </c>
    </row>
    <row r="1759" spans="1:28" x14ac:dyDescent="0.3">
      <c r="A1759" s="2">
        <v>233110150213</v>
      </c>
      <c r="B1759">
        <v>2</v>
      </c>
      <c r="C1759">
        <v>2022</v>
      </c>
      <c r="D1759">
        <v>311049</v>
      </c>
      <c r="E1759" t="s">
        <v>632</v>
      </c>
      <c r="F1759" t="str">
        <f>VLOOKUP(E1759,[1]PRODI_2019!$F$2:$L$72,7,FALSE)</f>
        <v>Pertanian</v>
      </c>
      <c r="G1759" t="str">
        <f>VLOOKUP(F1759,Sheet1!$H$4:$I$11,2,FALSE)</f>
        <v>4_Pertanian</v>
      </c>
      <c r="H1759" t="s">
        <v>2377</v>
      </c>
      <c r="I1759" t="s">
        <v>24</v>
      </c>
      <c r="J1759" t="str">
        <f>VLOOKUP(D1759,[1]PRODI_2019!$C$2:$I$78,7,FALSE)</f>
        <v>S2</v>
      </c>
      <c r="L1759" t="s">
        <v>25</v>
      </c>
      <c r="O1759" t="s">
        <v>72</v>
      </c>
      <c r="P1759" t="s">
        <v>5042</v>
      </c>
      <c r="Q1759" t="s">
        <v>624</v>
      </c>
      <c r="R1759" t="s">
        <v>434</v>
      </c>
      <c r="S1759" t="s">
        <v>4971</v>
      </c>
      <c r="T1759" t="s">
        <v>5025</v>
      </c>
      <c r="U1759" t="s">
        <v>27</v>
      </c>
      <c r="Z1759" t="str">
        <f>_xlfn.IFNA(VLOOKUP(A1759,registrasi!$B$2:$C$4000,2,FALSE),"belum")</f>
        <v>registrasi</v>
      </c>
      <c r="AA1759">
        <f>VLOOKUP(D1759,[2]Sheet1!$B$2:$D$100,3,FALSE)</f>
        <v>103</v>
      </c>
      <c r="AB1759" t="str">
        <f>_xlfn.IFNA(VLOOKUP(A1759,nim!$A$2:$B$4000,2,FALSE),"belum")</f>
        <v>diterima</v>
      </c>
    </row>
    <row r="1760" spans="1:28" x14ac:dyDescent="0.3">
      <c r="A1760" s="2">
        <v>233110150214</v>
      </c>
      <c r="B1760">
        <v>2</v>
      </c>
      <c r="C1760">
        <v>2022</v>
      </c>
      <c r="D1760">
        <v>311001</v>
      </c>
      <c r="E1760" t="s">
        <v>157</v>
      </c>
      <c r="F1760" t="str">
        <f>VLOOKUP(E1760,[1]PRODI_2019!$F$2:$L$72,7,FALSE)</f>
        <v>Teknik</v>
      </c>
      <c r="G1760" t="str">
        <f>VLOOKUP(F1760,Sheet1!$H$4:$I$11,2,FALSE)</f>
        <v>3_Teknik</v>
      </c>
      <c r="H1760" t="s">
        <v>2378</v>
      </c>
      <c r="I1760" t="s">
        <v>24</v>
      </c>
      <c r="J1760" t="str">
        <f>VLOOKUP(D1760,[1]PRODI_2019!$C$2:$I$78,7,FALSE)</f>
        <v>S1</v>
      </c>
      <c r="L1760" t="s">
        <v>182</v>
      </c>
      <c r="O1760" t="s">
        <v>57</v>
      </c>
      <c r="P1760" t="s">
        <v>5042</v>
      </c>
      <c r="Q1760" t="s">
        <v>624</v>
      </c>
      <c r="R1760" t="s">
        <v>434</v>
      </c>
      <c r="S1760" t="s">
        <v>37</v>
      </c>
      <c r="T1760" t="s">
        <v>5025</v>
      </c>
      <c r="U1760" t="s">
        <v>27</v>
      </c>
      <c r="Z1760" t="str">
        <f>_xlfn.IFNA(VLOOKUP(A1760,registrasi!$B$2:$C$4000,2,FALSE),"belum")</f>
        <v>registrasi</v>
      </c>
      <c r="AA1760">
        <f>VLOOKUP(D1760,[2]Sheet1!$B$2:$D$100,3,FALSE)</f>
        <v>346</v>
      </c>
      <c r="AB1760" t="str">
        <f>_xlfn.IFNA(VLOOKUP(A1760,nim!$A$2:$B$4000,2,FALSE),"belum")</f>
        <v>diterima</v>
      </c>
    </row>
    <row r="1761" spans="1:28" x14ac:dyDescent="0.3">
      <c r="A1761" s="2">
        <v>233110150220</v>
      </c>
      <c r="B1761">
        <v>2</v>
      </c>
      <c r="C1761">
        <v>2022</v>
      </c>
      <c r="D1761">
        <v>311032</v>
      </c>
      <c r="E1761" t="s">
        <v>156</v>
      </c>
      <c r="F1761" t="str">
        <f>VLOOKUP(E1761,[1]PRODI_2019!$F$2:$L$72,7,FALSE)</f>
        <v>FKIP</v>
      </c>
      <c r="G1761" t="str">
        <f>VLOOKUP(F1761,Sheet1!$H$4:$I$11,2,FALSE)</f>
        <v>2_FKIP</v>
      </c>
      <c r="H1761" t="s">
        <v>2379</v>
      </c>
      <c r="I1761" t="s">
        <v>31</v>
      </c>
      <c r="J1761" t="str">
        <f>VLOOKUP(D1761,[1]PRODI_2019!$C$2:$I$78,7,FALSE)</f>
        <v>S1</v>
      </c>
      <c r="L1761" t="s">
        <v>25</v>
      </c>
      <c r="O1761" t="s">
        <v>135</v>
      </c>
      <c r="P1761" t="s">
        <v>5042</v>
      </c>
      <c r="Q1761" t="s">
        <v>624</v>
      </c>
      <c r="R1761" t="s">
        <v>434</v>
      </c>
      <c r="S1761" t="s">
        <v>37</v>
      </c>
      <c r="T1761" t="s">
        <v>5025</v>
      </c>
      <c r="U1761" t="s">
        <v>27</v>
      </c>
      <c r="Z1761" t="str">
        <f>_xlfn.IFNA(VLOOKUP(A1761,registrasi!$B$2:$C$4000,2,FALSE),"belum")</f>
        <v>registrasi</v>
      </c>
      <c r="AA1761">
        <f>VLOOKUP(D1761,[2]Sheet1!$B$2:$D$100,3,FALSE)</f>
        <v>446</v>
      </c>
      <c r="AB1761" t="str">
        <f>_xlfn.IFNA(VLOOKUP(A1761,nim!$A$2:$B$4000,2,FALSE),"belum")</f>
        <v>belum</v>
      </c>
    </row>
    <row r="1762" spans="1:28" x14ac:dyDescent="0.3">
      <c r="A1762" s="2">
        <v>233110150624</v>
      </c>
      <c r="B1762">
        <v>2</v>
      </c>
      <c r="C1762">
        <v>2022</v>
      </c>
      <c r="D1762">
        <v>311047</v>
      </c>
      <c r="E1762" t="s">
        <v>5054</v>
      </c>
      <c r="F1762" t="str">
        <f>VLOOKUP(E1762,[1]PRODI_2019!$F$2:$L$72,7,FALSE)</f>
        <v>FEB</v>
      </c>
      <c r="G1762" t="str">
        <f>VLOOKUP(F1762,Sheet1!$H$4:$I$11,2,FALSE)</f>
        <v>5_FEB</v>
      </c>
      <c r="H1762" t="s">
        <v>2380</v>
      </c>
      <c r="I1762" t="s">
        <v>31</v>
      </c>
      <c r="J1762" t="str">
        <f>VLOOKUP(D1762,[1]PRODI_2019!$C$2:$I$78,7,FALSE)</f>
        <v>D3</v>
      </c>
      <c r="L1762" t="s">
        <v>25</v>
      </c>
      <c r="O1762" t="s">
        <v>101</v>
      </c>
      <c r="P1762" t="s">
        <v>5042</v>
      </c>
      <c r="Q1762" t="s">
        <v>624</v>
      </c>
      <c r="R1762" t="s">
        <v>434</v>
      </c>
      <c r="S1762" t="s">
        <v>4972</v>
      </c>
      <c r="T1762" t="s">
        <v>5025</v>
      </c>
      <c r="U1762" t="s">
        <v>27</v>
      </c>
      <c r="Z1762" t="str">
        <f>_xlfn.IFNA(VLOOKUP(A1762,registrasi!$B$2:$C$4000,2,FALSE),"belum")</f>
        <v>registrasi</v>
      </c>
      <c r="AA1762">
        <f>VLOOKUP(D1762,[2]Sheet1!$B$2:$D$100,3,FALSE)</f>
        <v>88</v>
      </c>
      <c r="AB1762" t="str">
        <f>_xlfn.IFNA(VLOOKUP(A1762,nim!$A$2:$B$4000,2,FALSE),"belum")</f>
        <v>belum</v>
      </c>
    </row>
    <row r="1763" spans="1:28" x14ac:dyDescent="0.3">
      <c r="A1763" s="2">
        <v>233110150625</v>
      </c>
      <c r="B1763">
        <v>1</v>
      </c>
      <c r="C1763">
        <v>2022</v>
      </c>
      <c r="D1763">
        <v>311021</v>
      </c>
      <c r="E1763" t="s">
        <v>169</v>
      </c>
      <c r="F1763" t="str">
        <f>VLOOKUP(E1763,[1]PRODI_2019!$F$2:$L$72,7,FALSE)</f>
        <v>Teknik</v>
      </c>
      <c r="G1763" t="str">
        <f>VLOOKUP(F1763,Sheet1!$H$4:$I$11,2,FALSE)</f>
        <v>3_Teknik</v>
      </c>
      <c r="H1763" t="s">
        <v>2381</v>
      </c>
      <c r="I1763" t="s">
        <v>31</v>
      </c>
      <c r="J1763" t="str">
        <f>VLOOKUP(D1763,[1]PRODI_2019!$C$2:$I$78,7,FALSE)</f>
        <v>S1</v>
      </c>
      <c r="L1763" t="s">
        <v>25</v>
      </c>
      <c r="O1763" t="s">
        <v>284</v>
      </c>
      <c r="P1763" t="s">
        <v>5043</v>
      </c>
      <c r="Q1763" t="s">
        <v>624</v>
      </c>
      <c r="R1763" t="s">
        <v>435</v>
      </c>
      <c r="S1763" t="s">
        <v>38</v>
      </c>
      <c r="T1763" t="s">
        <v>5025</v>
      </c>
      <c r="U1763" t="s">
        <v>27</v>
      </c>
      <c r="Z1763" t="str">
        <f>_xlfn.IFNA(VLOOKUP(A1763,registrasi!$B$2:$C$4000,2,FALSE),"belum")</f>
        <v>registrasi</v>
      </c>
      <c r="AA1763">
        <f>VLOOKUP(D1763,[2]Sheet1!$B$2:$D$100,3,FALSE)</f>
        <v>910</v>
      </c>
      <c r="AB1763" t="str">
        <f>_xlfn.IFNA(VLOOKUP(A1763,nim!$A$2:$B$4000,2,FALSE),"belum")</f>
        <v>belum</v>
      </c>
    </row>
    <row r="1764" spans="1:28" x14ac:dyDescent="0.3">
      <c r="A1764" s="2">
        <v>233110150626</v>
      </c>
      <c r="B1764">
        <v>1</v>
      </c>
      <c r="C1764">
        <v>2022</v>
      </c>
      <c r="D1764">
        <v>311044</v>
      </c>
      <c r="E1764" t="s">
        <v>148</v>
      </c>
      <c r="F1764" t="str">
        <f>VLOOKUP(E1764,[1]PRODI_2019!$F$2:$L$72,7,FALSE)</f>
        <v>FEB</v>
      </c>
      <c r="G1764" t="str">
        <f>VLOOKUP(F1764,Sheet1!$H$4:$I$11,2,FALSE)</f>
        <v>5_FEB</v>
      </c>
      <c r="H1764" t="s">
        <v>2382</v>
      </c>
      <c r="I1764" t="s">
        <v>31</v>
      </c>
      <c r="J1764" t="str">
        <f>VLOOKUP(D1764,[1]PRODI_2019!$C$2:$I$78,7,FALSE)</f>
        <v>D3</v>
      </c>
      <c r="L1764" t="s">
        <v>25</v>
      </c>
      <c r="O1764" t="s">
        <v>57</v>
      </c>
      <c r="P1764" t="s">
        <v>5042</v>
      </c>
      <c r="Q1764" t="s">
        <v>624</v>
      </c>
      <c r="R1764" t="s">
        <v>434</v>
      </c>
      <c r="S1764" t="s">
        <v>37</v>
      </c>
      <c r="T1764" t="s">
        <v>5025</v>
      </c>
      <c r="U1764" t="s">
        <v>27</v>
      </c>
      <c r="Z1764" t="str">
        <f>_xlfn.IFNA(VLOOKUP(A1764,registrasi!$B$2:$C$4000,2,FALSE),"belum")</f>
        <v>registrasi</v>
      </c>
      <c r="AA1764">
        <f>VLOOKUP(D1764,[2]Sheet1!$B$2:$D$100,3,FALSE)</f>
        <v>66</v>
      </c>
      <c r="AB1764" t="str">
        <f>_xlfn.IFNA(VLOOKUP(A1764,nim!$A$2:$B$4000,2,FALSE),"belum")</f>
        <v>belum</v>
      </c>
    </row>
    <row r="1765" spans="1:28" x14ac:dyDescent="0.3">
      <c r="A1765" s="2">
        <v>233110150632</v>
      </c>
      <c r="B1765">
        <v>1</v>
      </c>
      <c r="C1765">
        <v>2022</v>
      </c>
      <c r="D1765">
        <v>311031</v>
      </c>
      <c r="E1765" t="s">
        <v>468</v>
      </c>
      <c r="F1765" t="str">
        <f>VLOOKUP(E1765,[1]PRODI_2019!$F$2:$L$72,7,FALSE)</f>
        <v>FKIP</v>
      </c>
      <c r="G1765" t="str">
        <f>VLOOKUP(F1765,Sheet1!$H$4:$I$11,2,FALSE)</f>
        <v>2_FKIP</v>
      </c>
      <c r="H1765" t="s">
        <v>2383</v>
      </c>
      <c r="I1765" t="s">
        <v>31</v>
      </c>
      <c r="J1765" t="str">
        <f>VLOOKUP(D1765,[1]PRODI_2019!$C$2:$I$78,7,FALSE)</f>
        <v>S1</v>
      </c>
      <c r="L1765" t="s">
        <v>25</v>
      </c>
      <c r="O1765" t="s">
        <v>76</v>
      </c>
      <c r="P1765" t="s">
        <v>5042</v>
      </c>
      <c r="Q1765" t="s">
        <v>624</v>
      </c>
      <c r="R1765" t="s">
        <v>434</v>
      </c>
      <c r="S1765" t="s">
        <v>4971</v>
      </c>
      <c r="T1765" t="s">
        <v>5025</v>
      </c>
      <c r="U1765" t="s">
        <v>32</v>
      </c>
      <c r="Z1765" t="str">
        <f>_xlfn.IFNA(VLOOKUP(A1765,registrasi!$B$2:$C$4000,2,FALSE),"belum")</f>
        <v>registrasi</v>
      </c>
      <c r="AA1765">
        <f>VLOOKUP(D1765,[2]Sheet1!$B$2:$D$100,3,FALSE)</f>
        <v>368</v>
      </c>
      <c r="AB1765" t="str">
        <f>_xlfn.IFNA(VLOOKUP(A1765,nim!$A$2:$B$4000,2,FALSE),"belum")</f>
        <v>belum</v>
      </c>
    </row>
    <row r="1766" spans="1:28" x14ac:dyDescent="0.3">
      <c r="A1766" s="2">
        <v>233110150641</v>
      </c>
      <c r="B1766">
        <v>2</v>
      </c>
      <c r="C1766">
        <v>2022</v>
      </c>
      <c r="D1766">
        <v>311015</v>
      </c>
      <c r="E1766" t="s">
        <v>158</v>
      </c>
      <c r="F1766" t="str">
        <f>VLOOKUP(E1766,[1]PRODI_2019!$F$2:$L$72,7,FALSE)</f>
        <v>FKIP</v>
      </c>
      <c r="G1766" t="str">
        <f>VLOOKUP(F1766,Sheet1!$H$4:$I$11,2,FALSE)</f>
        <v>2_FKIP</v>
      </c>
      <c r="H1766" t="s">
        <v>2384</v>
      </c>
      <c r="I1766" t="s">
        <v>24</v>
      </c>
      <c r="J1766" t="str">
        <f>VLOOKUP(D1766,[1]PRODI_2019!$C$2:$I$78,7,FALSE)</f>
        <v>S1</v>
      </c>
      <c r="L1766" t="s">
        <v>25</v>
      </c>
      <c r="O1766" t="s">
        <v>121</v>
      </c>
      <c r="P1766" t="s">
        <v>5042</v>
      </c>
      <c r="Q1766" t="s">
        <v>624</v>
      </c>
      <c r="R1766" t="s">
        <v>434</v>
      </c>
      <c r="S1766" t="s">
        <v>4972</v>
      </c>
      <c r="T1766" t="s">
        <v>5025</v>
      </c>
      <c r="U1766" t="s">
        <v>27</v>
      </c>
      <c r="Z1766" t="str">
        <f>_xlfn.IFNA(VLOOKUP(A1766,registrasi!$B$2:$C$4000,2,FALSE),"belum")</f>
        <v>registrasi</v>
      </c>
      <c r="AA1766">
        <f>VLOOKUP(D1766,[2]Sheet1!$B$2:$D$100,3,FALSE)</f>
        <v>90</v>
      </c>
      <c r="AB1766" t="str">
        <f>_xlfn.IFNA(VLOOKUP(A1766,nim!$A$2:$B$4000,2,FALSE),"belum")</f>
        <v>belum</v>
      </c>
    </row>
    <row r="1767" spans="1:28" x14ac:dyDescent="0.3">
      <c r="A1767" s="2">
        <v>233110150642</v>
      </c>
      <c r="B1767">
        <v>1</v>
      </c>
      <c r="C1767">
        <v>2022</v>
      </c>
      <c r="D1767">
        <v>311033</v>
      </c>
      <c r="E1767" t="s">
        <v>155</v>
      </c>
      <c r="F1767" t="str">
        <f>VLOOKUP(E1767,[1]PRODI_2019!$F$2:$L$72,7,FALSE)</f>
        <v>FKIP</v>
      </c>
      <c r="G1767" t="str">
        <f>VLOOKUP(F1767,Sheet1!$H$4:$I$11,2,FALSE)</f>
        <v>2_FKIP</v>
      </c>
      <c r="H1767" t="s">
        <v>2385</v>
      </c>
      <c r="I1767" t="s">
        <v>31</v>
      </c>
      <c r="J1767" t="str">
        <f>VLOOKUP(D1767,[1]PRODI_2019!$C$2:$I$78,7,FALSE)</f>
        <v>S1</v>
      </c>
      <c r="L1767" t="s">
        <v>25</v>
      </c>
      <c r="O1767" t="s">
        <v>46</v>
      </c>
      <c r="P1767" t="s">
        <v>5042</v>
      </c>
      <c r="Q1767" t="s">
        <v>624</v>
      </c>
      <c r="R1767" t="s">
        <v>434</v>
      </c>
      <c r="S1767" t="s">
        <v>38</v>
      </c>
      <c r="T1767" t="s">
        <v>5025</v>
      </c>
      <c r="U1767" t="s">
        <v>27</v>
      </c>
      <c r="Z1767" t="str">
        <f>_xlfn.IFNA(VLOOKUP(A1767,registrasi!$B$2:$C$4000,2,FALSE),"belum")</f>
        <v>registrasi</v>
      </c>
      <c r="AA1767">
        <f>VLOOKUP(D1767,[2]Sheet1!$B$2:$D$100,3,FALSE)</f>
        <v>616</v>
      </c>
      <c r="AB1767" t="str">
        <f>_xlfn.IFNA(VLOOKUP(A1767,nim!$A$2:$B$4000,2,FALSE),"belum")</f>
        <v>belum</v>
      </c>
    </row>
    <row r="1768" spans="1:28" x14ac:dyDescent="0.3">
      <c r="A1768" s="2">
        <v>233110150651</v>
      </c>
      <c r="B1768">
        <v>2</v>
      </c>
      <c r="C1768">
        <v>2022</v>
      </c>
      <c r="D1768">
        <v>311013</v>
      </c>
      <c r="E1768" t="s">
        <v>161</v>
      </c>
      <c r="F1768" t="str">
        <f>VLOOKUP(E1768,[1]PRODI_2019!$F$2:$L$72,7,FALSE)</f>
        <v>FKIP</v>
      </c>
      <c r="G1768" t="str">
        <f>VLOOKUP(F1768,Sheet1!$H$4:$I$11,2,FALSE)</f>
        <v>2_FKIP</v>
      </c>
      <c r="H1768" t="s">
        <v>2386</v>
      </c>
      <c r="I1768" t="s">
        <v>24</v>
      </c>
      <c r="J1768" t="str">
        <f>VLOOKUP(D1768,[1]PRODI_2019!$C$2:$I$78,7,FALSE)</f>
        <v>S1</v>
      </c>
      <c r="L1768" t="s">
        <v>25</v>
      </c>
      <c r="O1768" t="s">
        <v>4512</v>
      </c>
      <c r="P1768" t="s">
        <v>5042</v>
      </c>
      <c r="Q1768" t="s">
        <v>624</v>
      </c>
      <c r="R1768" t="s">
        <v>434</v>
      </c>
      <c r="S1768" t="s">
        <v>4984</v>
      </c>
      <c r="T1768" t="s">
        <v>5029</v>
      </c>
      <c r="U1768" t="s">
        <v>32</v>
      </c>
      <c r="Z1768" t="str">
        <f>_xlfn.IFNA(VLOOKUP(A1768,registrasi!$B$2:$C$4000,2,FALSE),"belum")</f>
        <v>registrasi</v>
      </c>
      <c r="AA1768">
        <f>VLOOKUP(D1768,[2]Sheet1!$B$2:$D$100,3,FALSE)</f>
        <v>69</v>
      </c>
      <c r="AB1768" t="str">
        <f>_xlfn.IFNA(VLOOKUP(A1768,nim!$A$2:$B$4000,2,FALSE),"belum")</f>
        <v>belum</v>
      </c>
    </row>
    <row r="1769" spans="1:28" x14ac:dyDescent="0.3">
      <c r="A1769" s="2">
        <v>233110150657</v>
      </c>
      <c r="B1769">
        <v>1</v>
      </c>
      <c r="C1769">
        <v>2022</v>
      </c>
      <c r="D1769">
        <v>311038</v>
      </c>
      <c r="E1769" t="s">
        <v>165</v>
      </c>
      <c r="F1769" t="str">
        <f>VLOOKUP(E1769,[1]PRODI_2019!$F$2:$L$72,7,FALSE)</f>
        <v>FKIP</v>
      </c>
      <c r="G1769" t="str">
        <f>VLOOKUP(F1769,Sheet1!$H$4:$I$11,2,FALSE)</f>
        <v>2_FKIP</v>
      </c>
      <c r="H1769" t="s">
        <v>2387</v>
      </c>
      <c r="I1769" t="s">
        <v>24</v>
      </c>
      <c r="J1769" t="str">
        <f>VLOOKUP(D1769,[1]PRODI_2019!$C$2:$I$78,7,FALSE)</f>
        <v>S1</v>
      </c>
      <c r="L1769" t="s">
        <v>25</v>
      </c>
      <c r="O1769" t="s">
        <v>51</v>
      </c>
      <c r="P1769" t="s">
        <v>5042</v>
      </c>
      <c r="Q1769" t="s">
        <v>624</v>
      </c>
      <c r="R1769" t="s">
        <v>434</v>
      </c>
      <c r="S1769" t="s">
        <v>38</v>
      </c>
      <c r="T1769" t="s">
        <v>5025</v>
      </c>
      <c r="U1769" t="s">
        <v>27</v>
      </c>
      <c r="Z1769" t="str">
        <f>_xlfn.IFNA(VLOOKUP(A1769,registrasi!$B$2:$C$4000,2,FALSE),"belum")</f>
        <v>registrasi</v>
      </c>
      <c r="AA1769">
        <f>VLOOKUP(D1769,[2]Sheet1!$B$2:$D$100,3,FALSE)</f>
        <v>159</v>
      </c>
      <c r="AB1769" t="str">
        <f>_xlfn.IFNA(VLOOKUP(A1769,nim!$A$2:$B$4000,2,FALSE),"belum")</f>
        <v>belum</v>
      </c>
    </row>
    <row r="1770" spans="1:28" x14ac:dyDescent="0.3">
      <c r="A1770" s="2">
        <v>233110150664</v>
      </c>
      <c r="B1770">
        <v>1</v>
      </c>
      <c r="C1770">
        <v>2022</v>
      </c>
      <c r="D1770">
        <v>311037</v>
      </c>
      <c r="E1770" t="s">
        <v>163</v>
      </c>
      <c r="F1770" t="str">
        <f>VLOOKUP(E1770,[1]PRODI_2019!$F$2:$L$72,7,FALSE)</f>
        <v>FKIP</v>
      </c>
      <c r="G1770" t="str">
        <f>VLOOKUP(F1770,Sheet1!$H$4:$I$11,2,FALSE)</f>
        <v>2_FKIP</v>
      </c>
      <c r="H1770" t="s">
        <v>2388</v>
      </c>
      <c r="I1770" t="s">
        <v>24</v>
      </c>
      <c r="J1770" t="str">
        <f>VLOOKUP(D1770,[1]PRODI_2019!$C$2:$I$78,7,FALSE)</f>
        <v>S1</v>
      </c>
      <c r="L1770" t="s">
        <v>25</v>
      </c>
      <c r="O1770" t="s">
        <v>58</v>
      </c>
      <c r="P1770" t="s">
        <v>5042</v>
      </c>
      <c r="Q1770" t="s">
        <v>624</v>
      </c>
      <c r="R1770" t="s">
        <v>434</v>
      </c>
      <c r="S1770" t="s">
        <v>37</v>
      </c>
      <c r="T1770" t="s">
        <v>5025</v>
      </c>
      <c r="U1770" t="s">
        <v>32</v>
      </c>
      <c r="Z1770" t="str">
        <f>_xlfn.IFNA(VLOOKUP(A1770,registrasi!$B$2:$C$4000,2,FALSE),"belum")</f>
        <v>registrasi</v>
      </c>
      <c r="AA1770">
        <f>VLOOKUP(D1770,[2]Sheet1!$B$2:$D$100,3,FALSE)</f>
        <v>180</v>
      </c>
      <c r="AB1770" t="str">
        <f>_xlfn.IFNA(VLOOKUP(A1770,nim!$A$2:$B$4000,2,FALSE),"belum")</f>
        <v>diterima</v>
      </c>
    </row>
    <row r="1771" spans="1:28" x14ac:dyDescent="0.3">
      <c r="A1771" s="2">
        <v>233110150668</v>
      </c>
      <c r="B1771">
        <v>2</v>
      </c>
      <c r="C1771">
        <v>2021</v>
      </c>
      <c r="D1771">
        <v>311033</v>
      </c>
      <c r="E1771" t="s">
        <v>155</v>
      </c>
      <c r="F1771" t="str">
        <f>VLOOKUP(E1771,[1]PRODI_2019!$F$2:$L$72,7,FALSE)</f>
        <v>FKIP</v>
      </c>
      <c r="G1771" t="str">
        <f>VLOOKUP(F1771,Sheet1!$H$4:$I$11,2,FALSE)</f>
        <v>2_FKIP</v>
      </c>
      <c r="H1771" t="s">
        <v>2389</v>
      </c>
      <c r="I1771" t="s">
        <v>31</v>
      </c>
      <c r="J1771" t="str">
        <f>VLOOKUP(D1771,[1]PRODI_2019!$C$2:$I$78,7,FALSE)</f>
        <v>S1</v>
      </c>
      <c r="L1771" t="s">
        <v>25</v>
      </c>
      <c r="O1771" t="s">
        <v>72</v>
      </c>
      <c r="P1771" t="s">
        <v>5042</v>
      </c>
      <c r="Q1771" t="s">
        <v>624</v>
      </c>
      <c r="R1771" t="s">
        <v>434</v>
      </c>
      <c r="S1771" t="s">
        <v>4971</v>
      </c>
      <c r="T1771" t="s">
        <v>5025</v>
      </c>
      <c r="U1771" t="s">
        <v>27</v>
      </c>
      <c r="Z1771" t="str">
        <f>_xlfn.IFNA(VLOOKUP(A1771,registrasi!$B$2:$C$4000,2,FALSE),"belum")</f>
        <v>registrasi</v>
      </c>
      <c r="AA1771">
        <f>VLOOKUP(D1771,[2]Sheet1!$B$2:$D$100,3,FALSE)</f>
        <v>616</v>
      </c>
      <c r="AB1771" t="str">
        <f>_xlfn.IFNA(VLOOKUP(A1771,nim!$A$2:$B$4000,2,FALSE),"belum")</f>
        <v>belum</v>
      </c>
    </row>
    <row r="1772" spans="1:28" x14ac:dyDescent="0.3">
      <c r="A1772" s="2">
        <v>233110150671</v>
      </c>
      <c r="B1772">
        <v>2</v>
      </c>
      <c r="C1772">
        <v>2022</v>
      </c>
      <c r="D1772">
        <v>311041</v>
      </c>
      <c r="E1772" t="s">
        <v>175</v>
      </c>
      <c r="F1772" t="str">
        <f>VLOOKUP(E1772,[1]PRODI_2019!$F$2:$L$72,7,FALSE)</f>
        <v>FKIP</v>
      </c>
      <c r="G1772" t="str">
        <f>VLOOKUP(F1772,Sheet1!$H$4:$I$11,2,FALSE)</f>
        <v>2_FKIP</v>
      </c>
      <c r="H1772" t="s">
        <v>2390</v>
      </c>
      <c r="I1772" t="s">
        <v>31</v>
      </c>
      <c r="J1772" t="str">
        <f>VLOOKUP(D1772,[1]PRODI_2019!$C$2:$I$78,7,FALSE)</f>
        <v>S1</v>
      </c>
      <c r="L1772" t="s">
        <v>25</v>
      </c>
      <c r="O1772" t="s">
        <v>55</v>
      </c>
      <c r="P1772" t="s">
        <v>5042</v>
      </c>
      <c r="Q1772" t="s">
        <v>624</v>
      </c>
      <c r="R1772" t="s">
        <v>434</v>
      </c>
      <c r="S1772" t="s">
        <v>4972</v>
      </c>
      <c r="T1772" t="s">
        <v>5025</v>
      </c>
      <c r="U1772" t="s">
        <v>32</v>
      </c>
      <c r="Z1772" t="str">
        <f>_xlfn.IFNA(VLOOKUP(A1772,registrasi!$B$2:$C$4000,2,FALSE),"belum")</f>
        <v>registrasi</v>
      </c>
      <c r="AA1772">
        <f>VLOOKUP(D1772,[2]Sheet1!$B$2:$D$100,3,FALSE)</f>
        <v>102</v>
      </c>
      <c r="AB1772" t="str">
        <f>_xlfn.IFNA(VLOOKUP(A1772,nim!$A$2:$B$4000,2,FALSE),"belum")</f>
        <v>belum</v>
      </c>
    </row>
    <row r="1773" spans="1:28" x14ac:dyDescent="0.3">
      <c r="A1773" s="2">
        <v>233110150682</v>
      </c>
      <c r="B1773">
        <v>1</v>
      </c>
      <c r="C1773">
        <v>2022</v>
      </c>
      <c r="D1773">
        <v>311009</v>
      </c>
      <c r="E1773" t="s">
        <v>144</v>
      </c>
      <c r="F1773" t="str">
        <f>VLOOKUP(E1773,[1]PRODI_2019!$F$2:$L$72,7,FALSE)</f>
        <v>Pertanian</v>
      </c>
      <c r="G1773" t="str">
        <f>VLOOKUP(F1773,Sheet1!$H$4:$I$11,2,FALSE)</f>
        <v>4_Pertanian</v>
      </c>
      <c r="H1773" t="s">
        <v>2391</v>
      </c>
      <c r="I1773" t="s">
        <v>31</v>
      </c>
      <c r="J1773" t="str">
        <f>VLOOKUP(D1773,[1]PRODI_2019!$C$2:$I$78,7,FALSE)</f>
        <v>S1</v>
      </c>
      <c r="L1773" t="s">
        <v>25</v>
      </c>
      <c r="O1773" t="s">
        <v>46</v>
      </c>
      <c r="P1773" t="s">
        <v>5042</v>
      </c>
      <c r="Q1773" t="s">
        <v>624</v>
      </c>
      <c r="R1773" t="s">
        <v>434</v>
      </c>
      <c r="S1773" t="s">
        <v>38</v>
      </c>
      <c r="T1773" t="s">
        <v>5025</v>
      </c>
      <c r="U1773" t="s">
        <v>32</v>
      </c>
      <c r="Z1773" t="str">
        <f>_xlfn.IFNA(VLOOKUP(A1773,registrasi!$B$2:$C$4000,2,FALSE),"belum")</f>
        <v>registrasi</v>
      </c>
      <c r="AA1773">
        <f>VLOOKUP(D1773,[2]Sheet1!$B$2:$D$100,3,FALSE)</f>
        <v>240</v>
      </c>
      <c r="AB1773" t="str">
        <f>_xlfn.IFNA(VLOOKUP(A1773,nim!$A$2:$B$4000,2,FALSE),"belum")</f>
        <v>belum</v>
      </c>
    </row>
    <row r="1774" spans="1:28" x14ac:dyDescent="0.3">
      <c r="A1774" s="2">
        <v>233110150684</v>
      </c>
      <c r="B1774">
        <v>1</v>
      </c>
      <c r="C1774">
        <v>2022</v>
      </c>
      <c r="D1774">
        <v>311016</v>
      </c>
      <c r="E1774" t="s">
        <v>152</v>
      </c>
      <c r="F1774" t="str">
        <f>VLOOKUP(E1774,[1]PRODI_2019!$F$2:$L$72,7,FALSE)</f>
        <v>FKIP</v>
      </c>
      <c r="G1774" t="str">
        <f>VLOOKUP(F1774,Sheet1!$H$4:$I$11,2,FALSE)</f>
        <v>2_FKIP</v>
      </c>
      <c r="H1774" t="s">
        <v>2392</v>
      </c>
      <c r="I1774" t="s">
        <v>31</v>
      </c>
      <c r="J1774" t="str">
        <f>VLOOKUP(D1774,[1]PRODI_2019!$C$2:$I$78,7,FALSE)</f>
        <v>S1</v>
      </c>
      <c r="L1774" t="s">
        <v>25</v>
      </c>
      <c r="O1774" t="s">
        <v>82</v>
      </c>
      <c r="P1774" t="s">
        <v>5042</v>
      </c>
      <c r="Q1774" t="s">
        <v>624</v>
      </c>
      <c r="R1774" t="s">
        <v>434</v>
      </c>
      <c r="S1774" t="s">
        <v>38</v>
      </c>
      <c r="T1774" t="s">
        <v>5025</v>
      </c>
      <c r="U1774" t="s">
        <v>27</v>
      </c>
      <c r="Z1774" t="str">
        <f>_xlfn.IFNA(VLOOKUP(A1774,registrasi!$B$2:$C$4000,2,FALSE),"belum")</f>
        <v>registrasi</v>
      </c>
      <c r="AA1774">
        <f>VLOOKUP(D1774,[2]Sheet1!$B$2:$D$100,3,FALSE)</f>
        <v>126</v>
      </c>
      <c r="AB1774" t="str">
        <f>_xlfn.IFNA(VLOOKUP(A1774,nim!$A$2:$B$4000,2,FALSE),"belum")</f>
        <v>diterima</v>
      </c>
    </row>
    <row r="1775" spans="1:28" x14ac:dyDescent="0.3">
      <c r="A1775" s="2">
        <v>233110150685</v>
      </c>
      <c r="B1775">
        <v>2</v>
      </c>
      <c r="C1775">
        <v>2022</v>
      </c>
      <c r="D1775">
        <v>311018</v>
      </c>
      <c r="E1775" t="s">
        <v>178</v>
      </c>
      <c r="F1775" t="str">
        <f>VLOOKUP(E1775,[1]PRODI_2019!$F$2:$L$72,7,FALSE)</f>
        <v>Kedokteran</v>
      </c>
      <c r="G1775" t="str">
        <f>VLOOKUP(F1775,Sheet1!$H$4:$I$11,2,FALSE)</f>
        <v>8_Kedokteran</v>
      </c>
      <c r="H1775" t="s">
        <v>2393</v>
      </c>
      <c r="I1775" t="s">
        <v>31</v>
      </c>
      <c r="J1775" t="str">
        <f>VLOOKUP(D1775,[1]PRODI_2019!$C$2:$I$78,7,FALSE)</f>
        <v>S1</v>
      </c>
      <c r="L1775" t="s">
        <v>25</v>
      </c>
      <c r="O1775" t="s">
        <v>55</v>
      </c>
      <c r="P1775" t="s">
        <v>5042</v>
      </c>
      <c r="Q1775" t="s">
        <v>624</v>
      </c>
      <c r="R1775" t="s">
        <v>434</v>
      </c>
      <c r="S1775" t="s">
        <v>4972</v>
      </c>
      <c r="T1775" t="s">
        <v>5025</v>
      </c>
      <c r="U1775" t="s">
        <v>32</v>
      </c>
      <c r="Z1775" t="str">
        <f>_xlfn.IFNA(VLOOKUP(A1775,registrasi!$B$2:$C$4000,2,FALSE),"belum")</f>
        <v>registrasi</v>
      </c>
      <c r="AA1775">
        <f>VLOOKUP(D1775,[2]Sheet1!$B$2:$D$100,3,FALSE)</f>
        <v>82</v>
      </c>
      <c r="AB1775" t="str">
        <f>_xlfn.IFNA(VLOOKUP(A1775,nim!$A$2:$B$4000,2,FALSE),"belum")</f>
        <v>belum</v>
      </c>
    </row>
    <row r="1776" spans="1:28" x14ac:dyDescent="0.3">
      <c r="A1776" s="2">
        <v>233110150686</v>
      </c>
      <c r="B1776">
        <v>2</v>
      </c>
      <c r="C1776">
        <v>2022</v>
      </c>
      <c r="D1776">
        <v>311048</v>
      </c>
      <c r="E1776" t="s">
        <v>633</v>
      </c>
      <c r="F1776" t="str">
        <f>VLOOKUP(E1776,[1]PRODI_2019!$F$2:$L$72,7,FALSE)</f>
        <v>FEB</v>
      </c>
      <c r="G1776" t="str">
        <f>VLOOKUP(F1776,Sheet1!$H$4:$I$11,2,FALSE)</f>
        <v>5_FEB</v>
      </c>
      <c r="H1776" t="s">
        <v>2394</v>
      </c>
      <c r="I1776" t="s">
        <v>24</v>
      </c>
      <c r="J1776" t="str">
        <f>VLOOKUP(D1776,[1]PRODI_2019!$C$2:$I$78,7,FALSE)</f>
        <v>D3</v>
      </c>
      <c r="L1776" t="s">
        <v>25</v>
      </c>
      <c r="O1776" t="s">
        <v>123</v>
      </c>
      <c r="P1776" t="s">
        <v>5042</v>
      </c>
      <c r="Q1776" t="s">
        <v>624</v>
      </c>
      <c r="R1776" t="s">
        <v>434</v>
      </c>
      <c r="S1776" t="s">
        <v>4971</v>
      </c>
      <c r="T1776" t="s">
        <v>5025</v>
      </c>
      <c r="U1776" t="s">
        <v>32</v>
      </c>
      <c r="Z1776" t="str">
        <f>_xlfn.IFNA(VLOOKUP(A1776,registrasi!$B$2:$C$4000,2,FALSE),"belum")</f>
        <v>registrasi</v>
      </c>
      <c r="AA1776">
        <f>VLOOKUP(D1776,[2]Sheet1!$B$2:$D$100,3,FALSE)</f>
        <v>141</v>
      </c>
      <c r="AB1776" t="str">
        <f>_xlfn.IFNA(VLOOKUP(A1776,nim!$A$2:$B$4000,2,FALSE),"belum")</f>
        <v>belum</v>
      </c>
    </row>
    <row r="1777" spans="1:28" x14ac:dyDescent="0.3">
      <c r="A1777" s="2">
        <v>233110150706</v>
      </c>
      <c r="B1777">
        <v>1</v>
      </c>
      <c r="C1777">
        <v>2022</v>
      </c>
      <c r="D1777">
        <v>311002</v>
      </c>
      <c r="E1777" t="s">
        <v>153</v>
      </c>
      <c r="F1777" t="str">
        <f>VLOOKUP(E1777,[1]PRODI_2019!$F$2:$L$72,7,FALSE)</f>
        <v>Teknik</v>
      </c>
      <c r="G1777" t="str">
        <f>VLOOKUP(F1777,Sheet1!$H$4:$I$11,2,FALSE)</f>
        <v>3_Teknik</v>
      </c>
      <c r="H1777" t="s">
        <v>2395</v>
      </c>
      <c r="I1777" t="s">
        <v>24</v>
      </c>
      <c r="J1777" t="str">
        <f>VLOOKUP(D1777,[1]PRODI_2019!$C$2:$I$78,7,FALSE)</f>
        <v>S1</v>
      </c>
      <c r="L1777" t="s">
        <v>25</v>
      </c>
      <c r="O1777" t="s">
        <v>42</v>
      </c>
      <c r="P1777" t="s">
        <v>5043</v>
      </c>
      <c r="Q1777" t="s">
        <v>624</v>
      </c>
      <c r="R1777" t="s">
        <v>435</v>
      </c>
      <c r="S1777" t="s">
        <v>38</v>
      </c>
      <c r="T1777" t="s">
        <v>5025</v>
      </c>
      <c r="U1777" t="s">
        <v>32</v>
      </c>
      <c r="Z1777" t="str">
        <f>_xlfn.IFNA(VLOOKUP(A1777,registrasi!$B$2:$C$4000,2,FALSE),"belum")</f>
        <v>registrasi</v>
      </c>
      <c r="AA1777">
        <f>VLOOKUP(D1777,[2]Sheet1!$B$2:$D$100,3,FALSE)</f>
        <v>401</v>
      </c>
      <c r="AB1777" t="str">
        <f>_xlfn.IFNA(VLOOKUP(A1777,nim!$A$2:$B$4000,2,FALSE),"belum")</f>
        <v>belum</v>
      </c>
    </row>
    <row r="1778" spans="1:28" x14ac:dyDescent="0.3">
      <c r="A1778" s="2">
        <v>233110150712</v>
      </c>
      <c r="B1778">
        <v>2</v>
      </c>
      <c r="C1778">
        <v>2022</v>
      </c>
      <c r="D1778">
        <v>311021</v>
      </c>
      <c r="E1778" t="s">
        <v>169</v>
      </c>
      <c r="F1778" t="str">
        <f>VLOOKUP(E1778,[1]PRODI_2019!$F$2:$L$72,7,FALSE)</f>
        <v>Teknik</v>
      </c>
      <c r="G1778" t="str">
        <f>VLOOKUP(F1778,Sheet1!$H$4:$I$11,2,FALSE)</f>
        <v>3_Teknik</v>
      </c>
      <c r="H1778" t="s">
        <v>2396</v>
      </c>
      <c r="I1778" t="s">
        <v>31</v>
      </c>
      <c r="J1778" t="str">
        <f>VLOOKUP(D1778,[1]PRODI_2019!$C$2:$I$78,7,FALSE)</f>
        <v>S1</v>
      </c>
      <c r="L1778" t="s">
        <v>25</v>
      </c>
      <c r="O1778" t="s">
        <v>70</v>
      </c>
      <c r="P1778" t="s">
        <v>5042</v>
      </c>
      <c r="Q1778" t="s">
        <v>624</v>
      </c>
      <c r="R1778" t="s">
        <v>434</v>
      </c>
      <c r="S1778" t="s">
        <v>34</v>
      </c>
      <c r="T1778" t="s">
        <v>5025</v>
      </c>
      <c r="U1778" t="s">
        <v>27</v>
      </c>
      <c r="Z1778" t="str">
        <f>_xlfn.IFNA(VLOOKUP(A1778,registrasi!$B$2:$C$4000,2,FALSE),"belum")</f>
        <v>registrasi</v>
      </c>
      <c r="AA1778">
        <f>VLOOKUP(D1778,[2]Sheet1!$B$2:$D$100,3,FALSE)</f>
        <v>910</v>
      </c>
      <c r="AB1778" t="str">
        <f>_xlfn.IFNA(VLOOKUP(A1778,nim!$A$2:$B$4000,2,FALSE),"belum")</f>
        <v>belum</v>
      </c>
    </row>
    <row r="1779" spans="1:28" x14ac:dyDescent="0.3">
      <c r="A1779" s="2">
        <v>233110150713</v>
      </c>
      <c r="B1779">
        <v>2</v>
      </c>
      <c r="C1779">
        <v>2022</v>
      </c>
      <c r="D1779">
        <v>311014</v>
      </c>
      <c r="E1779" t="s">
        <v>174</v>
      </c>
      <c r="F1779" t="str">
        <f>VLOOKUP(E1779,[1]PRODI_2019!$F$2:$L$72,7,FALSE)</f>
        <v>FKIP</v>
      </c>
      <c r="G1779" t="str">
        <f>VLOOKUP(F1779,Sheet1!$H$4:$I$11,2,FALSE)</f>
        <v>2_FKIP</v>
      </c>
      <c r="H1779" t="s">
        <v>2397</v>
      </c>
      <c r="I1779" t="s">
        <v>24</v>
      </c>
      <c r="J1779" t="str">
        <f>VLOOKUP(D1779,[1]PRODI_2019!$C$2:$I$78,7,FALSE)</f>
        <v>S1</v>
      </c>
      <c r="L1779" t="s">
        <v>25</v>
      </c>
      <c r="O1779" t="s">
        <v>121</v>
      </c>
      <c r="P1779" t="s">
        <v>5042</v>
      </c>
      <c r="Q1779" t="s">
        <v>624</v>
      </c>
      <c r="R1779" t="s">
        <v>434</v>
      </c>
      <c r="S1779" t="s">
        <v>4972</v>
      </c>
      <c r="T1779" t="s">
        <v>5025</v>
      </c>
      <c r="U1779" t="s">
        <v>27</v>
      </c>
      <c r="Z1779" t="str">
        <f>_xlfn.IFNA(VLOOKUP(A1779,registrasi!$B$2:$C$4000,2,FALSE),"belum")</f>
        <v>registrasi</v>
      </c>
      <c r="AA1779">
        <f>VLOOKUP(D1779,[2]Sheet1!$B$2:$D$100,3,FALSE)</f>
        <v>97</v>
      </c>
      <c r="AB1779" t="str">
        <f>_xlfn.IFNA(VLOOKUP(A1779,nim!$A$2:$B$4000,2,FALSE),"belum")</f>
        <v>diterima</v>
      </c>
    </row>
    <row r="1780" spans="1:28" x14ac:dyDescent="0.3">
      <c r="A1780" s="2">
        <v>233110150715</v>
      </c>
      <c r="B1780">
        <v>2</v>
      </c>
      <c r="C1780">
        <v>2022</v>
      </c>
      <c r="D1780">
        <v>311015</v>
      </c>
      <c r="E1780" t="s">
        <v>158</v>
      </c>
      <c r="F1780" t="str">
        <f>VLOOKUP(E1780,[1]PRODI_2019!$F$2:$L$72,7,FALSE)</f>
        <v>FKIP</v>
      </c>
      <c r="G1780" t="str">
        <f>VLOOKUP(F1780,Sheet1!$H$4:$I$11,2,FALSE)</f>
        <v>2_FKIP</v>
      </c>
      <c r="H1780" t="s">
        <v>2398</v>
      </c>
      <c r="I1780" t="s">
        <v>31</v>
      </c>
      <c r="J1780" t="str">
        <f>VLOOKUP(D1780,[1]PRODI_2019!$C$2:$I$78,7,FALSE)</f>
        <v>S1</v>
      </c>
      <c r="L1780" t="s">
        <v>182</v>
      </c>
      <c r="O1780" t="s">
        <v>100</v>
      </c>
      <c r="P1780" t="s">
        <v>5042</v>
      </c>
      <c r="Q1780" t="s">
        <v>624</v>
      </c>
      <c r="R1780" t="s">
        <v>434</v>
      </c>
      <c r="S1780" t="s">
        <v>38</v>
      </c>
      <c r="T1780" t="s">
        <v>5025</v>
      </c>
      <c r="U1780" t="s">
        <v>27</v>
      </c>
      <c r="Z1780" t="str">
        <f>_xlfn.IFNA(VLOOKUP(A1780,registrasi!$B$2:$C$4000,2,FALSE),"belum")</f>
        <v>registrasi</v>
      </c>
      <c r="AA1780">
        <f>VLOOKUP(D1780,[2]Sheet1!$B$2:$D$100,3,FALSE)</f>
        <v>90</v>
      </c>
      <c r="AB1780" t="str">
        <f>_xlfn.IFNA(VLOOKUP(A1780,nim!$A$2:$B$4000,2,FALSE),"belum")</f>
        <v>diterima</v>
      </c>
    </row>
    <row r="1781" spans="1:28" x14ac:dyDescent="0.3">
      <c r="A1781" s="2">
        <v>233110150719</v>
      </c>
      <c r="B1781">
        <v>2</v>
      </c>
      <c r="C1781">
        <v>2021</v>
      </c>
      <c r="D1781">
        <v>311024</v>
      </c>
      <c r="E1781" t="s">
        <v>237</v>
      </c>
      <c r="F1781" t="str">
        <f>VLOOKUP(E1781,[1]PRODI_2019!$F$2:$L$72,7,FALSE)</f>
        <v>Hukum</v>
      </c>
      <c r="G1781" t="str">
        <f>VLOOKUP(F1781,Sheet1!$H$4:$I$11,2,FALSE)</f>
        <v>1_Hukum</v>
      </c>
      <c r="H1781" t="s">
        <v>2399</v>
      </c>
      <c r="I1781" t="s">
        <v>24</v>
      </c>
      <c r="J1781" t="str">
        <f>VLOOKUP(D1781,[1]PRODI_2019!$C$2:$I$78,7,FALSE)</f>
        <v>S1</v>
      </c>
      <c r="L1781" t="s">
        <v>25</v>
      </c>
      <c r="O1781" t="s">
        <v>4513</v>
      </c>
      <c r="P1781" t="s">
        <v>5042</v>
      </c>
      <c r="Q1781" t="s">
        <v>624</v>
      </c>
      <c r="R1781" t="s">
        <v>434</v>
      </c>
      <c r="S1781" t="s">
        <v>427</v>
      </c>
      <c r="T1781" t="s">
        <v>5020</v>
      </c>
      <c r="U1781" t="s">
        <v>27</v>
      </c>
      <c r="Z1781" t="str">
        <f>_xlfn.IFNA(VLOOKUP(A1781,registrasi!$B$2:$C$4000,2,FALSE),"belum")</f>
        <v>registrasi</v>
      </c>
      <c r="AA1781">
        <f>VLOOKUP(D1781,[2]Sheet1!$B$2:$D$100,3,FALSE)</f>
        <v>1092</v>
      </c>
      <c r="AB1781" t="str">
        <f>_xlfn.IFNA(VLOOKUP(A1781,nim!$A$2:$B$4000,2,FALSE),"belum")</f>
        <v>belum</v>
      </c>
    </row>
    <row r="1782" spans="1:28" x14ac:dyDescent="0.3">
      <c r="A1782" s="2">
        <v>233110150732</v>
      </c>
      <c r="B1782">
        <v>2</v>
      </c>
      <c r="C1782">
        <v>2022</v>
      </c>
      <c r="D1782">
        <v>311026</v>
      </c>
      <c r="E1782" t="s">
        <v>148</v>
      </c>
      <c r="F1782" t="str">
        <f>VLOOKUP(E1782,[1]PRODI_2019!$F$2:$L$72,7,FALSE)</f>
        <v>FEB</v>
      </c>
      <c r="G1782" t="str">
        <f>VLOOKUP(F1782,Sheet1!$H$4:$I$11,2,FALSE)</f>
        <v>5_FEB</v>
      </c>
      <c r="H1782" t="s">
        <v>2400</v>
      </c>
      <c r="I1782" t="s">
        <v>24</v>
      </c>
      <c r="J1782" t="str">
        <f>VLOOKUP(D1782,[1]PRODI_2019!$C$2:$I$78,7,FALSE)</f>
        <v>S1</v>
      </c>
      <c r="L1782" t="s">
        <v>25</v>
      </c>
      <c r="O1782" t="s">
        <v>48</v>
      </c>
      <c r="P1782" t="s">
        <v>5045</v>
      </c>
      <c r="Q1782" t="s">
        <v>624</v>
      </c>
      <c r="R1782" t="s">
        <v>625</v>
      </c>
      <c r="S1782" t="s">
        <v>38</v>
      </c>
      <c r="T1782" t="s">
        <v>5025</v>
      </c>
      <c r="U1782" t="s">
        <v>27</v>
      </c>
      <c r="Z1782" t="str">
        <f>_xlfn.IFNA(VLOOKUP(A1782,registrasi!$B$2:$C$4000,2,FALSE),"belum")</f>
        <v>registrasi</v>
      </c>
      <c r="AA1782">
        <f>VLOOKUP(D1782,[2]Sheet1!$B$2:$D$100,3,FALSE)</f>
        <v>866</v>
      </c>
      <c r="AB1782" t="str">
        <f>_xlfn.IFNA(VLOOKUP(A1782,nim!$A$2:$B$4000,2,FALSE),"belum")</f>
        <v>belum</v>
      </c>
    </row>
    <row r="1783" spans="1:28" x14ac:dyDescent="0.3">
      <c r="A1783" s="2">
        <v>233110150733</v>
      </c>
      <c r="B1783">
        <v>1</v>
      </c>
      <c r="C1783">
        <v>2022</v>
      </c>
      <c r="D1783">
        <v>311006</v>
      </c>
      <c r="E1783" t="s">
        <v>167</v>
      </c>
      <c r="F1783" t="str">
        <f>VLOOKUP(E1783,[1]PRODI_2019!$F$2:$L$72,7,FALSE)</f>
        <v>Teknik</v>
      </c>
      <c r="G1783" t="str">
        <f>VLOOKUP(F1783,Sheet1!$H$4:$I$11,2,FALSE)</f>
        <v>3_Teknik</v>
      </c>
      <c r="H1783" t="s">
        <v>2401</v>
      </c>
      <c r="I1783" t="s">
        <v>31</v>
      </c>
      <c r="J1783" t="str">
        <f>VLOOKUP(D1783,[1]PRODI_2019!$C$2:$I$78,7,FALSE)</f>
        <v>S1</v>
      </c>
      <c r="L1783" t="s">
        <v>25</v>
      </c>
      <c r="O1783" t="s">
        <v>101</v>
      </c>
      <c r="P1783" t="s">
        <v>5042</v>
      </c>
      <c r="Q1783" t="s">
        <v>624</v>
      </c>
      <c r="R1783" t="s">
        <v>434</v>
      </c>
      <c r="S1783" t="s">
        <v>4972</v>
      </c>
      <c r="T1783" t="s">
        <v>5025</v>
      </c>
      <c r="U1783" t="s">
        <v>27</v>
      </c>
      <c r="Z1783" t="str">
        <f>_xlfn.IFNA(VLOOKUP(A1783,registrasi!$B$2:$C$4000,2,FALSE),"belum")</f>
        <v>registrasi</v>
      </c>
      <c r="AA1783">
        <f>VLOOKUP(D1783,[2]Sheet1!$B$2:$D$100,3,FALSE)</f>
        <v>475</v>
      </c>
      <c r="AB1783" t="str">
        <f>_xlfn.IFNA(VLOOKUP(A1783,nim!$A$2:$B$4000,2,FALSE),"belum")</f>
        <v>diterima</v>
      </c>
    </row>
    <row r="1784" spans="1:28" x14ac:dyDescent="0.3">
      <c r="A1784" s="2">
        <v>233110150748</v>
      </c>
      <c r="B1784">
        <v>1</v>
      </c>
      <c r="C1784">
        <v>2022</v>
      </c>
      <c r="D1784">
        <v>311006</v>
      </c>
      <c r="E1784" t="s">
        <v>167</v>
      </c>
      <c r="F1784" t="str">
        <f>VLOOKUP(E1784,[1]PRODI_2019!$F$2:$L$72,7,FALSE)</f>
        <v>Teknik</v>
      </c>
      <c r="G1784" t="str">
        <f>VLOOKUP(F1784,Sheet1!$H$4:$I$11,2,FALSE)</f>
        <v>3_Teknik</v>
      </c>
      <c r="H1784" t="s">
        <v>2402</v>
      </c>
      <c r="I1784" t="s">
        <v>24</v>
      </c>
      <c r="J1784" t="str">
        <f>VLOOKUP(D1784,[1]PRODI_2019!$C$2:$I$78,7,FALSE)</f>
        <v>S1</v>
      </c>
      <c r="L1784" t="s">
        <v>25</v>
      </c>
      <c r="O1784" t="s">
        <v>45</v>
      </c>
      <c r="P1784" t="s">
        <v>5042</v>
      </c>
      <c r="Q1784" t="s">
        <v>624</v>
      </c>
      <c r="R1784" t="s">
        <v>434</v>
      </c>
      <c r="S1784" t="s">
        <v>38</v>
      </c>
      <c r="T1784" t="s">
        <v>5025</v>
      </c>
      <c r="U1784" t="s">
        <v>27</v>
      </c>
      <c r="Z1784" t="str">
        <f>_xlfn.IFNA(VLOOKUP(A1784,registrasi!$B$2:$C$4000,2,FALSE),"belum")</f>
        <v>registrasi</v>
      </c>
      <c r="AA1784">
        <f>VLOOKUP(D1784,[2]Sheet1!$B$2:$D$100,3,FALSE)</f>
        <v>475</v>
      </c>
      <c r="AB1784" t="str">
        <f>_xlfn.IFNA(VLOOKUP(A1784,nim!$A$2:$B$4000,2,FALSE),"belum")</f>
        <v>belum</v>
      </c>
    </row>
    <row r="1785" spans="1:28" x14ac:dyDescent="0.3">
      <c r="A1785" s="2">
        <v>233110150750</v>
      </c>
      <c r="B1785">
        <v>1</v>
      </c>
      <c r="C1785">
        <v>2022</v>
      </c>
      <c r="D1785">
        <v>311001</v>
      </c>
      <c r="E1785" t="s">
        <v>157</v>
      </c>
      <c r="F1785" t="str">
        <f>VLOOKUP(E1785,[1]PRODI_2019!$F$2:$L$72,7,FALSE)</f>
        <v>Teknik</v>
      </c>
      <c r="G1785" t="str">
        <f>VLOOKUP(F1785,Sheet1!$H$4:$I$11,2,FALSE)</f>
        <v>3_Teknik</v>
      </c>
      <c r="H1785" t="s">
        <v>2403</v>
      </c>
      <c r="I1785" t="s">
        <v>24</v>
      </c>
      <c r="J1785" t="str">
        <f>VLOOKUP(D1785,[1]PRODI_2019!$C$2:$I$78,7,FALSE)</f>
        <v>S1</v>
      </c>
      <c r="L1785" t="s">
        <v>25</v>
      </c>
      <c r="O1785" t="s">
        <v>46</v>
      </c>
      <c r="P1785" t="s">
        <v>5042</v>
      </c>
      <c r="Q1785" t="s">
        <v>624</v>
      </c>
      <c r="R1785" t="s">
        <v>434</v>
      </c>
      <c r="S1785" t="s">
        <v>38</v>
      </c>
      <c r="T1785" t="s">
        <v>5025</v>
      </c>
      <c r="U1785" t="s">
        <v>27</v>
      </c>
      <c r="Z1785" t="str">
        <f>_xlfn.IFNA(VLOOKUP(A1785,registrasi!$B$2:$C$4000,2,FALSE),"belum")</f>
        <v>registrasi</v>
      </c>
      <c r="AA1785">
        <f>VLOOKUP(D1785,[2]Sheet1!$B$2:$D$100,3,FALSE)</f>
        <v>346</v>
      </c>
      <c r="AB1785" t="str">
        <f>_xlfn.IFNA(VLOOKUP(A1785,nim!$A$2:$B$4000,2,FALSE),"belum")</f>
        <v>belum</v>
      </c>
    </row>
    <row r="1786" spans="1:28" x14ac:dyDescent="0.3">
      <c r="A1786" s="2">
        <v>233110150751</v>
      </c>
      <c r="B1786">
        <v>2</v>
      </c>
      <c r="C1786">
        <v>2022</v>
      </c>
      <c r="D1786">
        <v>311021</v>
      </c>
      <c r="E1786" t="s">
        <v>169</v>
      </c>
      <c r="F1786" t="str">
        <f>VLOOKUP(E1786,[1]PRODI_2019!$F$2:$L$72,7,FALSE)</f>
        <v>Teknik</v>
      </c>
      <c r="G1786" t="str">
        <f>VLOOKUP(F1786,Sheet1!$H$4:$I$11,2,FALSE)</f>
        <v>3_Teknik</v>
      </c>
      <c r="H1786" t="s">
        <v>2404</v>
      </c>
      <c r="I1786" t="s">
        <v>24</v>
      </c>
      <c r="J1786" t="str">
        <f>VLOOKUP(D1786,[1]PRODI_2019!$C$2:$I$78,7,FALSE)</f>
        <v>S1</v>
      </c>
      <c r="L1786" t="s">
        <v>25</v>
      </c>
      <c r="O1786" t="s">
        <v>4514</v>
      </c>
      <c r="P1786" t="s">
        <v>5042</v>
      </c>
      <c r="Q1786" t="s">
        <v>624</v>
      </c>
      <c r="R1786" t="s">
        <v>434</v>
      </c>
      <c r="S1786" t="s">
        <v>4949</v>
      </c>
      <c r="T1786" t="s">
        <v>5025</v>
      </c>
      <c r="U1786" t="s">
        <v>27</v>
      </c>
      <c r="Z1786" t="str">
        <f>_xlfn.IFNA(VLOOKUP(A1786,registrasi!$B$2:$C$4000,2,FALSE),"belum")</f>
        <v>registrasi</v>
      </c>
      <c r="AA1786">
        <f>VLOOKUP(D1786,[2]Sheet1!$B$2:$D$100,3,FALSE)</f>
        <v>910</v>
      </c>
      <c r="AB1786" t="str">
        <f>_xlfn.IFNA(VLOOKUP(A1786,nim!$A$2:$B$4000,2,FALSE),"belum")</f>
        <v>belum</v>
      </c>
    </row>
    <row r="1787" spans="1:28" x14ac:dyDescent="0.3">
      <c r="A1787" s="2">
        <v>233110150753</v>
      </c>
      <c r="B1787">
        <v>2</v>
      </c>
      <c r="C1787">
        <v>2022</v>
      </c>
      <c r="D1787">
        <v>311040</v>
      </c>
      <c r="E1787" t="s">
        <v>151</v>
      </c>
      <c r="F1787" t="str">
        <f>VLOOKUP(E1787,[1]PRODI_2019!$F$2:$L$72,7,FALSE)</f>
        <v>FKIP</v>
      </c>
      <c r="G1787" t="str">
        <f>VLOOKUP(F1787,Sheet1!$H$4:$I$11,2,FALSE)</f>
        <v>2_FKIP</v>
      </c>
      <c r="H1787" t="s">
        <v>2405</v>
      </c>
      <c r="I1787" t="s">
        <v>24</v>
      </c>
      <c r="J1787" t="str">
        <f>VLOOKUP(D1787,[1]PRODI_2019!$C$2:$I$78,7,FALSE)</f>
        <v>S1</v>
      </c>
      <c r="L1787" t="s">
        <v>25</v>
      </c>
      <c r="O1787" t="s">
        <v>260</v>
      </c>
      <c r="P1787" t="s">
        <v>436</v>
      </c>
      <c r="Q1787" t="s">
        <v>5041</v>
      </c>
      <c r="R1787" t="s">
        <v>625</v>
      </c>
      <c r="S1787" t="s">
        <v>38</v>
      </c>
      <c r="T1787" t="s">
        <v>5025</v>
      </c>
      <c r="U1787" t="s">
        <v>27</v>
      </c>
      <c r="Z1787" t="str">
        <f>_xlfn.IFNA(VLOOKUP(A1787,registrasi!$B$2:$C$4000,2,FALSE),"belum")</f>
        <v>registrasi</v>
      </c>
      <c r="AA1787">
        <f>VLOOKUP(D1787,[2]Sheet1!$B$2:$D$100,3,FALSE)</f>
        <v>508</v>
      </c>
      <c r="AB1787" t="str">
        <f>_xlfn.IFNA(VLOOKUP(A1787,nim!$A$2:$B$4000,2,FALSE),"belum")</f>
        <v>diterima</v>
      </c>
    </row>
    <row r="1788" spans="1:28" x14ac:dyDescent="0.3">
      <c r="A1788" s="2">
        <v>233110150759</v>
      </c>
      <c r="B1788">
        <v>1</v>
      </c>
      <c r="C1788">
        <v>2022</v>
      </c>
      <c r="D1788">
        <v>311032</v>
      </c>
      <c r="E1788" t="s">
        <v>156</v>
      </c>
      <c r="F1788" t="str">
        <f>VLOOKUP(E1788,[1]PRODI_2019!$F$2:$L$72,7,FALSE)</f>
        <v>FKIP</v>
      </c>
      <c r="G1788" t="str">
        <f>VLOOKUP(F1788,Sheet1!$H$4:$I$11,2,FALSE)</f>
        <v>2_FKIP</v>
      </c>
      <c r="H1788" t="s">
        <v>2406</v>
      </c>
      <c r="I1788" t="s">
        <v>31</v>
      </c>
      <c r="J1788" t="str">
        <f>VLOOKUP(D1788,[1]PRODI_2019!$C$2:$I$78,7,FALSE)</f>
        <v>S1</v>
      </c>
      <c r="L1788" t="s">
        <v>25</v>
      </c>
      <c r="O1788" t="s">
        <v>55</v>
      </c>
      <c r="P1788" t="s">
        <v>5042</v>
      </c>
      <c r="Q1788" t="s">
        <v>624</v>
      </c>
      <c r="R1788" t="s">
        <v>434</v>
      </c>
      <c r="S1788" t="s">
        <v>4972</v>
      </c>
      <c r="T1788" t="s">
        <v>5025</v>
      </c>
      <c r="U1788" t="s">
        <v>32</v>
      </c>
      <c r="Z1788" t="str">
        <f>_xlfn.IFNA(VLOOKUP(A1788,registrasi!$B$2:$C$4000,2,FALSE),"belum")</f>
        <v>registrasi</v>
      </c>
      <c r="AA1788">
        <f>VLOOKUP(D1788,[2]Sheet1!$B$2:$D$100,3,FALSE)</f>
        <v>446</v>
      </c>
      <c r="AB1788" t="str">
        <f>_xlfn.IFNA(VLOOKUP(A1788,nim!$A$2:$B$4000,2,FALSE),"belum")</f>
        <v>belum</v>
      </c>
    </row>
    <row r="1789" spans="1:28" x14ac:dyDescent="0.3">
      <c r="A1789" s="2">
        <v>233110150774</v>
      </c>
      <c r="B1789">
        <v>2</v>
      </c>
      <c r="C1789">
        <v>2022</v>
      </c>
      <c r="D1789">
        <v>311009</v>
      </c>
      <c r="E1789" t="s">
        <v>144</v>
      </c>
      <c r="F1789" t="str">
        <f>VLOOKUP(E1789,[1]PRODI_2019!$F$2:$L$72,7,FALSE)</f>
        <v>Pertanian</v>
      </c>
      <c r="G1789" t="str">
        <f>VLOOKUP(F1789,Sheet1!$H$4:$I$11,2,FALSE)</f>
        <v>4_Pertanian</v>
      </c>
      <c r="H1789" t="s">
        <v>2407</v>
      </c>
      <c r="I1789" t="s">
        <v>24</v>
      </c>
      <c r="J1789" t="str">
        <f>VLOOKUP(D1789,[1]PRODI_2019!$C$2:$I$78,7,FALSE)</f>
        <v>S1</v>
      </c>
      <c r="L1789" t="s">
        <v>25</v>
      </c>
      <c r="O1789" t="s">
        <v>562</v>
      </c>
      <c r="P1789" t="s">
        <v>5042</v>
      </c>
      <c r="Q1789" t="s">
        <v>624</v>
      </c>
      <c r="R1789" t="s">
        <v>434</v>
      </c>
      <c r="S1789" t="s">
        <v>4974</v>
      </c>
      <c r="T1789" t="s">
        <v>5025</v>
      </c>
      <c r="U1789" t="s">
        <v>32</v>
      </c>
      <c r="Z1789" t="str">
        <f>_xlfn.IFNA(VLOOKUP(A1789,registrasi!$B$2:$C$4000,2,FALSE),"belum")</f>
        <v>registrasi</v>
      </c>
      <c r="AA1789">
        <f>VLOOKUP(D1789,[2]Sheet1!$B$2:$D$100,3,FALSE)</f>
        <v>240</v>
      </c>
      <c r="AB1789" t="str">
        <f>_xlfn.IFNA(VLOOKUP(A1789,nim!$A$2:$B$4000,2,FALSE),"belum")</f>
        <v>belum</v>
      </c>
    </row>
    <row r="1790" spans="1:28" x14ac:dyDescent="0.3">
      <c r="A1790" s="2">
        <v>233110150796</v>
      </c>
      <c r="B1790">
        <v>2</v>
      </c>
      <c r="C1790">
        <v>2022</v>
      </c>
      <c r="D1790">
        <v>311004</v>
      </c>
      <c r="E1790" t="s">
        <v>170</v>
      </c>
      <c r="F1790" t="str">
        <f>VLOOKUP(E1790,[1]PRODI_2019!$F$2:$L$72,7,FALSE)</f>
        <v>Teknik</v>
      </c>
      <c r="G1790" t="str">
        <f>VLOOKUP(F1790,Sheet1!$H$4:$I$11,2,FALSE)</f>
        <v>3_Teknik</v>
      </c>
      <c r="H1790" t="s">
        <v>2408</v>
      </c>
      <c r="I1790" t="s">
        <v>24</v>
      </c>
      <c r="J1790" t="str">
        <f>VLOOKUP(D1790,[1]PRODI_2019!$C$2:$I$78,7,FALSE)</f>
        <v>S1</v>
      </c>
      <c r="L1790" t="s">
        <v>25</v>
      </c>
      <c r="O1790" t="s">
        <v>45</v>
      </c>
      <c r="P1790" t="s">
        <v>5042</v>
      </c>
      <c r="Q1790" t="s">
        <v>624</v>
      </c>
      <c r="R1790" t="s">
        <v>434</v>
      </c>
      <c r="S1790" t="s">
        <v>38</v>
      </c>
      <c r="T1790" t="s">
        <v>5025</v>
      </c>
      <c r="U1790" t="s">
        <v>27</v>
      </c>
      <c r="Z1790" t="str">
        <f>_xlfn.IFNA(VLOOKUP(A1790,registrasi!$B$2:$C$4000,2,FALSE),"belum")</f>
        <v>registrasi</v>
      </c>
      <c r="AA1790">
        <f>VLOOKUP(D1790,[2]Sheet1!$B$2:$D$100,3,FALSE)</f>
        <v>406</v>
      </c>
      <c r="AB1790" t="str">
        <f>_xlfn.IFNA(VLOOKUP(A1790,nim!$A$2:$B$4000,2,FALSE),"belum")</f>
        <v>belum</v>
      </c>
    </row>
    <row r="1791" spans="1:28" x14ac:dyDescent="0.3">
      <c r="A1791" s="2">
        <v>233110150800</v>
      </c>
      <c r="B1791">
        <v>1</v>
      </c>
      <c r="C1791">
        <v>2022</v>
      </c>
      <c r="D1791">
        <v>311001</v>
      </c>
      <c r="E1791" t="s">
        <v>157</v>
      </c>
      <c r="F1791" t="str">
        <f>VLOOKUP(E1791,[1]PRODI_2019!$F$2:$L$72,7,FALSE)</f>
        <v>Teknik</v>
      </c>
      <c r="G1791" t="str">
        <f>VLOOKUP(F1791,Sheet1!$H$4:$I$11,2,FALSE)</f>
        <v>3_Teknik</v>
      </c>
      <c r="H1791" t="s">
        <v>2409</v>
      </c>
      <c r="I1791" t="s">
        <v>24</v>
      </c>
      <c r="J1791" t="str">
        <f>VLOOKUP(D1791,[1]PRODI_2019!$C$2:$I$78,7,FALSE)</f>
        <v>S1</v>
      </c>
      <c r="L1791" t="s">
        <v>25</v>
      </c>
      <c r="O1791" t="s">
        <v>45</v>
      </c>
      <c r="P1791" t="s">
        <v>5042</v>
      </c>
      <c r="Q1791" t="s">
        <v>624</v>
      </c>
      <c r="R1791" t="s">
        <v>434</v>
      </c>
      <c r="S1791" t="s">
        <v>38</v>
      </c>
      <c r="T1791" t="s">
        <v>5025</v>
      </c>
      <c r="U1791" t="s">
        <v>27</v>
      </c>
      <c r="Z1791" t="str">
        <f>_xlfn.IFNA(VLOOKUP(A1791,registrasi!$B$2:$C$4000,2,FALSE),"belum")</f>
        <v>registrasi</v>
      </c>
      <c r="AA1791">
        <f>VLOOKUP(D1791,[2]Sheet1!$B$2:$D$100,3,FALSE)</f>
        <v>346</v>
      </c>
      <c r="AB1791" t="str">
        <f>_xlfn.IFNA(VLOOKUP(A1791,nim!$A$2:$B$4000,2,FALSE),"belum")</f>
        <v>diterima</v>
      </c>
    </row>
    <row r="1792" spans="1:28" x14ac:dyDescent="0.3">
      <c r="A1792" s="2">
        <v>233110150808</v>
      </c>
      <c r="B1792">
        <v>2</v>
      </c>
      <c r="C1792">
        <v>2022</v>
      </c>
      <c r="D1792">
        <v>311044</v>
      </c>
      <c r="E1792" t="s">
        <v>148</v>
      </c>
      <c r="F1792" t="str">
        <f>VLOOKUP(E1792,[1]PRODI_2019!$F$2:$L$72,7,FALSE)</f>
        <v>FEB</v>
      </c>
      <c r="G1792" t="str">
        <f>VLOOKUP(F1792,Sheet1!$H$4:$I$11,2,FALSE)</f>
        <v>5_FEB</v>
      </c>
      <c r="H1792" t="s">
        <v>2410</v>
      </c>
      <c r="I1792" t="s">
        <v>31</v>
      </c>
      <c r="J1792" t="str">
        <f>VLOOKUP(D1792,[1]PRODI_2019!$C$2:$I$78,7,FALSE)</f>
        <v>D3</v>
      </c>
      <c r="L1792" t="s">
        <v>25</v>
      </c>
      <c r="O1792" t="s">
        <v>139</v>
      </c>
      <c r="P1792" t="s">
        <v>5043</v>
      </c>
      <c r="Q1792" t="s">
        <v>624</v>
      </c>
      <c r="R1792" t="s">
        <v>435</v>
      </c>
      <c r="S1792" t="s">
        <v>37</v>
      </c>
      <c r="T1792" t="s">
        <v>5025</v>
      </c>
      <c r="U1792" t="s">
        <v>27</v>
      </c>
      <c r="Z1792" t="str">
        <f>_xlfn.IFNA(VLOOKUP(A1792,registrasi!$B$2:$C$4000,2,FALSE),"belum")</f>
        <v>registrasi</v>
      </c>
      <c r="AA1792">
        <f>VLOOKUP(D1792,[2]Sheet1!$B$2:$D$100,3,FALSE)</f>
        <v>66</v>
      </c>
      <c r="AB1792" t="str">
        <f>_xlfn.IFNA(VLOOKUP(A1792,nim!$A$2:$B$4000,2,FALSE),"belum")</f>
        <v>belum</v>
      </c>
    </row>
    <row r="1793" spans="1:28" x14ac:dyDescent="0.3">
      <c r="A1793" s="2">
        <v>233110150811</v>
      </c>
      <c r="B1793">
        <v>1</v>
      </c>
      <c r="C1793">
        <v>2022</v>
      </c>
      <c r="D1793">
        <v>311031</v>
      </c>
      <c r="E1793" t="s">
        <v>468</v>
      </c>
      <c r="F1793" t="str">
        <f>VLOOKUP(E1793,[1]PRODI_2019!$F$2:$L$72,7,FALSE)</f>
        <v>FKIP</v>
      </c>
      <c r="G1793" t="str">
        <f>VLOOKUP(F1793,Sheet1!$H$4:$I$11,2,FALSE)</f>
        <v>2_FKIP</v>
      </c>
      <c r="H1793" t="s">
        <v>2411</v>
      </c>
      <c r="I1793" t="s">
        <v>31</v>
      </c>
      <c r="J1793" t="str">
        <f>VLOOKUP(D1793,[1]PRODI_2019!$C$2:$I$78,7,FALSE)</f>
        <v>S1</v>
      </c>
      <c r="L1793" t="s">
        <v>25</v>
      </c>
      <c r="O1793" t="s">
        <v>45</v>
      </c>
      <c r="P1793" t="s">
        <v>5042</v>
      </c>
      <c r="Q1793" t="s">
        <v>624</v>
      </c>
      <c r="R1793" t="s">
        <v>434</v>
      </c>
      <c r="S1793" t="s">
        <v>38</v>
      </c>
      <c r="T1793" t="s">
        <v>5025</v>
      </c>
      <c r="U1793" t="s">
        <v>27</v>
      </c>
      <c r="Z1793" t="str">
        <f>_xlfn.IFNA(VLOOKUP(A1793,registrasi!$B$2:$C$4000,2,FALSE),"belum")</f>
        <v>registrasi</v>
      </c>
      <c r="AA1793">
        <f>VLOOKUP(D1793,[2]Sheet1!$B$2:$D$100,3,FALSE)</f>
        <v>368</v>
      </c>
      <c r="AB1793" t="str">
        <f>_xlfn.IFNA(VLOOKUP(A1793,nim!$A$2:$B$4000,2,FALSE),"belum")</f>
        <v>diterima</v>
      </c>
    </row>
    <row r="1794" spans="1:28" x14ac:dyDescent="0.3">
      <c r="A1794" s="2">
        <v>233110150812</v>
      </c>
      <c r="B1794">
        <v>1</v>
      </c>
      <c r="C1794">
        <v>2022</v>
      </c>
      <c r="D1794">
        <v>311044</v>
      </c>
      <c r="E1794" t="s">
        <v>148</v>
      </c>
      <c r="F1794" t="str">
        <f>VLOOKUP(E1794,[1]PRODI_2019!$F$2:$L$72,7,FALSE)</f>
        <v>FEB</v>
      </c>
      <c r="G1794" t="str">
        <f>VLOOKUP(F1794,Sheet1!$H$4:$I$11,2,FALSE)</f>
        <v>5_FEB</v>
      </c>
      <c r="H1794" t="s">
        <v>2412</v>
      </c>
      <c r="I1794" t="s">
        <v>31</v>
      </c>
      <c r="J1794" t="str">
        <f>VLOOKUP(D1794,[1]PRODI_2019!$C$2:$I$78,7,FALSE)</f>
        <v>D3</v>
      </c>
      <c r="L1794" t="s">
        <v>25</v>
      </c>
      <c r="O1794" t="s">
        <v>78</v>
      </c>
      <c r="P1794" t="s">
        <v>5042</v>
      </c>
      <c r="Q1794" t="s">
        <v>624</v>
      </c>
      <c r="R1794" t="s">
        <v>434</v>
      </c>
      <c r="S1794" t="s">
        <v>4971</v>
      </c>
      <c r="T1794" t="s">
        <v>5025</v>
      </c>
      <c r="U1794" t="s">
        <v>27</v>
      </c>
      <c r="Z1794" t="str">
        <f>_xlfn.IFNA(VLOOKUP(A1794,registrasi!$B$2:$C$4000,2,FALSE),"belum")</f>
        <v>registrasi</v>
      </c>
      <c r="AA1794">
        <f>VLOOKUP(D1794,[2]Sheet1!$B$2:$D$100,3,FALSE)</f>
        <v>66</v>
      </c>
      <c r="AB1794" t="str">
        <f>_xlfn.IFNA(VLOOKUP(A1794,nim!$A$2:$B$4000,2,FALSE),"belum")</f>
        <v>diterima</v>
      </c>
    </row>
    <row r="1795" spans="1:28" x14ac:dyDescent="0.3">
      <c r="A1795" s="2">
        <v>233110150829</v>
      </c>
      <c r="B1795">
        <v>2</v>
      </c>
      <c r="C1795">
        <v>2022</v>
      </c>
      <c r="D1795">
        <v>311029</v>
      </c>
      <c r="E1795" t="s">
        <v>159</v>
      </c>
      <c r="F1795" t="str">
        <f>VLOOKUP(E1795,[1]PRODI_2019!$F$2:$L$72,7,FALSE)</f>
        <v>FISIP</v>
      </c>
      <c r="G1795" t="str">
        <f>VLOOKUP(F1795,Sheet1!$H$4:$I$11,2,FALSE)</f>
        <v>6_FISIP</v>
      </c>
      <c r="H1795" t="s">
        <v>2413</v>
      </c>
      <c r="I1795" t="s">
        <v>31</v>
      </c>
      <c r="J1795" t="str">
        <f>VLOOKUP(D1795,[1]PRODI_2019!$C$2:$I$78,7,FALSE)</f>
        <v>S1</v>
      </c>
      <c r="L1795" t="s">
        <v>25</v>
      </c>
      <c r="O1795" t="s">
        <v>106</v>
      </c>
      <c r="P1795" t="s">
        <v>5042</v>
      </c>
      <c r="Q1795" t="s">
        <v>624</v>
      </c>
      <c r="R1795" t="s">
        <v>434</v>
      </c>
      <c r="S1795" t="s">
        <v>4971</v>
      </c>
      <c r="T1795" t="s">
        <v>5025</v>
      </c>
      <c r="U1795" t="s">
        <v>27</v>
      </c>
      <c r="Z1795" t="str">
        <f>_xlfn.IFNA(VLOOKUP(A1795,registrasi!$B$2:$C$4000,2,FALSE),"belum")</f>
        <v>registrasi</v>
      </c>
      <c r="AA1795">
        <f>VLOOKUP(D1795,[2]Sheet1!$B$2:$D$100,3,FALSE)</f>
        <v>1339</v>
      </c>
      <c r="AB1795" t="str">
        <f>_xlfn.IFNA(VLOOKUP(A1795,nim!$A$2:$B$4000,2,FALSE),"belum")</f>
        <v>belum</v>
      </c>
    </row>
    <row r="1796" spans="1:28" x14ac:dyDescent="0.3">
      <c r="A1796" s="2">
        <v>233110150836</v>
      </c>
      <c r="B1796">
        <v>2</v>
      </c>
      <c r="C1796">
        <v>2022</v>
      </c>
      <c r="D1796">
        <v>311014</v>
      </c>
      <c r="E1796" t="s">
        <v>174</v>
      </c>
      <c r="F1796" t="str">
        <f>VLOOKUP(E1796,[1]PRODI_2019!$F$2:$L$72,7,FALSE)</f>
        <v>FKIP</v>
      </c>
      <c r="G1796" t="str">
        <f>VLOOKUP(F1796,Sheet1!$H$4:$I$11,2,FALSE)</f>
        <v>2_FKIP</v>
      </c>
      <c r="H1796" t="s">
        <v>2414</v>
      </c>
      <c r="I1796" t="s">
        <v>31</v>
      </c>
      <c r="J1796" t="str">
        <f>VLOOKUP(D1796,[1]PRODI_2019!$C$2:$I$78,7,FALSE)</f>
        <v>S1</v>
      </c>
      <c r="L1796" t="s">
        <v>25</v>
      </c>
      <c r="O1796" t="s">
        <v>248</v>
      </c>
      <c r="P1796" t="s">
        <v>435</v>
      </c>
      <c r="Q1796" t="s">
        <v>5041</v>
      </c>
      <c r="R1796" t="s">
        <v>435</v>
      </c>
      <c r="S1796" t="s">
        <v>4971</v>
      </c>
      <c r="T1796" t="s">
        <v>5025</v>
      </c>
      <c r="U1796" t="s">
        <v>32</v>
      </c>
      <c r="Z1796" t="str">
        <f>_xlfn.IFNA(VLOOKUP(A1796,registrasi!$B$2:$C$4000,2,FALSE),"belum")</f>
        <v>registrasi</v>
      </c>
      <c r="AA1796">
        <f>VLOOKUP(D1796,[2]Sheet1!$B$2:$D$100,3,FALSE)</f>
        <v>97</v>
      </c>
      <c r="AB1796" t="str">
        <f>_xlfn.IFNA(VLOOKUP(A1796,nim!$A$2:$B$4000,2,FALSE),"belum")</f>
        <v>belum</v>
      </c>
    </row>
    <row r="1797" spans="1:28" x14ac:dyDescent="0.3">
      <c r="A1797" s="2">
        <v>233110150838</v>
      </c>
      <c r="B1797">
        <v>2</v>
      </c>
      <c r="C1797">
        <v>2022</v>
      </c>
      <c r="D1797">
        <v>311024</v>
      </c>
      <c r="E1797" t="s">
        <v>237</v>
      </c>
      <c r="F1797" t="str">
        <f>VLOOKUP(E1797,[1]PRODI_2019!$F$2:$L$72,7,FALSE)</f>
        <v>Hukum</v>
      </c>
      <c r="G1797" t="str">
        <f>VLOOKUP(F1797,Sheet1!$H$4:$I$11,2,FALSE)</f>
        <v>1_Hukum</v>
      </c>
      <c r="H1797" t="s">
        <v>2415</v>
      </c>
      <c r="I1797" t="s">
        <v>31</v>
      </c>
      <c r="J1797" t="str">
        <f>VLOOKUP(D1797,[1]PRODI_2019!$C$2:$I$78,7,FALSE)</f>
        <v>S1</v>
      </c>
      <c r="L1797" t="s">
        <v>25</v>
      </c>
      <c r="O1797" t="s">
        <v>121</v>
      </c>
      <c r="P1797" t="s">
        <v>5042</v>
      </c>
      <c r="Q1797" t="s">
        <v>624</v>
      </c>
      <c r="R1797" t="s">
        <v>434</v>
      </c>
      <c r="S1797" t="s">
        <v>4972</v>
      </c>
      <c r="T1797" t="s">
        <v>5025</v>
      </c>
      <c r="U1797" t="s">
        <v>32</v>
      </c>
      <c r="Z1797" t="str">
        <f>_xlfn.IFNA(VLOOKUP(A1797,registrasi!$B$2:$C$4000,2,FALSE),"belum")</f>
        <v>registrasi</v>
      </c>
      <c r="AA1797">
        <f>VLOOKUP(D1797,[2]Sheet1!$B$2:$D$100,3,FALSE)</f>
        <v>1092</v>
      </c>
      <c r="AB1797" t="str">
        <f>_xlfn.IFNA(VLOOKUP(A1797,nim!$A$2:$B$4000,2,FALSE),"belum")</f>
        <v>belum</v>
      </c>
    </row>
    <row r="1798" spans="1:28" x14ac:dyDescent="0.3">
      <c r="A1798" s="2">
        <v>233110150845</v>
      </c>
      <c r="B1798">
        <v>1</v>
      </c>
      <c r="C1798">
        <v>2022</v>
      </c>
      <c r="D1798">
        <v>311030</v>
      </c>
      <c r="E1798" t="s">
        <v>147</v>
      </c>
      <c r="F1798" t="str">
        <f>VLOOKUP(E1798,[1]PRODI_2019!$F$2:$L$72,7,FALSE)</f>
        <v>FKIP</v>
      </c>
      <c r="G1798" t="str">
        <f>VLOOKUP(F1798,Sheet1!$H$4:$I$11,2,FALSE)</f>
        <v>2_FKIP</v>
      </c>
      <c r="H1798" t="s">
        <v>2416</v>
      </c>
      <c r="I1798" t="s">
        <v>24</v>
      </c>
      <c r="J1798" t="str">
        <f>VLOOKUP(D1798,[1]PRODI_2019!$C$2:$I$78,7,FALSE)</f>
        <v>S1</v>
      </c>
      <c r="L1798" t="s">
        <v>25</v>
      </c>
      <c r="O1798" t="s">
        <v>4515</v>
      </c>
      <c r="P1798" t="s">
        <v>5044</v>
      </c>
      <c r="Q1798" t="s">
        <v>5041</v>
      </c>
      <c r="R1798" t="s">
        <v>434</v>
      </c>
      <c r="S1798" t="s">
        <v>4971</v>
      </c>
      <c r="T1798" t="s">
        <v>5025</v>
      </c>
      <c r="U1798" t="s">
        <v>32</v>
      </c>
      <c r="Z1798" t="str">
        <f>_xlfn.IFNA(VLOOKUP(A1798,registrasi!$B$2:$C$4000,2,FALSE),"belum")</f>
        <v>registrasi</v>
      </c>
      <c r="AA1798">
        <f>VLOOKUP(D1798,[2]Sheet1!$B$2:$D$100,3,FALSE)</f>
        <v>91</v>
      </c>
      <c r="AB1798" t="str">
        <f>_xlfn.IFNA(VLOOKUP(A1798,nim!$A$2:$B$4000,2,FALSE),"belum")</f>
        <v>belum</v>
      </c>
    </row>
    <row r="1799" spans="1:28" x14ac:dyDescent="0.3">
      <c r="A1799" s="2">
        <v>233110150846</v>
      </c>
      <c r="B1799">
        <v>1</v>
      </c>
      <c r="C1799">
        <v>2022</v>
      </c>
      <c r="D1799">
        <v>311017</v>
      </c>
      <c r="E1799" t="s">
        <v>172</v>
      </c>
      <c r="F1799" t="str">
        <f>VLOOKUP(E1799,[1]PRODI_2019!$F$2:$L$72,7,FALSE)</f>
        <v>Pertanian</v>
      </c>
      <c r="G1799" t="str">
        <f>VLOOKUP(F1799,Sheet1!$H$4:$I$11,2,FALSE)</f>
        <v>4_Pertanian</v>
      </c>
      <c r="H1799" t="s">
        <v>2417</v>
      </c>
      <c r="I1799" t="s">
        <v>31</v>
      </c>
      <c r="J1799" t="str">
        <f>VLOOKUP(D1799,[1]PRODI_2019!$C$2:$I$78,7,FALSE)</f>
        <v>S1</v>
      </c>
      <c r="L1799" t="s">
        <v>25</v>
      </c>
      <c r="O1799" t="s">
        <v>78</v>
      </c>
      <c r="P1799" t="s">
        <v>5042</v>
      </c>
      <c r="Q1799" t="s">
        <v>624</v>
      </c>
      <c r="R1799" t="s">
        <v>434</v>
      </c>
      <c r="S1799" t="s">
        <v>4971</v>
      </c>
      <c r="T1799" t="s">
        <v>5025</v>
      </c>
      <c r="U1799" t="s">
        <v>32</v>
      </c>
      <c r="Z1799" t="str">
        <f>_xlfn.IFNA(VLOOKUP(A1799,registrasi!$B$2:$C$4000,2,FALSE),"belum")</f>
        <v>registrasi</v>
      </c>
      <c r="AA1799">
        <f>VLOOKUP(D1799,[2]Sheet1!$B$2:$D$100,3,FALSE)</f>
        <v>471</v>
      </c>
      <c r="AB1799" t="str">
        <f>_xlfn.IFNA(VLOOKUP(A1799,nim!$A$2:$B$4000,2,FALSE),"belum")</f>
        <v>belum</v>
      </c>
    </row>
    <row r="1800" spans="1:28" x14ac:dyDescent="0.3">
      <c r="A1800" s="2">
        <v>233110150850</v>
      </c>
      <c r="B1800">
        <v>1</v>
      </c>
      <c r="C1800">
        <v>2022</v>
      </c>
      <c r="D1800">
        <v>311028</v>
      </c>
      <c r="E1800" t="s">
        <v>168</v>
      </c>
      <c r="F1800" t="str">
        <f>VLOOKUP(E1800,[1]PRODI_2019!$F$2:$L$72,7,FALSE)</f>
        <v>FISIP</v>
      </c>
      <c r="G1800" t="str">
        <f>VLOOKUP(F1800,Sheet1!$H$4:$I$11,2,FALSE)</f>
        <v>6_FISIP</v>
      </c>
      <c r="H1800" t="s">
        <v>2418</v>
      </c>
      <c r="I1800" t="s">
        <v>24</v>
      </c>
      <c r="J1800" t="str">
        <f>VLOOKUP(D1800,[1]PRODI_2019!$C$2:$I$78,7,FALSE)</f>
        <v>S1</v>
      </c>
      <c r="L1800" t="s">
        <v>25</v>
      </c>
      <c r="O1800" t="s">
        <v>114</v>
      </c>
      <c r="P1800" t="s">
        <v>5042</v>
      </c>
      <c r="Q1800" t="s">
        <v>624</v>
      </c>
      <c r="R1800" t="s">
        <v>434</v>
      </c>
      <c r="S1800" t="s">
        <v>4974</v>
      </c>
      <c r="T1800" t="s">
        <v>5025</v>
      </c>
      <c r="U1800" t="s">
        <v>27</v>
      </c>
      <c r="Z1800" t="str">
        <f>_xlfn.IFNA(VLOOKUP(A1800,registrasi!$B$2:$C$4000,2,FALSE),"belum")</f>
        <v>registrasi</v>
      </c>
      <c r="AA1800">
        <f>VLOOKUP(D1800,[2]Sheet1!$B$2:$D$100,3,FALSE)</f>
        <v>747</v>
      </c>
      <c r="AB1800" t="str">
        <f>_xlfn.IFNA(VLOOKUP(A1800,nim!$A$2:$B$4000,2,FALSE),"belum")</f>
        <v>belum</v>
      </c>
    </row>
    <row r="1801" spans="1:28" x14ac:dyDescent="0.3">
      <c r="A1801" s="2">
        <v>233110150855</v>
      </c>
      <c r="B1801">
        <v>2</v>
      </c>
      <c r="C1801">
        <v>2022</v>
      </c>
      <c r="D1801">
        <v>311010</v>
      </c>
      <c r="E1801" t="s">
        <v>160</v>
      </c>
      <c r="F1801" t="str">
        <f>VLOOKUP(E1801,[1]PRODI_2019!$F$2:$L$72,7,FALSE)</f>
        <v>FKIP</v>
      </c>
      <c r="G1801" t="str">
        <f>VLOOKUP(F1801,Sheet1!$H$4:$I$11,2,FALSE)</f>
        <v>2_FKIP</v>
      </c>
      <c r="H1801" t="s">
        <v>2419</v>
      </c>
      <c r="I1801" t="s">
        <v>31</v>
      </c>
      <c r="J1801" t="str">
        <f>VLOOKUP(D1801,[1]PRODI_2019!$C$2:$I$78,7,FALSE)</f>
        <v>S1</v>
      </c>
      <c r="L1801" t="s">
        <v>25</v>
      </c>
      <c r="O1801" t="s">
        <v>127</v>
      </c>
      <c r="P1801" t="s">
        <v>5045</v>
      </c>
      <c r="Q1801" t="s">
        <v>624</v>
      </c>
      <c r="R1801" t="s">
        <v>625</v>
      </c>
      <c r="S1801" t="s">
        <v>38</v>
      </c>
      <c r="T1801" t="s">
        <v>5025</v>
      </c>
      <c r="U1801" t="s">
        <v>27</v>
      </c>
      <c r="Z1801" t="str">
        <f>_xlfn.IFNA(VLOOKUP(A1801,registrasi!$B$2:$C$4000,2,FALSE),"belum")</f>
        <v>registrasi</v>
      </c>
      <c r="AA1801">
        <f>VLOOKUP(D1801,[2]Sheet1!$B$2:$D$100,3,FALSE)</f>
        <v>197</v>
      </c>
      <c r="AB1801" t="str">
        <f>_xlfn.IFNA(VLOOKUP(A1801,nim!$A$2:$B$4000,2,FALSE),"belum")</f>
        <v>diterima</v>
      </c>
    </row>
    <row r="1802" spans="1:28" x14ac:dyDescent="0.3">
      <c r="A1802" s="2">
        <v>233110150856</v>
      </c>
      <c r="B1802">
        <v>2</v>
      </c>
      <c r="C1802">
        <v>2022</v>
      </c>
      <c r="D1802">
        <v>311034</v>
      </c>
      <c r="E1802" t="s">
        <v>173</v>
      </c>
      <c r="F1802" t="str">
        <f>VLOOKUP(E1802,[1]PRODI_2019!$F$2:$L$72,7,FALSE)</f>
        <v>FKIP</v>
      </c>
      <c r="G1802" t="str">
        <f>VLOOKUP(F1802,Sheet1!$H$4:$I$11,2,FALSE)</f>
        <v>2_FKIP</v>
      </c>
      <c r="H1802" t="s">
        <v>2420</v>
      </c>
      <c r="I1802" t="s">
        <v>31</v>
      </c>
      <c r="J1802" t="str">
        <f>VLOOKUP(D1802,[1]PRODI_2019!$C$2:$I$78,7,FALSE)</f>
        <v>S1</v>
      </c>
      <c r="L1802" t="s">
        <v>25</v>
      </c>
      <c r="O1802" t="s">
        <v>260</v>
      </c>
      <c r="P1802" t="s">
        <v>436</v>
      </c>
      <c r="Q1802" t="s">
        <v>5041</v>
      </c>
      <c r="R1802" t="s">
        <v>625</v>
      </c>
      <c r="S1802" t="s">
        <v>38</v>
      </c>
      <c r="T1802" t="s">
        <v>5025</v>
      </c>
      <c r="U1802" t="s">
        <v>27</v>
      </c>
      <c r="Z1802" t="str">
        <f>_xlfn.IFNA(VLOOKUP(A1802,registrasi!$B$2:$C$4000,2,FALSE),"belum")</f>
        <v>belum</v>
      </c>
      <c r="AA1802">
        <f>VLOOKUP(D1802,[2]Sheet1!$B$2:$D$100,3,FALSE)</f>
        <v>163</v>
      </c>
      <c r="AB1802" t="str">
        <f>_xlfn.IFNA(VLOOKUP(A1802,nim!$A$2:$B$4000,2,FALSE),"belum")</f>
        <v>belum</v>
      </c>
    </row>
    <row r="1803" spans="1:28" x14ac:dyDescent="0.3">
      <c r="A1803" s="2">
        <v>233110150857</v>
      </c>
      <c r="B1803">
        <v>2</v>
      </c>
      <c r="C1803">
        <v>2022</v>
      </c>
      <c r="D1803">
        <v>311035</v>
      </c>
      <c r="E1803" t="s">
        <v>180</v>
      </c>
      <c r="F1803" t="str">
        <f>VLOOKUP(E1803,[1]PRODI_2019!$F$2:$L$72,7,FALSE)</f>
        <v>FEB</v>
      </c>
      <c r="G1803" t="str">
        <f>VLOOKUP(F1803,Sheet1!$H$4:$I$11,2,FALSE)</f>
        <v>5_FEB</v>
      </c>
      <c r="H1803" t="s">
        <v>2421</v>
      </c>
      <c r="I1803" t="s">
        <v>24</v>
      </c>
      <c r="J1803" t="str">
        <f>VLOOKUP(D1803,[1]PRODI_2019!$C$2:$I$78,7,FALSE)</f>
        <v>S1</v>
      </c>
      <c r="L1803" t="s">
        <v>25</v>
      </c>
      <c r="O1803" t="s">
        <v>107</v>
      </c>
      <c r="P1803" t="s">
        <v>5045</v>
      </c>
      <c r="Q1803" t="s">
        <v>624</v>
      </c>
      <c r="R1803" t="s">
        <v>625</v>
      </c>
      <c r="S1803" t="s">
        <v>4972</v>
      </c>
      <c r="T1803" t="s">
        <v>5025</v>
      </c>
      <c r="U1803" t="s">
        <v>32</v>
      </c>
      <c r="Z1803" t="str">
        <f>_xlfn.IFNA(VLOOKUP(A1803,registrasi!$B$2:$C$4000,2,FALSE),"belum")</f>
        <v>registrasi</v>
      </c>
      <c r="AA1803">
        <f>VLOOKUP(D1803,[2]Sheet1!$B$2:$D$100,3,FALSE)</f>
        <v>253</v>
      </c>
      <c r="AB1803" t="str">
        <f>_xlfn.IFNA(VLOOKUP(A1803,nim!$A$2:$B$4000,2,FALSE),"belum")</f>
        <v>belum</v>
      </c>
    </row>
    <row r="1804" spans="1:28" x14ac:dyDescent="0.3">
      <c r="A1804" s="2">
        <v>233110150864</v>
      </c>
      <c r="B1804">
        <v>1</v>
      </c>
      <c r="C1804">
        <v>2022</v>
      </c>
      <c r="D1804">
        <v>311027</v>
      </c>
      <c r="E1804" t="s">
        <v>236</v>
      </c>
      <c r="F1804" t="str">
        <f>VLOOKUP(E1804,[1]PRODI_2019!$F$2:$L$72,7,FALSE)</f>
        <v>FEB</v>
      </c>
      <c r="G1804" t="str">
        <f>VLOOKUP(F1804,Sheet1!$H$4:$I$11,2,FALSE)</f>
        <v>5_FEB</v>
      </c>
      <c r="H1804" t="s">
        <v>2422</v>
      </c>
      <c r="I1804" t="s">
        <v>24</v>
      </c>
      <c r="J1804" t="str">
        <f>VLOOKUP(D1804,[1]PRODI_2019!$C$2:$I$78,7,FALSE)</f>
        <v>S1</v>
      </c>
      <c r="L1804" t="s">
        <v>25</v>
      </c>
      <c r="O1804" t="s">
        <v>46</v>
      </c>
      <c r="P1804" t="s">
        <v>5042</v>
      </c>
      <c r="Q1804" t="s">
        <v>624</v>
      </c>
      <c r="R1804" t="s">
        <v>434</v>
      </c>
      <c r="S1804" t="s">
        <v>38</v>
      </c>
      <c r="T1804" t="s">
        <v>5025</v>
      </c>
      <c r="U1804" t="s">
        <v>32</v>
      </c>
      <c r="Z1804" t="str">
        <f>_xlfn.IFNA(VLOOKUP(A1804,registrasi!$B$2:$C$4000,2,FALSE),"belum")</f>
        <v>registrasi</v>
      </c>
      <c r="AA1804">
        <f>VLOOKUP(D1804,[2]Sheet1!$B$2:$D$100,3,FALSE)</f>
        <v>308</v>
      </c>
      <c r="AB1804" t="str">
        <f>_xlfn.IFNA(VLOOKUP(A1804,nim!$A$2:$B$4000,2,FALSE),"belum")</f>
        <v>belum</v>
      </c>
    </row>
    <row r="1805" spans="1:28" x14ac:dyDescent="0.3">
      <c r="A1805" s="2">
        <v>233110150866</v>
      </c>
      <c r="B1805">
        <v>1</v>
      </c>
      <c r="C1805">
        <v>2022</v>
      </c>
      <c r="D1805">
        <v>311035</v>
      </c>
      <c r="E1805" t="s">
        <v>180</v>
      </c>
      <c r="F1805" t="str">
        <f>VLOOKUP(E1805,[1]PRODI_2019!$F$2:$L$72,7,FALSE)</f>
        <v>FEB</v>
      </c>
      <c r="G1805" t="str">
        <f>VLOOKUP(F1805,Sheet1!$H$4:$I$11,2,FALSE)</f>
        <v>5_FEB</v>
      </c>
      <c r="H1805" t="s">
        <v>2423</v>
      </c>
      <c r="I1805" t="s">
        <v>31</v>
      </c>
      <c r="J1805" t="str">
        <f>VLOOKUP(D1805,[1]PRODI_2019!$C$2:$I$78,7,FALSE)</f>
        <v>S1</v>
      </c>
      <c r="L1805" t="s">
        <v>25</v>
      </c>
      <c r="O1805" t="s">
        <v>128</v>
      </c>
      <c r="P1805" t="s">
        <v>5045</v>
      </c>
      <c r="Q1805" t="s">
        <v>624</v>
      </c>
      <c r="R1805" t="s">
        <v>625</v>
      </c>
      <c r="S1805" t="s">
        <v>4971</v>
      </c>
      <c r="T1805" t="s">
        <v>5025</v>
      </c>
      <c r="U1805" t="s">
        <v>32</v>
      </c>
      <c r="Z1805" t="str">
        <f>_xlfn.IFNA(VLOOKUP(A1805,registrasi!$B$2:$C$4000,2,FALSE),"belum")</f>
        <v>registrasi</v>
      </c>
      <c r="AA1805">
        <f>VLOOKUP(D1805,[2]Sheet1!$B$2:$D$100,3,FALSE)</f>
        <v>253</v>
      </c>
      <c r="AB1805" t="str">
        <f>_xlfn.IFNA(VLOOKUP(A1805,nim!$A$2:$B$4000,2,FALSE),"belum")</f>
        <v>belum</v>
      </c>
    </row>
    <row r="1806" spans="1:28" x14ac:dyDescent="0.3">
      <c r="A1806" s="2">
        <v>233110150868</v>
      </c>
      <c r="B1806">
        <v>2</v>
      </c>
      <c r="C1806">
        <v>2022</v>
      </c>
      <c r="D1806">
        <v>311044</v>
      </c>
      <c r="E1806" t="s">
        <v>148</v>
      </c>
      <c r="F1806" t="str">
        <f>VLOOKUP(E1806,[1]PRODI_2019!$F$2:$L$72,7,FALSE)</f>
        <v>FEB</v>
      </c>
      <c r="G1806" t="str">
        <f>VLOOKUP(F1806,Sheet1!$H$4:$I$11,2,FALSE)</f>
        <v>5_FEB</v>
      </c>
      <c r="H1806" t="s">
        <v>2424</v>
      </c>
      <c r="I1806" t="s">
        <v>24</v>
      </c>
      <c r="J1806" t="str">
        <f>VLOOKUP(D1806,[1]PRODI_2019!$C$2:$I$78,7,FALSE)</f>
        <v>D3</v>
      </c>
      <c r="L1806" t="s">
        <v>25</v>
      </c>
      <c r="O1806" t="s">
        <v>260</v>
      </c>
      <c r="P1806" t="s">
        <v>436</v>
      </c>
      <c r="Q1806" t="s">
        <v>5041</v>
      </c>
      <c r="R1806" t="s">
        <v>625</v>
      </c>
      <c r="S1806" t="s">
        <v>38</v>
      </c>
      <c r="T1806" t="s">
        <v>5025</v>
      </c>
      <c r="U1806" t="s">
        <v>27</v>
      </c>
      <c r="Z1806" t="str">
        <f>_xlfn.IFNA(VLOOKUP(A1806,registrasi!$B$2:$C$4000,2,FALSE),"belum")</f>
        <v>registrasi</v>
      </c>
      <c r="AA1806">
        <f>VLOOKUP(D1806,[2]Sheet1!$B$2:$D$100,3,FALSE)</f>
        <v>66</v>
      </c>
      <c r="AB1806" t="str">
        <f>_xlfn.IFNA(VLOOKUP(A1806,nim!$A$2:$B$4000,2,FALSE),"belum")</f>
        <v>diterima</v>
      </c>
    </row>
    <row r="1807" spans="1:28" x14ac:dyDescent="0.3">
      <c r="A1807" s="2">
        <v>233110150876</v>
      </c>
      <c r="B1807">
        <v>2</v>
      </c>
      <c r="C1807">
        <v>2022</v>
      </c>
      <c r="D1807">
        <v>311003</v>
      </c>
      <c r="E1807" t="s">
        <v>145</v>
      </c>
      <c r="F1807" t="str">
        <f>VLOOKUP(E1807,[1]PRODI_2019!$F$2:$L$72,7,FALSE)</f>
        <v>Teknik</v>
      </c>
      <c r="G1807" t="str">
        <f>VLOOKUP(F1807,Sheet1!$H$4:$I$11,2,FALSE)</f>
        <v>3_Teknik</v>
      </c>
      <c r="H1807" t="s">
        <v>2425</v>
      </c>
      <c r="I1807" t="s">
        <v>24</v>
      </c>
      <c r="J1807" t="str">
        <f>VLOOKUP(D1807,[1]PRODI_2019!$C$2:$I$78,7,FALSE)</f>
        <v>S1</v>
      </c>
      <c r="L1807" t="s">
        <v>25</v>
      </c>
      <c r="O1807" t="s">
        <v>58</v>
      </c>
      <c r="P1807" t="s">
        <v>5042</v>
      </c>
      <c r="Q1807" t="s">
        <v>624</v>
      </c>
      <c r="R1807" t="s">
        <v>434</v>
      </c>
      <c r="S1807" t="s">
        <v>37</v>
      </c>
      <c r="T1807" t="s">
        <v>5025</v>
      </c>
      <c r="U1807" t="s">
        <v>32</v>
      </c>
      <c r="Z1807" t="str">
        <f>_xlfn.IFNA(VLOOKUP(A1807,registrasi!$B$2:$C$4000,2,FALSE),"belum")</f>
        <v>registrasi</v>
      </c>
      <c r="AA1807">
        <f>VLOOKUP(D1807,[2]Sheet1!$B$2:$D$100,3,FALSE)</f>
        <v>769</v>
      </c>
      <c r="AB1807" t="str">
        <f>_xlfn.IFNA(VLOOKUP(A1807,nim!$A$2:$B$4000,2,FALSE),"belum")</f>
        <v>belum</v>
      </c>
    </row>
    <row r="1808" spans="1:28" x14ac:dyDescent="0.3">
      <c r="A1808" s="2">
        <v>233110150878</v>
      </c>
      <c r="B1808">
        <v>1</v>
      </c>
      <c r="C1808">
        <v>2022</v>
      </c>
      <c r="D1808">
        <v>311024</v>
      </c>
      <c r="E1808" t="s">
        <v>237</v>
      </c>
      <c r="F1808" t="str">
        <f>VLOOKUP(E1808,[1]PRODI_2019!$F$2:$L$72,7,FALSE)</f>
        <v>Hukum</v>
      </c>
      <c r="G1808" t="str">
        <f>VLOOKUP(F1808,Sheet1!$H$4:$I$11,2,FALSE)</f>
        <v>1_Hukum</v>
      </c>
      <c r="H1808" t="s">
        <v>2426</v>
      </c>
      <c r="I1808" t="s">
        <v>31</v>
      </c>
      <c r="J1808" t="str">
        <f>VLOOKUP(D1808,[1]PRODI_2019!$C$2:$I$78,7,FALSE)</f>
        <v>S1</v>
      </c>
      <c r="L1808" t="s">
        <v>25</v>
      </c>
      <c r="O1808" t="s">
        <v>566</v>
      </c>
      <c r="P1808" t="s">
        <v>5042</v>
      </c>
      <c r="Q1808" t="s">
        <v>624</v>
      </c>
      <c r="R1808" t="s">
        <v>434</v>
      </c>
      <c r="S1808" t="s">
        <v>4971</v>
      </c>
      <c r="T1808" t="s">
        <v>5025</v>
      </c>
      <c r="U1808" t="s">
        <v>32</v>
      </c>
      <c r="Z1808" t="str">
        <f>_xlfn.IFNA(VLOOKUP(A1808,registrasi!$B$2:$C$4000,2,FALSE),"belum")</f>
        <v>registrasi</v>
      </c>
      <c r="AA1808">
        <f>VLOOKUP(D1808,[2]Sheet1!$B$2:$D$100,3,FALSE)</f>
        <v>1092</v>
      </c>
      <c r="AB1808" t="str">
        <f>_xlfn.IFNA(VLOOKUP(A1808,nim!$A$2:$B$4000,2,FALSE),"belum")</f>
        <v>belum</v>
      </c>
    </row>
    <row r="1809" spans="1:28" x14ac:dyDescent="0.3">
      <c r="A1809" s="2">
        <v>233110150886</v>
      </c>
      <c r="B1809">
        <v>1</v>
      </c>
      <c r="C1809">
        <v>2022</v>
      </c>
      <c r="D1809">
        <v>311024</v>
      </c>
      <c r="E1809" t="s">
        <v>237</v>
      </c>
      <c r="F1809" t="str">
        <f>VLOOKUP(E1809,[1]PRODI_2019!$F$2:$L$72,7,FALSE)</f>
        <v>Hukum</v>
      </c>
      <c r="G1809" t="str">
        <f>VLOOKUP(F1809,Sheet1!$H$4:$I$11,2,FALSE)</f>
        <v>1_Hukum</v>
      </c>
      <c r="H1809" t="s">
        <v>2427</v>
      </c>
      <c r="I1809" t="s">
        <v>24</v>
      </c>
      <c r="J1809" t="str">
        <f>VLOOKUP(D1809,[1]PRODI_2019!$C$2:$I$78,7,FALSE)</f>
        <v>S1</v>
      </c>
      <c r="L1809" t="s">
        <v>25</v>
      </c>
      <c r="O1809" t="s">
        <v>78</v>
      </c>
      <c r="P1809" t="s">
        <v>5042</v>
      </c>
      <c r="Q1809" t="s">
        <v>624</v>
      </c>
      <c r="R1809" t="s">
        <v>434</v>
      </c>
      <c r="S1809" t="s">
        <v>4971</v>
      </c>
      <c r="T1809" t="s">
        <v>5025</v>
      </c>
      <c r="U1809" t="s">
        <v>27</v>
      </c>
      <c r="Z1809" t="str">
        <f>_xlfn.IFNA(VLOOKUP(A1809,registrasi!$B$2:$C$4000,2,FALSE),"belum")</f>
        <v>registrasi</v>
      </c>
      <c r="AA1809">
        <f>VLOOKUP(D1809,[2]Sheet1!$B$2:$D$100,3,FALSE)</f>
        <v>1092</v>
      </c>
      <c r="AB1809" t="str">
        <f>_xlfn.IFNA(VLOOKUP(A1809,nim!$A$2:$B$4000,2,FALSE),"belum")</f>
        <v>diterima</v>
      </c>
    </row>
    <row r="1810" spans="1:28" x14ac:dyDescent="0.3">
      <c r="A1810" s="2">
        <v>233110150897</v>
      </c>
      <c r="B1810">
        <v>1</v>
      </c>
      <c r="C1810">
        <v>2022</v>
      </c>
      <c r="D1810">
        <v>311007</v>
      </c>
      <c r="E1810" t="s">
        <v>162</v>
      </c>
      <c r="F1810" t="str">
        <f>VLOOKUP(E1810,[1]PRODI_2019!$F$2:$L$72,7,FALSE)</f>
        <v>Pertanian</v>
      </c>
      <c r="G1810" t="str">
        <f>VLOOKUP(F1810,Sheet1!$H$4:$I$11,2,FALSE)</f>
        <v>4_Pertanian</v>
      </c>
      <c r="H1810" t="s">
        <v>2428</v>
      </c>
      <c r="I1810" t="s">
        <v>31</v>
      </c>
      <c r="J1810" t="str">
        <f>VLOOKUP(D1810,[1]PRODI_2019!$C$2:$I$78,7,FALSE)</f>
        <v>S1</v>
      </c>
      <c r="L1810" t="s">
        <v>25</v>
      </c>
      <c r="O1810" t="s">
        <v>88</v>
      </c>
      <c r="P1810" t="s">
        <v>5042</v>
      </c>
      <c r="Q1810" t="s">
        <v>624</v>
      </c>
      <c r="R1810" t="s">
        <v>434</v>
      </c>
      <c r="S1810" t="s">
        <v>37</v>
      </c>
      <c r="T1810" t="s">
        <v>5025</v>
      </c>
      <c r="U1810" t="s">
        <v>32</v>
      </c>
      <c r="Z1810" t="str">
        <f>_xlfn.IFNA(VLOOKUP(A1810,registrasi!$B$2:$C$4000,2,FALSE),"belum")</f>
        <v>registrasi</v>
      </c>
      <c r="AA1810">
        <f>VLOOKUP(D1810,[2]Sheet1!$B$2:$D$100,3,FALSE)</f>
        <v>412</v>
      </c>
      <c r="AB1810" t="str">
        <f>_xlfn.IFNA(VLOOKUP(A1810,nim!$A$2:$B$4000,2,FALSE),"belum")</f>
        <v>belum</v>
      </c>
    </row>
    <row r="1811" spans="1:28" x14ac:dyDescent="0.3">
      <c r="A1811" s="2">
        <v>233110150904</v>
      </c>
      <c r="B1811">
        <v>2</v>
      </c>
      <c r="C1811">
        <v>2022</v>
      </c>
      <c r="D1811">
        <v>311028</v>
      </c>
      <c r="E1811" t="s">
        <v>168</v>
      </c>
      <c r="F1811" t="str">
        <f>VLOOKUP(E1811,[1]PRODI_2019!$F$2:$L$72,7,FALSE)</f>
        <v>FISIP</v>
      </c>
      <c r="G1811" t="str">
        <f>VLOOKUP(F1811,Sheet1!$H$4:$I$11,2,FALSE)</f>
        <v>6_FISIP</v>
      </c>
      <c r="H1811" t="s">
        <v>2429</v>
      </c>
      <c r="I1811" t="s">
        <v>31</v>
      </c>
      <c r="J1811" t="str">
        <f>VLOOKUP(D1811,[1]PRODI_2019!$C$2:$I$78,7,FALSE)</f>
        <v>S1</v>
      </c>
      <c r="L1811" t="s">
        <v>25</v>
      </c>
      <c r="O1811" t="s">
        <v>59</v>
      </c>
      <c r="P1811" t="s">
        <v>5042</v>
      </c>
      <c r="Q1811" t="s">
        <v>624</v>
      </c>
      <c r="R1811" t="s">
        <v>434</v>
      </c>
      <c r="S1811" t="s">
        <v>4971</v>
      </c>
      <c r="T1811" t="s">
        <v>5025</v>
      </c>
      <c r="U1811" t="s">
        <v>32</v>
      </c>
      <c r="Z1811" t="str">
        <f>_xlfn.IFNA(VLOOKUP(A1811,registrasi!$B$2:$C$4000,2,FALSE),"belum")</f>
        <v>registrasi</v>
      </c>
      <c r="AA1811">
        <f>VLOOKUP(D1811,[2]Sheet1!$B$2:$D$100,3,FALSE)</f>
        <v>747</v>
      </c>
      <c r="AB1811" t="str">
        <f>_xlfn.IFNA(VLOOKUP(A1811,nim!$A$2:$B$4000,2,FALSE),"belum")</f>
        <v>diterima</v>
      </c>
    </row>
    <row r="1812" spans="1:28" x14ac:dyDescent="0.3">
      <c r="A1812" s="2">
        <v>233110150908</v>
      </c>
      <c r="B1812">
        <v>2</v>
      </c>
      <c r="C1812">
        <v>2022</v>
      </c>
      <c r="D1812">
        <v>311030</v>
      </c>
      <c r="E1812" t="s">
        <v>147</v>
      </c>
      <c r="F1812" t="str">
        <f>VLOOKUP(E1812,[1]PRODI_2019!$F$2:$L$72,7,FALSE)</f>
        <v>FKIP</v>
      </c>
      <c r="G1812" t="str">
        <f>VLOOKUP(F1812,Sheet1!$H$4:$I$11,2,FALSE)</f>
        <v>2_FKIP</v>
      </c>
      <c r="H1812" t="s">
        <v>2430</v>
      </c>
      <c r="I1812" t="s">
        <v>24</v>
      </c>
      <c r="J1812" t="str">
        <f>VLOOKUP(D1812,[1]PRODI_2019!$C$2:$I$78,7,FALSE)</f>
        <v>S1</v>
      </c>
      <c r="L1812" t="s">
        <v>25</v>
      </c>
      <c r="O1812" t="s">
        <v>78</v>
      </c>
      <c r="P1812" t="s">
        <v>5042</v>
      </c>
      <c r="Q1812" t="s">
        <v>624</v>
      </c>
      <c r="R1812" t="s">
        <v>434</v>
      </c>
      <c r="S1812" t="s">
        <v>4971</v>
      </c>
      <c r="T1812" t="s">
        <v>5025</v>
      </c>
      <c r="U1812" t="s">
        <v>27</v>
      </c>
      <c r="Z1812" t="str">
        <f>_xlfn.IFNA(VLOOKUP(A1812,registrasi!$B$2:$C$4000,2,FALSE),"belum")</f>
        <v>registrasi</v>
      </c>
      <c r="AA1812">
        <f>VLOOKUP(D1812,[2]Sheet1!$B$2:$D$100,3,FALSE)</f>
        <v>91</v>
      </c>
      <c r="AB1812" t="str">
        <f>_xlfn.IFNA(VLOOKUP(A1812,nim!$A$2:$B$4000,2,FALSE),"belum")</f>
        <v>diterima</v>
      </c>
    </row>
    <row r="1813" spans="1:28" x14ac:dyDescent="0.3">
      <c r="A1813" s="2">
        <v>233110150913</v>
      </c>
      <c r="B1813">
        <v>1</v>
      </c>
      <c r="C1813">
        <v>2022</v>
      </c>
      <c r="D1813">
        <v>311025</v>
      </c>
      <c r="E1813" t="s">
        <v>166</v>
      </c>
      <c r="F1813" t="str">
        <f>VLOOKUP(E1813,[1]PRODI_2019!$F$2:$L$72,7,FALSE)</f>
        <v>FEB</v>
      </c>
      <c r="G1813" t="str">
        <f>VLOOKUP(F1813,Sheet1!$H$4:$I$11,2,FALSE)</f>
        <v>5_FEB</v>
      </c>
      <c r="H1813" t="s">
        <v>2431</v>
      </c>
      <c r="I1813" t="s">
        <v>24</v>
      </c>
      <c r="J1813" t="str">
        <f>VLOOKUP(D1813,[1]PRODI_2019!$C$2:$I$78,7,FALSE)</f>
        <v>S1</v>
      </c>
      <c r="L1813" t="s">
        <v>25</v>
      </c>
      <c r="O1813" t="s">
        <v>4484</v>
      </c>
      <c r="P1813" t="s">
        <v>5043</v>
      </c>
      <c r="Q1813" t="s">
        <v>624</v>
      </c>
      <c r="R1813" t="s">
        <v>435</v>
      </c>
      <c r="S1813" t="s">
        <v>4949</v>
      </c>
      <c r="T1813" t="s">
        <v>5025</v>
      </c>
      <c r="U1813" t="s">
        <v>27</v>
      </c>
      <c r="Z1813" t="str">
        <f>_xlfn.IFNA(VLOOKUP(A1813,registrasi!$B$2:$C$4000,2,FALSE),"belum")</f>
        <v>registrasi</v>
      </c>
      <c r="AA1813">
        <f>VLOOKUP(D1813,[2]Sheet1!$B$2:$D$100,3,FALSE)</f>
        <v>1226</v>
      </c>
      <c r="AB1813" t="str">
        <f>_xlfn.IFNA(VLOOKUP(A1813,nim!$A$2:$B$4000,2,FALSE),"belum")</f>
        <v>belum</v>
      </c>
    </row>
    <row r="1814" spans="1:28" x14ac:dyDescent="0.3">
      <c r="A1814" s="2">
        <v>233110150926</v>
      </c>
      <c r="B1814">
        <v>1</v>
      </c>
      <c r="C1814">
        <v>2022</v>
      </c>
      <c r="D1814">
        <v>311031</v>
      </c>
      <c r="E1814" t="s">
        <v>468</v>
      </c>
      <c r="F1814" t="str">
        <f>VLOOKUP(E1814,[1]PRODI_2019!$F$2:$L$72,7,FALSE)</f>
        <v>FKIP</v>
      </c>
      <c r="G1814" t="str">
        <f>VLOOKUP(F1814,Sheet1!$H$4:$I$11,2,FALSE)</f>
        <v>2_FKIP</v>
      </c>
      <c r="H1814" t="s">
        <v>2432</v>
      </c>
      <c r="I1814" t="s">
        <v>31</v>
      </c>
      <c r="J1814" t="str">
        <f>VLOOKUP(D1814,[1]PRODI_2019!$C$2:$I$78,7,FALSE)</f>
        <v>S1</v>
      </c>
      <c r="L1814" t="s">
        <v>25</v>
      </c>
      <c r="O1814" t="s">
        <v>48</v>
      </c>
      <c r="P1814" t="s">
        <v>5045</v>
      </c>
      <c r="Q1814" t="s">
        <v>624</v>
      </c>
      <c r="R1814" t="s">
        <v>625</v>
      </c>
      <c r="S1814" t="s">
        <v>38</v>
      </c>
      <c r="T1814" t="s">
        <v>5025</v>
      </c>
      <c r="U1814" t="s">
        <v>27</v>
      </c>
      <c r="Z1814" t="str">
        <f>_xlfn.IFNA(VLOOKUP(A1814,registrasi!$B$2:$C$4000,2,FALSE),"belum")</f>
        <v>registrasi</v>
      </c>
      <c r="AA1814">
        <f>VLOOKUP(D1814,[2]Sheet1!$B$2:$D$100,3,FALSE)</f>
        <v>368</v>
      </c>
      <c r="AB1814" t="str">
        <f>_xlfn.IFNA(VLOOKUP(A1814,nim!$A$2:$B$4000,2,FALSE),"belum")</f>
        <v>diterima</v>
      </c>
    </row>
    <row r="1815" spans="1:28" x14ac:dyDescent="0.3">
      <c r="A1815" s="2">
        <v>233110150931</v>
      </c>
      <c r="B1815">
        <v>1</v>
      </c>
      <c r="C1815">
        <v>2022</v>
      </c>
      <c r="D1815">
        <v>311025</v>
      </c>
      <c r="E1815" t="s">
        <v>166</v>
      </c>
      <c r="F1815" t="str">
        <f>VLOOKUP(E1815,[1]PRODI_2019!$F$2:$L$72,7,FALSE)</f>
        <v>FEB</v>
      </c>
      <c r="G1815" t="str">
        <f>VLOOKUP(F1815,Sheet1!$H$4:$I$11,2,FALSE)</f>
        <v>5_FEB</v>
      </c>
      <c r="H1815" t="s">
        <v>2433</v>
      </c>
      <c r="I1815" t="s">
        <v>24</v>
      </c>
      <c r="J1815" t="str">
        <f>VLOOKUP(D1815,[1]PRODI_2019!$C$2:$I$78,7,FALSE)</f>
        <v>S1</v>
      </c>
      <c r="L1815" t="s">
        <v>25</v>
      </c>
      <c r="O1815" t="s">
        <v>4516</v>
      </c>
      <c r="P1815" t="s">
        <v>5043</v>
      </c>
      <c r="Q1815" t="s">
        <v>624</v>
      </c>
      <c r="R1815" t="s">
        <v>435</v>
      </c>
      <c r="S1815" t="s">
        <v>4949</v>
      </c>
      <c r="T1815" t="s">
        <v>5025</v>
      </c>
      <c r="U1815" t="s">
        <v>27</v>
      </c>
      <c r="Z1815" t="str">
        <f>_xlfn.IFNA(VLOOKUP(A1815,registrasi!$B$2:$C$4000,2,FALSE),"belum")</f>
        <v>registrasi</v>
      </c>
      <c r="AA1815">
        <f>VLOOKUP(D1815,[2]Sheet1!$B$2:$D$100,3,FALSE)</f>
        <v>1226</v>
      </c>
      <c r="AB1815" t="str">
        <f>_xlfn.IFNA(VLOOKUP(A1815,nim!$A$2:$B$4000,2,FALSE),"belum")</f>
        <v>diterima</v>
      </c>
    </row>
    <row r="1816" spans="1:28" x14ac:dyDescent="0.3">
      <c r="A1816" s="2">
        <v>233110150935</v>
      </c>
      <c r="B1816">
        <v>2</v>
      </c>
      <c r="C1816">
        <v>2022</v>
      </c>
      <c r="D1816">
        <v>311016</v>
      </c>
      <c r="E1816" t="s">
        <v>152</v>
      </c>
      <c r="F1816" t="str">
        <f>VLOOKUP(E1816,[1]PRODI_2019!$F$2:$L$72,7,FALSE)</f>
        <v>FKIP</v>
      </c>
      <c r="G1816" t="str">
        <f>VLOOKUP(F1816,Sheet1!$H$4:$I$11,2,FALSE)</f>
        <v>2_FKIP</v>
      </c>
      <c r="H1816" t="s">
        <v>2434</v>
      </c>
      <c r="I1816" t="s">
        <v>31</v>
      </c>
      <c r="J1816" t="str">
        <f>VLOOKUP(D1816,[1]PRODI_2019!$C$2:$I$78,7,FALSE)</f>
        <v>S1</v>
      </c>
      <c r="L1816" t="s">
        <v>25</v>
      </c>
      <c r="O1816" t="s">
        <v>4502</v>
      </c>
      <c r="P1816" t="s">
        <v>5046</v>
      </c>
      <c r="Q1816" t="s">
        <v>5041</v>
      </c>
      <c r="R1816" t="s">
        <v>435</v>
      </c>
      <c r="S1816" t="s">
        <v>38</v>
      </c>
      <c r="T1816" t="s">
        <v>5025</v>
      </c>
      <c r="U1816" t="s">
        <v>32</v>
      </c>
      <c r="Z1816" t="str">
        <f>_xlfn.IFNA(VLOOKUP(A1816,registrasi!$B$2:$C$4000,2,FALSE),"belum")</f>
        <v>registrasi</v>
      </c>
      <c r="AA1816">
        <f>VLOOKUP(D1816,[2]Sheet1!$B$2:$D$100,3,FALSE)</f>
        <v>126</v>
      </c>
      <c r="AB1816" t="str">
        <f>_xlfn.IFNA(VLOOKUP(A1816,nim!$A$2:$B$4000,2,FALSE),"belum")</f>
        <v>belum</v>
      </c>
    </row>
    <row r="1817" spans="1:28" x14ac:dyDescent="0.3">
      <c r="A1817" s="2">
        <v>233110150940</v>
      </c>
      <c r="B1817">
        <v>2</v>
      </c>
      <c r="C1817">
        <v>2022</v>
      </c>
      <c r="D1817">
        <v>311012</v>
      </c>
      <c r="E1817" t="s">
        <v>164</v>
      </c>
      <c r="F1817" t="str">
        <f>VLOOKUP(E1817,[1]PRODI_2019!$F$2:$L$72,7,FALSE)</f>
        <v>FKIP</v>
      </c>
      <c r="G1817" t="str">
        <f>VLOOKUP(F1817,Sheet1!$H$4:$I$11,2,FALSE)</f>
        <v>2_FKIP</v>
      </c>
      <c r="H1817" t="s">
        <v>2435</v>
      </c>
      <c r="I1817" t="s">
        <v>24</v>
      </c>
      <c r="J1817" t="str">
        <f>VLOOKUP(D1817,[1]PRODI_2019!$C$2:$I$78,7,FALSE)</f>
        <v>S1</v>
      </c>
      <c r="L1817" t="s">
        <v>25</v>
      </c>
      <c r="O1817" t="s">
        <v>42</v>
      </c>
      <c r="P1817" t="s">
        <v>5043</v>
      </c>
      <c r="Q1817" t="s">
        <v>624</v>
      </c>
      <c r="R1817" t="s">
        <v>435</v>
      </c>
      <c r="S1817" t="s">
        <v>38</v>
      </c>
      <c r="T1817" t="s">
        <v>5025</v>
      </c>
      <c r="U1817" t="s">
        <v>27</v>
      </c>
      <c r="Z1817" t="str">
        <f>_xlfn.IFNA(VLOOKUP(A1817,registrasi!$B$2:$C$4000,2,FALSE),"belum")</f>
        <v>registrasi</v>
      </c>
      <c r="AA1817">
        <f>VLOOKUP(D1817,[2]Sheet1!$B$2:$D$100,3,FALSE)</f>
        <v>73</v>
      </c>
      <c r="AB1817" t="str">
        <f>_xlfn.IFNA(VLOOKUP(A1817,nim!$A$2:$B$4000,2,FALSE),"belum")</f>
        <v>belum</v>
      </c>
    </row>
    <row r="1818" spans="1:28" x14ac:dyDescent="0.3">
      <c r="A1818" s="2">
        <v>233110150953</v>
      </c>
      <c r="B1818">
        <v>1</v>
      </c>
      <c r="C1818">
        <v>2022</v>
      </c>
      <c r="D1818">
        <v>311028</v>
      </c>
      <c r="E1818" t="s">
        <v>168</v>
      </c>
      <c r="F1818" t="str">
        <f>VLOOKUP(E1818,[1]PRODI_2019!$F$2:$L$72,7,FALSE)</f>
        <v>FISIP</v>
      </c>
      <c r="G1818" t="str">
        <f>VLOOKUP(F1818,Sheet1!$H$4:$I$11,2,FALSE)</f>
        <v>6_FISIP</v>
      </c>
      <c r="H1818" t="s">
        <v>2436</v>
      </c>
      <c r="I1818" t="s">
        <v>31</v>
      </c>
      <c r="J1818" t="str">
        <f>VLOOKUP(D1818,[1]PRODI_2019!$C$2:$I$78,7,FALSE)</f>
        <v>S1</v>
      </c>
      <c r="L1818" t="s">
        <v>25</v>
      </c>
      <c r="O1818" t="s">
        <v>106</v>
      </c>
      <c r="P1818" t="s">
        <v>5042</v>
      </c>
      <c r="Q1818" t="s">
        <v>624</v>
      </c>
      <c r="R1818" t="s">
        <v>434</v>
      </c>
      <c r="S1818" t="s">
        <v>4971</v>
      </c>
      <c r="T1818" t="s">
        <v>5025</v>
      </c>
      <c r="U1818" t="s">
        <v>27</v>
      </c>
      <c r="Z1818" t="str">
        <f>_xlfn.IFNA(VLOOKUP(A1818,registrasi!$B$2:$C$4000,2,FALSE),"belum")</f>
        <v>registrasi</v>
      </c>
      <c r="AA1818">
        <f>VLOOKUP(D1818,[2]Sheet1!$B$2:$D$100,3,FALSE)</f>
        <v>747</v>
      </c>
      <c r="AB1818" t="str">
        <f>_xlfn.IFNA(VLOOKUP(A1818,nim!$A$2:$B$4000,2,FALSE),"belum")</f>
        <v>diterima</v>
      </c>
    </row>
    <row r="1819" spans="1:28" x14ac:dyDescent="0.3">
      <c r="A1819" s="2">
        <v>233110150961</v>
      </c>
      <c r="B1819">
        <v>1</v>
      </c>
      <c r="C1819">
        <v>2022</v>
      </c>
      <c r="D1819">
        <v>311015</v>
      </c>
      <c r="E1819" t="s">
        <v>158</v>
      </c>
      <c r="F1819" t="str">
        <f>VLOOKUP(E1819,[1]PRODI_2019!$F$2:$L$72,7,FALSE)</f>
        <v>FKIP</v>
      </c>
      <c r="G1819" t="str">
        <f>VLOOKUP(F1819,Sheet1!$H$4:$I$11,2,FALSE)</f>
        <v>2_FKIP</v>
      </c>
      <c r="H1819" t="s">
        <v>2437</v>
      </c>
      <c r="I1819" t="s">
        <v>31</v>
      </c>
      <c r="J1819" t="str">
        <f>VLOOKUP(D1819,[1]PRODI_2019!$C$2:$I$78,7,FALSE)</f>
        <v>S1</v>
      </c>
      <c r="L1819" t="s">
        <v>25</v>
      </c>
      <c r="O1819" t="s">
        <v>4431</v>
      </c>
      <c r="P1819" t="s">
        <v>5042</v>
      </c>
      <c r="Q1819" t="s">
        <v>624</v>
      </c>
      <c r="R1819" t="s">
        <v>434</v>
      </c>
      <c r="S1819" t="s">
        <v>4972</v>
      </c>
      <c r="T1819" t="s">
        <v>5025</v>
      </c>
      <c r="U1819" t="s">
        <v>32</v>
      </c>
      <c r="Z1819" t="str">
        <f>_xlfn.IFNA(VLOOKUP(A1819,registrasi!$B$2:$C$4000,2,FALSE),"belum")</f>
        <v>registrasi</v>
      </c>
      <c r="AA1819">
        <f>VLOOKUP(D1819,[2]Sheet1!$B$2:$D$100,3,FALSE)</f>
        <v>90</v>
      </c>
      <c r="AB1819" t="str">
        <f>_xlfn.IFNA(VLOOKUP(A1819,nim!$A$2:$B$4000,2,FALSE),"belum")</f>
        <v>belum</v>
      </c>
    </row>
    <row r="1820" spans="1:28" x14ac:dyDescent="0.3">
      <c r="A1820" s="2">
        <v>233110150962</v>
      </c>
      <c r="B1820">
        <v>1</v>
      </c>
      <c r="C1820">
        <v>2021</v>
      </c>
      <c r="D1820">
        <v>311009</v>
      </c>
      <c r="E1820" t="s">
        <v>144</v>
      </c>
      <c r="F1820" t="str">
        <f>VLOOKUP(E1820,[1]PRODI_2019!$F$2:$L$72,7,FALSE)</f>
        <v>Pertanian</v>
      </c>
      <c r="G1820" t="str">
        <f>VLOOKUP(F1820,Sheet1!$H$4:$I$11,2,FALSE)</f>
        <v>4_Pertanian</v>
      </c>
      <c r="H1820" t="s">
        <v>2438</v>
      </c>
      <c r="I1820" t="s">
        <v>24</v>
      </c>
      <c r="J1820" t="str">
        <f>VLOOKUP(D1820,[1]PRODI_2019!$C$2:$I$78,7,FALSE)</f>
        <v>S1</v>
      </c>
      <c r="L1820" t="s">
        <v>25</v>
      </c>
      <c r="O1820" t="s">
        <v>121</v>
      </c>
      <c r="P1820" t="s">
        <v>5042</v>
      </c>
      <c r="Q1820" t="s">
        <v>624</v>
      </c>
      <c r="R1820" t="s">
        <v>434</v>
      </c>
      <c r="S1820" t="s">
        <v>4972</v>
      </c>
      <c r="T1820" t="s">
        <v>5025</v>
      </c>
      <c r="U1820" t="s">
        <v>32</v>
      </c>
      <c r="Z1820" t="str">
        <f>_xlfn.IFNA(VLOOKUP(A1820,registrasi!$B$2:$C$4000,2,FALSE),"belum")</f>
        <v>registrasi</v>
      </c>
      <c r="AA1820">
        <f>VLOOKUP(D1820,[2]Sheet1!$B$2:$D$100,3,FALSE)</f>
        <v>240</v>
      </c>
      <c r="AB1820" t="str">
        <f>_xlfn.IFNA(VLOOKUP(A1820,nim!$A$2:$B$4000,2,FALSE),"belum")</f>
        <v>belum</v>
      </c>
    </row>
    <row r="1821" spans="1:28" x14ac:dyDescent="0.3">
      <c r="A1821" s="2">
        <v>233110150968</v>
      </c>
      <c r="B1821">
        <v>1</v>
      </c>
      <c r="C1821">
        <v>2022</v>
      </c>
      <c r="D1821">
        <v>311036</v>
      </c>
      <c r="E1821" t="s">
        <v>154</v>
      </c>
      <c r="F1821" t="str">
        <f>VLOOKUP(E1821,[1]PRODI_2019!$F$2:$L$72,7,FALSE)</f>
        <v>FKIP</v>
      </c>
      <c r="G1821" t="str">
        <f>VLOOKUP(F1821,Sheet1!$H$4:$I$11,2,FALSE)</f>
        <v>2_FKIP</v>
      </c>
      <c r="H1821" t="s">
        <v>2439</v>
      </c>
      <c r="I1821" t="s">
        <v>24</v>
      </c>
      <c r="J1821" t="str">
        <f>VLOOKUP(D1821,[1]PRODI_2019!$C$2:$I$78,7,FALSE)</f>
        <v>S1</v>
      </c>
      <c r="L1821" t="s">
        <v>25</v>
      </c>
      <c r="O1821" t="s">
        <v>138</v>
      </c>
      <c r="P1821" t="s">
        <v>5042</v>
      </c>
      <c r="Q1821" t="s">
        <v>624</v>
      </c>
      <c r="R1821" t="s">
        <v>434</v>
      </c>
      <c r="S1821" t="s">
        <v>4949</v>
      </c>
      <c r="T1821" t="s">
        <v>5025</v>
      </c>
      <c r="U1821" t="s">
        <v>27</v>
      </c>
      <c r="Z1821" t="str">
        <f>_xlfn.IFNA(VLOOKUP(A1821,registrasi!$B$2:$C$4000,2,FALSE),"belum")</f>
        <v>registrasi</v>
      </c>
      <c r="AA1821">
        <f>VLOOKUP(D1821,[2]Sheet1!$B$2:$D$100,3,FALSE)</f>
        <v>202</v>
      </c>
      <c r="AB1821" t="str">
        <f>_xlfn.IFNA(VLOOKUP(A1821,nim!$A$2:$B$4000,2,FALSE),"belum")</f>
        <v>diterima</v>
      </c>
    </row>
    <row r="1822" spans="1:28" x14ac:dyDescent="0.3">
      <c r="A1822" s="2">
        <v>233110150970</v>
      </c>
      <c r="B1822">
        <v>2</v>
      </c>
      <c r="C1822">
        <v>2022</v>
      </c>
      <c r="D1822">
        <v>311037</v>
      </c>
      <c r="E1822" t="s">
        <v>163</v>
      </c>
      <c r="F1822" t="str">
        <f>VLOOKUP(E1822,[1]PRODI_2019!$F$2:$L$72,7,FALSE)</f>
        <v>FKIP</v>
      </c>
      <c r="G1822" t="str">
        <f>VLOOKUP(F1822,Sheet1!$H$4:$I$11,2,FALSE)</f>
        <v>2_FKIP</v>
      </c>
      <c r="H1822" t="s">
        <v>2440</v>
      </c>
      <c r="I1822" t="s">
        <v>31</v>
      </c>
      <c r="J1822" t="str">
        <f>VLOOKUP(D1822,[1]PRODI_2019!$C$2:$I$78,7,FALSE)</f>
        <v>S1</v>
      </c>
      <c r="L1822" t="s">
        <v>25</v>
      </c>
      <c r="O1822" t="s">
        <v>54</v>
      </c>
      <c r="P1822" t="s">
        <v>5045</v>
      </c>
      <c r="Q1822" t="s">
        <v>624</v>
      </c>
      <c r="R1822" t="s">
        <v>625</v>
      </c>
      <c r="S1822" t="s">
        <v>37</v>
      </c>
      <c r="T1822" t="s">
        <v>5025</v>
      </c>
      <c r="U1822" t="s">
        <v>32</v>
      </c>
      <c r="Z1822" t="str">
        <f>_xlfn.IFNA(VLOOKUP(A1822,registrasi!$B$2:$C$4000,2,FALSE),"belum")</f>
        <v>registrasi</v>
      </c>
      <c r="AA1822">
        <f>VLOOKUP(D1822,[2]Sheet1!$B$2:$D$100,3,FALSE)</f>
        <v>180</v>
      </c>
      <c r="AB1822" t="str">
        <f>_xlfn.IFNA(VLOOKUP(A1822,nim!$A$2:$B$4000,2,FALSE),"belum")</f>
        <v>belum</v>
      </c>
    </row>
    <row r="1823" spans="1:28" x14ac:dyDescent="0.3">
      <c r="A1823" s="2">
        <v>233110160007</v>
      </c>
      <c r="B1823">
        <v>2</v>
      </c>
      <c r="C1823">
        <v>2022</v>
      </c>
      <c r="D1823">
        <v>311015</v>
      </c>
      <c r="E1823" t="s">
        <v>158</v>
      </c>
      <c r="F1823" t="str">
        <f>VLOOKUP(E1823,[1]PRODI_2019!$F$2:$L$72,7,FALSE)</f>
        <v>FKIP</v>
      </c>
      <c r="G1823" t="str">
        <f>VLOOKUP(F1823,Sheet1!$H$4:$I$11,2,FALSE)</f>
        <v>2_FKIP</v>
      </c>
      <c r="H1823" t="s">
        <v>2441</v>
      </c>
      <c r="I1823" t="s">
        <v>31</v>
      </c>
      <c r="J1823" t="str">
        <f>VLOOKUP(D1823,[1]PRODI_2019!$C$2:$I$78,7,FALSE)</f>
        <v>S1</v>
      </c>
      <c r="L1823" t="s">
        <v>25</v>
      </c>
      <c r="O1823" t="s">
        <v>4449</v>
      </c>
      <c r="P1823" t="s">
        <v>5042</v>
      </c>
      <c r="Q1823" t="s">
        <v>624</v>
      </c>
      <c r="R1823" t="s">
        <v>434</v>
      </c>
      <c r="S1823" t="s">
        <v>4971</v>
      </c>
      <c r="T1823" t="s">
        <v>5025</v>
      </c>
      <c r="U1823" t="s">
        <v>32</v>
      </c>
      <c r="Z1823" t="str">
        <f>_xlfn.IFNA(VLOOKUP(A1823,registrasi!$B$2:$C$4000,2,FALSE),"belum")</f>
        <v>registrasi</v>
      </c>
      <c r="AA1823">
        <f>VLOOKUP(D1823,[2]Sheet1!$B$2:$D$100,3,FALSE)</f>
        <v>90</v>
      </c>
      <c r="AB1823" t="str">
        <f>_xlfn.IFNA(VLOOKUP(A1823,nim!$A$2:$B$4000,2,FALSE),"belum")</f>
        <v>belum</v>
      </c>
    </row>
    <row r="1824" spans="1:28" x14ac:dyDescent="0.3">
      <c r="A1824" s="2">
        <v>233110160023</v>
      </c>
      <c r="B1824">
        <v>2</v>
      </c>
      <c r="C1824">
        <v>2022</v>
      </c>
      <c r="D1824">
        <v>311047</v>
      </c>
      <c r="E1824" t="s">
        <v>5054</v>
      </c>
      <c r="F1824" t="str">
        <f>VLOOKUP(E1824,[1]PRODI_2019!$F$2:$L$72,7,FALSE)</f>
        <v>FEB</v>
      </c>
      <c r="G1824" t="str">
        <f>VLOOKUP(F1824,Sheet1!$H$4:$I$11,2,FALSE)</f>
        <v>5_FEB</v>
      </c>
      <c r="H1824" t="s">
        <v>2442</v>
      </c>
      <c r="I1824" t="s">
        <v>31</v>
      </c>
      <c r="J1824" t="str">
        <f>VLOOKUP(D1824,[1]PRODI_2019!$C$2:$I$78,7,FALSE)</f>
        <v>D3</v>
      </c>
      <c r="L1824" t="s">
        <v>25</v>
      </c>
      <c r="O1824" t="s">
        <v>78</v>
      </c>
      <c r="P1824" t="s">
        <v>5042</v>
      </c>
      <c r="Q1824" t="s">
        <v>624</v>
      </c>
      <c r="R1824" t="s">
        <v>434</v>
      </c>
      <c r="S1824" t="s">
        <v>4971</v>
      </c>
      <c r="T1824" t="s">
        <v>5025</v>
      </c>
      <c r="U1824" t="s">
        <v>27</v>
      </c>
      <c r="Z1824" t="str">
        <f>_xlfn.IFNA(VLOOKUP(A1824,registrasi!$B$2:$C$4000,2,FALSE),"belum")</f>
        <v>registrasi</v>
      </c>
      <c r="AA1824">
        <f>VLOOKUP(D1824,[2]Sheet1!$B$2:$D$100,3,FALSE)</f>
        <v>88</v>
      </c>
      <c r="AB1824" t="str">
        <f>_xlfn.IFNA(VLOOKUP(A1824,nim!$A$2:$B$4000,2,FALSE),"belum")</f>
        <v>belum</v>
      </c>
    </row>
    <row r="1825" spans="1:28" x14ac:dyDescent="0.3">
      <c r="A1825" s="2">
        <v>233110160027</v>
      </c>
      <c r="B1825">
        <v>2</v>
      </c>
      <c r="C1825">
        <v>2022</v>
      </c>
      <c r="D1825">
        <v>311036</v>
      </c>
      <c r="E1825" t="s">
        <v>154</v>
      </c>
      <c r="F1825" t="str">
        <f>VLOOKUP(E1825,[1]PRODI_2019!$F$2:$L$72,7,FALSE)</f>
        <v>FKIP</v>
      </c>
      <c r="G1825" t="str">
        <f>VLOOKUP(F1825,Sheet1!$H$4:$I$11,2,FALSE)</f>
        <v>2_FKIP</v>
      </c>
      <c r="H1825" t="s">
        <v>2443</v>
      </c>
      <c r="I1825" t="s">
        <v>24</v>
      </c>
      <c r="J1825" t="str">
        <f>VLOOKUP(D1825,[1]PRODI_2019!$C$2:$I$78,7,FALSE)</f>
        <v>S1</v>
      </c>
      <c r="L1825" t="s">
        <v>25</v>
      </c>
      <c r="O1825" t="s">
        <v>4474</v>
      </c>
      <c r="P1825" t="s">
        <v>436</v>
      </c>
      <c r="Q1825" t="s">
        <v>5041</v>
      </c>
      <c r="R1825" t="s">
        <v>625</v>
      </c>
      <c r="S1825" t="s">
        <v>4971</v>
      </c>
      <c r="T1825" t="s">
        <v>5025</v>
      </c>
      <c r="U1825" t="s">
        <v>32</v>
      </c>
      <c r="Z1825" t="str">
        <f>_xlfn.IFNA(VLOOKUP(A1825,registrasi!$B$2:$C$4000,2,FALSE),"belum")</f>
        <v>registrasi</v>
      </c>
      <c r="AA1825">
        <f>VLOOKUP(D1825,[2]Sheet1!$B$2:$D$100,3,FALSE)</f>
        <v>202</v>
      </c>
      <c r="AB1825" t="str">
        <f>_xlfn.IFNA(VLOOKUP(A1825,nim!$A$2:$B$4000,2,FALSE),"belum")</f>
        <v>belum</v>
      </c>
    </row>
    <row r="1826" spans="1:28" x14ac:dyDescent="0.3">
      <c r="A1826" s="2">
        <v>233110160029</v>
      </c>
      <c r="B1826">
        <v>2</v>
      </c>
      <c r="C1826">
        <v>2022</v>
      </c>
      <c r="D1826">
        <v>311045</v>
      </c>
      <c r="E1826" t="s">
        <v>630</v>
      </c>
      <c r="F1826" t="str">
        <f>VLOOKUP(E1826,[1]PRODI_2019!$F$2:$L$72,7,FALSE)</f>
        <v>FEB</v>
      </c>
      <c r="G1826" t="str">
        <f>VLOOKUP(F1826,Sheet1!$H$4:$I$11,2,FALSE)</f>
        <v>5_FEB</v>
      </c>
      <c r="H1826" t="s">
        <v>2444</v>
      </c>
      <c r="I1826" t="s">
        <v>31</v>
      </c>
      <c r="J1826" t="str">
        <f>VLOOKUP(D1826,[1]PRODI_2019!$C$2:$I$78,7,FALSE)</f>
        <v>D3</v>
      </c>
      <c r="L1826" t="s">
        <v>25</v>
      </c>
      <c r="O1826" t="s">
        <v>55</v>
      </c>
      <c r="P1826" t="s">
        <v>5042</v>
      </c>
      <c r="Q1826" t="s">
        <v>624</v>
      </c>
      <c r="R1826" t="s">
        <v>434</v>
      </c>
      <c r="S1826" t="s">
        <v>4972</v>
      </c>
      <c r="T1826" t="s">
        <v>5025</v>
      </c>
      <c r="U1826" t="s">
        <v>27</v>
      </c>
      <c r="Z1826" t="str">
        <f>_xlfn.IFNA(VLOOKUP(A1826,registrasi!$B$2:$C$4000,2,FALSE),"belum")</f>
        <v>belum</v>
      </c>
      <c r="AA1826">
        <f>VLOOKUP(D1826,[2]Sheet1!$B$2:$D$100,3,FALSE)</f>
        <v>99</v>
      </c>
      <c r="AB1826" t="str">
        <f>_xlfn.IFNA(VLOOKUP(A1826,nim!$A$2:$B$4000,2,FALSE),"belum")</f>
        <v>belum</v>
      </c>
    </row>
    <row r="1827" spans="1:28" x14ac:dyDescent="0.3">
      <c r="A1827" s="2">
        <v>233110160038</v>
      </c>
      <c r="B1827">
        <v>2</v>
      </c>
      <c r="C1827">
        <v>2022</v>
      </c>
      <c r="D1827">
        <v>311012</v>
      </c>
      <c r="E1827" t="s">
        <v>164</v>
      </c>
      <c r="F1827" t="str">
        <f>VLOOKUP(E1827,[1]PRODI_2019!$F$2:$L$72,7,FALSE)</f>
        <v>FKIP</v>
      </c>
      <c r="G1827" t="str">
        <f>VLOOKUP(F1827,Sheet1!$H$4:$I$11,2,FALSE)</f>
        <v>2_FKIP</v>
      </c>
      <c r="H1827" t="s">
        <v>2445</v>
      </c>
      <c r="I1827" t="s">
        <v>31</v>
      </c>
      <c r="J1827" t="str">
        <f>VLOOKUP(D1827,[1]PRODI_2019!$C$2:$I$78,7,FALSE)</f>
        <v>S1</v>
      </c>
      <c r="L1827" t="s">
        <v>25</v>
      </c>
      <c r="O1827" t="s">
        <v>370</v>
      </c>
      <c r="P1827" t="s">
        <v>5044</v>
      </c>
      <c r="Q1827" t="s">
        <v>5041</v>
      </c>
      <c r="R1827" t="s">
        <v>434</v>
      </c>
      <c r="S1827" t="s">
        <v>4949</v>
      </c>
      <c r="T1827" t="s">
        <v>5025</v>
      </c>
      <c r="U1827" t="s">
        <v>32</v>
      </c>
      <c r="Z1827" t="str">
        <f>_xlfn.IFNA(VLOOKUP(A1827,registrasi!$B$2:$C$4000,2,FALSE),"belum")</f>
        <v>belum</v>
      </c>
      <c r="AA1827">
        <f>VLOOKUP(D1827,[2]Sheet1!$B$2:$D$100,3,FALSE)</f>
        <v>73</v>
      </c>
      <c r="AB1827" t="str">
        <f>_xlfn.IFNA(VLOOKUP(A1827,nim!$A$2:$B$4000,2,FALSE),"belum")</f>
        <v>belum</v>
      </c>
    </row>
    <row r="1828" spans="1:28" x14ac:dyDescent="0.3">
      <c r="A1828" s="2">
        <v>233110160041</v>
      </c>
      <c r="B1828">
        <v>1</v>
      </c>
      <c r="C1828">
        <v>2022</v>
      </c>
      <c r="D1828">
        <v>311011</v>
      </c>
      <c r="E1828" t="s">
        <v>176</v>
      </c>
      <c r="F1828" t="str">
        <f>VLOOKUP(E1828,[1]PRODI_2019!$F$2:$L$72,7,FALSE)</f>
        <v>FKIP</v>
      </c>
      <c r="G1828" t="str">
        <f>VLOOKUP(F1828,Sheet1!$H$4:$I$11,2,FALSE)</f>
        <v>2_FKIP</v>
      </c>
      <c r="H1828" t="s">
        <v>2446</v>
      </c>
      <c r="I1828" t="s">
        <v>31</v>
      </c>
      <c r="J1828" t="str">
        <f>VLOOKUP(D1828,[1]PRODI_2019!$C$2:$I$78,7,FALSE)</f>
        <v>S1</v>
      </c>
      <c r="L1828" t="s">
        <v>25</v>
      </c>
      <c r="O1828" t="s">
        <v>55</v>
      </c>
      <c r="P1828" t="s">
        <v>5042</v>
      </c>
      <c r="Q1828" t="s">
        <v>624</v>
      </c>
      <c r="R1828" t="s">
        <v>434</v>
      </c>
      <c r="S1828" t="s">
        <v>4972</v>
      </c>
      <c r="T1828" t="s">
        <v>5025</v>
      </c>
      <c r="U1828" t="s">
        <v>27</v>
      </c>
      <c r="Z1828" t="str">
        <f>_xlfn.IFNA(VLOOKUP(A1828,registrasi!$B$2:$C$4000,2,FALSE),"belum")</f>
        <v>registrasi</v>
      </c>
      <c r="AA1828">
        <f>VLOOKUP(D1828,[2]Sheet1!$B$2:$D$100,3,FALSE)</f>
        <v>233</v>
      </c>
      <c r="AB1828" t="str">
        <f>_xlfn.IFNA(VLOOKUP(A1828,nim!$A$2:$B$4000,2,FALSE),"belum")</f>
        <v>belum</v>
      </c>
    </row>
    <row r="1829" spans="1:28" x14ac:dyDescent="0.3">
      <c r="A1829" s="2">
        <v>233110160048</v>
      </c>
      <c r="B1829">
        <v>1</v>
      </c>
      <c r="C1829">
        <v>2022</v>
      </c>
      <c r="D1829">
        <v>311029</v>
      </c>
      <c r="E1829" t="s">
        <v>159</v>
      </c>
      <c r="F1829" t="str">
        <f>VLOOKUP(E1829,[1]PRODI_2019!$F$2:$L$72,7,FALSE)</f>
        <v>FISIP</v>
      </c>
      <c r="G1829" t="str">
        <f>VLOOKUP(F1829,Sheet1!$H$4:$I$11,2,FALSE)</f>
        <v>6_FISIP</v>
      </c>
      <c r="H1829" t="s">
        <v>2447</v>
      </c>
      <c r="I1829" t="s">
        <v>31</v>
      </c>
      <c r="J1829" t="str">
        <f>VLOOKUP(D1829,[1]PRODI_2019!$C$2:$I$78,7,FALSE)</f>
        <v>S1</v>
      </c>
      <c r="L1829" t="s">
        <v>25</v>
      </c>
      <c r="O1829" t="s">
        <v>79</v>
      </c>
      <c r="P1829" t="s">
        <v>5045</v>
      </c>
      <c r="Q1829" t="s">
        <v>624</v>
      </c>
      <c r="R1829" t="s">
        <v>625</v>
      </c>
      <c r="S1829" t="s">
        <v>37</v>
      </c>
      <c r="T1829" t="s">
        <v>5025</v>
      </c>
      <c r="U1829" t="s">
        <v>32</v>
      </c>
      <c r="Z1829" t="str">
        <f>_xlfn.IFNA(VLOOKUP(A1829,registrasi!$B$2:$C$4000,2,FALSE),"belum")</f>
        <v>registrasi</v>
      </c>
      <c r="AA1829">
        <f>VLOOKUP(D1829,[2]Sheet1!$B$2:$D$100,3,FALSE)</f>
        <v>1339</v>
      </c>
      <c r="AB1829" t="str">
        <f>_xlfn.IFNA(VLOOKUP(A1829,nim!$A$2:$B$4000,2,FALSE),"belum")</f>
        <v>belum</v>
      </c>
    </row>
    <row r="1830" spans="1:28" x14ac:dyDescent="0.3">
      <c r="A1830" s="2">
        <v>233110160052</v>
      </c>
      <c r="B1830">
        <v>2</v>
      </c>
      <c r="C1830">
        <v>2022</v>
      </c>
      <c r="D1830">
        <v>311028</v>
      </c>
      <c r="E1830" t="s">
        <v>168</v>
      </c>
      <c r="F1830" t="str">
        <f>VLOOKUP(E1830,[1]PRODI_2019!$F$2:$L$72,7,FALSE)</f>
        <v>FISIP</v>
      </c>
      <c r="G1830" t="str">
        <f>VLOOKUP(F1830,Sheet1!$H$4:$I$11,2,FALSE)</f>
        <v>6_FISIP</v>
      </c>
      <c r="H1830" t="s">
        <v>2448</v>
      </c>
      <c r="I1830" t="s">
        <v>31</v>
      </c>
      <c r="J1830" t="str">
        <f>VLOOKUP(D1830,[1]PRODI_2019!$C$2:$I$78,7,FALSE)</f>
        <v>S1</v>
      </c>
      <c r="L1830" t="s">
        <v>25</v>
      </c>
      <c r="O1830" t="s">
        <v>55</v>
      </c>
      <c r="P1830" t="s">
        <v>5042</v>
      </c>
      <c r="Q1830" t="s">
        <v>624</v>
      </c>
      <c r="R1830" t="s">
        <v>434</v>
      </c>
      <c r="S1830" t="s">
        <v>4972</v>
      </c>
      <c r="T1830" t="s">
        <v>5025</v>
      </c>
      <c r="U1830" t="s">
        <v>32</v>
      </c>
      <c r="Z1830" t="str">
        <f>_xlfn.IFNA(VLOOKUP(A1830,registrasi!$B$2:$C$4000,2,FALSE),"belum")</f>
        <v>registrasi</v>
      </c>
      <c r="AA1830">
        <f>VLOOKUP(D1830,[2]Sheet1!$B$2:$D$100,3,FALSE)</f>
        <v>747</v>
      </c>
      <c r="AB1830" t="str">
        <f>_xlfn.IFNA(VLOOKUP(A1830,nim!$A$2:$B$4000,2,FALSE),"belum")</f>
        <v>belum</v>
      </c>
    </row>
    <row r="1831" spans="1:28" x14ac:dyDescent="0.3">
      <c r="A1831" s="2">
        <v>233110160079</v>
      </c>
      <c r="B1831">
        <v>1</v>
      </c>
      <c r="C1831">
        <v>2022</v>
      </c>
      <c r="D1831">
        <v>311002</v>
      </c>
      <c r="E1831" t="s">
        <v>153</v>
      </c>
      <c r="F1831" t="str">
        <f>VLOOKUP(E1831,[1]PRODI_2019!$F$2:$L$72,7,FALSE)</f>
        <v>Teknik</v>
      </c>
      <c r="G1831" t="str">
        <f>VLOOKUP(F1831,Sheet1!$H$4:$I$11,2,FALSE)</f>
        <v>3_Teknik</v>
      </c>
      <c r="H1831" t="s">
        <v>2449</v>
      </c>
      <c r="I1831" t="s">
        <v>24</v>
      </c>
      <c r="J1831" t="str">
        <f>VLOOKUP(D1831,[1]PRODI_2019!$C$2:$I$78,7,FALSE)</f>
        <v>S1</v>
      </c>
      <c r="L1831" t="s">
        <v>25</v>
      </c>
      <c r="O1831" t="s">
        <v>139</v>
      </c>
      <c r="P1831" t="s">
        <v>5043</v>
      </c>
      <c r="Q1831" t="s">
        <v>624</v>
      </c>
      <c r="R1831" t="s">
        <v>435</v>
      </c>
      <c r="S1831" t="s">
        <v>37</v>
      </c>
      <c r="T1831" t="s">
        <v>5025</v>
      </c>
      <c r="U1831" t="s">
        <v>27</v>
      </c>
      <c r="Z1831" t="str">
        <f>_xlfn.IFNA(VLOOKUP(A1831,registrasi!$B$2:$C$4000,2,FALSE),"belum")</f>
        <v>registrasi</v>
      </c>
      <c r="AA1831">
        <f>VLOOKUP(D1831,[2]Sheet1!$B$2:$D$100,3,FALSE)</f>
        <v>401</v>
      </c>
      <c r="AB1831" t="str">
        <f>_xlfn.IFNA(VLOOKUP(A1831,nim!$A$2:$B$4000,2,FALSE),"belum")</f>
        <v>diterima</v>
      </c>
    </row>
    <row r="1832" spans="1:28" x14ac:dyDescent="0.3">
      <c r="A1832" s="2">
        <v>233110160085</v>
      </c>
      <c r="B1832">
        <v>2</v>
      </c>
      <c r="C1832">
        <v>2022</v>
      </c>
      <c r="D1832">
        <v>311007</v>
      </c>
      <c r="E1832" t="s">
        <v>162</v>
      </c>
      <c r="F1832" t="str">
        <f>VLOOKUP(E1832,[1]PRODI_2019!$F$2:$L$72,7,FALSE)</f>
        <v>Pertanian</v>
      </c>
      <c r="G1832" t="str">
        <f>VLOOKUP(F1832,Sheet1!$H$4:$I$11,2,FALSE)</f>
        <v>4_Pertanian</v>
      </c>
      <c r="H1832" t="s">
        <v>2450</v>
      </c>
      <c r="I1832" t="s">
        <v>24</v>
      </c>
      <c r="J1832" t="str">
        <f>VLOOKUP(D1832,[1]PRODI_2019!$C$2:$I$78,7,FALSE)</f>
        <v>S1</v>
      </c>
      <c r="L1832" t="s">
        <v>25</v>
      </c>
      <c r="O1832" t="s">
        <v>83</v>
      </c>
      <c r="P1832" t="s">
        <v>5042</v>
      </c>
      <c r="Q1832" t="s">
        <v>624</v>
      </c>
      <c r="R1832" t="s">
        <v>434</v>
      </c>
      <c r="S1832" t="s">
        <v>4974</v>
      </c>
      <c r="T1832" t="s">
        <v>5025</v>
      </c>
      <c r="U1832" t="s">
        <v>27</v>
      </c>
      <c r="Z1832" t="str">
        <f>_xlfn.IFNA(VLOOKUP(A1832,registrasi!$B$2:$C$4000,2,FALSE),"belum")</f>
        <v>registrasi</v>
      </c>
      <c r="AA1832">
        <f>VLOOKUP(D1832,[2]Sheet1!$B$2:$D$100,3,FALSE)</f>
        <v>412</v>
      </c>
      <c r="AB1832" t="str">
        <f>_xlfn.IFNA(VLOOKUP(A1832,nim!$A$2:$B$4000,2,FALSE),"belum")</f>
        <v>belum</v>
      </c>
    </row>
    <row r="1833" spans="1:28" x14ac:dyDescent="0.3">
      <c r="A1833" s="2">
        <v>233110160088</v>
      </c>
      <c r="B1833">
        <v>2</v>
      </c>
      <c r="C1833">
        <v>2022</v>
      </c>
      <c r="D1833">
        <v>311032</v>
      </c>
      <c r="E1833" t="s">
        <v>156</v>
      </c>
      <c r="F1833" t="str">
        <f>VLOOKUP(E1833,[1]PRODI_2019!$F$2:$L$72,7,FALSE)</f>
        <v>FKIP</v>
      </c>
      <c r="G1833" t="str">
        <f>VLOOKUP(F1833,Sheet1!$H$4:$I$11,2,FALSE)</f>
        <v>2_FKIP</v>
      </c>
      <c r="H1833" t="s">
        <v>2451</v>
      </c>
      <c r="I1833" t="s">
        <v>31</v>
      </c>
      <c r="J1833" t="str">
        <f>VLOOKUP(D1833,[1]PRODI_2019!$C$2:$I$78,7,FALSE)</f>
        <v>S1</v>
      </c>
      <c r="L1833" t="s">
        <v>25</v>
      </c>
      <c r="O1833" t="s">
        <v>83</v>
      </c>
      <c r="P1833" t="s">
        <v>5042</v>
      </c>
      <c r="Q1833" t="s">
        <v>624</v>
      </c>
      <c r="R1833" t="s">
        <v>434</v>
      </c>
      <c r="S1833" t="s">
        <v>4974</v>
      </c>
      <c r="T1833" t="s">
        <v>5025</v>
      </c>
      <c r="U1833" t="s">
        <v>27</v>
      </c>
      <c r="Z1833" t="str">
        <f>_xlfn.IFNA(VLOOKUP(A1833,registrasi!$B$2:$C$4000,2,FALSE),"belum")</f>
        <v>registrasi</v>
      </c>
      <c r="AA1833">
        <f>VLOOKUP(D1833,[2]Sheet1!$B$2:$D$100,3,FALSE)</f>
        <v>446</v>
      </c>
      <c r="AB1833" t="str">
        <f>_xlfn.IFNA(VLOOKUP(A1833,nim!$A$2:$B$4000,2,FALSE),"belum")</f>
        <v>belum</v>
      </c>
    </row>
    <row r="1834" spans="1:28" x14ac:dyDescent="0.3">
      <c r="A1834" s="2">
        <v>233110160090</v>
      </c>
      <c r="B1834">
        <v>2</v>
      </c>
      <c r="C1834">
        <v>2020</v>
      </c>
      <c r="D1834">
        <v>311031</v>
      </c>
      <c r="E1834" t="s">
        <v>468</v>
      </c>
      <c r="F1834" t="str">
        <f>VLOOKUP(E1834,[1]PRODI_2019!$F$2:$L$72,7,FALSE)</f>
        <v>FKIP</v>
      </c>
      <c r="G1834" t="str">
        <f>VLOOKUP(F1834,Sheet1!$H$4:$I$11,2,FALSE)</f>
        <v>2_FKIP</v>
      </c>
      <c r="H1834" t="s">
        <v>2452</v>
      </c>
      <c r="I1834" t="s">
        <v>31</v>
      </c>
      <c r="J1834" t="str">
        <f>VLOOKUP(D1834,[1]PRODI_2019!$C$2:$I$78,7,FALSE)</f>
        <v>S1</v>
      </c>
      <c r="L1834" t="s">
        <v>25</v>
      </c>
      <c r="O1834" t="s">
        <v>251</v>
      </c>
      <c r="P1834" t="s">
        <v>5043</v>
      </c>
      <c r="Q1834" t="s">
        <v>624</v>
      </c>
      <c r="R1834" t="s">
        <v>435</v>
      </c>
      <c r="S1834" t="s">
        <v>4972</v>
      </c>
      <c r="T1834" t="s">
        <v>5025</v>
      </c>
      <c r="U1834" t="s">
        <v>27</v>
      </c>
      <c r="Z1834" t="str">
        <f>_xlfn.IFNA(VLOOKUP(A1834,registrasi!$B$2:$C$4000,2,FALSE),"belum")</f>
        <v>registrasi</v>
      </c>
      <c r="AA1834">
        <f>VLOOKUP(D1834,[2]Sheet1!$B$2:$D$100,3,FALSE)</f>
        <v>368</v>
      </c>
      <c r="AB1834" t="str">
        <f>_xlfn.IFNA(VLOOKUP(A1834,nim!$A$2:$B$4000,2,FALSE),"belum")</f>
        <v>belum</v>
      </c>
    </row>
    <row r="1835" spans="1:28" x14ac:dyDescent="0.3">
      <c r="A1835" s="2">
        <v>233110160096</v>
      </c>
      <c r="B1835">
        <v>1</v>
      </c>
      <c r="C1835">
        <v>2022</v>
      </c>
      <c r="D1835">
        <v>311027</v>
      </c>
      <c r="E1835" t="s">
        <v>236</v>
      </c>
      <c r="F1835" t="str">
        <f>VLOOKUP(E1835,[1]PRODI_2019!$F$2:$L$72,7,FALSE)</f>
        <v>FEB</v>
      </c>
      <c r="G1835" t="str">
        <f>VLOOKUP(F1835,Sheet1!$H$4:$I$11,2,FALSE)</f>
        <v>5_FEB</v>
      </c>
      <c r="H1835" t="s">
        <v>2453</v>
      </c>
      <c r="I1835" t="s">
        <v>31</v>
      </c>
      <c r="J1835" t="str">
        <f>VLOOKUP(D1835,[1]PRODI_2019!$C$2:$I$78,7,FALSE)</f>
        <v>S1</v>
      </c>
      <c r="L1835" t="s">
        <v>25</v>
      </c>
      <c r="O1835" t="s">
        <v>119</v>
      </c>
      <c r="P1835" t="s">
        <v>5042</v>
      </c>
      <c r="Q1835" t="s">
        <v>624</v>
      </c>
      <c r="R1835" t="s">
        <v>434</v>
      </c>
      <c r="S1835" t="s">
        <v>4949</v>
      </c>
      <c r="T1835" t="s">
        <v>5025</v>
      </c>
      <c r="U1835" t="s">
        <v>27</v>
      </c>
      <c r="Z1835" t="str">
        <f>_xlfn.IFNA(VLOOKUP(A1835,registrasi!$B$2:$C$4000,2,FALSE),"belum")</f>
        <v>belum</v>
      </c>
      <c r="AA1835">
        <f>VLOOKUP(D1835,[2]Sheet1!$B$2:$D$100,3,FALSE)</f>
        <v>308</v>
      </c>
      <c r="AB1835" t="str">
        <f>_xlfn.IFNA(VLOOKUP(A1835,nim!$A$2:$B$4000,2,FALSE),"belum")</f>
        <v>belum</v>
      </c>
    </row>
    <row r="1836" spans="1:28" x14ac:dyDescent="0.3">
      <c r="A1836" s="2">
        <v>233110160111</v>
      </c>
      <c r="B1836">
        <v>2</v>
      </c>
      <c r="C1836">
        <v>2021</v>
      </c>
      <c r="D1836">
        <v>311009</v>
      </c>
      <c r="E1836" t="s">
        <v>144</v>
      </c>
      <c r="F1836" t="str">
        <f>VLOOKUP(E1836,[1]PRODI_2019!$F$2:$L$72,7,FALSE)</f>
        <v>Pertanian</v>
      </c>
      <c r="G1836" t="str">
        <f>VLOOKUP(F1836,Sheet1!$H$4:$I$11,2,FALSE)</f>
        <v>4_Pertanian</v>
      </c>
      <c r="H1836" t="s">
        <v>2454</v>
      </c>
      <c r="I1836" t="s">
        <v>24</v>
      </c>
      <c r="J1836" t="str">
        <f>VLOOKUP(D1836,[1]PRODI_2019!$C$2:$I$78,7,FALSE)</f>
        <v>S1</v>
      </c>
      <c r="L1836" t="s">
        <v>25</v>
      </c>
      <c r="O1836" t="s">
        <v>59</v>
      </c>
      <c r="P1836" t="s">
        <v>5042</v>
      </c>
      <c r="Q1836" t="s">
        <v>624</v>
      </c>
      <c r="R1836" t="s">
        <v>434</v>
      </c>
      <c r="S1836" t="s">
        <v>4971</v>
      </c>
      <c r="T1836" t="s">
        <v>5025</v>
      </c>
      <c r="U1836" t="s">
        <v>27</v>
      </c>
      <c r="Z1836" t="str">
        <f>_xlfn.IFNA(VLOOKUP(A1836,registrasi!$B$2:$C$4000,2,FALSE),"belum")</f>
        <v>registrasi</v>
      </c>
      <c r="AA1836">
        <f>VLOOKUP(D1836,[2]Sheet1!$B$2:$D$100,3,FALSE)</f>
        <v>240</v>
      </c>
      <c r="AB1836" t="str">
        <f>_xlfn.IFNA(VLOOKUP(A1836,nim!$A$2:$B$4000,2,FALSE),"belum")</f>
        <v>belum</v>
      </c>
    </row>
    <row r="1837" spans="1:28" x14ac:dyDescent="0.3">
      <c r="A1837" s="2">
        <v>233110160113</v>
      </c>
      <c r="B1837">
        <v>2</v>
      </c>
      <c r="C1837">
        <v>2022</v>
      </c>
      <c r="D1837">
        <v>311013</v>
      </c>
      <c r="E1837" t="s">
        <v>161</v>
      </c>
      <c r="F1837" t="str">
        <f>VLOOKUP(E1837,[1]PRODI_2019!$F$2:$L$72,7,FALSE)</f>
        <v>FKIP</v>
      </c>
      <c r="G1837" t="str">
        <f>VLOOKUP(F1837,Sheet1!$H$4:$I$11,2,FALSE)</f>
        <v>2_FKIP</v>
      </c>
      <c r="H1837" t="s">
        <v>2455</v>
      </c>
      <c r="I1837" t="s">
        <v>31</v>
      </c>
      <c r="J1837" t="str">
        <f>VLOOKUP(D1837,[1]PRODI_2019!$C$2:$I$78,7,FALSE)</f>
        <v>S1</v>
      </c>
      <c r="L1837" t="s">
        <v>25</v>
      </c>
      <c r="O1837" t="s">
        <v>82</v>
      </c>
      <c r="P1837" t="s">
        <v>5042</v>
      </c>
      <c r="Q1837" t="s">
        <v>624</v>
      </c>
      <c r="R1837" t="s">
        <v>434</v>
      </c>
      <c r="S1837" t="s">
        <v>38</v>
      </c>
      <c r="T1837" t="s">
        <v>5025</v>
      </c>
      <c r="U1837" t="s">
        <v>32</v>
      </c>
      <c r="Z1837" t="str">
        <f>_xlfn.IFNA(VLOOKUP(A1837,registrasi!$B$2:$C$4000,2,FALSE),"belum")</f>
        <v>belum</v>
      </c>
      <c r="AA1837">
        <f>VLOOKUP(D1837,[2]Sheet1!$B$2:$D$100,3,FALSE)</f>
        <v>69</v>
      </c>
      <c r="AB1837" t="str">
        <f>_xlfn.IFNA(VLOOKUP(A1837,nim!$A$2:$B$4000,2,FALSE),"belum")</f>
        <v>belum</v>
      </c>
    </row>
    <row r="1838" spans="1:28" x14ac:dyDescent="0.3">
      <c r="A1838" s="2">
        <v>233110160116</v>
      </c>
      <c r="B1838">
        <v>1</v>
      </c>
      <c r="C1838">
        <v>2021</v>
      </c>
      <c r="D1838">
        <v>311007</v>
      </c>
      <c r="E1838" t="s">
        <v>162</v>
      </c>
      <c r="F1838" t="str">
        <f>VLOOKUP(E1838,[1]PRODI_2019!$F$2:$L$72,7,FALSE)</f>
        <v>Pertanian</v>
      </c>
      <c r="G1838" t="str">
        <f>VLOOKUP(F1838,Sheet1!$H$4:$I$11,2,FALSE)</f>
        <v>4_Pertanian</v>
      </c>
      <c r="H1838" t="s">
        <v>2456</v>
      </c>
      <c r="I1838" t="s">
        <v>31</v>
      </c>
      <c r="J1838" t="str">
        <f>VLOOKUP(D1838,[1]PRODI_2019!$C$2:$I$78,7,FALSE)</f>
        <v>S1</v>
      </c>
      <c r="L1838" t="s">
        <v>182</v>
      </c>
      <c r="O1838" t="s">
        <v>104</v>
      </c>
      <c r="P1838" t="s">
        <v>5042</v>
      </c>
      <c r="Q1838" t="s">
        <v>624</v>
      </c>
      <c r="R1838" t="s">
        <v>434</v>
      </c>
      <c r="S1838" t="s">
        <v>4972</v>
      </c>
      <c r="T1838" t="s">
        <v>5025</v>
      </c>
      <c r="U1838" t="s">
        <v>27</v>
      </c>
      <c r="Z1838" t="str">
        <f>_xlfn.IFNA(VLOOKUP(A1838,registrasi!$B$2:$C$4000,2,FALSE),"belum")</f>
        <v>belum</v>
      </c>
      <c r="AA1838">
        <f>VLOOKUP(D1838,[2]Sheet1!$B$2:$D$100,3,FALSE)</f>
        <v>412</v>
      </c>
      <c r="AB1838" t="str">
        <f>_xlfn.IFNA(VLOOKUP(A1838,nim!$A$2:$B$4000,2,FALSE),"belum")</f>
        <v>belum</v>
      </c>
    </row>
    <row r="1839" spans="1:28" x14ac:dyDescent="0.3">
      <c r="A1839" s="2">
        <v>233110160124</v>
      </c>
      <c r="B1839">
        <v>1</v>
      </c>
      <c r="C1839">
        <v>2022</v>
      </c>
      <c r="D1839">
        <v>311043</v>
      </c>
      <c r="E1839" t="s">
        <v>177</v>
      </c>
      <c r="F1839" t="str">
        <f>VLOOKUP(E1839,[1]PRODI_2019!$F$2:$L$72,7,FALSE)</f>
        <v>Kedokteran</v>
      </c>
      <c r="G1839" t="str">
        <f>VLOOKUP(F1839,Sheet1!$H$4:$I$11,2,FALSE)</f>
        <v>8_Kedokteran</v>
      </c>
      <c r="H1839" t="s">
        <v>2457</v>
      </c>
      <c r="I1839" t="s">
        <v>31</v>
      </c>
      <c r="J1839" t="str">
        <f>VLOOKUP(D1839,[1]PRODI_2019!$C$2:$I$78,7,FALSE)</f>
        <v>D3</v>
      </c>
      <c r="L1839" t="s">
        <v>25</v>
      </c>
      <c r="O1839" t="s">
        <v>115</v>
      </c>
      <c r="P1839" t="s">
        <v>5043</v>
      </c>
      <c r="Q1839" t="s">
        <v>624</v>
      </c>
      <c r="R1839" t="s">
        <v>435</v>
      </c>
      <c r="S1839" t="s">
        <v>4972</v>
      </c>
      <c r="T1839" t="s">
        <v>5025</v>
      </c>
      <c r="U1839" t="s">
        <v>27</v>
      </c>
      <c r="Z1839" t="str">
        <f>_xlfn.IFNA(VLOOKUP(A1839,registrasi!$B$2:$C$4000,2,FALSE),"belum")</f>
        <v>registrasi</v>
      </c>
      <c r="AA1839">
        <f>VLOOKUP(D1839,[2]Sheet1!$B$2:$D$100,3,FALSE)</f>
        <v>271</v>
      </c>
      <c r="AB1839" t="str">
        <f>_xlfn.IFNA(VLOOKUP(A1839,nim!$A$2:$B$4000,2,FALSE),"belum")</f>
        <v>belum</v>
      </c>
    </row>
    <row r="1840" spans="1:28" x14ac:dyDescent="0.3">
      <c r="A1840" s="2">
        <v>233110160127</v>
      </c>
      <c r="B1840">
        <v>1</v>
      </c>
      <c r="C1840">
        <v>2022</v>
      </c>
      <c r="D1840">
        <v>311008</v>
      </c>
      <c r="E1840" t="s">
        <v>149</v>
      </c>
      <c r="F1840" t="str">
        <f>VLOOKUP(E1840,[1]PRODI_2019!$F$2:$L$72,7,FALSE)</f>
        <v>Pertanian</v>
      </c>
      <c r="G1840" t="str">
        <f>VLOOKUP(F1840,Sheet1!$H$4:$I$11,2,FALSE)</f>
        <v>4_Pertanian</v>
      </c>
      <c r="H1840" t="s">
        <v>2458</v>
      </c>
      <c r="I1840" t="s">
        <v>31</v>
      </c>
      <c r="J1840" t="str">
        <f>VLOOKUP(D1840,[1]PRODI_2019!$C$2:$I$78,7,FALSE)</f>
        <v>S1</v>
      </c>
      <c r="L1840" t="s">
        <v>25</v>
      </c>
      <c r="O1840" t="s">
        <v>48</v>
      </c>
      <c r="P1840" t="s">
        <v>5045</v>
      </c>
      <c r="Q1840" t="s">
        <v>624</v>
      </c>
      <c r="R1840" t="s">
        <v>625</v>
      </c>
      <c r="S1840" t="s">
        <v>38</v>
      </c>
      <c r="T1840" t="s">
        <v>5025</v>
      </c>
      <c r="U1840" t="s">
        <v>32</v>
      </c>
      <c r="Z1840" t="str">
        <f>_xlfn.IFNA(VLOOKUP(A1840,registrasi!$B$2:$C$4000,2,FALSE),"belum")</f>
        <v>registrasi</v>
      </c>
      <c r="AA1840">
        <f>VLOOKUP(D1840,[2]Sheet1!$B$2:$D$100,3,FALSE)</f>
        <v>337</v>
      </c>
      <c r="AB1840" t="str">
        <f>_xlfn.IFNA(VLOOKUP(A1840,nim!$A$2:$B$4000,2,FALSE),"belum")</f>
        <v>belum</v>
      </c>
    </row>
    <row r="1841" spans="1:28" x14ac:dyDescent="0.3">
      <c r="A1841" s="2">
        <v>233110160131</v>
      </c>
      <c r="B1841">
        <v>2</v>
      </c>
      <c r="C1841">
        <v>2022</v>
      </c>
      <c r="D1841">
        <v>311031</v>
      </c>
      <c r="E1841" t="s">
        <v>468</v>
      </c>
      <c r="F1841" t="str">
        <f>VLOOKUP(E1841,[1]PRODI_2019!$F$2:$L$72,7,FALSE)</f>
        <v>FKIP</v>
      </c>
      <c r="G1841" t="str">
        <f>VLOOKUP(F1841,Sheet1!$H$4:$I$11,2,FALSE)</f>
        <v>2_FKIP</v>
      </c>
      <c r="H1841" t="s">
        <v>2459</v>
      </c>
      <c r="I1841" t="s">
        <v>31</v>
      </c>
      <c r="J1841" t="str">
        <f>VLOOKUP(D1841,[1]PRODI_2019!$C$2:$I$78,7,FALSE)</f>
        <v>S1</v>
      </c>
      <c r="L1841" t="s">
        <v>25</v>
      </c>
      <c r="O1841" t="s">
        <v>78</v>
      </c>
      <c r="P1841" t="s">
        <v>5042</v>
      </c>
      <c r="Q1841" t="s">
        <v>624</v>
      </c>
      <c r="R1841" t="s">
        <v>434</v>
      </c>
      <c r="S1841" t="s">
        <v>4971</v>
      </c>
      <c r="T1841" t="s">
        <v>5025</v>
      </c>
      <c r="U1841" t="s">
        <v>32</v>
      </c>
      <c r="Z1841" t="str">
        <f>_xlfn.IFNA(VLOOKUP(A1841,registrasi!$B$2:$C$4000,2,FALSE),"belum")</f>
        <v>registrasi</v>
      </c>
      <c r="AA1841">
        <f>VLOOKUP(D1841,[2]Sheet1!$B$2:$D$100,3,FALSE)</f>
        <v>368</v>
      </c>
      <c r="AB1841" t="str">
        <f>_xlfn.IFNA(VLOOKUP(A1841,nim!$A$2:$B$4000,2,FALSE),"belum")</f>
        <v>diterima</v>
      </c>
    </row>
    <row r="1842" spans="1:28" x14ac:dyDescent="0.3">
      <c r="A1842" s="2">
        <v>233110160134</v>
      </c>
      <c r="B1842">
        <v>1</v>
      </c>
      <c r="C1842">
        <v>2022</v>
      </c>
      <c r="D1842">
        <v>311029</v>
      </c>
      <c r="E1842" t="s">
        <v>159</v>
      </c>
      <c r="F1842" t="str">
        <f>VLOOKUP(E1842,[1]PRODI_2019!$F$2:$L$72,7,FALSE)</f>
        <v>FISIP</v>
      </c>
      <c r="G1842" t="str">
        <f>VLOOKUP(F1842,Sheet1!$H$4:$I$11,2,FALSE)</f>
        <v>6_FISIP</v>
      </c>
      <c r="H1842" t="s">
        <v>2460</v>
      </c>
      <c r="I1842" t="s">
        <v>31</v>
      </c>
      <c r="J1842" t="str">
        <f>VLOOKUP(D1842,[1]PRODI_2019!$C$2:$I$78,7,FALSE)</f>
        <v>S1</v>
      </c>
      <c r="L1842" t="s">
        <v>25</v>
      </c>
      <c r="O1842" t="s">
        <v>46</v>
      </c>
      <c r="P1842" t="s">
        <v>5042</v>
      </c>
      <c r="Q1842" t="s">
        <v>624</v>
      </c>
      <c r="R1842" t="s">
        <v>434</v>
      </c>
      <c r="S1842" t="s">
        <v>38</v>
      </c>
      <c r="T1842" t="s">
        <v>5025</v>
      </c>
      <c r="U1842" t="s">
        <v>27</v>
      </c>
      <c r="Z1842" t="str">
        <f>_xlfn.IFNA(VLOOKUP(A1842,registrasi!$B$2:$C$4000,2,FALSE),"belum")</f>
        <v>registrasi</v>
      </c>
      <c r="AA1842">
        <f>VLOOKUP(D1842,[2]Sheet1!$B$2:$D$100,3,FALSE)</f>
        <v>1339</v>
      </c>
      <c r="AB1842" t="str">
        <f>_xlfn.IFNA(VLOOKUP(A1842,nim!$A$2:$B$4000,2,FALSE),"belum")</f>
        <v>diterima</v>
      </c>
    </row>
    <row r="1843" spans="1:28" x14ac:dyDescent="0.3">
      <c r="A1843" s="2">
        <v>233110160147</v>
      </c>
      <c r="B1843">
        <v>1</v>
      </c>
      <c r="C1843">
        <v>2022</v>
      </c>
      <c r="D1843">
        <v>311004</v>
      </c>
      <c r="E1843" t="s">
        <v>170</v>
      </c>
      <c r="F1843" t="str">
        <f>VLOOKUP(E1843,[1]PRODI_2019!$F$2:$L$72,7,FALSE)</f>
        <v>Teknik</v>
      </c>
      <c r="G1843" t="str">
        <f>VLOOKUP(F1843,Sheet1!$H$4:$I$11,2,FALSE)</f>
        <v>3_Teknik</v>
      </c>
      <c r="H1843" t="s">
        <v>2461</v>
      </c>
      <c r="I1843" t="s">
        <v>24</v>
      </c>
      <c r="J1843" t="str">
        <f>VLOOKUP(D1843,[1]PRODI_2019!$C$2:$I$78,7,FALSE)</f>
        <v>S1</v>
      </c>
      <c r="L1843" t="s">
        <v>25</v>
      </c>
      <c r="O1843" t="s">
        <v>100</v>
      </c>
      <c r="P1843" t="s">
        <v>5042</v>
      </c>
      <c r="Q1843" t="s">
        <v>624</v>
      </c>
      <c r="R1843" t="s">
        <v>434</v>
      </c>
      <c r="S1843" t="s">
        <v>38</v>
      </c>
      <c r="T1843" t="s">
        <v>5025</v>
      </c>
      <c r="U1843" t="s">
        <v>27</v>
      </c>
      <c r="Z1843" t="str">
        <f>_xlfn.IFNA(VLOOKUP(A1843,registrasi!$B$2:$C$4000,2,FALSE),"belum")</f>
        <v>registrasi</v>
      </c>
      <c r="AA1843">
        <f>VLOOKUP(D1843,[2]Sheet1!$B$2:$D$100,3,FALSE)</f>
        <v>406</v>
      </c>
      <c r="AB1843" t="str">
        <f>_xlfn.IFNA(VLOOKUP(A1843,nim!$A$2:$B$4000,2,FALSE),"belum")</f>
        <v>diterima</v>
      </c>
    </row>
    <row r="1844" spans="1:28" x14ac:dyDescent="0.3">
      <c r="A1844" s="2">
        <v>233110160153</v>
      </c>
      <c r="B1844">
        <v>2</v>
      </c>
      <c r="C1844">
        <v>2022</v>
      </c>
      <c r="D1844">
        <v>311010</v>
      </c>
      <c r="E1844" t="s">
        <v>160</v>
      </c>
      <c r="F1844" t="str">
        <f>VLOOKUP(E1844,[1]PRODI_2019!$F$2:$L$72,7,FALSE)</f>
        <v>FKIP</v>
      </c>
      <c r="G1844" t="str">
        <f>VLOOKUP(F1844,Sheet1!$H$4:$I$11,2,FALSE)</f>
        <v>2_FKIP</v>
      </c>
      <c r="H1844" t="s">
        <v>2462</v>
      </c>
      <c r="I1844" t="s">
        <v>31</v>
      </c>
      <c r="J1844" t="str">
        <f>VLOOKUP(D1844,[1]PRODI_2019!$C$2:$I$78,7,FALSE)</f>
        <v>S1</v>
      </c>
      <c r="L1844" t="s">
        <v>25</v>
      </c>
      <c r="O1844" t="s">
        <v>123</v>
      </c>
      <c r="P1844" t="s">
        <v>5042</v>
      </c>
      <c r="Q1844" t="s">
        <v>624</v>
      </c>
      <c r="R1844" t="s">
        <v>434</v>
      </c>
      <c r="S1844" t="s">
        <v>4971</v>
      </c>
      <c r="T1844" t="s">
        <v>5025</v>
      </c>
      <c r="U1844" t="s">
        <v>27</v>
      </c>
      <c r="Z1844" t="str">
        <f>_xlfn.IFNA(VLOOKUP(A1844,registrasi!$B$2:$C$4000,2,FALSE),"belum")</f>
        <v>registrasi</v>
      </c>
      <c r="AA1844">
        <f>VLOOKUP(D1844,[2]Sheet1!$B$2:$D$100,3,FALSE)</f>
        <v>197</v>
      </c>
      <c r="AB1844" t="str">
        <f>_xlfn.IFNA(VLOOKUP(A1844,nim!$A$2:$B$4000,2,FALSE),"belum")</f>
        <v>diterima</v>
      </c>
    </row>
    <row r="1845" spans="1:28" x14ac:dyDescent="0.3">
      <c r="A1845" s="2">
        <v>233110160155</v>
      </c>
      <c r="B1845">
        <v>2</v>
      </c>
      <c r="C1845">
        <v>2022</v>
      </c>
      <c r="D1845">
        <v>311036</v>
      </c>
      <c r="E1845" t="s">
        <v>154</v>
      </c>
      <c r="F1845" t="str">
        <f>VLOOKUP(E1845,[1]PRODI_2019!$F$2:$L$72,7,FALSE)</f>
        <v>FKIP</v>
      </c>
      <c r="G1845" t="str">
        <f>VLOOKUP(F1845,Sheet1!$H$4:$I$11,2,FALSE)</f>
        <v>2_FKIP</v>
      </c>
      <c r="H1845" t="s">
        <v>2463</v>
      </c>
      <c r="I1845" t="s">
        <v>31</v>
      </c>
      <c r="J1845" t="str">
        <f>VLOOKUP(D1845,[1]PRODI_2019!$C$2:$I$78,7,FALSE)</f>
        <v>S1</v>
      </c>
      <c r="L1845" t="s">
        <v>25</v>
      </c>
      <c r="O1845" t="s">
        <v>104</v>
      </c>
      <c r="P1845" t="s">
        <v>5042</v>
      </c>
      <c r="Q1845" t="s">
        <v>624</v>
      </c>
      <c r="R1845" t="s">
        <v>434</v>
      </c>
      <c r="S1845" t="s">
        <v>4972</v>
      </c>
      <c r="T1845" t="s">
        <v>5025</v>
      </c>
      <c r="U1845" t="s">
        <v>32</v>
      </c>
      <c r="Z1845" t="str">
        <f>_xlfn.IFNA(VLOOKUP(A1845,registrasi!$B$2:$C$4000,2,FALSE),"belum")</f>
        <v>registrasi</v>
      </c>
      <c r="AA1845">
        <f>VLOOKUP(D1845,[2]Sheet1!$B$2:$D$100,3,FALSE)</f>
        <v>202</v>
      </c>
      <c r="AB1845" t="str">
        <f>_xlfn.IFNA(VLOOKUP(A1845,nim!$A$2:$B$4000,2,FALSE),"belum")</f>
        <v>belum</v>
      </c>
    </row>
    <row r="1846" spans="1:28" x14ac:dyDescent="0.3">
      <c r="A1846" s="2">
        <v>233110160169</v>
      </c>
      <c r="B1846">
        <v>2</v>
      </c>
      <c r="C1846">
        <v>2022</v>
      </c>
      <c r="D1846">
        <v>311029</v>
      </c>
      <c r="E1846" t="s">
        <v>159</v>
      </c>
      <c r="F1846" t="str">
        <f>VLOOKUP(E1846,[1]PRODI_2019!$F$2:$L$72,7,FALSE)</f>
        <v>FISIP</v>
      </c>
      <c r="G1846" t="str">
        <f>VLOOKUP(F1846,Sheet1!$H$4:$I$11,2,FALSE)</f>
        <v>6_FISIP</v>
      </c>
      <c r="H1846" t="s">
        <v>2464</v>
      </c>
      <c r="I1846" t="s">
        <v>31</v>
      </c>
      <c r="J1846" t="str">
        <f>VLOOKUP(D1846,[1]PRODI_2019!$C$2:$I$78,7,FALSE)</f>
        <v>S1</v>
      </c>
      <c r="L1846" t="s">
        <v>25</v>
      </c>
      <c r="O1846" t="s">
        <v>57</v>
      </c>
      <c r="P1846" t="s">
        <v>5042</v>
      </c>
      <c r="Q1846" t="s">
        <v>624</v>
      </c>
      <c r="R1846" t="s">
        <v>434</v>
      </c>
      <c r="S1846" t="s">
        <v>37</v>
      </c>
      <c r="T1846" t="s">
        <v>5025</v>
      </c>
      <c r="U1846" t="s">
        <v>27</v>
      </c>
      <c r="Z1846" t="str">
        <f>_xlfn.IFNA(VLOOKUP(A1846,registrasi!$B$2:$C$4000,2,FALSE),"belum")</f>
        <v>registrasi</v>
      </c>
      <c r="AA1846">
        <f>VLOOKUP(D1846,[2]Sheet1!$B$2:$D$100,3,FALSE)</f>
        <v>1339</v>
      </c>
      <c r="AB1846" t="str">
        <f>_xlfn.IFNA(VLOOKUP(A1846,nim!$A$2:$B$4000,2,FALSE),"belum")</f>
        <v>belum</v>
      </c>
    </row>
    <row r="1847" spans="1:28" x14ac:dyDescent="0.3">
      <c r="A1847" s="2">
        <v>233110160178</v>
      </c>
      <c r="B1847">
        <v>1</v>
      </c>
      <c r="C1847">
        <v>2021</v>
      </c>
      <c r="D1847">
        <v>311039</v>
      </c>
      <c r="E1847" t="s">
        <v>143</v>
      </c>
      <c r="F1847" t="str">
        <f>VLOOKUP(E1847,[1]PRODI_2019!$F$2:$L$72,7,FALSE)</f>
        <v>FKIP</v>
      </c>
      <c r="G1847" t="str">
        <f>VLOOKUP(F1847,Sheet1!$H$4:$I$11,2,FALSE)</f>
        <v>2_FKIP</v>
      </c>
      <c r="H1847" t="s">
        <v>2465</v>
      </c>
      <c r="I1847" t="s">
        <v>24</v>
      </c>
      <c r="J1847" t="str">
        <f>VLOOKUP(D1847,[1]PRODI_2019!$C$2:$I$78,7,FALSE)</f>
        <v>S1</v>
      </c>
      <c r="L1847" t="s">
        <v>25</v>
      </c>
      <c r="O1847" t="s">
        <v>55</v>
      </c>
      <c r="P1847" t="s">
        <v>5042</v>
      </c>
      <c r="Q1847" t="s">
        <v>624</v>
      </c>
      <c r="R1847" t="s">
        <v>434</v>
      </c>
      <c r="S1847" t="s">
        <v>4972</v>
      </c>
      <c r="T1847" t="s">
        <v>5025</v>
      </c>
      <c r="U1847" t="s">
        <v>32</v>
      </c>
      <c r="Z1847" t="str">
        <f>_xlfn.IFNA(VLOOKUP(A1847,registrasi!$B$2:$C$4000,2,FALSE),"belum")</f>
        <v>registrasi</v>
      </c>
      <c r="AA1847">
        <f>VLOOKUP(D1847,[2]Sheet1!$B$2:$D$100,3,FALSE)</f>
        <v>36</v>
      </c>
      <c r="AB1847" t="str">
        <f>_xlfn.IFNA(VLOOKUP(A1847,nim!$A$2:$B$4000,2,FALSE),"belum")</f>
        <v>belum</v>
      </c>
    </row>
    <row r="1848" spans="1:28" x14ac:dyDescent="0.3">
      <c r="A1848" s="2">
        <v>233110160179</v>
      </c>
      <c r="B1848">
        <v>1</v>
      </c>
      <c r="C1848">
        <v>2022</v>
      </c>
      <c r="D1848">
        <v>311015</v>
      </c>
      <c r="E1848" t="s">
        <v>158</v>
      </c>
      <c r="F1848" t="str">
        <f>VLOOKUP(E1848,[1]PRODI_2019!$F$2:$L$72,7,FALSE)</f>
        <v>FKIP</v>
      </c>
      <c r="G1848" t="str">
        <f>VLOOKUP(F1848,Sheet1!$H$4:$I$11,2,FALSE)</f>
        <v>2_FKIP</v>
      </c>
      <c r="H1848" t="s">
        <v>2466</v>
      </c>
      <c r="I1848" t="s">
        <v>31</v>
      </c>
      <c r="J1848" t="str">
        <f>VLOOKUP(D1848,[1]PRODI_2019!$C$2:$I$78,7,FALSE)</f>
        <v>S1</v>
      </c>
      <c r="L1848" t="s">
        <v>25</v>
      </c>
      <c r="O1848" t="s">
        <v>81</v>
      </c>
      <c r="P1848" t="s">
        <v>5042</v>
      </c>
      <c r="Q1848" t="s">
        <v>624</v>
      </c>
      <c r="R1848" t="s">
        <v>434</v>
      </c>
      <c r="S1848" t="s">
        <v>4971</v>
      </c>
      <c r="T1848" t="s">
        <v>5025</v>
      </c>
      <c r="U1848" t="s">
        <v>32</v>
      </c>
      <c r="Z1848" t="str">
        <f>_xlfn.IFNA(VLOOKUP(A1848,registrasi!$B$2:$C$4000,2,FALSE),"belum")</f>
        <v>registrasi</v>
      </c>
      <c r="AA1848">
        <f>VLOOKUP(D1848,[2]Sheet1!$B$2:$D$100,3,FALSE)</f>
        <v>90</v>
      </c>
      <c r="AB1848" t="str">
        <f>_xlfn.IFNA(VLOOKUP(A1848,nim!$A$2:$B$4000,2,FALSE),"belum")</f>
        <v>belum</v>
      </c>
    </row>
    <row r="1849" spans="1:28" x14ac:dyDescent="0.3">
      <c r="A1849" s="2">
        <v>233110160185</v>
      </c>
      <c r="B1849">
        <v>1</v>
      </c>
      <c r="C1849">
        <v>2021</v>
      </c>
      <c r="D1849">
        <v>311035</v>
      </c>
      <c r="E1849" t="s">
        <v>180</v>
      </c>
      <c r="F1849" t="str">
        <f>VLOOKUP(E1849,[1]PRODI_2019!$F$2:$L$72,7,FALSE)</f>
        <v>FEB</v>
      </c>
      <c r="G1849" t="str">
        <f>VLOOKUP(F1849,Sheet1!$H$4:$I$11,2,FALSE)</f>
        <v>5_FEB</v>
      </c>
      <c r="H1849" t="s">
        <v>2467</v>
      </c>
      <c r="I1849" t="s">
        <v>31</v>
      </c>
      <c r="J1849" t="str">
        <f>VLOOKUP(D1849,[1]PRODI_2019!$C$2:$I$78,7,FALSE)</f>
        <v>S1</v>
      </c>
      <c r="L1849" t="s">
        <v>25</v>
      </c>
      <c r="O1849" t="s">
        <v>284</v>
      </c>
      <c r="P1849" t="s">
        <v>5043</v>
      </c>
      <c r="Q1849" t="s">
        <v>624</v>
      </c>
      <c r="R1849" t="s">
        <v>435</v>
      </c>
      <c r="S1849" t="s">
        <v>38</v>
      </c>
      <c r="T1849" t="s">
        <v>5025</v>
      </c>
      <c r="U1849" t="s">
        <v>32</v>
      </c>
      <c r="Z1849" t="str">
        <f>_xlfn.IFNA(VLOOKUP(A1849,registrasi!$B$2:$C$4000,2,FALSE),"belum")</f>
        <v>registrasi</v>
      </c>
      <c r="AA1849">
        <f>VLOOKUP(D1849,[2]Sheet1!$B$2:$D$100,3,FALSE)</f>
        <v>253</v>
      </c>
      <c r="AB1849" t="str">
        <f>_xlfn.IFNA(VLOOKUP(A1849,nim!$A$2:$B$4000,2,FALSE),"belum")</f>
        <v>belum</v>
      </c>
    </row>
    <row r="1850" spans="1:28" x14ac:dyDescent="0.3">
      <c r="A1850" s="2">
        <v>233110160191</v>
      </c>
      <c r="B1850">
        <v>2</v>
      </c>
      <c r="C1850">
        <v>2022</v>
      </c>
      <c r="D1850">
        <v>311008</v>
      </c>
      <c r="E1850" t="s">
        <v>149</v>
      </c>
      <c r="F1850" t="str">
        <f>VLOOKUP(E1850,[1]PRODI_2019!$F$2:$L$72,7,FALSE)</f>
        <v>Pertanian</v>
      </c>
      <c r="G1850" t="str">
        <f>VLOOKUP(F1850,Sheet1!$H$4:$I$11,2,FALSE)</f>
        <v>4_Pertanian</v>
      </c>
      <c r="H1850" t="s">
        <v>2468</v>
      </c>
      <c r="I1850" t="s">
        <v>24</v>
      </c>
      <c r="J1850" t="str">
        <f>VLOOKUP(D1850,[1]PRODI_2019!$C$2:$I$78,7,FALSE)</f>
        <v>S1</v>
      </c>
      <c r="L1850" t="s">
        <v>25</v>
      </c>
      <c r="O1850" t="s">
        <v>49</v>
      </c>
      <c r="P1850" t="s">
        <v>5042</v>
      </c>
      <c r="Q1850" t="s">
        <v>624</v>
      </c>
      <c r="R1850" t="s">
        <v>434</v>
      </c>
      <c r="S1850" t="s">
        <v>38</v>
      </c>
      <c r="T1850" t="s">
        <v>5025</v>
      </c>
      <c r="U1850" t="s">
        <v>27</v>
      </c>
      <c r="Z1850" t="str">
        <f>_xlfn.IFNA(VLOOKUP(A1850,registrasi!$B$2:$C$4000,2,FALSE),"belum")</f>
        <v>registrasi</v>
      </c>
      <c r="AA1850">
        <f>VLOOKUP(D1850,[2]Sheet1!$B$2:$D$100,3,FALSE)</f>
        <v>337</v>
      </c>
      <c r="AB1850" t="str">
        <f>_xlfn.IFNA(VLOOKUP(A1850,nim!$A$2:$B$4000,2,FALSE),"belum")</f>
        <v>belum</v>
      </c>
    </row>
    <row r="1851" spans="1:28" x14ac:dyDescent="0.3">
      <c r="A1851" s="2">
        <v>233110160196</v>
      </c>
      <c r="B1851">
        <v>1</v>
      </c>
      <c r="C1851">
        <v>2022</v>
      </c>
      <c r="D1851">
        <v>311024</v>
      </c>
      <c r="E1851" t="s">
        <v>237</v>
      </c>
      <c r="F1851" t="str">
        <f>VLOOKUP(E1851,[1]PRODI_2019!$F$2:$L$72,7,FALSE)</f>
        <v>Hukum</v>
      </c>
      <c r="G1851" t="str">
        <f>VLOOKUP(F1851,Sheet1!$H$4:$I$11,2,FALSE)</f>
        <v>1_Hukum</v>
      </c>
      <c r="H1851" t="s">
        <v>2469</v>
      </c>
      <c r="I1851" t="s">
        <v>31</v>
      </c>
      <c r="J1851" t="str">
        <f>VLOOKUP(D1851,[1]PRODI_2019!$C$2:$I$78,7,FALSE)</f>
        <v>S1</v>
      </c>
      <c r="L1851" t="s">
        <v>25</v>
      </c>
      <c r="O1851" t="s">
        <v>121</v>
      </c>
      <c r="P1851" t="s">
        <v>5042</v>
      </c>
      <c r="Q1851" t="s">
        <v>624</v>
      </c>
      <c r="R1851" t="s">
        <v>434</v>
      </c>
      <c r="S1851" t="s">
        <v>4972</v>
      </c>
      <c r="T1851" t="s">
        <v>5025</v>
      </c>
      <c r="U1851" t="s">
        <v>32</v>
      </c>
      <c r="Z1851" t="str">
        <f>_xlfn.IFNA(VLOOKUP(A1851,registrasi!$B$2:$C$4000,2,FALSE),"belum")</f>
        <v>registrasi</v>
      </c>
      <c r="AA1851">
        <f>VLOOKUP(D1851,[2]Sheet1!$B$2:$D$100,3,FALSE)</f>
        <v>1092</v>
      </c>
      <c r="AB1851" t="str">
        <f>_xlfn.IFNA(VLOOKUP(A1851,nim!$A$2:$B$4000,2,FALSE),"belum")</f>
        <v>belum</v>
      </c>
    </row>
    <row r="1852" spans="1:28" x14ac:dyDescent="0.3">
      <c r="A1852" s="2">
        <v>233110160211</v>
      </c>
      <c r="B1852">
        <v>2</v>
      </c>
      <c r="C1852">
        <v>2022</v>
      </c>
      <c r="D1852">
        <v>311010</v>
      </c>
      <c r="E1852" t="s">
        <v>160</v>
      </c>
      <c r="F1852" t="str">
        <f>VLOOKUP(E1852,[1]PRODI_2019!$F$2:$L$72,7,FALSE)</f>
        <v>FKIP</v>
      </c>
      <c r="G1852" t="str">
        <f>VLOOKUP(F1852,Sheet1!$H$4:$I$11,2,FALSE)</f>
        <v>2_FKIP</v>
      </c>
      <c r="H1852" t="s">
        <v>2470</v>
      </c>
      <c r="I1852" t="s">
        <v>31</v>
      </c>
      <c r="J1852" t="str">
        <f>VLOOKUP(D1852,[1]PRODI_2019!$C$2:$I$78,7,FALSE)</f>
        <v>S1</v>
      </c>
      <c r="L1852" t="s">
        <v>25</v>
      </c>
      <c r="O1852" t="s">
        <v>114</v>
      </c>
      <c r="P1852" t="s">
        <v>5042</v>
      </c>
      <c r="Q1852" t="s">
        <v>624</v>
      </c>
      <c r="R1852" t="s">
        <v>434</v>
      </c>
      <c r="S1852" t="s">
        <v>4974</v>
      </c>
      <c r="T1852" t="s">
        <v>5025</v>
      </c>
      <c r="U1852" t="s">
        <v>32</v>
      </c>
      <c r="Z1852" t="str">
        <f>_xlfn.IFNA(VLOOKUP(A1852,registrasi!$B$2:$C$4000,2,FALSE),"belum")</f>
        <v>registrasi</v>
      </c>
      <c r="AA1852">
        <f>VLOOKUP(D1852,[2]Sheet1!$B$2:$D$100,3,FALSE)</f>
        <v>197</v>
      </c>
      <c r="AB1852" t="str">
        <f>_xlfn.IFNA(VLOOKUP(A1852,nim!$A$2:$B$4000,2,FALSE),"belum")</f>
        <v>belum</v>
      </c>
    </row>
    <row r="1853" spans="1:28" x14ac:dyDescent="0.3">
      <c r="A1853" s="2">
        <v>233110160212</v>
      </c>
      <c r="B1853">
        <v>1</v>
      </c>
      <c r="C1853">
        <v>2022</v>
      </c>
      <c r="D1853">
        <v>311031</v>
      </c>
      <c r="E1853" t="s">
        <v>468</v>
      </c>
      <c r="F1853" t="str">
        <f>VLOOKUP(E1853,[1]PRODI_2019!$F$2:$L$72,7,FALSE)</f>
        <v>FKIP</v>
      </c>
      <c r="G1853" t="str">
        <f>VLOOKUP(F1853,Sheet1!$H$4:$I$11,2,FALSE)</f>
        <v>2_FKIP</v>
      </c>
      <c r="H1853" t="s">
        <v>2471</v>
      </c>
      <c r="I1853" t="s">
        <v>31</v>
      </c>
      <c r="J1853" t="str">
        <f>VLOOKUP(D1853,[1]PRODI_2019!$C$2:$I$78,7,FALSE)</f>
        <v>S1</v>
      </c>
      <c r="L1853" t="s">
        <v>25</v>
      </c>
      <c r="O1853" t="s">
        <v>78</v>
      </c>
      <c r="P1853" t="s">
        <v>5042</v>
      </c>
      <c r="Q1853" t="s">
        <v>624</v>
      </c>
      <c r="R1853" t="s">
        <v>434</v>
      </c>
      <c r="S1853" t="s">
        <v>4971</v>
      </c>
      <c r="T1853" t="s">
        <v>5025</v>
      </c>
      <c r="U1853" t="s">
        <v>32</v>
      </c>
      <c r="Z1853" t="str">
        <f>_xlfn.IFNA(VLOOKUP(A1853,registrasi!$B$2:$C$4000,2,FALSE),"belum")</f>
        <v>belum</v>
      </c>
      <c r="AA1853">
        <f>VLOOKUP(D1853,[2]Sheet1!$B$2:$D$100,3,FALSE)</f>
        <v>368</v>
      </c>
      <c r="AB1853" t="str">
        <f>_xlfn.IFNA(VLOOKUP(A1853,nim!$A$2:$B$4000,2,FALSE),"belum")</f>
        <v>belum</v>
      </c>
    </row>
    <row r="1854" spans="1:28" x14ac:dyDescent="0.3">
      <c r="A1854" s="2">
        <v>233110160621</v>
      </c>
      <c r="B1854">
        <v>1</v>
      </c>
      <c r="C1854">
        <v>2021</v>
      </c>
      <c r="D1854">
        <v>311014</v>
      </c>
      <c r="E1854" t="s">
        <v>174</v>
      </c>
      <c r="F1854" t="str">
        <f>VLOOKUP(E1854,[1]PRODI_2019!$F$2:$L$72,7,FALSE)</f>
        <v>FKIP</v>
      </c>
      <c r="G1854" t="str">
        <f>VLOOKUP(F1854,Sheet1!$H$4:$I$11,2,FALSE)</f>
        <v>2_FKIP</v>
      </c>
      <c r="H1854" t="s">
        <v>2472</v>
      </c>
      <c r="I1854" t="s">
        <v>24</v>
      </c>
      <c r="J1854" t="str">
        <f>VLOOKUP(D1854,[1]PRODI_2019!$C$2:$I$78,7,FALSE)</f>
        <v>S1</v>
      </c>
      <c r="L1854" t="s">
        <v>25</v>
      </c>
      <c r="O1854" t="s">
        <v>128</v>
      </c>
      <c r="P1854" t="s">
        <v>5045</v>
      </c>
      <c r="Q1854" t="s">
        <v>624</v>
      </c>
      <c r="R1854" t="s">
        <v>625</v>
      </c>
      <c r="S1854" t="s">
        <v>4971</v>
      </c>
      <c r="T1854" t="s">
        <v>5025</v>
      </c>
      <c r="U1854" t="s">
        <v>27</v>
      </c>
      <c r="Z1854" t="str">
        <f>_xlfn.IFNA(VLOOKUP(A1854,registrasi!$B$2:$C$4000,2,FALSE),"belum")</f>
        <v>registrasi</v>
      </c>
      <c r="AA1854">
        <f>VLOOKUP(D1854,[2]Sheet1!$B$2:$D$100,3,FALSE)</f>
        <v>97</v>
      </c>
      <c r="AB1854" t="str">
        <f>_xlfn.IFNA(VLOOKUP(A1854,nim!$A$2:$B$4000,2,FALSE),"belum")</f>
        <v>belum</v>
      </c>
    </row>
    <row r="1855" spans="1:28" x14ac:dyDescent="0.3">
      <c r="A1855" s="2">
        <v>233110160623</v>
      </c>
      <c r="B1855">
        <v>2</v>
      </c>
      <c r="C1855">
        <v>2022</v>
      </c>
      <c r="D1855">
        <v>311019</v>
      </c>
      <c r="E1855" t="s">
        <v>150</v>
      </c>
      <c r="F1855" t="str">
        <f>VLOOKUP(E1855,[1]PRODI_2019!$F$2:$L$72,7,FALSE)</f>
        <v>Kedokteran</v>
      </c>
      <c r="G1855" t="str">
        <f>VLOOKUP(F1855,Sheet1!$H$4:$I$11,2,FALSE)</f>
        <v>8_Kedokteran</v>
      </c>
      <c r="H1855" t="s">
        <v>2473</v>
      </c>
      <c r="I1855" t="s">
        <v>31</v>
      </c>
      <c r="J1855" t="str">
        <f>VLOOKUP(D1855,[1]PRODI_2019!$C$2:$I$78,7,FALSE)</f>
        <v>S1</v>
      </c>
      <c r="L1855" t="s">
        <v>182</v>
      </c>
      <c r="O1855" t="s">
        <v>100</v>
      </c>
      <c r="P1855" t="s">
        <v>5042</v>
      </c>
      <c r="Q1855" t="s">
        <v>624</v>
      </c>
      <c r="R1855" t="s">
        <v>434</v>
      </c>
      <c r="S1855" t="s">
        <v>38</v>
      </c>
      <c r="T1855" t="s">
        <v>5025</v>
      </c>
      <c r="U1855" t="s">
        <v>32</v>
      </c>
      <c r="Z1855" t="str">
        <f>_xlfn.IFNA(VLOOKUP(A1855,registrasi!$B$2:$C$4000,2,FALSE),"belum")</f>
        <v>registrasi</v>
      </c>
      <c r="AA1855">
        <f>VLOOKUP(D1855,[2]Sheet1!$B$2:$D$100,3,FALSE)</f>
        <v>527</v>
      </c>
      <c r="AB1855" t="str">
        <f>_xlfn.IFNA(VLOOKUP(A1855,nim!$A$2:$B$4000,2,FALSE),"belum")</f>
        <v>belum</v>
      </c>
    </row>
    <row r="1856" spans="1:28" x14ac:dyDescent="0.3">
      <c r="A1856" s="2">
        <v>233110160627</v>
      </c>
      <c r="B1856">
        <v>1</v>
      </c>
      <c r="C1856">
        <v>2022</v>
      </c>
      <c r="D1856">
        <v>311036</v>
      </c>
      <c r="E1856" t="s">
        <v>154</v>
      </c>
      <c r="F1856" t="str">
        <f>VLOOKUP(E1856,[1]PRODI_2019!$F$2:$L$72,7,FALSE)</f>
        <v>FKIP</v>
      </c>
      <c r="G1856" t="str">
        <f>VLOOKUP(F1856,Sheet1!$H$4:$I$11,2,FALSE)</f>
        <v>2_FKIP</v>
      </c>
      <c r="H1856" t="s">
        <v>2474</v>
      </c>
      <c r="I1856" t="s">
        <v>31</v>
      </c>
      <c r="J1856" t="str">
        <f>VLOOKUP(D1856,[1]PRODI_2019!$C$2:$I$78,7,FALSE)</f>
        <v>S1</v>
      </c>
      <c r="L1856" t="s">
        <v>25</v>
      </c>
      <c r="O1856" t="s">
        <v>264</v>
      </c>
      <c r="P1856" t="s">
        <v>434</v>
      </c>
      <c r="Q1856" t="s">
        <v>5041</v>
      </c>
      <c r="R1856" t="s">
        <v>434</v>
      </c>
      <c r="S1856" t="s">
        <v>4979</v>
      </c>
      <c r="T1856" t="s">
        <v>5020</v>
      </c>
      <c r="U1856" t="s">
        <v>27</v>
      </c>
      <c r="Z1856" t="str">
        <f>_xlfn.IFNA(VLOOKUP(A1856,registrasi!$B$2:$C$4000,2,FALSE),"belum")</f>
        <v>registrasi</v>
      </c>
      <c r="AA1856">
        <f>VLOOKUP(D1856,[2]Sheet1!$B$2:$D$100,3,FALSE)</f>
        <v>202</v>
      </c>
      <c r="AB1856" t="str">
        <f>_xlfn.IFNA(VLOOKUP(A1856,nim!$A$2:$B$4000,2,FALSE),"belum")</f>
        <v>belum</v>
      </c>
    </row>
    <row r="1857" spans="1:28" x14ac:dyDescent="0.3">
      <c r="A1857" s="2">
        <v>233110160631</v>
      </c>
      <c r="B1857">
        <v>2</v>
      </c>
      <c r="C1857">
        <v>2022</v>
      </c>
      <c r="D1857">
        <v>311013</v>
      </c>
      <c r="E1857" t="s">
        <v>161</v>
      </c>
      <c r="F1857" t="str">
        <f>VLOOKUP(E1857,[1]PRODI_2019!$F$2:$L$72,7,FALSE)</f>
        <v>FKIP</v>
      </c>
      <c r="G1857" t="str">
        <f>VLOOKUP(F1857,Sheet1!$H$4:$I$11,2,FALSE)</f>
        <v>2_FKIP</v>
      </c>
      <c r="H1857" t="s">
        <v>2475</v>
      </c>
      <c r="I1857" t="s">
        <v>24</v>
      </c>
      <c r="J1857" t="str">
        <f>VLOOKUP(D1857,[1]PRODI_2019!$C$2:$I$78,7,FALSE)</f>
        <v>S1</v>
      </c>
      <c r="L1857" t="s">
        <v>25</v>
      </c>
      <c r="O1857" t="s">
        <v>586</v>
      </c>
      <c r="P1857" t="s">
        <v>5044</v>
      </c>
      <c r="Q1857" t="s">
        <v>5041</v>
      </c>
      <c r="R1857" t="s">
        <v>434</v>
      </c>
      <c r="S1857" t="s">
        <v>37</v>
      </c>
      <c r="T1857" t="s">
        <v>5025</v>
      </c>
      <c r="U1857" t="s">
        <v>27</v>
      </c>
      <c r="Z1857" t="str">
        <f>_xlfn.IFNA(VLOOKUP(A1857,registrasi!$B$2:$C$4000,2,FALSE),"belum")</f>
        <v>registrasi</v>
      </c>
      <c r="AA1857">
        <f>VLOOKUP(D1857,[2]Sheet1!$B$2:$D$100,3,FALSE)</f>
        <v>69</v>
      </c>
      <c r="AB1857" t="str">
        <f>_xlfn.IFNA(VLOOKUP(A1857,nim!$A$2:$B$4000,2,FALSE),"belum")</f>
        <v>diterima</v>
      </c>
    </row>
    <row r="1858" spans="1:28" x14ac:dyDescent="0.3">
      <c r="A1858" s="2">
        <v>233110160639</v>
      </c>
      <c r="B1858">
        <v>1</v>
      </c>
      <c r="C1858">
        <v>2022</v>
      </c>
      <c r="D1858">
        <v>311032</v>
      </c>
      <c r="E1858" t="s">
        <v>156</v>
      </c>
      <c r="F1858" t="str">
        <f>VLOOKUP(E1858,[1]PRODI_2019!$F$2:$L$72,7,FALSE)</f>
        <v>FKIP</v>
      </c>
      <c r="G1858" t="str">
        <f>VLOOKUP(F1858,Sheet1!$H$4:$I$11,2,FALSE)</f>
        <v>2_FKIP</v>
      </c>
      <c r="H1858" t="s">
        <v>2476</v>
      </c>
      <c r="I1858" t="s">
        <v>31</v>
      </c>
      <c r="J1858" t="str">
        <f>VLOOKUP(D1858,[1]PRODI_2019!$C$2:$I$78,7,FALSE)</f>
        <v>S1</v>
      </c>
      <c r="L1858" t="s">
        <v>25</v>
      </c>
      <c r="O1858" t="s">
        <v>327</v>
      </c>
      <c r="P1858" t="s">
        <v>436</v>
      </c>
      <c r="Q1858" t="s">
        <v>5041</v>
      </c>
      <c r="R1858" t="s">
        <v>625</v>
      </c>
      <c r="S1858" t="s">
        <v>4972</v>
      </c>
      <c r="T1858" t="s">
        <v>5025</v>
      </c>
      <c r="U1858" t="s">
        <v>27</v>
      </c>
      <c r="Z1858" t="str">
        <f>_xlfn.IFNA(VLOOKUP(A1858,registrasi!$B$2:$C$4000,2,FALSE),"belum")</f>
        <v>registrasi</v>
      </c>
      <c r="AA1858">
        <f>VLOOKUP(D1858,[2]Sheet1!$B$2:$D$100,3,FALSE)</f>
        <v>446</v>
      </c>
      <c r="AB1858" t="str">
        <f>_xlfn.IFNA(VLOOKUP(A1858,nim!$A$2:$B$4000,2,FALSE),"belum")</f>
        <v>belum</v>
      </c>
    </row>
    <row r="1859" spans="1:28" x14ac:dyDescent="0.3">
      <c r="A1859" s="2">
        <v>233110160651</v>
      </c>
      <c r="B1859">
        <v>2</v>
      </c>
      <c r="C1859">
        <v>2022</v>
      </c>
      <c r="D1859">
        <v>311021</v>
      </c>
      <c r="E1859" t="s">
        <v>169</v>
      </c>
      <c r="F1859" t="str">
        <f>VLOOKUP(E1859,[1]PRODI_2019!$F$2:$L$72,7,FALSE)</f>
        <v>Teknik</v>
      </c>
      <c r="G1859" t="str">
        <f>VLOOKUP(F1859,Sheet1!$H$4:$I$11,2,FALSE)</f>
        <v>3_Teknik</v>
      </c>
      <c r="H1859" t="s">
        <v>2477</v>
      </c>
      <c r="I1859" t="s">
        <v>24</v>
      </c>
      <c r="J1859" t="str">
        <f>VLOOKUP(D1859,[1]PRODI_2019!$C$2:$I$78,7,FALSE)</f>
        <v>S1</v>
      </c>
      <c r="L1859" t="s">
        <v>25</v>
      </c>
      <c r="O1859" t="s">
        <v>45</v>
      </c>
      <c r="P1859" t="s">
        <v>5042</v>
      </c>
      <c r="Q1859" t="s">
        <v>624</v>
      </c>
      <c r="R1859" t="s">
        <v>434</v>
      </c>
      <c r="S1859" t="s">
        <v>38</v>
      </c>
      <c r="T1859" t="s">
        <v>5025</v>
      </c>
      <c r="U1859" t="s">
        <v>27</v>
      </c>
      <c r="Z1859" t="str">
        <f>_xlfn.IFNA(VLOOKUP(A1859,registrasi!$B$2:$C$4000,2,FALSE),"belum")</f>
        <v>registrasi</v>
      </c>
      <c r="AA1859">
        <f>VLOOKUP(D1859,[2]Sheet1!$B$2:$D$100,3,FALSE)</f>
        <v>910</v>
      </c>
      <c r="AB1859" t="str">
        <f>_xlfn.IFNA(VLOOKUP(A1859,nim!$A$2:$B$4000,2,FALSE),"belum")</f>
        <v>belum</v>
      </c>
    </row>
    <row r="1860" spans="1:28" x14ac:dyDescent="0.3">
      <c r="A1860" s="2">
        <v>233110160652</v>
      </c>
      <c r="B1860">
        <v>1</v>
      </c>
      <c r="C1860">
        <v>2021</v>
      </c>
      <c r="D1860">
        <v>311028</v>
      </c>
      <c r="E1860" t="s">
        <v>168</v>
      </c>
      <c r="F1860" t="str">
        <f>VLOOKUP(E1860,[1]PRODI_2019!$F$2:$L$72,7,FALSE)</f>
        <v>FISIP</v>
      </c>
      <c r="G1860" t="str">
        <f>VLOOKUP(F1860,Sheet1!$H$4:$I$11,2,FALSE)</f>
        <v>6_FISIP</v>
      </c>
      <c r="H1860" t="s">
        <v>2478</v>
      </c>
      <c r="I1860" t="s">
        <v>31</v>
      </c>
      <c r="J1860" t="str">
        <f>VLOOKUP(D1860,[1]PRODI_2019!$C$2:$I$78,7,FALSE)</f>
        <v>S1</v>
      </c>
      <c r="L1860" t="s">
        <v>25</v>
      </c>
      <c r="O1860" t="s">
        <v>127</v>
      </c>
      <c r="P1860" t="s">
        <v>5045</v>
      </c>
      <c r="Q1860" t="s">
        <v>624</v>
      </c>
      <c r="R1860" t="s">
        <v>625</v>
      </c>
      <c r="S1860" t="s">
        <v>38</v>
      </c>
      <c r="T1860" t="s">
        <v>5025</v>
      </c>
      <c r="U1860" t="s">
        <v>27</v>
      </c>
      <c r="Z1860" t="str">
        <f>_xlfn.IFNA(VLOOKUP(A1860,registrasi!$B$2:$C$4000,2,FALSE),"belum")</f>
        <v>registrasi</v>
      </c>
      <c r="AA1860">
        <f>VLOOKUP(D1860,[2]Sheet1!$B$2:$D$100,3,FALSE)</f>
        <v>747</v>
      </c>
      <c r="AB1860" t="str">
        <f>_xlfn.IFNA(VLOOKUP(A1860,nim!$A$2:$B$4000,2,FALSE),"belum")</f>
        <v>diterima</v>
      </c>
    </row>
    <row r="1861" spans="1:28" x14ac:dyDescent="0.3">
      <c r="A1861" s="2">
        <v>233110160653</v>
      </c>
      <c r="B1861">
        <v>1</v>
      </c>
      <c r="C1861">
        <v>2022</v>
      </c>
      <c r="D1861">
        <v>311026</v>
      </c>
      <c r="E1861" t="s">
        <v>148</v>
      </c>
      <c r="F1861" t="str">
        <f>VLOOKUP(E1861,[1]PRODI_2019!$F$2:$L$72,7,FALSE)</f>
        <v>FEB</v>
      </c>
      <c r="G1861" t="str">
        <f>VLOOKUP(F1861,Sheet1!$H$4:$I$11,2,FALSE)</f>
        <v>5_FEB</v>
      </c>
      <c r="H1861" t="s">
        <v>2479</v>
      </c>
      <c r="I1861" t="s">
        <v>31</v>
      </c>
      <c r="J1861" t="str">
        <f>VLOOKUP(D1861,[1]PRODI_2019!$C$2:$I$78,7,FALSE)</f>
        <v>S1</v>
      </c>
      <c r="L1861" t="s">
        <v>25</v>
      </c>
      <c r="O1861" t="s">
        <v>79</v>
      </c>
      <c r="P1861" t="s">
        <v>5045</v>
      </c>
      <c r="Q1861" t="s">
        <v>624</v>
      </c>
      <c r="R1861" t="s">
        <v>625</v>
      </c>
      <c r="S1861" t="s">
        <v>37</v>
      </c>
      <c r="T1861" t="s">
        <v>5025</v>
      </c>
      <c r="U1861" t="s">
        <v>32</v>
      </c>
      <c r="Z1861" t="str">
        <f>_xlfn.IFNA(VLOOKUP(A1861,registrasi!$B$2:$C$4000,2,FALSE),"belum")</f>
        <v>registrasi</v>
      </c>
      <c r="AA1861">
        <f>VLOOKUP(D1861,[2]Sheet1!$B$2:$D$100,3,FALSE)</f>
        <v>866</v>
      </c>
      <c r="AB1861" t="str">
        <f>_xlfn.IFNA(VLOOKUP(A1861,nim!$A$2:$B$4000,2,FALSE),"belum")</f>
        <v>belum</v>
      </c>
    </row>
    <row r="1862" spans="1:28" x14ac:dyDescent="0.3">
      <c r="A1862" s="2">
        <v>233110160654</v>
      </c>
      <c r="B1862">
        <v>1</v>
      </c>
      <c r="C1862">
        <v>2022</v>
      </c>
      <c r="D1862">
        <v>311002</v>
      </c>
      <c r="E1862" t="s">
        <v>153</v>
      </c>
      <c r="F1862" t="str">
        <f>VLOOKUP(E1862,[1]PRODI_2019!$F$2:$L$72,7,FALSE)</f>
        <v>Teknik</v>
      </c>
      <c r="G1862" t="str">
        <f>VLOOKUP(F1862,Sheet1!$H$4:$I$11,2,FALSE)</f>
        <v>3_Teknik</v>
      </c>
      <c r="H1862" t="s">
        <v>2480</v>
      </c>
      <c r="I1862" t="s">
        <v>24</v>
      </c>
      <c r="J1862" t="str">
        <f>VLOOKUP(D1862,[1]PRODI_2019!$C$2:$I$78,7,FALSE)</f>
        <v>S1</v>
      </c>
      <c r="L1862" t="s">
        <v>25</v>
      </c>
      <c r="O1862" t="s">
        <v>57</v>
      </c>
      <c r="P1862" t="s">
        <v>5042</v>
      </c>
      <c r="Q1862" t="s">
        <v>624</v>
      </c>
      <c r="R1862" t="s">
        <v>434</v>
      </c>
      <c r="S1862" t="s">
        <v>37</v>
      </c>
      <c r="T1862" t="s">
        <v>5025</v>
      </c>
      <c r="U1862" t="s">
        <v>27</v>
      </c>
      <c r="Z1862" t="str">
        <f>_xlfn.IFNA(VLOOKUP(A1862,registrasi!$B$2:$C$4000,2,FALSE),"belum")</f>
        <v>registrasi</v>
      </c>
      <c r="AA1862">
        <f>VLOOKUP(D1862,[2]Sheet1!$B$2:$D$100,3,FALSE)</f>
        <v>401</v>
      </c>
      <c r="AB1862" t="str">
        <f>_xlfn.IFNA(VLOOKUP(A1862,nim!$A$2:$B$4000,2,FALSE),"belum")</f>
        <v>belum</v>
      </c>
    </row>
    <row r="1863" spans="1:28" x14ac:dyDescent="0.3">
      <c r="A1863" s="2">
        <v>233110160658</v>
      </c>
      <c r="B1863">
        <v>2</v>
      </c>
      <c r="C1863">
        <v>2022</v>
      </c>
      <c r="D1863">
        <v>311038</v>
      </c>
      <c r="E1863" t="s">
        <v>165</v>
      </c>
      <c r="F1863" t="str">
        <f>VLOOKUP(E1863,[1]PRODI_2019!$F$2:$L$72,7,FALSE)</f>
        <v>FKIP</v>
      </c>
      <c r="G1863" t="str">
        <f>VLOOKUP(F1863,Sheet1!$H$4:$I$11,2,FALSE)</f>
        <v>2_FKIP</v>
      </c>
      <c r="H1863" t="s">
        <v>2481</v>
      </c>
      <c r="I1863" t="s">
        <v>24</v>
      </c>
      <c r="J1863" t="str">
        <f>VLOOKUP(D1863,[1]PRODI_2019!$C$2:$I$78,7,FALSE)</f>
        <v>S1</v>
      </c>
      <c r="L1863" t="s">
        <v>25</v>
      </c>
      <c r="O1863" t="s">
        <v>4431</v>
      </c>
      <c r="P1863" t="s">
        <v>5042</v>
      </c>
      <c r="Q1863" t="s">
        <v>624</v>
      </c>
      <c r="R1863" t="s">
        <v>434</v>
      </c>
      <c r="S1863" t="s">
        <v>4972</v>
      </c>
      <c r="T1863" t="s">
        <v>5025</v>
      </c>
      <c r="U1863" t="s">
        <v>32</v>
      </c>
      <c r="Z1863" t="str">
        <f>_xlfn.IFNA(VLOOKUP(A1863,registrasi!$B$2:$C$4000,2,FALSE),"belum")</f>
        <v>registrasi</v>
      </c>
      <c r="AA1863">
        <f>VLOOKUP(D1863,[2]Sheet1!$B$2:$D$100,3,FALSE)</f>
        <v>159</v>
      </c>
      <c r="AB1863" t="str">
        <f>_xlfn.IFNA(VLOOKUP(A1863,nim!$A$2:$B$4000,2,FALSE),"belum")</f>
        <v>belum</v>
      </c>
    </row>
    <row r="1864" spans="1:28" x14ac:dyDescent="0.3">
      <c r="A1864" s="2">
        <v>233110160669</v>
      </c>
      <c r="B1864">
        <v>2</v>
      </c>
      <c r="C1864">
        <v>2022</v>
      </c>
      <c r="D1864">
        <v>311027</v>
      </c>
      <c r="E1864" t="s">
        <v>236</v>
      </c>
      <c r="F1864" t="str">
        <f>VLOOKUP(E1864,[1]PRODI_2019!$F$2:$L$72,7,FALSE)</f>
        <v>FEB</v>
      </c>
      <c r="G1864" t="str">
        <f>VLOOKUP(F1864,Sheet1!$H$4:$I$11,2,FALSE)</f>
        <v>5_FEB</v>
      </c>
      <c r="H1864" t="s">
        <v>2482</v>
      </c>
      <c r="I1864" t="s">
        <v>31</v>
      </c>
      <c r="J1864" t="str">
        <f>VLOOKUP(D1864,[1]PRODI_2019!$C$2:$I$78,7,FALSE)</f>
        <v>S1</v>
      </c>
      <c r="L1864" t="s">
        <v>25</v>
      </c>
      <c r="O1864" t="s">
        <v>284</v>
      </c>
      <c r="P1864" t="s">
        <v>5043</v>
      </c>
      <c r="Q1864" t="s">
        <v>624</v>
      </c>
      <c r="R1864" t="s">
        <v>435</v>
      </c>
      <c r="S1864" t="s">
        <v>38</v>
      </c>
      <c r="T1864" t="s">
        <v>5025</v>
      </c>
      <c r="U1864" t="s">
        <v>27</v>
      </c>
      <c r="Z1864" t="str">
        <f>_xlfn.IFNA(VLOOKUP(A1864,registrasi!$B$2:$C$4000,2,FALSE),"belum")</f>
        <v>registrasi</v>
      </c>
      <c r="AA1864">
        <f>VLOOKUP(D1864,[2]Sheet1!$B$2:$D$100,3,FALSE)</f>
        <v>308</v>
      </c>
      <c r="AB1864" t="str">
        <f>_xlfn.IFNA(VLOOKUP(A1864,nim!$A$2:$B$4000,2,FALSE),"belum")</f>
        <v>belum</v>
      </c>
    </row>
    <row r="1865" spans="1:28" x14ac:dyDescent="0.3">
      <c r="A1865" s="2">
        <v>233110160670</v>
      </c>
      <c r="B1865">
        <v>1</v>
      </c>
      <c r="C1865">
        <v>2022</v>
      </c>
      <c r="D1865">
        <v>311004</v>
      </c>
      <c r="E1865" t="s">
        <v>170</v>
      </c>
      <c r="F1865" t="str">
        <f>VLOOKUP(E1865,[1]PRODI_2019!$F$2:$L$72,7,FALSE)</f>
        <v>Teknik</v>
      </c>
      <c r="G1865" t="str">
        <f>VLOOKUP(F1865,Sheet1!$H$4:$I$11,2,FALSE)</f>
        <v>3_Teknik</v>
      </c>
      <c r="H1865" t="s">
        <v>2483</v>
      </c>
      <c r="I1865" t="s">
        <v>31</v>
      </c>
      <c r="J1865" t="str">
        <f>VLOOKUP(D1865,[1]PRODI_2019!$C$2:$I$78,7,FALSE)</f>
        <v>S1</v>
      </c>
      <c r="L1865" t="s">
        <v>25</v>
      </c>
      <c r="O1865" t="s">
        <v>284</v>
      </c>
      <c r="P1865" t="s">
        <v>5043</v>
      </c>
      <c r="Q1865" t="s">
        <v>624</v>
      </c>
      <c r="R1865" t="s">
        <v>435</v>
      </c>
      <c r="S1865" t="s">
        <v>38</v>
      </c>
      <c r="T1865" t="s">
        <v>5025</v>
      </c>
      <c r="U1865" t="s">
        <v>27</v>
      </c>
      <c r="Z1865" t="str">
        <f>_xlfn.IFNA(VLOOKUP(A1865,registrasi!$B$2:$C$4000,2,FALSE),"belum")</f>
        <v>registrasi</v>
      </c>
      <c r="AA1865">
        <f>VLOOKUP(D1865,[2]Sheet1!$B$2:$D$100,3,FALSE)</f>
        <v>406</v>
      </c>
      <c r="AB1865" t="str">
        <f>_xlfn.IFNA(VLOOKUP(A1865,nim!$A$2:$B$4000,2,FALSE),"belum")</f>
        <v>diterima</v>
      </c>
    </row>
    <row r="1866" spans="1:28" x14ac:dyDescent="0.3">
      <c r="A1866" s="2">
        <v>233110160674</v>
      </c>
      <c r="B1866">
        <v>2</v>
      </c>
      <c r="C1866">
        <v>2022</v>
      </c>
      <c r="D1866">
        <v>311043</v>
      </c>
      <c r="E1866" t="s">
        <v>177</v>
      </c>
      <c r="F1866" t="str">
        <f>VLOOKUP(E1866,[1]PRODI_2019!$F$2:$L$72,7,FALSE)</f>
        <v>Kedokteran</v>
      </c>
      <c r="G1866" t="str">
        <f>VLOOKUP(F1866,Sheet1!$H$4:$I$11,2,FALSE)</f>
        <v>8_Kedokteran</v>
      </c>
      <c r="H1866" t="s">
        <v>2484</v>
      </c>
      <c r="I1866" t="s">
        <v>31</v>
      </c>
      <c r="J1866" t="str">
        <f>VLOOKUP(D1866,[1]PRODI_2019!$C$2:$I$78,7,FALSE)</f>
        <v>D3</v>
      </c>
      <c r="L1866" t="s">
        <v>25</v>
      </c>
      <c r="O1866" t="s">
        <v>104</v>
      </c>
      <c r="P1866" t="s">
        <v>5042</v>
      </c>
      <c r="Q1866" t="s">
        <v>624</v>
      </c>
      <c r="R1866" t="s">
        <v>434</v>
      </c>
      <c r="S1866" t="s">
        <v>4972</v>
      </c>
      <c r="T1866" t="s">
        <v>5025</v>
      </c>
      <c r="U1866" t="s">
        <v>32</v>
      </c>
      <c r="Z1866" t="str">
        <f>_xlfn.IFNA(VLOOKUP(A1866,registrasi!$B$2:$C$4000,2,FALSE),"belum")</f>
        <v>belum</v>
      </c>
      <c r="AA1866">
        <f>VLOOKUP(D1866,[2]Sheet1!$B$2:$D$100,3,FALSE)</f>
        <v>271</v>
      </c>
      <c r="AB1866" t="str">
        <f>_xlfn.IFNA(VLOOKUP(A1866,nim!$A$2:$B$4000,2,FALSE),"belum")</f>
        <v>belum</v>
      </c>
    </row>
    <row r="1867" spans="1:28" x14ac:dyDescent="0.3">
      <c r="A1867" s="2">
        <v>233110160675</v>
      </c>
      <c r="B1867">
        <v>1</v>
      </c>
      <c r="C1867">
        <v>2022</v>
      </c>
      <c r="D1867">
        <v>311042</v>
      </c>
      <c r="E1867" t="s">
        <v>146</v>
      </c>
      <c r="F1867" t="str">
        <f>VLOOKUP(E1867,[1]PRODI_2019!$F$2:$L$72,7,FALSE)</f>
        <v>FISIP</v>
      </c>
      <c r="G1867" t="str">
        <f>VLOOKUP(F1867,Sheet1!$H$4:$I$11,2,FALSE)</f>
        <v>6_FISIP</v>
      </c>
      <c r="H1867" t="s">
        <v>2485</v>
      </c>
      <c r="I1867" t="s">
        <v>31</v>
      </c>
      <c r="J1867" t="str">
        <f>VLOOKUP(D1867,[1]PRODI_2019!$C$2:$I$78,7,FALSE)</f>
        <v>S1</v>
      </c>
      <c r="L1867" t="s">
        <v>25</v>
      </c>
      <c r="O1867" t="s">
        <v>82</v>
      </c>
      <c r="P1867" t="s">
        <v>5042</v>
      </c>
      <c r="Q1867" t="s">
        <v>624</v>
      </c>
      <c r="R1867" t="s">
        <v>434</v>
      </c>
      <c r="S1867" t="s">
        <v>38</v>
      </c>
      <c r="T1867" t="s">
        <v>5025</v>
      </c>
      <c r="U1867" t="s">
        <v>27</v>
      </c>
      <c r="Z1867" t="str">
        <f>_xlfn.IFNA(VLOOKUP(A1867,registrasi!$B$2:$C$4000,2,FALSE),"belum")</f>
        <v>registrasi</v>
      </c>
      <c r="AA1867">
        <f>VLOOKUP(D1867,[2]Sheet1!$B$2:$D$100,3,FALSE)</f>
        <v>625</v>
      </c>
      <c r="AB1867" t="str">
        <f>_xlfn.IFNA(VLOOKUP(A1867,nim!$A$2:$B$4000,2,FALSE),"belum")</f>
        <v>diterima</v>
      </c>
    </row>
    <row r="1868" spans="1:28" x14ac:dyDescent="0.3">
      <c r="A1868" s="2">
        <v>233110160677</v>
      </c>
      <c r="B1868">
        <v>1</v>
      </c>
      <c r="C1868">
        <v>2022</v>
      </c>
      <c r="D1868">
        <v>311044</v>
      </c>
      <c r="E1868" t="s">
        <v>148</v>
      </c>
      <c r="F1868" t="str">
        <f>VLOOKUP(E1868,[1]PRODI_2019!$F$2:$L$72,7,FALSE)</f>
        <v>FEB</v>
      </c>
      <c r="G1868" t="str">
        <f>VLOOKUP(F1868,Sheet1!$H$4:$I$11,2,FALSE)</f>
        <v>5_FEB</v>
      </c>
      <c r="H1868" t="s">
        <v>2486</v>
      </c>
      <c r="I1868" t="s">
        <v>31</v>
      </c>
      <c r="J1868" t="str">
        <f>VLOOKUP(D1868,[1]PRODI_2019!$C$2:$I$78,7,FALSE)</f>
        <v>D3</v>
      </c>
      <c r="L1868" t="s">
        <v>25</v>
      </c>
      <c r="O1868" t="s">
        <v>209</v>
      </c>
      <c r="P1868" t="s">
        <v>5043</v>
      </c>
      <c r="Q1868" t="s">
        <v>624</v>
      </c>
      <c r="R1868" t="s">
        <v>435</v>
      </c>
      <c r="S1868" t="s">
        <v>4972</v>
      </c>
      <c r="T1868" t="s">
        <v>5025</v>
      </c>
      <c r="U1868" t="s">
        <v>32</v>
      </c>
      <c r="Z1868" t="str">
        <f>_xlfn.IFNA(VLOOKUP(A1868,registrasi!$B$2:$C$4000,2,FALSE),"belum")</f>
        <v>registrasi</v>
      </c>
      <c r="AA1868">
        <f>VLOOKUP(D1868,[2]Sheet1!$B$2:$D$100,3,FALSE)</f>
        <v>66</v>
      </c>
      <c r="AB1868" t="str">
        <f>_xlfn.IFNA(VLOOKUP(A1868,nim!$A$2:$B$4000,2,FALSE),"belum")</f>
        <v>belum</v>
      </c>
    </row>
    <row r="1869" spans="1:28" x14ac:dyDescent="0.3">
      <c r="A1869" s="2">
        <v>233110160678</v>
      </c>
      <c r="B1869">
        <v>1</v>
      </c>
      <c r="C1869">
        <v>2021</v>
      </c>
      <c r="D1869">
        <v>311007</v>
      </c>
      <c r="E1869" t="s">
        <v>162</v>
      </c>
      <c r="F1869" t="str">
        <f>VLOOKUP(E1869,[1]PRODI_2019!$F$2:$L$72,7,FALSE)</f>
        <v>Pertanian</v>
      </c>
      <c r="G1869" t="str">
        <f>VLOOKUP(F1869,Sheet1!$H$4:$I$11,2,FALSE)</f>
        <v>4_Pertanian</v>
      </c>
      <c r="H1869" t="s">
        <v>2487</v>
      </c>
      <c r="I1869" t="s">
        <v>31</v>
      </c>
      <c r="J1869" t="str">
        <f>VLOOKUP(D1869,[1]PRODI_2019!$C$2:$I$78,7,FALSE)</f>
        <v>S1</v>
      </c>
      <c r="L1869" t="s">
        <v>25</v>
      </c>
      <c r="O1869" t="s">
        <v>45</v>
      </c>
      <c r="P1869" t="s">
        <v>5042</v>
      </c>
      <c r="Q1869" t="s">
        <v>624</v>
      </c>
      <c r="R1869" t="s">
        <v>434</v>
      </c>
      <c r="S1869" t="s">
        <v>38</v>
      </c>
      <c r="T1869" t="s">
        <v>5025</v>
      </c>
      <c r="U1869" t="s">
        <v>27</v>
      </c>
      <c r="Z1869" t="str">
        <f>_xlfn.IFNA(VLOOKUP(A1869,registrasi!$B$2:$C$4000,2,FALSE),"belum")</f>
        <v>registrasi</v>
      </c>
      <c r="AA1869">
        <f>VLOOKUP(D1869,[2]Sheet1!$B$2:$D$100,3,FALSE)</f>
        <v>412</v>
      </c>
      <c r="AB1869" t="str">
        <f>_xlfn.IFNA(VLOOKUP(A1869,nim!$A$2:$B$4000,2,FALSE),"belum")</f>
        <v>belum</v>
      </c>
    </row>
    <row r="1870" spans="1:28" x14ac:dyDescent="0.3">
      <c r="A1870" s="2">
        <v>233110160680</v>
      </c>
      <c r="B1870">
        <v>2</v>
      </c>
      <c r="C1870">
        <v>2022</v>
      </c>
      <c r="D1870">
        <v>311026</v>
      </c>
      <c r="E1870" t="s">
        <v>148</v>
      </c>
      <c r="F1870" t="str">
        <f>VLOOKUP(E1870,[1]PRODI_2019!$F$2:$L$72,7,FALSE)</f>
        <v>FEB</v>
      </c>
      <c r="G1870" t="str">
        <f>VLOOKUP(F1870,Sheet1!$H$4:$I$11,2,FALSE)</f>
        <v>5_FEB</v>
      </c>
      <c r="H1870" t="s">
        <v>2488</v>
      </c>
      <c r="I1870" t="s">
        <v>24</v>
      </c>
      <c r="J1870" t="str">
        <f>VLOOKUP(D1870,[1]PRODI_2019!$C$2:$I$78,7,FALSE)</f>
        <v>S1</v>
      </c>
      <c r="L1870" t="s">
        <v>25</v>
      </c>
      <c r="O1870" t="s">
        <v>55</v>
      </c>
      <c r="P1870" t="s">
        <v>5042</v>
      </c>
      <c r="Q1870" t="s">
        <v>624</v>
      </c>
      <c r="R1870" t="s">
        <v>434</v>
      </c>
      <c r="S1870" t="s">
        <v>4972</v>
      </c>
      <c r="T1870" t="s">
        <v>5025</v>
      </c>
      <c r="U1870" t="s">
        <v>27</v>
      </c>
      <c r="Z1870" t="str">
        <f>_xlfn.IFNA(VLOOKUP(A1870,registrasi!$B$2:$C$4000,2,FALSE),"belum")</f>
        <v>registrasi</v>
      </c>
      <c r="AA1870">
        <f>VLOOKUP(D1870,[2]Sheet1!$B$2:$D$100,3,FALSE)</f>
        <v>866</v>
      </c>
      <c r="AB1870" t="str">
        <f>_xlfn.IFNA(VLOOKUP(A1870,nim!$A$2:$B$4000,2,FALSE),"belum")</f>
        <v>diterima</v>
      </c>
    </row>
    <row r="1871" spans="1:28" x14ac:dyDescent="0.3">
      <c r="A1871" s="2">
        <v>233110160682</v>
      </c>
      <c r="B1871">
        <v>2</v>
      </c>
      <c r="C1871">
        <v>2022</v>
      </c>
      <c r="D1871">
        <v>311009</v>
      </c>
      <c r="E1871" t="s">
        <v>144</v>
      </c>
      <c r="F1871" t="str">
        <f>VLOOKUP(E1871,[1]PRODI_2019!$F$2:$L$72,7,FALSE)</f>
        <v>Pertanian</v>
      </c>
      <c r="G1871" t="str">
        <f>VLOOKUP(F1871,Sheet1!$H$4:$I$11,2,FALSE)</f>
        <v>4_Pertanian</v>
      </c>
      <c r="H1871" t="s">
        <v>2489</v>
      </c>
      <c r="I1871" t="s">
        <v>31</v>
      </c>
      <c r="J1871" t="str">
        <f>VLOOKUP(D1871,[1]PRODI_2019!$C$2:$I$78,7,FALSE)</f>
        <v>S1</v>
      </c>
      <c r="L1871" t="s">
        <v>25</v>
      </c>
      <c r="O1871" t="s">
        <v>48</v>
      </c>
      <c r="P1871" t="s">
        <v>5045</v>
      </c>
      <c r="Q1871" t="s">
        <v>624</v>
      </c>
      <c r="R1871" t="s">
        <v>625</v>
      </c>
      <c r="S1871" t="s">
        <v>38</v>
      </c>
      <c r="T1871" t="s">
        <v>5025</v>
      </c>
      <c r="U1871" t="s">
        <v>27</v>
      </c>
      <c r="Z1871" t="str">
        <f>_xlfn.IFNA(VLOOKUP(A1871,registrasi!$B$2:$C$4000,2,FALSE),"belum")</f>
        <v>registrasi</v>
      </c>
      <c r="AA1871">
        <f>VLOOKUP(D1871,[2]Sheet1!$B$2:$D$100,3,FALSE)</f>
        <v>240</v>
      </c>
      <c r="AB1871" t="str">
        <f>_xlfn.IFNA(VLOOKUP(A1871,nim!$A$2:$B$4000,2,FALSE),"belum")</f>
        <v>belum</v>
      </c>
    </row>
    <row r="1872" spans="1:28" x14ac:dyDescent="0.3">
      <c r="A1872" s="2">
        <v>233110160683</v>
      </c>
      <c r="B1872">
        <v>2</v>
      </c>
      <c r="C1872">
        <v>2022</v>
      </c>
      <c r="D1872">
        <v>311031</v>
      </c>
      <c r="E1872" t="s">
        <v>468</v>
      </c>
      <c r="F1872" t="str">
        <f>VLOOKUP(E1872,[1]PRODI_2019!$F$2:$L$72,7,FALSE)</f>
        <v>FKIP</v>
      </c>
      <c r="G1872" t="str">
        <f>VLOOKUP(F1872,Sheet1!$H$4:$I$11,2,FALSE)</f>
        <v>2_FKIP</v>
      </c>
      <c r="H1872" t="s">
        <v>2490</v>
      </c>
      <c r="I1872" t="s">
        <v>31</v>
      </c>
      <c r="J1872" t="str">
        <f>VLOOKUP(D1872,[1]PRODI_2019!$C$2:$I$78,7,FALSE)</f>
        <v>S1</v>
      </c>
      <c r="L1872" t="s">
        <v>25</v>
      </c>
      <c r="O1872" t="s">
        <v>4517</v>
      </c>
      <c r="P1872" t="s">
        <v>5045</v>
      </c>
      <c r="Q1872" t="s">
        <v>624</v>
      </c>
      <c r="R1872" t="s">
        <v>625</v>
      </c>
      <c r="S1872" t="s">
        <v>431</v>
      </c>
      <c r="T1872" t="s">
        <v>5020</v>
      </c>
      <c r="U1872" t="s">
        <v>27</v>
      </c>
      <c r="Z1872" t="str">
        <f>_xlfn.IFNA(VLOOKUP(A1872,registrasi!$B$2:$C$4000,2,FALSE),"belum")</f>
        <v>registrasi</v>
      </c>
      <c r="AA1872">
        <f>VLOOKUP(D1872,[2]Sheet1!$B$2:$D$100,3,FALSE)</f>
        <v>368</v>
      </c>
      <c r="AB1872" t="str">
        <f>_xlfn.IFNA(VLOOKUP(A1872,nim!$A$2:$B$4000,2,FALSE),"belum")</f>
        <v>diterima</v>
      </c>
    </row>
    <row r="1873" spans="1:28" x14ac:dyDescent="0.3">
      <c r="A1873" s="2">
        <v>233110160693</v>
      </c>
      <c r="B1873">
        <v>2</v>
      </c>
      <c r="C1873">
        <v>2021</v>
      </c>
      <c r="D1873">
        <v>311024</v>
      </c>
      <c r="E1873" t="s">
        <v>237</v>
      </c>
      <c r="F1873" t="str">
        <f>VLOOKUP(E1873,[1]PRODI_2019!$F$2:$L$72,7,FALSE)</f>
        <v>Hukum</v>
      </c>
      <c r="G1873" t="str">
        <f>VLOOKUP(F1873,Sheet1!$H$4:$I$11,2,FALSE)</f>
        <v>1_Hukum</v>
      </c>
      <c r="H1873" t="s">
        <v>2491</v>
      </c>
      <c r="I1873" t="s">
        <v>24</v>
      </c>
      <c r="J1873" t="str">
        <f>VLOOKUP(D1873,[1]PRODI_2019!$C$2:$I$78,7,FALSE)</f>
        <v>S1</v>
      </c>
      <c r="L1873" t="s">
        <v>25</v>
      </c>
      <c r="O1873" t="s">
        <v>128</v>
      </c>
      <c r="P1873" t="s">
        <v>5045</v>
      </c>
      <c r="Q1873" t="s">
        <v>624</v>
      </c>
      <c r="R1873" t="s">
        <v>625</v>
      </c>
      <c r="S1873" t="s">
        <v>4971</v>
      </c>
      <c r="T1873" t="s">
        <v>5025</v>
      </c>
      <c r="U1873" t="s">
        <v>27</v>
      </c>
      <c r="Z1873" t="str">
        <f>_xlfn.IFNA(VLOOKUP(A1873,registrasi!$B$2:$C$4000,2,FALSE),"belum")</f>
        <v>registrasi</v>
      </c>
      <c r="AA1873">
        <f>VLOOKUP(D1873,[2]Sheet1!$B$2:$D$100,3,FALSE)</f>
        <v>1092</v>
      </c>
      <c r="AB1873" t="str">
        <f>_xlfn.IFNA(VLOOKUP(A1873,nim!$A$2:$B$4000,2,FALSE),"belum")</f>
        <v>belum</v>
      </c>
    </row>
    <row r="1874" spans="1:28" x14ac:dyDescent="0.3">
      <c r="A1874" s="2">
        <v>233110160695</v>
      </c>
      <c r="B1874">
        <v>2</v>
      </c>
      <c r="C1874">
        <v>2022</v>
      </c>
      <c r="D1874">
        <v>311011</v>
      </c>
      <c r="E1874" t="s">
        <v>176</v>
      </c>
      <c r="F1874" t="str">
        <f>VLOOKUP(E1874,[1]PRODI_2019!$F$2:$L$72,7,FALSE)</f>
        <v>FKIP</v>
      </c>
      <c r="G1874" t="str">
        <f>VLOOKUP(F1874,Sheet1!$H$4:$I$11,2,FALSE)</f>
        <v>2_FKIP</v>
      </c>
      <c r="H1874" t="s">
        <v>2492</v>
      </c>
      <c r="I1874" t="s">
        <v>24</v>
      </c>
      <c r="J1874" t="str">
        <f>VLOOKUP(D1874,[1]PRODI_2019!$C$2:$I$78,7,FALSE)</f>
        <v>S1</v>
      </c>
      <c r="L1874" t="s">
        <v>25</v>
      </c>
      <c r="O1874" t="s">
        <v>99</v>
      </c>
      <c r="P1874" t="s">
        <v>5042</v>
      </c>
      <c r="Q1874" t="s">
        <v>624</v>
      </c>
      <c r="R1874" t="s">
        <v>434</v>
      </c>
      <c r="S1874" t="s">
        <v>4974</v>
      </c>
      <c r="T1874" t="s">
        <v>5025</v>
      </c>
      <c r="U1874" t="s">
        <v>27</v>
      </c>
      <c r="Z1874" t="str">
        <f>_xlfn.IFNA(VLOOKUP(A1874,registrasi!$B$2:$C$4000,2,FALSE),"belum")</f>
        <v>registrasi</v>
      </c>
      <c r="AA1874">
        <f>VLOOKUP(D1874,[2]Sheet1!$B$2:$D$100,3,FALSE)</f>
        <v>233</v>
      </c>
      <c r="AB1874" t="str">
        <f>_xlfn.IFNA(VLOOKUP(A1874,nim!$A$2:$B$4000,2,FALSE),"belum")</f>
        <v>diterima</v>
      </c>
    </row>
    <row r="1875" spans="1:28" x14ac:dyDescent="0.3">
      <c r="A1875" s="2">
        <v>233110160699</v>
      </c>
      <c r="B1875">
        <v>1</v>
      </c>
      <c r="C1875">
        <v>2022</v>
      </c>
      <c r="D1875">
        <v>311042</v>
      </c>
      <c r="E1875" t="s">
        <v>146</v>
      </c>
      <c r="F1875" t="str">
        <f>VLOOKUP(E1875,[1]PRODI_2019!$F$2:$L$72,7,FALSE)</f>
        <v>FISIP</v>
      </c>
      <c r="G1875" t="str">
        <f>VLOOKUP(F1875,Sheet1!$H$4:$I$11,2,FALSE)</f>
        <v>6_FISIP</v>
      </c>
      <c r="H1875" t="s">
        <v>2493</v>
      </c>
      <c r="I1875" t="s">
        <v>24</v>
      </c>
      <c r="J1875" t="str">
        <f>VLOOKUP(D1875,[1]PRODI_2019!$C$2:$I$78,7,FALSE)</f>
        <v>S1</v>
      </c>
      <c r="L1875" t="s">
        <v>25</v>
      </c>
      <c r="O1875" t="s">
        <v>82</v>
      </c>
      <c r="P1875" t="s">
        <v>5042</v>
      </c>
      <c r="Q1875" t="s">
        <v>624</v>
      </c>
      <c r="R1875" t="s">
        <v>434</v>
      </c>
      <c r="S1875" t="s">
        <v>38</v>
      </c>
      <c r="T1875" t="s">
        <v>5025</v>
      </c>
      <c r="U1875" t="s">
        <v>32</v>
      </c>
      <c r="Z1875" t="str">
        <f>_xlfn.IFNA(VLOOKUP(A1875,registrasi!$B$2:$C$4000,2,FALSE),"belum")</f>
        <v>registrasi</v>
      </c>
      <c r="AA1875">
        <f>VLOOKUP(D1875,[2]Sheet1!$B$2:$D$100,3,FALSE)</f>
        <v>625</v>
      </c>
      <c r="AB1875" t="str">
        <f>_xlfn.IFNA(VLOOKUP(A1875,nim!$A$2:$B$4000,2,FALSE),"belum")</f>
        <v>belum</v>
      </c>
    </row>
    <row r="1876" spans="1:28" x14ac:dyDescent="0.3">
      <c r="A1876" s="2">
        <v>233110160701</v>
      </c>
      <c r="B1876">
        <v>1</v>
      </c>
      <c r="C1876">
        <v>2022</v>
      </c>
      <c r="D1876">
        <v>311022</v>
      </c>
      <c r="E1876" t="s">
        <v>177</v>
      </c>
      <c r="F1876" t="str">
        <f>VLOOKUP(E1876,[1]PRODI_2019!$F$2:$L$72,7,FALSE)</f>
        <v>Kedokteran</v>
      </c>
      <c r="G1876" t="str">
        <f>VLOOKUP(F1876,Sheet1!$H$4:$I$11,2,FALSE)</f>
        <v>8_Kedokteran</v>
      </c>
      <c r="H1876" t="s">
        <v>2494</v>
      </c>
      <c r="I1876" t="s">
        <v>24</v>
      </c>
      <c r="J1876" t="str">
        <f>VLOOKUP(D1876,[1]PRODI_2019!$C$2:$I$78,7,FALSE)</f>
        <v>S1</v>
      </c>
      <c r="L1876" t="s">
        <v>25</v>
      </c>
      <c r="O1876" t="s">
        <v>192</v>
      </c>
      <c r="P1876" t="s">
        <v>5042</v>
      </c>
      <c r="Q1876" t="s">
        <v>624</v>
      </c>
      <c r="R1876" t="s">
        <v>434</v>
      </c>
      <c r="S1876" t="s">
        <v>4949</v>
      </c>
      <c r="T1876" t="s">
        <v>5025</v>
      </c>
      <c r="U1876" t="s">
        <v>27</v>
      </c>
      <c r="Z1876" t="str">
        <f>_xlfn.IFNA(VLOOKUP(A1876,registrasi!$B$2:$C$4000,2,FALSE),"belum")</f>
        <v>registrasi</v>
      </c>
      <c r="AA1876">
        <f>VLOOKUP(D1876,[2]Sheet1!$B$2:$D$100,3,FALSE)</f>
        <v>587</v>
      </c>
      <c r="AB1876" t="str">
        <f>_xlfn.IFNA(VLOOKUP(A1876,nim!$A$2:$B$4000,2,FALSE),"belum")</f>
        <v>diterima</v>
      </c>
    </row>
    <row r="1877" spans="1:28" x14ac:dyDescent="0.3">
      <c r="A1877" s="2">
        <v>233110160703</v>
      </c>
      <c r="B1877">
        <v>1</v>
      </c>
      <c r="C1877">
        <v>2022</v>
      </c>
      <c r="D1877">
        <v>311034</v>
      </c>
      <c r="E1877" t="s">
        <v>173</v>
      </c>
      <c r="F1877" t="str">
        <f>VLOOKUP(E1877,[1]PRODI_2019!$F$2:$L$72,7,FALSE)</f>
        <v>FKIP</v>
      </c>
      <c r="G1877" t="str">
        <f>VLOOKUP(F1877,Sheet1!$H$4:$I$11,2,FALSE)</f>
        <v>2_FKIP</v>
      </c>
      <c r="H1877" t="s">
        <v>2495</v>
      </c>
      <c r="I1877" t="s">
        <v>31</v>
      </c>
      <c r="J1877" t="str">
        <f>VLOOKUP(D1877,[1]PRODI_2019!$C$2:$I$78,7,FALSE)</f>
        <v>S1</v>
      </c>
      <c r="L1877" t="s">
        <v>25</v>
      </c>
      <c r="O1877" t="s">
        <v>104</v>
      </c>
      <c r="P1877" t="s">
        <v>5042</v>
      </c>
      <c r="Q1877" t="s">
        <v>624</v>
      </c>
      <c r="R1877" t="s">
        <v>434</v>
      </c>
      <c r="S1877" t="s">
        <v>4972</v>
      </c>
      <c r="T1877" t="s">
        <v>5025</v>
      </c>
      <c r="U1877" t="s">
        <v>32</v>
      </c>
      <c r="Z1877" t="str">
        <f>_xlfn.IFNA(VLOOKUP(A1877,registrasi!$B$2:$C$4000,2,FALSE),"belum")</f>
        <v>registrasi</v>
      </c>
      <c r="AA1877">
        <f>VLOOKUP(D1877,[2]Sheet1!$B$2:$D$100,3,FALSE)</f>
        <v>163</v>
      </c>
      <c r="AB1877" t="str">
        <f>_xlfn.IFNA(VLOOKUP(A1877,nim!$A$2:$B$4000,2,FALSE),"belum")</f>
        <v>belum</v>
      </c>
    </row>
    <row r="1878" spans="1:28" x14ac:dyDescent="0.3">
      <c r="A1878" s="2">
        <v>233110160710</v>
      </c>
      <c r="B1878">
        <v>2</v>
      </c>
      <c r="C1878">
        <v>2021</v>
      </c>
      <c r="D1878">
        <v>311026</v>
      </c>
      <c r="E1878" t="s">
        <v>148</v>
      </c>
      <c r="F1878" t="str">
        <f>VLOOKUP(E1878,[1]PRODI_2019!$F$2:$L$72,7,FALSE)</f>
        <v>FEB</v>
      </c>
      <c r="G1878" t="str">
        <f>VLOOKUP(F1878,Sheet1!$H$4:$I$11,2,FALSE)</f>
        <v>5_FEB</v>
      </c>
      <c r="H1878" t="s">
        <v>2496</v>
      </c>
      <c r="I1878" t="s">
        <v>31</v>
      </c>
      <c r="J1878" t="str">
        <f>VLOOKUP(D1878,[1]PRODI_2019!$C$2:$I$78,7,FALSE)</f>
        <v>S1</v>
      </c>
      <c r="L1878" t="s">
        <v>25</v>
      </c>
      <c r="O1878" t="s">
        <v>251</v>
      </c>
      <c r="P1878" t="s">
        <v>5043</v>
      </c>
      <c r="Q1878" t="s">
        <v>624</v>
      </c>
      <c r="R1878" t="s">
        <v>435</v>
      </c>
      <c r="S1878" t="s">
        <v>4972</v>
      </c>
      <c r="T1878" t="s">
        <v>5025</v>
      </c>
      <c r="U1878" t="s">
        <v>32</v>
      </c>
      <c r="Z1878" t="str">
        <f>_xlfn.IFNA(VLOOKUP(A1878,registrasi!$B$2:$C$4000,2,FALSE),"belum")</f>
        <v>registrasi</v>
      </c>
      <c r="AA1878">
        <f>VLOOKUP(D1878,[2]Sheet1!$B$2:$D$100,3,FALSE)</f>
        <v>866</v>
      </c>
      <c r="AB1878" t="str">
        <f>_xlfn.IFNA(VLOOKUP(A1878,nim!$A$2:$B$4000,2,FALSE),"belum")</f>
        <v>belum</v>
      </c>
    </row>
    <row r="1879" spans="1:28" x14ac:dyDescent="0.3">
      <c r="A1879" s="2">
        <v>233110160713</v>
      </c>
      <c r="B1879">
        <v>1</v>
      </c>
      <c r="C1879">
        <v>2022</v>
      </c>
      <c r="D1879">
        <v>311049</v>
      </c>
      <c r="E1879" t="s">
        <v>632</v>
      </c>
      <c r="F1879" t="str">
        <f>VLOOKUP(E1879,[1]PRODI_2019!$F$2:$L$72,7,FALSE)</f>
        <v>Pertanian</v>
      </c>
      <c r="G1879" t="str">
        <f>VLOOKUP(F1879,Sheet1!$H$4:$I$11,2,FALSE)</f>
        <v>4_Pertanian</v>
      </c>
      <c r="H1879" t="s">
        <v>2497</v>
      </c>
      <c r="I1879" t="s">
        <v>24</v>
      </c>
      <c r="J1879" t="str">
        <f>VLOOKUP(D1879,[1]PRODI_2019!$C$2:$I$78,7,FALSE)</f>
        <v>S2</v>
      </c>
      <c r="L1879" t="s">
        <v>25</v>
      </c>
      <c r="O1879" t="s">
        <v>138</v>
      </c>
      <c r="P1879" t="s">
        <v>5042</v>
      </c>
      <c r="Q1879" t="s">
        <v>624</v>
      </c>
      <c r="R1879" t="s">
        <v>434</v>
      </c>
      <c r="S1879" t="s">
        <v>4949</v>
      </c>
      <c r="T1879" t="s">
        <v>5025</v>
      </c>
      <c r="U1879" t="s">
        <v>27</v>
      </c>
      <c r="Z1879" t="str">
        <f>_xlfn.IFNA(VLOOKUP(A1879,registrasi!$B$2:$C$4000,2,FALSE),"belum")</f>
        <v>registrasi</v>
      </c>
      <c r="AA1879">
        <f>VLOOKUP(D1879,[2]Sheet1!$B$2:$D$100,3,FALSE)</f>
        <v>103</v>
      </c>
      <c r="AB1879" t="str">
        <f>_xlfn.IFNA(VLOOKUP(A1879,nim!$A$2:$B$4000,2,FALSE),"belum")</f>
        <v>belum</v>
      </c>
    </row>
    <row r="1880" spans="1:28" x14ac:dyDescent="0.3">
      <c r="A1880" s="2">
        <v>233110160714</v>
      </c>
      <c r="B1880">
        <v>1</v>
      </c>
      <c r="C1880">
        <v>2022</v>
      </c>
      <c r="D1880">
        <v>311039</v>
      </c>
      <c r="E1880" t="s">
        <v>143</v>
      </c>
      <c r="F1880" t="str">
        <f>VLOOKUP(E1880,[1]PRODI_2019!$F$2:$L$72,7,FALSE)</f>
        <v>FKIP</v>
      </c>
      <c r="G1880" t="str">
        <f>VLOOKUP(F1880,Sheet1!$H$4:$I$11,2,FALSE)</f>
        <v>2_FKIP</v>
      </c>
      <c r="H1880" t="s">
        <v>2498</v>
      </c>
      <c r="I1880" t="s">
        <v>31</v>
      </c>
      <c r="J1880" t="str">
        <f>VLOOKUP(D1880,[1]PRODI_2019!$C$2:$I$78,7,FALSE)</f>
        <v>S1</v>
      </c>
      <c r="L1880" t="s">
        <v>25</v>
      </c>
      <c r="O1880" t="s">
        <v>135</v>
      </c>
      <c r="P1880" t="s">
        <v>5042</v>
      </c>
      <c r="Q1880" t="s">
        <v>624</v>
      </c>
      <c r="R1880" t="s">
        <v>434</v>
      </c>
      <c r="S1880" t="s">
        <v>37</v>
      </c>
      <c r="T1880" t="s">
        <v>5025</v>
      </c>
      <c r="U1880" t="s">
        <v>32</v>
      </c>
      <c r="Z1880" t="str">
        <f>_xlfn.IFNA(VLOOKUP(A1880,registrasi!$B$2:$C$4000,2,FALSE),"belum")</f>
        <v>registrasi</v>
      </c>
      <c r="AA1880">
        <f>VLOOKUP(D1880,[2]Sheet1!$B$2:$D$100,3,FALSE)</f>
        <v>36</v>
      </c>
      <c r="AB1880" t="str">
        <f>_xlfn.IFNA(VLOOKUP(A1880,nim!$A$2:$B$4000,2,FALSE),"belum")</f>
        <v>belum</v>
      </c>
    </row>
    <row r="1881" spans="1:28" x14ac:dyDescent="0.3">
      <c r="A1881" s="2">
        <v>233110160716</v>
      </c>
      <c r="B1881">
        <v>2</v>
      </c>
      <c r="C1881">
        <v>2022</v>
      </c>
      <c r="D1881">
        <v>311030</v>
      </c>
      <c r="E1881" t="s">
        <v>147</v>
      </c>
      <c r="F1881" t="str">
        <f>VLOOKUP(E1881,[1]PRODI_2019!$F$2:$L$72,7,FALSE)</f>
        <v>FKIP</v>
      </c>
      <c r="G1881" t="str">
        <f>VLOOKUP(F1881,Sheet1!$H$4:$I$11,2,FALSE)</f>
        <v>2_FKIP</v>
      </c>
      <c r="H1881" t="s">
        <v>2499</v>
      </c>
      <c r="I1881" t="s">
        <v>31</v>
      </c>
      <c r="J1881" t="str">
        <f>VLOOKUP(D1881,[1]PRODI_2019!$C$2:$I$78,7,FALSE)</f>
        <v>S1</v>
      </c>
      <c r="L1881" t="s">
        <v>25</v>
      </c>
      <c r="O1881" t="s">
        <v>577</v>
      </c>
      <c r="P1881" t="s">
        <v>5042</v>
      </c>
      <c r="Q1881" t="s">
        <v>624</v>
      </c>
      <c r="R1881" t="s">
        <v>434</v>
      </c>
      <c r="S1881" t="s">
        <v>4971</v>
      </c>
      <c r="T1881" t="s">
        <v>5025</v>
      </c>
      <c r="U1881" t="s">
        <v>32</v>
      </c>
      <c r="Z1881" t="str">
        <f>_xlfn.IFNA(VLOOKUP(A1881,registrasi!$B$2:$C$4000,2,FALSE),"belum")</f>
        <v>registrasi</v>
      </c>
      <c r="AA1881">
        <f>VLOOKUP(D1881,[2]Sheet1!$B$2:$D$100,3,FALSE)</f>
        <v>91</v>
      </c>
      <c r="AB1881" t="str">
        <f>_xlfn.IFNA(VLOOKUP(A1881,nim!$A$2:$B$4000,2,FALSE),"belum")</f>
        <v>belum</v>
      </c>
    </row>
    <row r="1882" spans="1:28" x14ac:dyDescent="0.3">
      <c r="A1882" s="2">
        <v>233110160728</v>
      </c>
      <c r="B1882">
        <v>2</v>
      </c>
      <c r="C1882">
        <v>2022</v>
      </c>
      <c r="D1882">
        <v>311002</v>
      </c>
      <c r="E1882" t="s">
        <v>153</v>
      </c>
      <c r="F1882" t="str">
        <f>VLOOKUP(E1882,[1]PRODI_2019!$F$2:$L$72,7,FALSE)</f>
        <v>Teknik</v>
      </c>
      <c r="G1882" t="str">
        <f>VLOOKUP(F1882,Sheet1!$H$4:$I$11,2,FALSE)</f>
        <v>3_Teknik</v>
      </c>
      <c r="H1882" t="s">
        <v>2500</v>
      </c>
      <c r="I1882" t="s">
        <v>24</v>
      </c>
      <c r="J1882" t="str">
        <f>VLOOKUP(D1882,[1]PRODI_2019!$C$2:$I$78,7,FALSE)</f>
        <v>S1</v>
      </c>
      <c r="L1882" t="s">
        <v>25</v>
      </c>
      <c r="O1882" t="s">
        <v>127</v>
      </c>
      <c r="P1882" t="s">
        <v>5045</v>
      </c>
      <c r="Q1882" t="s">
        <v>624</v>
      </c>
      <c r="R1882" t="s">
        <v>625</v>
      </c>
      <c r="S1882" t="s">
        <v>38</v>
      </c>
      <c r="T1882" t="s">
        <v>5025</v>
      </c>
      <c r="U1882" t="s">
        <v>27</v>
      </c>
      <c r="Z1882" t="str">
        <f>_xlfn.IFNA(VLOOKUP(A1882,registrasi!$B$2:$C$4000,2,FALSE),"belum")</f>
        <v>registrasi</v>
      </c>
      <c r="AA1882">
        <f>VLOOKUP(D1882,[2]Sheet1!$B$2:$D$100,3,FALSE)</f>
        <v>401</v>
      </c>
      <c r="AB1882" t="str">
        <f>_xlfn.IFNA(VLOOKUP(A1882,nim!$A$2:$B$4000,2,FALSE),"belum")</f>
        <v>diterima</v>
      </c>
    </row>
    <row r="1883" spans="1:28" x14ac:dyDescent="0.3">
      <c r="A1883" s="2">
        <v>233110160733</v>
      </c>
      <c r="B1883">
        <v>1</v>
      </c>
      <c r="C1883">
        <v>2022</v>
      </c>
      <c r="D1883">
        <v>311038</v>
      </c>
      <c r="E1883" t="s">
        <v>165</v>
      </c>
      <c r="F1883" t="str">
        <f>VLOOKUP(E1883,[1]PRODI_2019!$F$2:$L$72,7,FALSE)</f>
        <v>FKIP</v>
      </c>
      <c r="G1883" t="str">
        <f>VLOOKUP(F1883,Sheet1!$H$4:$I$11,2,FALSE)</f>
        <v>2_FKIP</v>
      </c>
      <c r="H1883" t="s">
        <v>2501</v>
      </c>
      <c r="I1883" t="s">
        <v>31</v>
      </c>
      <c r="J1883" t="str">
        <f>VLOOKUP(D1883,[1]PRODI_2019!$C$2:$I$78,7,FALSE)</f>
        <v>S1</v>
      </c>
      <c r="L1883" t="s">
        <v>25</v>
      </c>
      <c r="O1883" t="s">
        <v>61</v>
      </c>
      <c r="P1883" t="s">
        <v>5045</v>
      </c>
      <c r="Q1883" t="s">
        <v>624</v>
      </c>
      <c r="R1883" t="s">
        <v>625</v>
      </c>
      <c r="S1883" t="s">
        <v>4972</v>
      </c>
      <c r="T1883" t="s">
        <v>5025</v>
      </c>
      <c r="U1883" t="s">
        <v>27</v>
      </c>
      <c r="Z1883" t="str">
        <f>_xlfn.IFNA(VLOOKUP(A1883,registrasi!$B$2:$C$4000,2,FALSE),"belum")</f>
        <v>registrasi</v>
      </c>
      <c r="AA1883">
        <f>VLOOKUP(D1883,[2]Sheet1!$B$2:$D$100,3,FALSE)</f>
        <v>159</v>
      </c>
      <c r="AB1883" t="str">
        <f>_xlfn.IFNA(VLOOKUP(A1883,nim!$A$2:$B$4000,2,FALSE),"belum")</f>
        <v>belum</v>
      </c>
    </row>
    <row r="1884" spans="1:28" x14ac:dyDescent="0.3">
      <c r="A1884" s="2">
        <v>233110160743</v>
      </c>
      <c r="B1884">
        <v>1</v>
      </c>
      <c r="C1884">
        <v>2022</v>
      </c>
      <c r="D1884">
        <v>311006</v>
      </c>
      <c r="E1884" t="s">
        <v>167</v>
      </c>
      <c r="F1884" t="str">
        <f>VLOOKUP(E1884,[1]PRODI_2019!$F$2:$L$72,7,FALSE)</f>
        <v>Teknik</v>
      </c>
      <c r="G1884" t="str">
        <f>VLOOKUP(F1884,Sheet1!$H$4:$I$11,2,FALSE)</f>
        <v>3_Teknik</v>
      </c>
      <c r="H1884" t="s">
        <v>2502</v>
      </c>
      <c r="I1884" t="s">
        <v>24</v>
      </c>
      <c r="J1884" t="str">
        <f>VLOOKUP(D1884,[1]PRODI_2019!$C$2:$I$78,7,FALSE)</f>
        <v>S1</v>
      </c>
      <c r="L1884" t="s">
        <v>25</v>
      </c>
      <c r="O1884" t="s">
        <v>55</v>
      </c>
      <c r="P1884" t="s">
        <v>5042</v>
      </c>
      <c r="Q1884" t="s">
        <v>624</v>
      </c>
      <c r="R1884" t="s">
        <v>434</v>
      </c>
      <c r="S1884" t="s">
        <v>4972</v>
      </c>
      <c r="T1884" t="s">
        <v>5025</v>
      </c>
      <c r="U1884" t="s">
        <v>27</v>
      </c>
      <c r="Z1884" t="str">
        <f>_xlfn.IFNA(VLOOKUP(A1884,registrasi!$B$2:$C$4000,2,FALSE),"belum")</f>
        <v>registrasi</v>
      </c>
      <c r="AA1884">
        <f>VLOOKUP(D1884,[2]Sheet1!$B$2:$D$100,3,FALSE)</f>
        <v>475</v>
      </c>
      <c r="AB1884" t="str">
        <f>_xlfn.IFNA(VLOOKUP(A1884,nim!$A$2:$B$4000,2,FALSE),"belum")</f>
        <v>diterima</v>
      </c>
    </row>
    <row r="1885" spans="1:28" x14ac:dyDescent="0.3">
      <c r="A1885" s="2">
        <v>233110160746</v>
      </c>
      <c r="B1885">
        <v>1</v>
      </c>
      <c r="C1885">
        <v>2022</v>
      </c>
      <c r="D1885">
        <v>311010</v>
      </c>
      <c r="E1885" t="s">
        <v>160</v>
      </c>
      <c r="F1885" t="str">
        <f>VLOOKUP(E1885,[1]PRODI_2019!$F$2:$L$72,7,FALSE)</f>
        <v>FKIP</v>
      </c>
      <c r="G1885" t="str">
        <f>VLOOKUP(F1885,Sheet1!$H$4:$I$11,2,FALSE)</f>
        <v>2_FKIP</v>
      </c>
      <c r="H1885" t="s">
        <v>2503</v>
      </c>
      <c r="I1885" t="s">
        <v>31</v>
      </c>
      <c r="J1885" t="str">
        <f>VLOOKUP(D1885,[1]PRODI_2019!$C$2:$I$78,7,FALSE)</f>
        <v>S1</v>
      </c>
      <c r="L1885" t="s">
        <v>25</v>
      </c>
      <c r="O1885" t="s">
        <v>81</v>
      </c>
      <c r="P1885" t="s">
        <v>5042</v>
      </c>
      <c r="Q1885" t="s">
        <v>624</v>
      </c>
      <c r="R1885" t="s">
        <v>434</v>
      </c>
      <c r="S1885" t="s">
        <v>4971</v>
      </c>
      <c r="T1885" t="s">
        <v>5025</v>
      </c>
      <c r="U1885" t="s">
        <v>32</v>
      </c>
      <c r="Z1885" t="str">
        <f>_xlfn.IFNA(VLOOKUP(A1885,registrasi!$B$2:$C$4000,2,FALSE),"belum")</f>
        <v>registrasi</v>
      </c>
      <c r="AA1885">
        <f>VLOOKUP(D1885,[2]Sheet1!$B$2:$D$100,3,FALSE)</f>
        <v>197</v>
      </c>
      <c r="AB1885" t="str">
        <f>_xlfn.IFNA(VLOOKUP(A1885,nim!$A$2:$B$4000,2,FALSE),"belum")</f>
        <v>belum</v>
      </c>
    </row>
    <row r="1886" spans="1:28" x14ac:dyDescent="0.3">
      <c r="A1886" s="2">
        <v>233110160756</v>
      </c>
      <c r="B1886">
        <v>1</v>
      </c>
      <c r="C1886">
        <v>2022</v>
      </c>
      <c r="D1886">
        <v>311024</v>
      </c>
      <c r="E1886" t="s">
        <v>237</v>
      </c>
      <c r="F1886" t="str">
        <f>VLOOKUP(E1886,[1]PRODI_2019!$F$2:$L$72,7,FALSE)</f>
        <v>Hukum</v>
      </c>
      <c r="G1886" t="str">
        <f>VLOOKUP(F1886,Sheet1!$H$4:$I$11,2,FALSE)</f>
        <v>1_Hukum</v>
      </c>
      <c r="H1886" t="s">
        <v>2504</v>
      </c>
      <c r="I1886" t="s">
        <v>31</v>
      </c>
      <c r="J1886" t="str">
        <f>VLOOKUP(D1886,[1]PRODI_2019!$C$2:$I$78,7,FALSE)</f>
        <v>S1</v>
      </c>
      <c r="L1886" t="s">
        <v>25</v>
      </c>
      <c r="O1886" t="s">
        <v>197</v>
      </c>
      <c r="P1886" t="s">
        <v>5042</v>
      </c>
      <c r="Q1886" t="s">
        <v>624</v>
      </c>
      <c r="R1886" t="s">
        <v>434</v>
      </c>
      <c r="S1886" t="s">
        <v>4949</v>
      </c>
      <c r="T1886" t="s">
        <v>5025</v>
      </c>
      <c r="U1886" t="s">
        <v>27</v>
      </c>
      <c r="Z1886" t="str">
        <f>_xlfn.IFNA(VLOOKUP(A1886,registrasi!$B$2:$C$4000,2,FALSE),"belum")</f>
        <v>registrasi</v>
      </c>
      <c r="AA1886">
        <f>VLOOKUP(D1886,[2]Sheet1!$B$2:$D$100,3,FALSE)</f>
        <v>1092</v>
      </c>
      <c r="AB1886" t="str">
        <f>_xlfn.IFNA(VLOOKUP(A1886,nim!$A$2:$B$4000,2,FALSE),"belum")</f>
        <v>diterima</v>
      </c>
    </row>
    <row r="1887" spans="1:28" x14ac:dyDescent="0.3">
      <c r="A1887" s="2">
        <v>233110160765</v>
      </c>
      <c r="B1887">
        <v>2</v>
      </c>
      <c r="C1887">
        <v>2021</v>
      </c>
      <c r="D1887">
        <v>311022</v>
      </c>
      <c r="E1887" t="s">
        <v>177</v>
      </c>
      <c r="F1887" t="str">
        <f>VLOOKUP(E1887,[1]PRODI_2019!$F$2:$L$72,7,FALSE)</f>
        <v>Kedokteran</v>
      </c>
      <c r="G1887" t="str">
        <f>VLOOKUP(F1887,Sheet1!$H$4:$I$11,2,FALSE)</f>
        <v>8_Kedokteran</v>
      </c>
      <c r="H1887" t="s">
        <v>2505</v>
      </c>
      <c r="I1887" t="s">
        <v>31</v>
      </c>
      <c r="J1887" t="str">
        <f>VLOOKUP(D1887,[1]PRODI_2019!$C$2:$I$78,7,FALSE)</f>
        <v>S1</v>
      </c>
      <c r="L1887" t="s">
        <v>25</v>
      </c>
      <c r="O1887" t="s">
        <v>46</v>
      </c>
      <c r="P1887" t="s">
        <v>5042</v>
      </c>
      <c r="Q1887" t="s">
        <v>624</v>
      </c>
      <c r="R1887" t="s">
        <v>434</v>
      </c>
      <c r="S1887" t="s">
        <v>38</v>
      </c>
      <c r="T1887" t="s">
        <v>5025</v>
      </c>
      <c r="U1887" t="s">
        <v>32</v>
      </c>
      <c r="Z1887" t="str">
        <f>_xlfn.IFNA(VLOOKUP(A1887,registrasi!$B$2:$C$4000,2,FALSE),"belum")</f>
        <v>registrasi</v>
      </c>
      <c r="AA1887">
        <f>VLOOKUP(D1887,[2]Sheet1!$B$2:$D$100,3,FALSE)</f>
        <v>587</v>
      </c>
      <c r="AB1887" t="str">
        <f>_xlfn.IFNA(VLOOKUP(A1887,nim!$A$2:$B$4000,2,FALSE),"belum")</f>
        <v>diterima</v>
      </c>
    </row>
    <row r="1888" spans="1:28" x14ac:dyDescent="0.3">
      <c r="A1888" s="2">
        <v>233110160797</v>
      </c>
      <c r="B1888">
        <v>1</v>
      </c>
      <c r="C1888">
        <v>2020</v>
      </c>
      <c r="D1888">
        <v>311007</v>
      </c>
      <c r="E1888" t="s">
        <v>162</v>
      </c>
      <c r="F1888" t="str">
        <f>VLOOKUP(E1888,[1]PRODI_2019!$F$2:$L$72,7,FALSE)</f>
        <v>Pertanian</v>
      </c>
      <c r="G1888" t="str">
        <f>VLOOKUP(F1888,Sheet1!$H$4:$I$11,2,FALSE)</f>
        <v>4_Pertanian</v>
      </c>
      <c r="H1888" t="s">
        <v>2506</v>
      </c>
      <c r="I1888" t="s">
        <v>31</v>
      </c>
      <c r="J1888" t="str">
        <f>VLOOKUP(D1888,[1]PRODI_2019!$C$2:$I$78,7,FALSE)</f>
        <v>S1</v>
      </c>
      <c r="L1888" t="s">
        <v>25</v>
      </c>
      <c r="O1888" t="s">
        <v>121</v>
      </c>
      <c r="P1888" t="s">
        <v>5042</v>
      </c>
      <c r="Q1888" t="s">
        <v>624</v>
      </c>
      <c r="R1888" t="s">
        <v>434</v>
      </c>
      <c r="S1888" t="s">
        <v>4972</v>
      </c>
      <c r="T1888" t="s">
        <v>5025</v>
      </c>
      <c r="U1888" t="s">
        <v>32</v>
      </c>
      <c r="Z1888" t="str">
        <f>_xlfn.IFNA(VLOOKUP(A1888,registrasi!$B$2:$C$4000,2,FALSE),"belum")</f>
        <v>belum</v>
      </c>
      <c r="AA1888">
        <f>VLOOKUP(D1888,[2]Sheet1!$B$2:$D$100,3,FALSE)</f>
        <v>412</v>
      </c>
      <c r="AB1888" t="str">
        <f>_xlfn.IFNA(VLOOKUP(A1888,nim!$A$2:$B$4000,2,FALSE),"belum")</f>
        <v>belum</v>
      </c>
    </row>
    <row r="1889" spans="1:28" x14ac:dyDescent="0.3">
      <c r="A1889" s="2">
        <v>233110160798</v>
      </c>
      <c r="B1889">
        <v>1</v>
      </c>
      <c r="C1889">
        <v>2021</v>
      </c>
      <c r="D1889">
        <v>311040</v>
      </c>
      <c r="E1889" t="s">
        <v>151</v>
      </c>
      <c r="F1889" t="str">
        <f>VLOOKUP(E1889,[1]PRODI_2019!$F$2:$L$72,7,FALSE)</f>
        <v>FKIP</v>
      </c>
      <c r="G1889" t="str">
        <f>VLOOKUP(F1889,Sheet1!$H$4:$I$11,2,FALSE)</f>
        <v>2_FKIP</v>
      </c>
      <c r="H1889" t="s">
        <v>2507</v>
      </c>
      <c r="I1889" t="s">
        <v>31</v>
      </c>
      <c r="J1889" t="str">
        <f>VLOOKUP(D1889,[1]PRODI_2019!$C$2:$I$78,7,FALSE)</f>
        <v>S1</v>
      </c>
      <c r="L1889" t="s">
        <v>25</v>
      </c>
      <c r="O1889" t="s">
        <v>48</v>
      </c>
      <c r="P1889" t="s">
        <v>5045</v>
      </c>
      <c r="Q1889" t="s">
        <v>624</v>
      </c>
      <c r="R1889" t="s">
        <v>625</v>
      </c>
      <c r="S1889" t="s">
        <v>38</v>
      </c>
      <c r="T1889" t="s">
        <v>5025</v>
      </c>
      <c r="U1889" t="s">
        <v>27</v>
      </c>
      <c r="Z1889" t="str">
        <f>_xlfn.IFNA(VLOOKUP(A1889,registrasi!$B$2:$C$4000,2,FALSE),"belum")</f>
        <v>registrasi</v>
      </c>
      <c r="AA1889">
        <f>VLOOKUP(D1889,[2]Sheet1!$B$2:$D$100,3,FALSE)</f>
        <v>508</v>
      </c>
      <c r="AB1889" t="str">
        <f>_xlfn.IFNA(VLOOKUP(A1889,nim!$A$2:$B$4000,2,FALSE),"belum")</f>
        <v>belum</v>
      </c>
    </row>
    <row r="1890" spans="1:28" x14ac:dyDescent="0.3">
      <c r="A1890" s="2">
        <v>233110160799</v>
      </c>
      <c r="B1890">
        <v>1</v>
      </c>
      <c r="C1890">
        <v>2022</v>
      </c>
      <c r="D1890">
        <v>311016</v>
      </c>
      <c r="E1890" t="s">
        <v>152</v>
      </c>
      <c r="F1890" t="str">
        <f>VLOOKUP(E1890,[1]PRODI_2019!$F$2:$L$72,7,FALSE)</f>
        <v>FKIP</v>
      </c>
      <c r="G1890" t="str">
        <f>VLOOKUP(F1890,Sheet1!$H$4:$I$11,2,FALSE)</f>
        <v>2_FKIP</v>
      </c>
      <c r="H1890" t="s">
        <v>2508</v>
      </c>
      <c r="I1890" t="s">
        <v>31</v>
      </c>
      <c r="J1890" t="str">
        <f>VLOOKUP(D1890,[1]PRODI_2019!$C$2:$I$78,7,FALSE)</f>
        <v>S1</v>
      </c>
      <c r="L1890" t="s">
        <v>25</v>
      </c>
      <c r="O1890" t="s">
        <v>76</v>
      </c>
      <c r="P1890" t="s">
        <v>5042</v>
      </c>
      <c r="Q1890" t="s">
        <v>624</v>
      </c>
      <c r="R1890" t="s">
        <v>434</v>
      </c>
      <c r="S1890" t="s">
        <v>4971</v>
      </c>
      <c r="T1890" t="s">
        <v>5025</v>
      </c>
      <c r="U1890" t="s">
        <v>32</v>
      </c>
      <c r="Z1890" t="str">
        <f>_xlfn.IFNA(VLOOKUP(A1890,registrasi!$B$2:$C$4000,2,FALSE),"belum")</f>
        <v>registrasi</v>
      </c>
      <c r="AA1890">
        <f>VLOOKUP(D1890,[2]Sheet1!$B$2:$D$100,3,FALSE)</f>
        <v>126</v>
      </c>
      <c r="AB1890" t="str">
        <f>_xlfn.IFNA(VLOOKUP(A1890,nim!$A$2:$B$4000,2,FALSE),"belum")</f>
        <v>belum</v>
      </c>
    </row>
    <row r="1891" spans="1:28" x14ac:dyDescent="0.3">
      <c r="A1891" s="2">
        <v>233110160806</v>
      </c>
      <c r="B1891">
        <v>2</v>
      </c>
      <c r="C1891">
        <v>2022</v>
      </c>
      <c r="D1891">
        <v>311007</v>
      </c>
      <c r="E1891" t="s">
        <v>162</v>
      </c>
      <c r="F1891" t="str">
        <f>VLOOKUP(E1891,[1]PRODI_2019!$F$2:$L$72,7,FALSE)</f>
        <v>Pertanian</v>
      </c>
      <c r="G1891" t="str">
        <f>VLOOKUP(F1891,Sheet1!$H$4:$I$11,2,FALSE)</f>
        <v>4_Pertanian</v>
      </c>
      <c r="H1891" t="s">
        <v>2509</v>
      </c>
      <c r="I1891" t="s">
        <v>31</v>
      </c>
      <c r="J1891" t="str">
        <f>VLOOKUP(D1891,[1]PRODI_2019!$C$2:$I$78,7,FALSE)</f>
        <v>S1</v>
      </c>
      <c r="L1891" t="s">
        <v>25</v>
      </c>
      <c r="O1891" t="s">
        <v>4433</v>
      </c>
      <c r="P1891" t="s">
        <v>5043</v>
      </c>
      <c r="Q1891" t="s">
        <v>624</v>
      </c>
      <c r="R1891" t="s">
        <v>435</v>
      </c>
      <c r="S1891" t="s">
        <v>4972</v>
      </c>
      <c r="T1891" t="s">
        <v>5025</v>
      </c>
      <c r="U1891" t="s">
        <v>32</v>
      </c>
      <c r="Z1891" t="str">
        <f>_xlfn.IFNA(VLOOKUP(A1891,registrasi!$B$2:$C$4000,2,FALSE),"belum")</f>
        <v>registrasi</v>
      </c>
      <c r="AA1891">
        <f>VLOOKUP(D1891,[2]Sheet1!$B$2:$D$100,3,FALSE)</f>
        <v>412</v>
      </c>
      <c r="AB1891" t="str">
        <f>_xlfn.IFNA(VLOOKUP(A1891,nim!$A$2:$B$4000,2,FALSE),"belum")</f>
        <v>belum</v>
      </c>
    </row>
    <row r="1892" spans="1:28" x14ac:dyDescent="0.3">
      <c r="A1892" s="2">
        <v>233110160808</v>
      </c>
      <c r="B1892">
        <v>2</v>
      </c>
      <c r="C1892">
        <v>2020</v>
      </c>
      <c r="D1892">
        <v>311038</v>
      </c>
      <c r="E1892" t="s">
        <v>165</v>
      </c>
      <c r="F1892" t="str">
        <f>VLOOKUP(E1892,[1]PRODI_2019!$F$2:$L$72,7,FALSE)</f>
        <v>FKIP</v>
      </c>
      <c r="G1892" t="str">
        <f>VLOOKUP(F1892,Sheet1!$H$4:$I$11,2,FALSE)</f>
        <v>2_FKIP</v>
      </c>
      <c r="H1892" t="s">
        <v>2510</v>
      </c>
      <c r="I1892" t="s">
        <v>24</v>
      </c>
      <c r="J1892" t="str">
        <f>VLOOKUP(D1892,[1]PRODI_2019!$C$2:$I$78,7,FALSE)</f>
        <v>S1</v>
      </c>
      <c r="L1892" t="s">
        <v>25</v>
      </c>
      <c r="O1892" t="s">
        <v>562</v>
      </c>
      <c r="P1892" t="s">
        <v>5042</v>
      </c>
      <c r="Q1892" t="s">
        <v>624</v>
      </c>
      <c r="R1892" t="s">
        <v>434</v>
      </c>
      <c r="S1892" t="s">
        <v>4974</v>
      </c>
      <c r="T1892" t="s">
        <v>5025</v>
      </c>
      <c r="U1892" t="s">
        <v>32</v>
      </c>
      <c r="Z1892" t="str">
        <f>_xlfn.IFNA(VLOOKUP(A1892,registrasi!$B$2:$C$4000,2,FALSE),"belum")</f>
        <v>registrasi</v>
      </c>
      <c r="AA1892">
        <f>VLOOKUP(D1892,[2]Sheet1!$B$2:$D$100,3,FALSE)</f>
        <v>159</v>
      </c>
      <c r="AB1892" t="str">
        <f>_xlfn.IFNA(VLOOKUP(A1892,nim!$A$2:$B$4000,2,FALSE),"belum")</f>
        <v>belum</v>
      </c>
    </row>
    <row r="1893" spans="1:28" x14ac:dyDescent="0.3">
      <c r="A1893" s="2">
        <v>233110160810</v>
      </c>
      <c r="B1893">
        <v>1</v>
      </c>
      <c r="C1893">
        <v>2022</v>
      </c>
      <c r="D1893">
        <v>311035</v>
      </c>
      <c r="E1893" t="s">
        <v>180</v>
      </c>
      <c r="F1893" t="str">
        <f>VLOOKUP(E1893,[1]PRODI_2019!$F$2:$L$72,7,FALSE)</f>
        <v>FEB</v>
      </c>
      <c r="G1893" t="str">
        <f>VLOOKUP(F1893,Sheet1!$H$4:$I$11,2,FALSE)</f>
        <v>5_FEB</v>
      </c>
      <c r="H1893" t="s">
        <v>2511</v>
      </c>
      <c r="I1893" t="s">
        <v>31</v>
      </c>
      <c r="J1893" t="str">
        <f>VLOOKUP(D1893,[1]PRODI_2019!$C$2:$I$78,7,FALSE)</f>
        <v>S1</v>
      </c>
      <c r="L1893" t="s">
        <v>25</v>
      </c>
      <c r="O1893" t="s">
        <v>273</v>
      </c>
      <c r="P1893" t="s">
        <v>5042</v>
      </c>
      <c r="Q1893" t="s">
        <v>624</v>
      </c>
      <c r="R1893" t="s">
        <v>434</v>
      </c>
      <c r="S1893" t="s">
        <v>4974</v>
      </c>
      <c r="T1893" t="s">
        <v>5025</v>
      </c>
      <c r="U1893" t="s">
        <v>27</v>
      </c>
      <c r="Z1893" t="str">
        <f>_xlfn.IFNA(VLOOKUP(A1893,registrasi!$B$2:$C$4000,2,FALSE),"belum")</f>
        <v>registrasi</v>
      </c>
      <c r="AA1893">
        <f>VLOOKUP(D1893,[2]Sheet1!$B$2:$D$100,3,FALSE)</f>
        <v>253</v>
      </c>
      <c r="AB1893" t="str">
        <f>_xlfn.IFNA(VLOOKUP(A1893,nim!$A$2:$B$4000,2,FALSE),"belum")</f>
        <v>diterima</v>
      </c>
    </row>
    <row r="1894" spans="1:28" x14ac:dyDescent="0.3">
      <c r="A1894" s="2">
        <v>233110160814</v>
      </c>
      <c r="B1894">
        <v>1</v>
      </c>
      <c r="C1894">
        <v>2022</v>
      </c>
      <c r="D1894">
        <v>311001</v>
      </c>
      <c r="E1894" t="s">
        <v>157</v>
      </c>
      <c r="F1894" t="str">
        <f>VLOOKUP(E1894,[1]PRODI_2019!$F$2:$L$72,7,FALSE)</f>
        <v>Teknik</v>
      </c>
      <c r="G1894" t="str">
        <f>VLOOKUP(F1894,Sheet1!$H$4:$I$11,2,FALSE)</f>
        <v>3_Teknik</v>
      </c>
      <c r="H1894" t="s">
        <v>2512</v>
      </c>
      <c r="I1894" t="s">
        <v>24</v>
      </c>
      <c r="J1894" t="str">
        <f>VLOOKUP(D1894,[1]PRODI_2019!$C$2:$I$78,7,FALSE)</f>
        <v>S1</v>
      </c>
      <c r="L1894" t="s">
        <v>25</v>
      </c>
      <c r="O1894" t="s">
        <v>4518</v>
      </c>
      <c r="P1894" t="s">
        <v>5046</v>
      </c>
      <c r="Q1894" t="s">
        <v>5041</v>
      </c>
      <c r="R1894" t="s">
        <v>435</v>
      </c>
      <c r="S1894" t="s">
        <v>37</v>
      </c>
      <c r="T1894" t="s">
        <v>5025</v>
      </c>
      <c r="U1894" t="s">
        <v>32</v>
      </c>
      <c r="Z1894" t="str">
        <f>_xlfn.IFNA(VLOOKUP(A1894,registrasi!$B$2:$C$4000,2,FALSE),"belum")</f>
        <v>registrasi</v>
      </c>
      <c r="AA1894">
        <f>VLOOKUP(D1894,[2]Sheet1!$B$2:$D$100,3,FALSE)</f>
        <v>346</v>
      </c>
      <c r="AB1894" t="str">
        <f>_xlfn.IFNA(VLOOKUP(A1894,nim!$A$2:$B$4000,2,FALSE),"belum")</f>
        <v>belum</v>
      </c>
    </row>
    <row r="1895" spans="1:28" x14ac:dyDescent="0.3">
      <c r="A1895" s="2">
        <v>233110160817</v>
      </c>
      <c r="B1895">
        <v>1</v>
      </c>
      <c r="C1895">
        <v>2022</v>
      </c>
      <c r="D1895">
        <v>311031</v>
      </c>
      <c r="E1895" t="s">
        <v>468</v>
      </c>
      <c r="F1895" t="str">
        <f>VLOOKUP(E1895,[1]PRODI_2019!$F$2:$L$72,7,FALSE)</f>
        <v>FKIP</v>
      </c>
      <c r="G1895" t="str">
        <f>VLOOKUP(F1895,Sheet1!$H$4:$I$11,2,FALSE)</f>
        <v>2_FKIP</v>
      </c>
      <c r="H1895" t="s">
        <v>2513</v>
      </c>
      <c r="I1895" t="s">
        <v>24</v>
      </c>
      <c r="J1895" t="str">
        <f>VLOOKUP(D1895,[1]PRODI_2019!$C$2:$I$78,7,FALSE)</f>
        <v>S1</v>
      </c>
      <c r="L1895" t="s">
        <v>25</v>
      </c>
      <c r="O1895" t="s">
        <v>46</v>
      </c>
      <c r="P1895" t="s">
        <v>5042</v>
      </c>
      <c r="Q1895" t="s">
        <v>624</v>
      </c>
      <c r="R1895" t="s">
        <v>434</v>
      </c>
      <c r="S1895" t="s">
        <v>38</v>
      </c>
      <c r="T1895" t="s">
        <v>5025</v>
      </c>
      <c r="U1895" t="s">
        <v>27</v>
      </c>
      <c r="Z1895" t="str">
        <f>_xlfn.IFNA(VLOOKUP(A1895,registrasi!$B$2:$C$4000,2,FALSE),"belum")</f>
        <v>registrasi</v>
      </c>
      <c r="AA1895">
        <f>VLOOKUP(D1895,[2]Sheet1!$B$2:$D$100,3,FALSE)</f>
        <v>368</v>
      </c>
      <c r="AB1895" t="str">
        <f>_xlfn.IFNA(VLOOKUP(A1895,nim!$A$2:$B$4000,2,FALSE),"belum")</f>
        <v>diterima</v>
      </c>
    </row>
    <row r="1896" spans="1:28" x14ac:dyDescent="0.3">
      <c r="A1896" s="2">
        <v>233110160819</v>
      </c>
      <c r="B1896">
        <v>2</v>
      </c>
      <c r="C1896">
        <v>2022</v>
      </c>
      <c r="D1896">
        <v>311045</v>
      </c>
      <c r="E1896" t="s">
        <v>630</v>
      </c>
      <c r="F1896" t="str">
        <f>VLOOKUP(E1896,[1]PRODI_2019!$F$2:$L$72,7,FALSE)</f>
        <v>FEB</v>
      </c>
      <c r="G1896" t="str">
        <f>VLOOKUP(F1896,Sheet1!$H$4:$I$11,2,FALSE)</f>
        <v>5_FEB</v>
      </c>
      <c r="H1896" t="s">
        <v>2514</v>
      </c>
      <c r="I1896" t="s">
        <v>31</v>
      </c>
      <c r="J1896" t="str">
        <f>VLOOKUP(D1896,[1]PRODI_2019!$C$2:$I$78,7,FALSE)</f>
        <v>D3</v>
      </c>
      <c r="L1896" t="s">
        <v>25</v>
      </c>
      <c r="O1896" t="s">
        <v>88</v>
      </c>
      <c r="P1896" t="s">
        <v>5042</v>
      </c>
      <c r="Q1896" t="s">
        <v>624</v>
      </c>
      <c r="R1896" t="s">
        <v>434</v>
      </c>
      <c r="S1896" t="s">
        <v>37</v>
      </c>
      <c r="T1896" t="s">
        <v>5025</v>
      </c>
      <c r="U1896" t="s">
        <v>27</v>
      </c>
      <c r="Z1896" t="str">
        <f>_xlfn.IFNA(VLOOKUP(A1896,registrasi!$B$2:$C$4000,2,FALSE),"belum")</f>
        <v>registrasi</v>
      </c>
      <c r="AA1896">
        <f>VLOOKUP(D1896,[2]Sheet1!$B$2:$D$100,3,FALSE)</f>
        <v>99</v>
      </c>
      <c r="AB1896" t="str">
        <f>_xlfn.IFNA(VLOOKUP(A1896,nim!$A$2:$B$4000,2,FALSE),"belum")</f>
        <v>belum</v>
      </c>
    </row>
    <row r="1897" spans="1:28" x14ac:dyDescent="0.3">
      <c r="A1897" s="2">
        <v>233110160823</v>
      </c>
      <c r="B1897">
        <v>2</v>
      </c>
      <c r="C1897">
        <v>2022</v>
      </c>
      <c r="D1897">
        <v>311015</v>
      </c>
      <c r="E1897" t="s">
        <v>158</v>
      </c>
      <c r="F1897" t="str">
        <f>VLOOKUP(E1897,[1]PRODI_2019!$F$2:$L$72,7,FALSE)</f>
        <v>FKIP</v>
      </c>
      <c r="G1897" t="str">
        <f>VLOOKUP(F1897,Sheet1!$H$4:$I$11,2,FALSE)</f>
        <v>2_FKIP</v>
      </c>
      <c r="H1897" t="s">
        <v>2515</v>
      </c>
      <c r="I1897" t="s">
        <v>31</v>
      </c>
      <c r="J1897" t="str">
        <f>VLOOKUP(D1897,[1]PRODI_2019!$C$2:$I$78,7,FALSE)</f>
        <v>S1</v>
      </c>
      <c r="L1897" t="s">
        <v>25</v>
      </c>
      <c r="O1897" t="s">
        <v>46</v>
      </c>
      <c r="P1897" t="s">
        <v>5042</v>
      </c>
      <c r="Q1897" t="s">
        <v>624</v>
      </c>
      <c r="R1897" t="s">
        <v>434</v>
      </c>
      <c r="S1897" t="s">
        <v>38</v>
      </c>
      <c r="T1897" t="s">
        <v>5025</v>
      </c>
      <c r="U1897" t="s">
        <v>32</v>
      </c>
      <c r="Z1897" t="str">
        <f>_xlfn.IFNA(VLOOKUP(A1897,registrasi!$B$2:$C$4000,2,FALSE),"belum")</f>
        <v>belum</v>
      </c>
      <c r="AA1897">
        <f>VLOOKUP(D1897,[2]Sheet1!$B$2:$D$100,3,FALSE)</f>
        <v>90</v>
      </c>
      <c r="AB1897" t="str">
        <f>_xlfn.IFNA(VLOOKUP(A1897,nim!$A$2:$B$4000,2,FALSE),"belum")</f>
        <v>belum</v>
      </c>
    </row>
    <row r="1898" spans="1:28" x14ac:dyDescent="0.3">
      <c r="A1898" s="2">
        <v>233110160825</v>
      </c>
      <c r="B1898">
        <v>1</v>
      </c>
      <c r="C1898">
        <v>2022</v>
      </c>
      <c r="D1898">
        <v>311035</v>
      </c>
      <c r="E1898" t="s">
        <v>180</v>
      </c>
      <c r="F1898" t="str">
        <f>VLOOKUP(E1898,[1]PRODI_2019!$F$2:$L$72,7,FALSE)</f>
        <v>FEB</v>
      </c>
      <c r="G1898" t="str">
        <f>VLOOKUP(F1898,Sheet1!$H$4:$I$11,2,FALSE)</f>
        <v>5_FEB</v>
      </c>
      <c r="H1898" t="s">
        <v>2516</v>
      </c>
      <c r="I1898" t="s">
        <v>31</v>
      </c>
      <c r="J1898" t="str">
        <f>VLOOKUP(D1898,[1]PRODI_2019!$C$2:$I$78,7,FALSE)</f>
        <v>S1</v>
      </c>
      <c r="L1898" t="s">
        <v>25</v>
      </c>
      <c r="O1898" t="s">
        <v>138</v>
      </c>
      <c r="P1898" t="s">
        <v>5042</v>
      </c>
      <c r="Q1898" t="s">
        <v>624</v>
      </c>
      <c r="R1898" t="s">
        <v>434</v>
      </c>
      <c r="S1898" t="s">
        <v>4949</v>
      </c>
      <c r="T1898" t="s">
        <v>5025</v>
      </c>
      <c r="U1898" t="s">
        <v>27</v>
      </c>
      <c r="Z1898" t="str">
        <f>_xlfn.IFNA(VLOOKUP(A1898,registrasi!$B$2:$C$4000,2,FALSE),"belum")</f>
        <v>registrasi</v>
      </c>
      <c r="AA1898">
        <f>VLOOKUP(D1898,[2]Sheet1!$B$2:$D$100,3,FALSE)</f>
        <v>253</v>
      </c>
      <c r="AB1898" t="str">
        <f>_xlfn.IFNA(VLOOKUP(A1898,nim!$A$2:$B$4000,2,FALSE),"belum")</f>
        <v>belum</v>
      </c>
    </row>
    <row r="1899" spans="1:28" x14ac:dyDescent="0.3">
      <c r="A1899" s="2">
        <v>233110160842</v>
      </c>
      <c r="B1899">
        <v>2</v>
      </c>
      <c r="C1899">
        <v>2021</v>
      </c>
      <c r="D1899">
        <v>311023</v>
      </c>
      <c r="E1899" t="s">
        <v>631</v>
      </c>
      <c r="F1899" t="str">
        <f>VLOOKUP(E1899,[1]PRODI_2019!$F$2:$L$72,7,FALSE)</f>
        <v>Pertanian</v>
      </c>
      <c r="G1899" t="str">
        <f>VLOOKUP(F1899,Sheet1!$H$4:$I$11,2,FALSE)</f>
        <v>4_Pertanian</v>
      </c>
      <c r="H1899" t="s">
        <v>2517</v>
      </c>
      <c r="I1899" t="s">
        <v>24</v>
      </c>
      <c r="J1899" t="str">
        <f>VLOOKUP(D1899,[1]PRODI_2019!$C$2:$I$78,7,FALSE)</f>
        <v>S1</v>
      </c>
      <c r="L1899" t="s">
        <v>25</v>
      </c>
      <c r="O1899" t="s">
        <v>83</v>
      </c>
      <c r="P1899" t="s">
        <v>5042</v>
      </c>
      <c r="Q1899" t="s">
        <v>624</v>
      </c>
      <c r="R1899" t="s">
        <v>434</v>
      </c>
      <c r="S1899" t="s">
        <v>4974</v>
      </c>
      <c r="T1899" t="s">
        <v>5025</v>
      </c>
      <c r="U1899" t="s">
        <v>32</v>
      </c>
      <c r="Z1899" t="str">
        <f>_xlfn.IFNA(VLOOKUP(A1899,registrasi!$B$2:$C$4000,2,FALSE),"belum")</f>
        <v>registrasi</v>
      </c>
      <c r="AA1899">
        <f>VLOOKUP(D1899,[2]Sheet1!$B$2:$D$100,3,FALSE)</f>
        <v>163</v>
      </c>
      <c r="AB1899" t="str">
        <f>_xlfn.IFNA(VLOOKUP(A1899,nim!$A$2:$B$4000,2,FALSE),"belum")</f>
        <v>diterima</v>
      </c>
    </row>
    <row r="1900" spans="1:28" x14ac:dyDescent="0.3">
      <c r="A1900" s="2">
        <v>233110160853</v>
      </c>
      <c r="B1900">
        <v>2</v>
      </c>
      <c r="C1900">
        <v>2022</v>
      </c>
      <c r="D1900">
        <v>311022</v>
      </c>
      <c r="E1900" t="s">
        <v>177</v>
      </c>
      <c r="F1900" t="str">
        <f>VLOOKUP(E1900,[1]PRODI_2019!$F$2:$L$72,7,FALSE)</f>
        <v>Kedokteran</v>
      </c>
      <c r="G1900" t="str">
        <f>VLOOKUP(F1900,Sheet1!$H$4:$I$11,2,FALSE)</f>
        <v>8_Kedokteran</v>
      </c>
      <c r="H1900" t="s">
        <v>2518</v>
      </c>
      <c r="I1900" t="s">
        <v>24</v>
      </c>
      <c r="J1900" t="str">
        <f>VLOOKUP(D1900,[1]PRODI_2019!$C$2:$I$78,7,FALSE)</f>
        <v>S1</v>
      </c>
      <c r="L1900" t="s">
        <v>25</v>
      </c>
      <c r="O1900" t="s">
        <v>48</v>
      </c>
      <c r="P1900" t="s">
        <v>5045</v>
      </c>
      <c r="Q1900" t="s">
        <v>624</v>
      </c>
      <c r="R1900" t="s">
        <v>625</v>
      </c>
      <c r="S1900" t="s">
        <v>38</v>
      </c>
      <c r="T1900" t="s">
        <v>5025</v>
      </c>
      <c r="U1900" t="s">
        <v>27</v>
      </c>
      <c r="Z1900" t="str">
        <f>_xlfn.IFNA(VLOOKUP(A1900,registrasi!$B$2:$C$4000,2,FALSE),"belum")</f>
        <v>registrasi</v>
      </c>
      <c r="AA1900">
        <f>VLOOKUP(D1900,[2]Sheet1!$B$2:$D$100,3,FALSE)</f>
        <v>587</v>
      </c>
      <c r="AB1900" t="str">
        <f>_xlfn.IFNA(VLOOKUP(A1900,nim!$A$2:$B$4000,2,FALSE),"belum")</f>
        <v>belum</v>
      </c>
    </row>
    <row r="1901" spans="1:28" x14ac:dyDescent="0.3">
      <c r="A1901" s="2">
        <v>233110160854</v>
      </c>
      <c r="B1901">
        <v>1</v>
      </c>
      <c r="C1901">
        <v>2022</v>
      </c>
      <c r="D1901">
        <v>311048</v>
      </c>
      <c r="E1901" t="s">
        <v>633</v>
      </c>
      <c r="F1901" t="str">
        <f>VLOOKUP(E1901,[1]PRODI_2019!$F$2:$L$72,7,FALSE)</f>
        <v>FEB</v>
      </c>
      <c r="G1901" t="str">
        <f>VLOOKUP(F1901,Sheet1!$H$4:$I$11,2,FALSE)</f>
        <v>5_FEB</v>
      </c>
      <c r="H1901" t="s">
        <v>2519</v>
      </c>
      <c r="I1901" t="s">
        <v>24</v>
      </c>
      <c r="J1901" t="str">
        <f>VLOOKUP(D1901,[1]PRODI_2019!$C$2:$I$78,7,FALSE)</f>
        <v>D3</v>
      </c>
      <c r="L1901" t="s">
        <v>25</v>
      </c>
      <c r="O1901" t="s">
        <v>378</v>
      </c>
      <c r="P1901" t="s">
        <v>5043</v>
      </c>
      <c r="Q1901" t="s">
        <v>624</v>
      </c>
      <c r="R1901" t="s">
        <v>435</v>
      </c>
      <c r="S1901" t="s">
        <v>38</v>
      </c>
      <c r="T1901" t="s">
        <v>5025</v>
      </c>
      <c r="U1901" t="s">
        <v>32</v>
      </c>
      <c r="Z1901" t="str">
        <f>_xlfn.IFNA(VLOOKUP(A1901,registrasi!$B$2:$C$4000,2,FALSE),"belum")</f>
        <v>registrasi</v>
      </c>
      <c r="AA1901">
        <f>VLOOKUP(D1901,[2]Sheet1!$B$2:$D$100,3,FALSE)</f>
        <v>141</v>
      </c>
      <c r="AB1901" t="str">
        <f>_xlfn.IFNA(VLOOKUP(A1901,nim!$A$2:$B$4000,2,FALSE),"belum")</f>
        <v>belum</v>
      </c>
    </row>
    <row r="1902" spans="1:28" x14ac:dyDescent="0.3">
      <c r="A1902" s="2">
        <v>233110160878</v>
      </c>
      <c r="B1902">
        <v>1</v>
      </c>
      <c r="C1902">
        <v>2022</v>
      </c>
      <c r="D1902">
        <v>311010</v>
      </c>
      <c r="E1902" t="s">
        <v>160</v>
      </c>
      <c r="F1902" t="str">
        <f>VLOOKUP(E1902,[1]PRODI_2019!$F$2:$L$72,7,FALSE)</f>
        <v>FKIP</v>
      </c>
      <c r="G1902" t="str">
        <f>VLOOKUP(F1902,Sheet1!$H$4:$I$11,2,FALSE)</f>
        <v>2_FKIP</v>
      </c>
      <c r="H1902" t="s">
        <v>2520</v>
      </c>
      <c r="I1902" t="s">
        <v>31</v>
      </c>
      <c r="J1902" t="str">
        <f>VLOOKUP(D1902,[1]PRODI_2019!$C$2:$I$78,7,FALSE)</f>
        <v>S1</v>
      </c>
      <c r="L1902" t="s">
        <v>4314</v>
      </c>
      <c r="O1902" t="s">
        <v>45</v>
      </c>
      <c r="P1902" t="s">
        <v>5042</v>
      </c>
      <c r="Q1902" t="s">
        <v>624</v>
      </c>
      <c r="R1902" t="s">
        <v>434</v>
      </c>
      <c r="S1902" t="s">
        <v>38</v>
      </c>
      <c r="T1902" t="s">
        <v>5025</v>
      </c>
      <c r="U1902" t="s">
        <v>27</v>
      </c>
      <c r="Z1902" t="str">
        <f>_xlfn.IFNA(VLOOKUP(A1902,registrasi!$B$2:$C$4000,2,FALSE),"belum")</f>
        <v>registrasi</v>
      </c>
      <c r="AA1902">
        <f>VLOOKUP(D1902,[2]Sheet1!$B$2:$D$100,3,FALSE)</f>
        <v>197</v>
      </c>
      <c r="AB1902" t="str">
        <f>_xlfn.IFNA(VLOOKUP(A1902,nim!$A$2:$B$4000,2,FALSE),"belum")</f>
        <v>diterima</v>
      </c>
    </row>
    <row r="1903" spans="1:28" x14ac:dyDescent="0.3">
      <c r="A1903" s="2">
        <v>233110160881</v>
      </c>
      <c r="B1903">
        <v>2</v>
      </c>
      <c r="C1903">
        <v>2022</v>
      </c>
      <c r="D1903">
        <v>311032</v>
      </c>
      <c r="E1903" t="s">
        <v>156</v>
      </c>
      <c r="F1903" t="str">
        <f>VLOOKUP(E1903,[1]PRODI_2019!$F$2:$L$72,7,FALSE)</f>
        <v>FKIP</v>
      </c>
      <c r="G1903" t="str">
        <f>VLOOKUP(F1903,Sheet1!$H$4:$I$11,2,FALSE)</f>
        <v>2_FKIP</v>
      </c>
      <c r="H1903" t="s">
        <v>2521</v>
      </c>
      <c r="I1903" t="s">
        <v>31</v>
      </c>
      <c r="J1903" t="str">
        <f>VLOOKUP(D1903,[1]PRODI_2019!$C$2:$I$78,7,FALSE)</f>
        <v>S1</v>
      </c>
      <c r="L1903" t="s">
        <v>25</v>
      </c>
      <c r="O1903" t="s">
        <v>4510</v>
      </c>
      <c r="P1903" t="s">
        <v>5043</v>
      </c>
      <c r="Q1903" t="s">
        <v>624</v>
      </c>
      <c r="R1903" t="s">
        <v>435</v>
      </c>
      <c r="S1903" t="s">
        <v>4971</v>
      </c>
      <c r="T1903" t="s">
        <v>5025</v>
      </c>
      <c r="U1903" t="s">
        <v>32</v>
      </c>
      <c r="Z1903" t="str">
        <f>_xlfn.IFNA(VLOOKUP(A1903,registrasi!$B$2:$C$4000,2,FALSE),"belum")</f>
        <v>registrasi</v>
      </c>
      <c r="AA1903">
        <f>VLOOKUP(D1903,[2]Sheet1!$B$2:$D$100,3,FALSE)</f>
        <v>446</v>
      </c>
      <c r="AB1903" t="str">
        <f>_xlfn.IFNA(VLOOKUP(A1903,nim!$A$2:$B$4000,2,FALSE),"belum")</f>
        <v>belum</v>
      </c>
    </row>
    <row r="1904" spans="1:28" x14ac:dyDescent="0.3">
      <c r="A1904" s="2">
        <v>233110160887</v>
      </c>
      <c r="B1904">
        <v>1</v>
      </c>
      <c r="C1904">
        <v>2022</v>
      </c>
      <c r="D1904">
        <v>311038</v>
      </c>
      <c r="E1904" t="s">
        <v>165</v>
      </c>
      <c r="F1904" t="str">
        <f>VLOOKUP(E1904,[1]PRODI_2019!$F$2:$L$72,7,FALSE)</f>
        <v>FKIP</v>
      </c>
      <c r="G1904" t="str">
        <f>VLOOKUP(F1904,Sheet1!$H$4:$I$11,2,FALSE)</f>
        <v>2_FKIP</v>
      </c>
      <c r="H1904" t="s">
        <v>2522</v>
      </c>
      <c r="I1904" t="s">
        <v>31</v>
      </c>
      <c r="J1904" t="str">
        <f>VLOOKUP(D1904,[1]PRODI_2019!$C$2:$I$78,7,FALSE)</f>
        <v>S1</v>
      </c>
      <c r="L1904" t="s">
        <v>25</v>
      </c>
      <c r="O1904" t="s">
        <v>577</v>
      </c>
      <c r="P1904" t="s">
        <v>5042</v>
      </c>
      <c r="Q1904" t="s">
        <v>624</v>
      </c>
      <c r="R1904" t="s">
        <v>434</v>
      </c>
      <c r="S1904" t="s">
        <v>4971</v>
      </c>
      <c r="T1904" t="s">
        <v>5025</v>
      </c>
      <c r="U1904" t="s">
        <v>32</v>
      </c>
      <c r="Z1904" t="str">
        <f>_xlfn.IFNA(VLOOKUP(A1904,registrasi!$B$2:$C$4000,2,FALSE),"belum")</f>
        <v>registrasi</v>
      </c>
      <c r="AA1904">
        <f>VLOOKUP(D1904,[2]Sheet1!$B$2:$D$100,3,FALSE)</f>
        <v>159</v>
      </c>
      <c r="AB1904" t="str">
        <f>_xlfn.IFNA(VLOOKUP(A1904,nim!$A$2:$B$4000,2,FALSE),"belum")</f>
        <v>belum</v>
      </c>
    </row>
    <row r="1905" spans="1:28" x14ac:dyDescent="0.3">
      <c r="A1905" s="2">
        <v>233110160899</v>
      </c>
      <c r="B1905">
        <v>2</v>
      </c>
      <c r="C1905">
        <v>2022</v>
      </c>
      <c r="D1905">
        <v>311008</v>
      </c>
      <c r="E1905" t="s">
        <v>149</v>
      </c>
      <c r="F1905" t="str">
        <f>VLOOKUP(E1905,[1]PRODI_2019!$F$2:$L$72,7,FALSE)</f>
        <v>Pertanian</v>
      </c>
      <c r="G1905" t="str">
        <f>VLOOKUP(F1905,Sheet1!$H$4:$I$11,2,FALSE)</f>
        <v>4_Pertanian</v>
      </c>
      <c r="H1905" t="s">
        <v>2523</v>
      </c>
      <c r="I1905" t="s">
        <v>24</v>
      </c>
      <c r="J1905" t="str">
        <f>VLOOKUP(D1905,[1]PRODI_2019!$C$2:$I$78,7,FALSE)</f>
        <v>S1</v>
      </c>
      <c r="L1905" t="s">
        <v>25</v>
      </c>
      <c r="O1905" t="s">
        <v>49</v>
      </c>
      <c r="P1905" t="s">
        <v>5042</v>
      </c>
      <c r="Q1905" t="s">
        <v>624</v>
      </c>
      <c r="R1905" t="s">
        <v>434</v>
      </c>
      <c r="S1905" t="s">
        <v>38</v>
      </c>
      <c r="T1905" t="s">
        <v>5025</v>
      </c>
      <c r="U1905" t="s">
        <v>27</v>
      </c>
      <c r="Z1905" t="str">
        <f>_xlfn.IFNA(VLOOKUP(A1905,registrasi!$B$2:$C$4000,2,FALSE),"belum")</f>
        <v>registrasi</v>
      </c>
      <c r="AA1905">
        <f>VLOOKUP(D1905,[2]Sheet1!$B$2:$D$100,3,FALSE)</f>
        <v>337</v>
      </c>
      <c r="AB1905" t="str">
        <f>_xlfn.IFNA(VLOOKUP(A1905,nim!$A$2:$B$4000,2,FALSE),"belum")</f>
        <v>belum</v>
      </c>
    </row>
    <row r="1906" spans="1:28" x14ac:dyDescent="0.3">
      <c r="A1906" s="2">
        <v>233110160905</v>
      </c>
      <c r="B1906">
        <v>2</v>
      </c>
      <c r="C1906">
        <v>2022</v>
      </c>
      <c r="D1906">
        <v>311007</v>
      </c>
      <c r="E1906" t="s">
        <v>162</v>
      </c>
      <c r="F1906" t="str">
        <f>VLOOKUP(E1906,[1]PRODI_2019!$F$2:$L$72,7,FALSE)</f>
        <v>Pertanian</v>
      </c>
      <c r="G1906" t="str">
        <f>VLOOKUP(F1906,Sheet1!$H$4:$I$11,2,FALSE)</f>
        <v>4_Pertanian</v>
      </c>
      <c r="H1906" t="s">
        <v>2524</v>
      </c>
      <c r="I1906" t="s">
        <v>31</v>
      </c>
      <c r="J1906" t="str">
        <f>VLOOKUP(D1906,[1]PRODI_2019!$C$2:$I$78,7,FALSE)</f>
        <v>S1</v>
      </c>
      <c r="L1906" t="s">
        <v>25</v>
      </c>
      <c r="O1906" t="s">
        <v>574</v>
      </c>
      <c r="P1906" t="s">
        <v>5042</v>
      </c>
      <c r="Q1906" t="s">
        <v>624</v>
      </c>
      <c r="R1906" t="s">
        <v>434</v>
      </c>
      <c r="S1906" t="s">
        <v>4949</v>
      </c>
      <c r="T1906" t="s">
        <v>5025</v>
      </c>
      <c r="U1906" t="s">
        <v>32</v>
      </c>
      <c r="Z1906" t="str">
        <f>_xlfn.IFNA(VLOOKUP(A1906,registrasi!$B$2:$C$4000,2,FALSE),"belum")</f>
        <v>registrasi</v>
      </c>
      <c r="AA1906">
        <f>VLOOKUP(D1906,[2]Sheet1!$B$2:$D$100,3,FALSE)</f>
        <v>412</v>
      </c>
      <c r="AB1906" t="str">
        <f>_xlfn.IFNA(VLOOKUP(A1906,nim!$A$2:$B$4000,2,FALSE),"belum")</f>
        <v>belum</v>
      </c>
    </row>
    <row r="1907" spans="1:28" x14ac:dyDescent="0.3">
      <c r="A1907" s="2">
        <v>233110160908</v>
      </c>
      <c r="B1907">
        <v>1</v>
      </c>
      <c r="C1907">
        <v>2022</v>
      </c>
      <c r="D1907">
        <v>311005</v>
      </c>
      <c r="E1907" t="s">
        <v>171</v>
      </c>
      <c r="F1907" t="str">
        <f>VLOOKUP(E1907,[1]PRODI_2019!$F$2:$L$72,7,FALSE)</f>
        <v>Teknik</v>
      </c>
      <c r="G1907" t="str">
        <f>VLOOKUP(F1907,Sheet1!$H$4:$I$11,2,FALSE)</f>
        <v>3_Teknik</v>
      </c>
      <c r="H1907" t="s">
        <v>2525</v>
      </c>
      <c r="I1907" t="s">
        <v>31</v>
      </c>
      <c r="J1907" t="str">
        <f>VLOOKUP(D1907,[1]PRODI_2019!$C$2:$I$78,7,FALSE)</f>
        <v>S1</v>
      </c>
      <c r="L1907" t="s">
        <v>25</v>
      </c>
      <c r="O1907" t="s">
        <v>259</v>
      </c>
      <c r="P1907" t="s">
        <v>434</v>
      </c>
      <c r="Q1907" t="s">
        <v>5041</v>
      </c>
      <c r="R1907" t="s">
        <v>434</v>
      </c>
      <c r="S1907" t="s">
        <v>37</v>
      </c>
      <c r="T1907" t="s">
        <v>5025</v>
      </c>
      <c r="U1907" t="s">
        <v>27</v>
      </c>
      <c r="Z1907" t="str">
        <f>_xlfn.IFNA(VLOOKUP(A1907,registrasi!$B$2:$C$4000,2,FALSE),"belum")</f>
        <v>registrasi</v>
      </c>
      <c r="AA1907">
        <f>VLOOKUP(D1907,[2]Sheet1!$B$2:$D$100,3,FALSE)</f>
        <v>321</v>
      </c>
      <c r="AB1907" t="str">
        <f>_xlfn.IFNA(VLOOKUP(A1907,nim!$A$2:$B$4000,2,FALSE),"belum")</f>
        <v>diterima</v>
      </c>
    </row>
    <row r="1908" spans="1:28" x14ac:dyDescent="0.3">
      <c r="A1908" s="2">
        <v>233110160912</v>
      </c>
      <c r="B1908">
        <v>2</v>
      </c>
      <c r="C1908">
        <v>2021</v>
      </c>
      <c r="D1908">
        <v>311029</v>
      </c>
      <c r="E1908" t="s">
        <v>159</v>
      </c>
      <c r="F1908" t="str">
        <f>VLOOKUP(E1908,[1]PRODI_2019!$F$2:$L$72,7,FALSE)</f>
        <v>FISIP</v>
      </c>
      <c r="G1908" t="str">
        <f>VLOOKUP(F1908,Sheet1!$H$4:$I$11,2,FALSE)</f>
        <v>6_FISIP</v>
      </c>
      <c r="H1908" t="s">
        <v>2526</v>
      </c>
      <c r="I1908" t="s">
        <v>31</v>
      </c>
      <c r="J1908" t="str">
        <f>VLOOKUP(D1908,[1]PRODI_2019!$C$2:$I$78,7,FALSE)</f>
        <v>S1</v>
      </c>
      <c r="L1908" t="s">
        <v>25</v>
      </c>
      <c r="O1908" t="s">
        <v>499</v>
      </c>
      <c r="P1908" t="s">
        <v>436</v>
      </c>
      <c r="Q1908" t="s">
        <v>5041</v>
      </c>
      <c r="R1908" t="s">
        <v>625</v>
      </c>
      <c r="S1908" t="s">
        <v>38</v>
      </c>
      <c r="T1908" t="s">
        <v>5025</v>
      </c>
      <c r="U1908" t="s">
        <v>27</v>
      </c>
      <c r="Z1908" t="str">
        <f>_xlfn.IFNA(VLOOKUP(A1908,registrasi!$B$2:$C$4000,2,FALSE),"belum")</f>
        <v>belum</v>
      </c>
      <c r="AA1908">
        <f>VLOOKUP(D1908,[2]Sheet1!$B$2:$D$100,3,FALSE)</f>
        <v>1339</v>
      </c>
      <c r="AB1908" t="str">
        <f>_xlfn.IFNA(VLOOKUP(A1908,nim!$A$2:$B$4000,2,FALSE),"belum")</f>
        <v>belum</v>
      </c>
    </row>
    <row r="1909" spans="1:28" x14ac:dyDescent="0.3">
      <c r="A1909" s="2">
        <v>233110160913</v>
      </c>
      <c r="B1909">
        <v>1</v>
      </c>
      <c r="C1909">
        <v>2022</v>
      </c>
      <c r="D1909">
        <v>311028</v>
      </c>
      <c r="E1909" t="s">
        <v>168</v>
      </c>
      <c r="F1909" t="str">
        <f>VLOOKUP(E1909,[1]PRODI_2019!$F$2:$L$72,7,FALSE)</f>
        <v>FISIP</v>
      </c>
      <c r="G1909" t="str">
        <f>VLOOKUP(F1909,Sheet1!$H$4:$I$11,2,FALSE)</f>
        <v>6_FISIP</v>
      </c>
      <c r="H1909" t="s">
        <v>2527</v>
      </c>
      <c r="I1909" t="s">
        <v>31</v>
      </c>
      <c r="J1909" t="str">
        <f>VLOOKUP(D1909,[1]PRODI_2019!$C$2:$I$78,7,FALSE)</f>
        <v>S1</v>
      </c>
      <c r="L1909" t="s">
        <v>25</v>
      </c>
      <c r="O1909" t="s">
        <v>49</v>
      </c>
      <c r="P1909" t="s">
        <v>5042</v>
      </c>
      <c r="Q1909" t="s">
        <v>624</v>
      </c>
      <c r="R1909" t="s">
        <v>434</v>
      </c>
      <c r="S1909" t="s">
        <v>38</v>
      </c>
      <c r="T1909" t="s">
        <v>5025</v>
      </c>
      <c r="U1909" t="s">
        <v>32</v>
      </c>
      <c r="Z1909" t="str">
        <f>_xlfn.IFNA(VLOOKUP(A1909,registrasi!$B$2:$C$4000,2,FALSE),"belum")</f>
        <v>registrasi</v>
      </c>
      <c r="AA1909">
        <f>VLOOKUP(D1909,[2]Sheet1!$B$2:$D$100,3,FALSE)</f>
        <v>747</v>
      </c>
      <c r="AB1909" t="str">
        <f>_xlfn.IFNA(VLOOKUP(A1909,nim!$A$2:$B$4000,2,FALSE),"belum")</f>
        <v>belum</v>
      </c>
    </row>
    <row r="1910" spans="1:28" x14ac:dyDescent="0.3">
      <c r="A1910" s="2">
        <v>233110160915</v>
      </c>
      <c r="B1910">
        <v>2</v>
      </c>
      <c r="C1910">
        <v>2022</v>
      </c>
      <c r="D1910">
        <v>311042</v>
      </c>
      <c r="E1910" t="s">
        <v>146</v>
      </c>
      <c r="F1910" t="str">
        <f>VLOOKUP(E1910,[1]PRODI_2019!$F$2:$L$72,7,FALSE)</f>
        <v>FISIP</v>
      </c>
      <c r="G1910" t="str">
        <f>VLOOKUP(F1910,Sheet1!$H$4:$I$11,2,FALSE)</f>
        <v>6_FISIP</v>
      </c>
      <c r="H1910" t="s">
        <v>2528</v>
      </c>
      <c r="I1910" t="s">
        <v>31</v>
      </c>
      <c r="J1910" t="str">
        <f>VLOOKUP(D1910,[1]PRODI_2019!$C$2:$I$78,7,FALSE)</f>
        <v>S1</v>
      </c>
      <c r="L1910" t="s">
        <v>25</v>
      </c>
      <c r="O1910" t="s">
        <v>104</v>
      </c>
      <c r="P1910" t="s">
        <v>5042</v>
      </c>
      <c r="Q1910" t="s">
        <v>624</v>
      </c>
      <c r="R1910" t="s">
        <v>434</v>
      </c>
      <c r="S1910" t="s">
        <v>4972</v>
      </c>
      <c r="T1910" t="s">
        <v>5025</v>
      </c>
      <c r="U1910" t="s">
        <v>32</v>
      </c>
      <c r="Z1910" t="str">
        <f>_xlfn.IFNA(VLOOKUP(A1910,registrasi!$B$2:$C$4000,2,FALSE),"belum")</f>
        <v>belum</v>
      </c>
      <c r="AA1910">
        <f>VLOOKUP(D1910,[2]Sheet1!$B$2:$D$100,3,FALSE)</f>
        <v>625</v>
      </c>
      <c r="AB1910" t="str">
        <f>_xlfn.IFNA(VLOOKUP(A1910,nim!$A$2:$B$4000,2,FALSE),"belum")</f>
        <v>belum</v>
      </c>
    </row>
    <row r="1911" spans="1:28" x14ac:dyDescent="0.3">
      <c r="A1911" s="2">
        <v>233110160930</v>
      </c>
      <c r="B1911">
        <v>1</v>
      </c>
      <c r="C1911">
        <v>2022</v>
      </c>
      <c r="D1911">
        <v>311043</v>
      </c>
      <c r="E1911" t="s">
        <v>177</v>
      </c>
      <c r="F1911" t="str">
        <f>VLOOKUP(E1911,[1]PRODI_2019!$F$2:$L$72,7,FALSE)</f>
        <v>Kedokteran</v>
      </c>
      <c r="G1911" t="str">
        <f>VLOOKUP(F1911,Sheet1!$H$4:$I$11,2,FALSE)</f>
        <v>8_Kedokteran</v>
      </c>
      <c r="H1911" t="s">
        <v>2529</v>
      </c>
      <c r="I1911" t="s">
        <v>31</v>
      </c>
      <c r="J1911" t="str">
        <f>VLOOKUP(D1911,[1]PRODI_2019!$C$2:$I$78,7,FALSE)</f>
        <v>D3</v>
      </c>
      <c r="L1911" t="s">
        <v>25</v>
      </c>
      <c r="O1911" t="s">
        <v>4519</v>
      </c>
      <c r="P1911" t="s">
        <v>436</v>
      </c>
      <c r="Q1911" t="s">
        <v>5041</v>
      </c>
      <c r="R1911" t="s">
        <v>625</v>
      </c>
      <c r="S1911" t="s">
        <v>53</v>
      </c>
      <c r="T1911" t="s">
        <v>5033</v>
      </c>
      <c r="U1911" t="s">
        <v>27</v>
      </c>
      <c r="Z1911" t="str">
        <f>_xlfn.IFNA(VLOOKUP(A1911,registrasi!$B$2:$C$4000,2,FALSE),"belum")</f>
        <v>registrasi</v>
      </c>
      <c r="AA1911">
        <f>VLOOKUP(D1911,[2]Sheet1!$B$2:$D$100,3,FALSE)</f>
        <v>271</v>
      </c>
      <c r="AB1911" t="str">
        <f>_xlfn.IFNA(VLOOKUP(A1911,nim!$A$2:$B$4000,2,FALSE),"belum")</f>
        <v>belum</v>
      </c>
    </row>
    <row r="1912" spans="1:28" x14ac:dyDescent="0.3">
      <c r="A1912" s="2">
        <v>233110160940</v>
      </c>
      <c r="B1912">
        <v>1</v>
      </c>
      <c r="C1912">
        <v>2022</v>
      </c>
      <c r="D1912">
        <v>311003</v>
      </c>
      <c r="E1912" t="s">
        <v>145</v>
      </c>
      <c r="F1912" t="str">
        <f>VLOOKUP(E1912,[1]PRODI_2019!$F$2:$L$72,7,FALSE)</f>
        <v>Teknik</v>
      </c>
      <c r="G1912" t="str">
        <f>VLOOKUP(F1912,Sheet1!$H$4:$I$11,2,FALSE)</f>
        <v>3_Teknik</v>
      </c>
      <c r="H1912" t="s">
        <v>2530</v>
      </c>
      <c r="I1912" t="s">
        <v>24</v>
      </c>
      <c r="J1912" t="str">
        <f>VLOOKUP(D1912,[1]PRODI_2019!$C$2:$I$78,7,FALSE)</f>
        <v>S1</v>
      </c>
      <c r="L1912" t="s">
        <v>25</v>
      </c>
      <c r="O1912" t="s">
        <v>58</v>
      </c>
      <c r="P1912" t="s">
        <v>5042</v>
      </c>
      <c r="Q1912" t="s">
        <v>624</v>
      </c>
      <c r="R1912" t="s">
        <v>434</v>
      </c>
      <c r="S1912" t="s">
        <v>37</v>
      </c>
      <c r="T1912" t="s">
        <v>5025</v>
      </c>
      <c r="U1912" t="s">
        <v>27</v>
      </c>
      <c r="Z1912" t="str">
        <f>_xlfn.IFNA(VLOOKUP(A1912,registrasi!$B$2:$C$4000,2,FALSE),"belum")</f>
        <v>registrasi</v>
      </c>
      <c r="AA1912">
        <f>VLOOKUP(D1912,[2]Sheet1!$B$2:$D$100,3,FALSE)</f>
        <v>769</v>
      </c>
      <c r="AB1912" t="str">
        <f>_xlfn.IFNA(VLOOKUP(A1912,nim!$A$2:$B$4000,2,FALSE),"belum")</f>
        <v>belum</v>
      </c>
    </row>
    <row r="1913" spans="1:28" x14ac:dyDescent="0.3">
      <c r="A1913" s="2">
        <v>233110160948</v>
      </c>
      <c r="B1913">
        <v>1</v>
      </c>
      <c r="C1913">
        <v>2022</v>
      </c>
      <c r="D1913">
        <v>311026</v>
      </c>
      <c r="E1913" t="s">
        <v>148</v>
      </c>
      <c r="F1913" t="str">
        <f>VLOOKUP(E1913,[1]PRODI_2019!$F$2:$L$72,7,FALSE)</f>
        <v>FEB</v>
      </c>
      <c r="G1913" t="str">
        <f>VLOOKUP(F1913,Sheet1!$H$4:$I$11,2,FALSE)</f>
        <v>5_FEB</v>
      </c>
      <c r="H1913" t="s">
        <v>2531</v>
      </c>
      <c r="I1913" t="s">
        <v>31</v>
      </c>
      <c r="J1913" t="str">
        <f>VLOOKUP(D1913,[1]PRODI_2019!$C$2:$I$78,7,FALSE)</f>
        <v>S1</v>
      </c>
      <c r="L1913" t="s">
        <v>25</v>
      </c>
      <c r="O1913" t="s">
        <v>72</v>
      </c>
      <c r="P1913" t="s">
        <v>5042</v>
      </c>
      <c r="Q1913" t="s">
        <v>624</v>
      </c>
      <c r="R1913" t="s">
        <v>434</v>
      </c>
      <c r="S1913" t="s">
        <v>4971</v>
      </c>
      <c r="T1913" t="s">
        <v>5025</v>
      </c>
      <c r="U1913" t="s">
        <v>32</v>
      </c>
      <c r="Z1913" t="str">
        <f>_xlfn.IFNA(VLOOKUP(A1913,registrasi!$B$2:$C$4000,2,FALSE),"belum")</f>
        <v>registrasi</v>
      </c>
      <c r="AA1913">
        <f>VLOOKUP(D1913,[2]Sheet1!$B$2:$D$100,3,FALSE)</f>
        <v>866</v>
      </c>
      <c r="AB1913" t="str">
        <f>_xlfn.IFNA(VLOOKUP(A1913,nim!$A$2:$B$4000,2,FALSE),"belum")</f>
        <v>belum</v>
      </c>
    </row>
    <row r="1914" spans="1:28" x14ac:dyDescent="0.3">
      <c r="A1914" s="2">
        <v>233110160957</v>
      </c>
      <c r="B1914">
        <v>2</v>
      </c>
      <c r="C1914">
        <v>2021</v>
      </c>
      <c r="D1914">
        <v>311009</v>
      </c>
      <c r="E1914" t="s">
        <v>144</v>
      </c>
      <c r="F1914" t="str">
        <f>VLOOKUP(E1914,[1]PRODI_2019!$F$2:$L$72,7,FALSE)</f>
        <v>Pertanian</v>
      </c>
      <c r="G1914" t="str">
        <f>VLOOKUP(F1914,Sheet1!$H$4:$I$11,2,FALSE)</f>
        <v>4_Pertanian</v>
      </c>
      <c r="H1914" t="s">
        <v>2532</v>
      </c>
      <c r="I1914" t="s">
        <v>31</v>
      </c>
      <c r="J1914" t="str">
        <f>VLOOKUP(D1914,[1]PRODI_2019!$C$2:$I$78,7,FALSE)</f>
        <v>S1</v>
      </c>
      <c r="L1914" t="s">
        <v>25</v>
      </c>
      <c r="O1914" t="s">
        <v>4520</v>
      </c>
      <c r="P1914" t="s">
        <v>5044</v>
      </c>
      <c r="Q1914" t="s">
        <v>5041</v>
      </c>
      <c r="R1914" t="s">
        <v>434</v>
      </c>
      <c r="S1914" t="s">
        <v>4974</v>
      </c>
      <c r="T1914" t="s">
        <v>5025</v>
      </c>
      <c r="U1914" t="s">
        <v>27</v>
      </c>
      <c r="Z1914" t="str">
        <f>_xlfn.IFNA(VLOOKUP(A1914,registrasi!$B$2:$C$4000,2,FALSE),"belum")</f>
        <v>registrasi</v>
      </c>
      <c r="AA1914">
        <f>VLOOKUP(D1914,[2]Sheet1!$B$2:$D$100,3,FALSE)</f>
        <v>240</v>
      </c>
      <c r="AB1914" t="str">
        <f>_xlfn.IFNA(VLOOKUP(A1914,nim!$A$2:$B$4000,2,FALSE),"belum")</f>
        <v>belum</v>
      </c>
    </row>
    <row r="1915" spans="1:28" x14ac:dyDescent="0.3">
      <c r="A1915" s="2">
        <v>233110160958</v>
      </c>
      <c r="B1915">
        <v>1</v>
      </c>
      <c r="C1915">
        <v>2022</v>
      </c>
      <c r="D1915">
        <v>311028</v>
      </c>
      <c r="E1915" t="s">
        <v>168</v>
      </c>
      <c r="F1915" t="str">
        <f>VLOOKUP(E1915,[1]PRODI_2019!$F$2:$L$72,7,FALSE)</f>
        <v>FISIP</v>
      </c>
      <c r="G1915" t="str">
        <f>VLOOKUP(F1915,Sheet1!$H$4:$I$11,2,FALSE)</f>
        <v>6_FISIP</v>
      </c>
      <c r="H1915" t="s">
        <v>2533</v>
      </c>
      <c r="I1915" t="s">
        <v>31</v>
      </c>
      <c r="J1915" t="str">
        <f>VLOOKUP(D1915,[1]PRODI_2019!$C$2:$I$78,7,FALSE)</f>
        <v>S1</v>
      </c>
      <c r="L1915" t="s">
        <v>25</v>
      </c>
      <c r="O1915" t="s">
        <v>49</v>
      </c>
      <c r="P1915" t="s">
        <v>5042</v>
      </c>
      <c r="Q1915" t="s">
        <v>624</v>
      </c>
      <c r="R1915" t="s">
        <v>434</v>
      </c>
      <c r="S1915" t="s">
        <v>38</v>
      </c>
      <c r="T1915" t="s">
        <v>5025</v>
      </c>
      <c r="U1915" t="s">
        <v>27</v>
      </c>
      <c r="Z1915" t="str">
        <f>_xlfn.IFNA(VLOOKUP(A1915,registrasi!$B$2:$C$4000,2,FALSE),"belum")</f>
        <v>registrasi</v>
      </c>
      <c r="AA1915">
        <f>VLOOKUP(D1915,[2]Sheet1!$B$2:$D$100,3,FALSE)</f>
        <v>747</v>
      </c>
      <c r="AB1915" t="str">
        <f>_xlfn.IFNA(VLOOKUP(A1915,nim!$A$2:$B$4000,2,FALSE),"belum")</f>
        <v>belum</v>
      </c>
    </row>
    <row r="1916" spans="1:28" x14ac:dyDescent="0.3">
      <c r="A1916" s="2">
        <v>233110160969</v>
      </c>
      <c r="B1916">
        <v>2</v>
      </c>
      <c r="C1916">
        <v>2022</v>
      </c>
      <c r="D1916">
        <v>311002</v>
      </c>
      <c r="E1916" t="s">
        <v>153</v>
      </c>
      <c r="F1916" t="str">
        <f>VLOOKUP(E1916,[1]PRODI_2019!$F$2:$L$72,7,FALSE)</f>
        <v>Teknik</v>
      </c>
      <c r="G1916" t="str">
        <f>VLOOKUP(F1916,Sheet1!$H$4:$I$11,2,FALSE)</f>
        <v>3_Teknik</v>
      </c>
      <c r="H1916" t="s">
        <v>2534</v>
      </c>
      <c r="I1916" t="s">
        <v>24</v>
      </c>
      <c r="J1916" t="str">
        <f>VLOOKUP(D1916,[1]PRODI_2019!$C$2:$I$78,7,FALSE)</f>
        <v>S1</v>
      </c>
      <c r="L1916" t="s">
        <v>25</v>
      </c>
      <c r="O1916" t="s">
        <v>45</v>
      </c>
      <c r="P1916" t="s">
        <v>5042</v>
      </c>
      <c r="Q1916" t="s">
        <v>624</v>
      </c>
      <c r="R1916" t="s">
        <v>434</v>
      </c>
      <c r="S1916" t="s">
        <v>38</v>
      </c>
      <c r="T1916" t="s">
        <v>5025</v>
      </c>
      <c r="U1916" t="s">
        <v>27</v>
      </c>
      <c r="Z1916" t="str">
        <f>_xlfn.IFNA(VLOOKUP(A1916,registrasi!$B$2:$C$4000,2,FALSE),"belum")</f>
        <v>registrasi</v>
      </c>
      <c r="AA1916">
        <f>VLOOKUP(D1916,[2]Sheet1!$B$2:$D$100,3,FALSE)</f>
        <v>401</v>
      </c>
      <c r="AB1916" t="str">
        <f>_xlfn.IFNA(VLOOKUP(A1916,nim!$A$2:$B$4000,2,FALSE),"belum")</f>
        <v>diterima</v>
      </c>
    </row>
    <row r="1917" spans="1:28" x14ac:dyDescent="0.3">
      <c r="A1917" s="2">
        <v>233110160970</v>
      </c>
      <c r="B1917">
        <v>1</v>
      </c>
      <c r="C1917">
        <v>2022</v>
      </c>
      <c r="D1917">
        <v>311030</v>
      </c>
      <c r="E1917" t="s">
        <v>147</v>
      </c>
      <c r="F1917" t="str">
        <f>VLOOKUP(E1917,[1]PRODI_2019!$F$2:$L$72,7,FALSE)</f>
        <v>FKIP</v>
      </c>
      <c r="G1917" t="str">
        <f>VLOOKUP(F1917,Sheet1!$H$4:$I$11,2,FALSE)</f>
        <v>2_FKIP</v>
      </c>
      <c r="H1917" t="s">
        <v>2535</v>
      </c>
      <c r="I1917" t="s">
        <v>24</v>
      </c>
      <c r="J1917" t="str">
        <f>VLOOKUP(D1917,[1]PRODI_2019!$C$2:$I$78,7,FALSE)</f>
        <v>S1</v>
      </c>
      <c r="L1917" t="s">
        <v>25</v>
      </c>
      <c r="O1917" t="s">
        <v>107</v>
      </c>
      <c r="P1917" t="s">
        <v>5045</v>
      </c>
      <c r="Q1917" t="s">
        <v>624</v>
      </c>
      <c r="R1917" t="s">
        <v>625</v>
      </c>
      <c r="S1917" t="s">
        <v>4972</v>
      </c>
      <c r="T1917" t="s">
        <v>5025</v>
      </c>
      <c r="U1917" t="s">
        <v>27</v>
      </c>
      <c r="Z1917" t="str">
        <f>_xlfn.IFNA(VLOOKUP(A1917,registrasi!$B$2:$C$4000,2,FALSE),"belum")</f>
        <v>registrasi</v>
      </c>
      <c r="AA1917">
        <f>VLOOKUP(D1917,[2]Sheet1!$B$2:$D$100,3,FALSE)</f>
        <v>91</v>
      </c>
      <c r="AB1917" t="str">
        <f>_xlfn.IFNA(VLOOKUP(A1917,nim!$A$2:$B$4000,2,FALSE),"belum")</f>
        <v>diterima</v>
      </c>
    </row>
    <row r="1918" spans="1:28" x14ac:dyDescent="0.3">
      <c r="A1918" s="2">
        <v>233110170006</v>
      </c>
      <c r="B1918">
        <v>1</v>
      </c>
      <c r="C1918">
        <v>2022</v>
      </c>
      <c r="D1918">
        <v>311025</v>
      </c>
      <c r="E1918" t="s">
        <v>166</v>
      </c>
      <c r="F1918" t="str">
        <f>VLOOKUP(E1918,[1]PRODI_2019!$F$2:$L$72,7,FALSE)</f>
        <v>FEB</v>
      </c>
      <c r="G1918" t="str">
        <f>VLOOKUP(F1918,Sheet1!$H$4:$I$11,2,FALSE)</f>
        <v>5_FEB</v>
      </c>
      <c r="H1918" t="s">
        <v>2536</v>
      </c>
      <c r="I1918" t="s">
        <v>31</v>
      </c>
      <c r="J1918" t="str">
        <f>VLOOKUP(D1918,[1]PRODI_2019!$C$2:$I$78,7,FALSE)</f>
        <v>S1</v>
      </c>
      <c r="L1918" t="s">
        <v>25</v>
      </c>
      <c r="O1918" t="s">
        <v>115</v>
      </c>
      <c r="P1918" t="s">
        <v>5043</v>
      </c>
      <c r="Q1918" t="s">
        <v>624</v>
      </c>
      <c r="R1918" t="s">
        <v>435</v>
      </c>
      <c r="S1918" t="s">
        <v>4972</v>
      </c>
      <c r="T1918" t="s">
        <v>5025</v>
      </c>
      <c r="U1918" t="s">
        <v>27</v>
      </c>
      <c r="Z1918" t="str">
        <f>_xlfn.IFNA(VLOOKUP(A1918,registrasi!$B$2:$C$4000,2,FALSE),"belum")</f>
        <v>registrasi</v>
      </c>
      <c r="AA1918">
        <f>VLOOKUP(D1918,[2]Sheet1!$B$2:$D$100,3,FALSE)</f>
        <v>1226</v>
      </c>
      <c r="AB1918" t="str">
        <f>_xlfn.IFNA(VLOOKUP(A1918,nim!$A$2:$B$4000,2,FALSE),"belum")</f>
        <v>diterima</v>
      </c>
    </row>
    <row r="1919" spans="1:28" x14ac:dyDescent="0.3">
      <c r="A1919" s="2">
        <v>233110170007</v>
      </c>
      <c r="B1919">
        <v>1</v>
      </c>
      <c r="C1919">
        <v>2022</v>
      </c>
      <c r="D1919">
        <v>311001</v>
      </c>
      <c r="E1919" t="s">
        <v>157</v>
      </c>
      <c r="F1919" t="str">
        <f>VLOOKUP(E1919,[1]PRODI_2019!$F$2:$L$72,7,FALSE)</f>
        <v>Teknik</v>
      </c>
      <c r="G1919" t="str">
        <f>VLOOKUP(F1919,Sheet1!$H$4:$I$11,2,FALSE)</f>
        <v>3_Teknik</v>
      </c>
      <c r="H1919" t="s">
        <v>2537</v>
      </c>
      <c r="I1919" t="s">
        <v>24</v>
      </c>
      <c r="J1919" t="str">
        <f>VLOOKUP(D1919,[1]PRODI_2019!$C$2:$I$78,7,FALSE)</f>
        <v>S1</v>
      </c>
      <c r="L1919" t="s">
        <v>25</v>
      </c>
      <c r="O1919" t="s">
        <v>48</v>
      </c>
      <c r="P1919" t="s">
        <v>5045</v>
      </c>
      <c r="Q1919" t="s">
        <v>624</v>
      </c>
      <c r="R1919" t="s">
        <v>625</v>
      </c>
      <c r="S1919" t="s">
        <v>38</v>
      </c>
      <c r="T1919" t="s">
        <v>5025</v>
      </c>
      <c r="U1919" t="s">
        <v>32</v>
      </c>
      <c r="Z1919" t="str">
        <f>_xlfn.IFNA(VLOOKUP(A1919,registrasi!$B$2:$C$4000,2,FALSE),"belum")</f>
        <v>registrasi</v>
      </c>
      <c r="AA1919">
        <f>VLOOKUP(D1919,[2]Sheet1!$B$2:$D$100,3,FALSE)</f>
        <v>346</v>
      </c>
      <c r="AB1919" t="str">
        <f>_xlfn.IFNA(VLOOKUP(A1919,nim!$A$2:$B$4000,2,FALSE),"belum")</f>
        <v>belum</v>
      </c>
    </row>
    <row r="1920" spans="1:28" x14ac:dyDescent="0.3">
      <c r="A1920" s="2">
        <v>233110170016</v>
      </c>
      <c r="B1920">
        <v>2</v>
      </c>
      <c r="C1920">
        <v>2022</v>
      </c>
      <c r="D1920">
        <v>311007</v>
      </c>
      <c r="E1920" t="s">
        <v>162</v>
      </c>
      <c r="F1920" t="str">
        <f>VLOOKUP(E1920,[1]PRODI_2019!$F$2:$L$72,7,FALSE)</f>
        <v>Pertanian</v>
      </c>
      <c r="G1920" t="str">
        <f>VLOOKUP(F1920,Sheet1!$H$4:$I$11,2,FALSE)</f>
        <v>4_Pertanian</v>
      </c>
      <c r="H1920" t="s">
        <v>2538</v>
      </c>
      <c r="I1920" t="s">
        <v>31</v>
      </c>
      <c r="J1920" t="str">
        <f>VLOOKUP(D1920,[1]PRODI_2019!$C$2:$I$78,7,FALSE)</f>
        <v>S1</v>
      </c>
      <c r="L1920" t="s">
        <v>25</v>
      </c>
      <c r="O1920" t="s">
        <v>4521</v>
      </c>
      <c r="P1920" t="s">
        <v>5044</v>
      </c>
      <c r="Q1920" t="s">
        <v>5041</v>
      </c>
      <c r="R1920" t="s">
        <v>434</v>
      </c>
      <c r="S1920" t="s">
        <v>38</v>
      </c>
      <c r="T1920" t="s">
        <v>5025</v>
      </c>
      <c r="U1920" t="s">
        <v>32</v>
      </c>
      <c r="Z1920" t="str">
        <f>_xlfn.IFNA(VLOOKUP(A1920,registrasi!$B$2:$C$4000,2,FALSE),"belum")</f>
        <v>registrasi</v>
      </c>
      <c r="AA1920">
        <f>VLOOKUP(D1920,[2]Sheet1!$B$2:$D$100,3,FALSE)</f>
        <v>412</v>
      </c>
      <c r="AB1920" t="str">
        <f>_xlfn.IFNA(VLOOKUP(A1920,nim!$A$2:$B$4000,2,FALSE),"belum")</f>
        <v>belum</v>
      </c>
    </row>
    <row r="1921" spans="1:28" x14ac:dyDescent="0.3">
      <c r="A1921" s="2">
        <v>233110170020</v>
      </c>
      <c r="B1921">
        <v>2</v>
      </c>
      <c r="C1921">
        <v>2022</v>
      </c>
      <c r="D1921">
        <v>311038</v>
      </c>
      <c r="E1921" t="s">
        <v>165</v>
      </c>
      <c r="F1921" t="str">
        <f>VLOOKUP(E1921,[1]PRODI_2019!$F$2:$L$72,7,FALSE)</f>
        <v>FKIP</v>
      </c>
      <c r="G1921" t="str">
        <f>VLOOKUP(F1921,Sheet1!$H$4:$I$11,2,FALSE)</f>
        <v>2_FKIP</v>
      </c>
      <c r="H1921" t="s">
        <v>2539</v>
      </c>
      <c r="I1921" t="s">
        <v>24</v>
      </c>
      <c r="J1921" t="str">
        <f>VLOOKUP(D1921,[1]PRODI_2019!$C$2:$I$78,7,FALSE)</f>
        <v>S1</v>
      </c>
      <c r="L1921" t="s">
        <v>25</v>
      </c>
      <c r="O1921" t="s">
        <v>4474</v>
      </c>
      <c r="P1921" t="s">
        <v>436</v>
      </c>
      <c r="Q1921" t="s">
        <v>5041</v>
      </c>
      <c r="R1921" t="s">
        <v>625</v>
      </c>
      <c r="S1921" t="s">
        <v>4971</v>
      </c>
      <c r="T1921" t="s">
        <v>5025</v>
      </c>
      <c r="U1921" t="s">
        <v>27</v>
      </c>
      <c r="Z1921" t="str">
        <f>_xlfn.IFNA(VLOOKUP(A1921,registrasi!$B$2:$C$4000,2,FALSE),"belum")</f>
        <v>belum</v>
      </c>
      <c r="AA1921">
        <f>VLOOKUP(D1921,[2]Sheet1!$B$2:$D$100,3,FALSE)</f>
        <v>159</v>
      </c>
      <c r="AB1921" t="str">
        <f>_xlfn.IFNA(VLOOKUP(A1921,nim!$A$2:$B$4000,2,FALSE),"belum")</f>
        <v>belum</v>
      </c>
    </row>
    <row r="1922" spans="1:28" x14ac:dyDescent="0.3">
      <c r="A1922" s="2">
        <v>233110170028</v>
      </c>
      <c r="B1922">
        <v>2</v>
      </c>
      <c r="C1922">
        <v>2022</v>
      </c>
      <c r="D1922">
        <v>311007</v>
      </c>
      <c r="E1922" t="s">
        <v>162</v>
      </c>
      <c r="F1922" t="str">
        <f>VLOOKUP(E1922,[1]PRODI_2019!$F$2:$L$72,7,FALSE)</f>
        <v>Pertanian</v>
      </c>
      <c r="G1922" t="str">
        <f>VLOOKUP(F1922,Sheet1!$H$4:$I$11,2,FALSE)</f>
        <v>4_Pertanian</v>
      </c>
      <c r="H1922" t="s">
        <v>2540</v>
      </c>
      <c r="I1922" t="s">
        <v>31</v>
      </c>
      <c r="J1922" t="str">
        <f>VLOOKUP(D1922,[1]PRODI_2019!$C$2:$I$78,7,FALSE)</f>
        <v>S1</v>
      </c>
      <c r="L1922" t="s">
        <v>25</v>
      </c>
      <c r="O1922" t="s">
        <v>4522</v>
      </c>
      <c r="P1922" t="s">
        <v>5043</v>
      </c>
      <c r="Q1922" t="s">
        <v>624</v>
      </c>
      <c r="R1922" t="s">
        <v>435</v>
      </c>
      <c r="S1922" t="s">
        <v>4949</v>
      </c>
      <c r="T1922" t="s">
        <v>5025</v>
      </c>
      <c r="U1922" t="s">
        <v>27</v>
      </c>
      <c r="Z1922" t="str">
        <f>_xlfn.IFNA(VLOOKUP(A1922,registrasi!$B$2:$C$4000,2,FALSE),"belum")</f>
        <v>registrasi</v>
      </c>
      <c r="AA1922">
        <f>VLOOKUP(D1922,[2]Sheet1!$B$2:$D$100,3,FALSE)</f>
        <v>412</v>
      </c>
      <c r="AB1922" t="str">
        <f>_xlfn.IFNA(VLOOKUP(A1922,nim!$A$2:$B$4000,2,FALSE),"belum")</f>
        <v>belum</v>
      </c>
    </row>
    <row r="1923" spans="1:28" x14ac:dyDescent="0.3">
      <c r="A1923" s="2">
        <v>233110170041</v>
      </c>
      <c r="B1923">
        <v>2</v>
      </c>
      <c r="C1923">
        <v>2022</v>
      </c>
      <c r="D1923">
        <v>311032</v>
      </c>
      <c r="E1923" t="s">
        <v>156</v>
      </c>
      <c r="F1923" t="str">
        <f>VLOOKUP(E1923,[1]PRODI_2019!$F$2:$L$72,7,FALSE)</f>
        <v>FKIP</v>
      </c>
      <c r="G1923" t="str">
        <f>VLOOKUP(F1923,Sheet1!$H$4:$I$11,2,FALSE)</f>
        <v>2_FKIP</v>
      </c>
      <c r="H1923" t="s">
        <v>2541</v>
      </c>
      <c r="I1923" t="s">
        <v>31</v>
      </c>
      <c r="J1923" t="str">
        <f>VLOOKUP(D1923,[1]PRODI_2019!$C$2:$I$78,7,FALSE)</f>
        <v>S1</v>
      </c>
      <c r="L1923" t="s">
        <v>25</v>
      </c>
      <c r="O1923" t="s">
        <v>119</v>
      </c>
      <c r="P1923" t="s">
        <v>5042</v>
      </c>
      <c r="Q1923" t="s">
        <v>624</v>
      </c>
      <c r="R1923" t="s">
        <v>434</v>
      </c>
      <c r="S1923" t="s">
        <v>4949</v>
      </c>
      <c r="T1923" t="s">
        <v>5025</v>
      </c>
      <c r="U1923" t="s">
        <v>32</v>
      </c>
      <c r="Z1923" t="str">
        <f>_xlfn.IFNA(VLOOKUP(A1923,registrasi!$B$2:$C$4000,2,FALSE),"belum")</f>
        <v>registrasi</v>
      </c>
      <c r="AA1923">
        <f>VLOOKUP(D1923,[2]Sheet1!$B$2:$D$100,3,FALSE)</f>
        <v>446</v>
      </c>
      <c r="AB1923" t="str">
        <f>_xlfn.IFNA(VLOOKUP(A1923,nim!$A$2:$B$4000,2,FALSE),"belum")</f>
        <v>belum</v>
      </c>
    </row>
    <row r="1924" spans="1:28" x14ac:dyDescent="0.3">
      <c r="A1924" s="2">
        <v>233110170044</v>
      </c>
      <c r="B1924">
        <v>2</v>
      </c>
      <c r="C1924">
        <v>2022</v>
      </c>
      <c r="D1924">
        <v>311003</v>
      </c>
      <c r="E1924" t="s">
        <v>145</v>
      </c>
      <c r="F1924" t="str">
        <f>VLOOKUP(E1924,[1]PRODI_2019!$F$2:$L$72,7,FALSE)</f>
        <v>Teknik</v>
      </c>
      <c r="G1924" t="str">
        <f>VLOOKUP(F1924,Sheet1!$H$4:$I$11,2,FALSE)</f>
        <v>3_Teknik</v>
      </c>
      <c r="H1924" t="s">
        <v>2542</v>
      </c>
      <c r="I1924" t="s">
        <v>31</v>
      </c>
      <c r="J1924" t="str">
        <f>VLOOKUP(D1924,[1]PRODI_2019!$C$2:$I$78,7,FALSE)</f>
        <v>S1</v>
      </c>
      <c r="L1924" t="s">
        <v>25</v>
      </c>
      <c r="O1924" t="s">
        <v>49</v>
      </c>
      <c r="P1924" t="s">
        <v>5042</v>
      </c>
      <c r="Q1924" t="s">
        <v>624</v>
      </c>
      <c r="R1924" t="s">
        <v>434</v>
      </c>
      <c r="S1924" t="s">
        <v>38</v>
      </c>
      <c r="T1924" t="s">
        <v>5025</v>
      </c>
      <c r="U1924" t="s">
        <v>27</v>
      </c>
      <c r="Z1924" t="str">
        <f>_xlfn.IFNA(VLOOKUP(A1924,registrasi!$B$2:$C$4000,2,FALSE),"belum")</f>
        <v>registrasi</v>
      </c>
      <c r="AA1924">
        <f>VLOOKUP(D1924,[2]Sheet1!$B$2:$D$100,3,FALSE)</f>
        <v>769</v>
      </c>
      <c r="AB1924" t="str">
        <f>_xlfn.IFNA(VLOOKUP(A1924,nim!$A$2:$B$4000,2,FALSE),"belum")</f>
        <v>diterima</v>
      </c>
    </row>
    <row r="1925" spans="1:28" x14ac:dyDescent="0.3">
      <c r="A1925" s="2">
        <v>233110170048</v>
      </c>
      <c r="B1925">
        <v>1</v>
      </c>
      <c r="C1925">
        <v>2021</v>
      </c>
      <c r="D1925">
        <v>311033</v>
      </c>
      <c r="E1925" t="s">
        <v>155</v>
      </c>
      <c r="F1925" t="str">
        <f>VLOOKUP(E1925,[1]PRODI_2019!$F$2:$L$72,7,FALSE)</f>
        <v>FKIP</v>
      </c>
      <c r="G1925" t="str">
        <f>VLOOKUP(F1925,Sheet1!$H$4:$I$11,2,FALSE)</f>
        <v>2_FKIP</v>
      </c>
      <c r="H1925" t="s">
        <v>2543</v>
      </c>
      <c r="I1925" t="s">
        <v>31</v>
      </c>
      <c r="J1925" t="str">
        <f>VLOOKUP(D1925,[1]PRODI_2019!$C$2:$I$78,7,FALSE)</f>
        <v>S1</v>
      </c>
      <c r="L1925" t="s">
        <v>25</v>
      </c>
      <c r="O1925" t="s">
        <v>58</v>
      </c>
      <c r="P1925" t="s">
        <v>5042</v>
      </c>
      <c r="Q1925" t="s">
        <v>624</v>
      </c>
      <c r="R1925" t="s">
        <v>434</v>
      </c>
      <c r="S1925" t="s">
        <v>37</v>
      </c>
      <c r="T1925" t="s">
        <v>5025</v>
      </c>
      <c r="U1925" t="s">
        <v>32</v>
      </c>
      <c r="Z1925" t="str">
        <f>_xlfn.IFNA(VLOOKUP(A1925,registrasi!$B$2:$C$4000,2,FALSE),"belum")</f>
        <v>registrasi</v>
      </c>
      <c r="AA1925">
        <f>VLOOKUP(D1925,[2]Sheet1!$B$2:$D$100,3,FALSE)</f>
        <v>616</v>
      </c>
      <c r="AB1925" t="str">
        <f>_xlfn.IFNA(VLOOKUP(A1925,nim!$A$2:$B$4000,2,FALSE),"belum")</f>
        <v>belum</v>
      </c>
    </row>
    <row r="1926" spans="1:28" x14ac:dyDescent="0.3">
      <c r="A1926" s="2">
        <v>233110170052</v>
      </c>
      <c r="B1926">
        <v>1</v>
      </c>
      <c r="C1926">
        <v>2022</v>
      </c>
      <c r="D1926">
        <v>311021</v>
      </c>
      <c r="E1926" t="s">
        <v>169</v>
      </c>
      <c r="F1926" t="str">
        <f>VLOOKUP(E1926,[1]PRODI_2019!$F$2:$L$72,7,FALSE)</f>
        <v>Teknik</v>
      </c>
      <c r="G1926" t="str">
        <f>VLOOKUP(F1926,Sheet1!$H$4:$I$11,2,FALSE)</f>
        <v>3_Teknik</v>
      </c>
      <c r="H1926" t="s">
        <v>2544</v>
      </c>
      <c r="I1926" t="s">
        <v>24</v>
      </c>
      <c r="J1926" t="str">
        <f>VLOOKUP(D1926,[1]PRODI_2019!$C$2:$I$78,7,FALSE)</f>
        <v>S1</v>
      </c>
      <c r="L1926" t="s">
        <v>25</v>
      </c>
      <c r="O1926" t="s">
        <v>48</v>
      </c>
      <c r="P1926" t="s">
        <v>5045</v>
      </c>
      <c r="Q1926" t="s">
        <v>624</v>
      </c>
      <c r="R1926" t="s">
        <v>625</v>
      </c>
      <c r="S1926" t="s">
        <v>38</v>
      </c>
      <c r="T1926" t="s">
        <v>5025</v>
      </c>
      <c r="U1926" t="s">
        <v>27</v>
      </c>
      <c r="Z1926" t="str">
        <f>_xlfn.IFNA(VLOOKUP(A1926,registrasi!$B$2:$C$4000,2,FALSE),"belum")</f>
        <v>registrasi</v>
      </c>
      <c r="AA1926">
        <f>VLOOKUP(D1926,[2]Sheet1!$B$2:$D$100,3,FALSE)</f>
        <v>910</v>
      </c>
      <c r="AB1926" t="str">
        <f>_xlfn.IFNA(VLOOKUP(A1926,nim!$A$2:$B$4000,2,FALSE),"belum")</f>
        <v>belum</v>
      </c>
    </row>
    <row r="1927" spans="1:28" x14ac:dyDescent="0.3">
      <c r="A1927" s="2">
        <v>233110170061</v>
      </c>
      <c r="B1927">
        <v>2</v>
      </c>
      <c r="C1927">
        <v>2022</v>
      </c>
      <c r="D1927">
        <v>311008</v>
      </c>
      <c r="E1927" t="s">
        <v>149</v>
      </c>
      <c r="F1927" t="str">
        <f>VLOOKUP(E1927,[1]PRODI_2019!$F$2:$L$72,7,FALSE)</f>
        <v>Pertanian</v>
      </c>
      <c r="G1927" t="str">
        <f>VLOOKUP(F1927,Sheet1!$H$4:$I$11,2,FALSE)</f>
        <v>4_Pertanian</v>
      </c>
      <c r="H1927" t="s">
        <v>2545</v>
      </c>
      <c r="I1927" t="s">
        <v>31</v>
      </c>
      <c r="J1927" t="str">
        <f>VLOOKUP(D1927,[1]PRODI_2019!$C$2:$I$78,7,FALSE)</f>
        <v>S1</v>
      </c>
      <c r="L1927" t="s">
        <v>25</v>
      </c>
      <c r="O1927" t="s">
        <v>263</v>
      </c>
      <c r="P1927" t="s">
        <v>5042</v>
      </c>
      <c r="Q1927" t="s">
        <v>624</v>
      </c>
      <c r="R1927" t="s">
        <v>434</v>
      </c>
      <c r="S1927" t="s">
        <v>53</v>
      </c>
      <c r="T1927" t="s">
        <v>5033</v>
      </c>
      <c r="U1927" t="s">
        <v>27</v>
      </c>
      <c r="Z1927" t="str">
        <f>_xlfn.IFNA(VLOOKUP(A1927,registrasi!$B$2:$C$4000,2,FALSE),"belum")</f>
        <v>registrasi</v>
      </c>
      <c r="AA1927">
        <f>VLOOKUP(D1927,[2]Sheet1!$B$2:$D$100,3,FALSE)</f>
        <v>337</v>
      </c>
      <c r="AB1927" t="str">
        <f>_xlfn.IFNA(VLOOKUP(A1927,nim!$A$2:$B$4000,2,FALSE),"belum")</f>
        <v>belum</v>
      </c>
    </row>
    <row r="1928" spans="1:28" x14ac:dyDescent="0.3">
      <c r="A1928" s="2">
        <v>233110170069</v>
      </c>
      <c r="B1928">
        <v>2</v>
      </c>
      <c r="C1928">
        <v>2022</v>
      </c>
      <c r="D1928">
        <v>311030</v>
      </c>
      <c r="E1928" t="s">
        <v>147</v>
      </c>
      <c r="F1928" t="str">
        <f>VLOOKUP(E1928,[1]PRODI_2019!$F$2:$L$72,7,FALSE)</f>
        <v>FKIP</v>
      </c>
      <c r="G1928" t="str">
        <f>VLOOKUP(F1928,Sheet1!$H$4:$I$11,2,FALSE)</f>
        <v>2_FKIP</v>
      </c>
      <c r="H1928" t="s">
        <v>2546</v>
      </c>
      <c r="I1928" t="s">
        <v>31</v>
      </c>
      <c r="J1928" t="str">
        <f>VLOOKUP(D1928,[1]PRODI_2019!$C$2:$I$78,7,FALSE)</f>
        <v>S1</v>
      </c>
      <c r="L1928" t="s">
        <v>25</v>
      </c>
      <c r="O1928" t="s">
        <v>78</v>
      </c>
      <c r="P1928" t="s">
        <v>5042</v>
      </c>
      <c r="Q1928" t="s">
        <v>624</v>
      </c>
      <c r="R1928" t="s">
        <v>434</v>
      </c>
      <c r="S1928" t="s">
        <v>4971</v>
      </c>
      <c r="T1928" t="s">
        <v>5025</v>
      </c>
      <c r="U1928" t="s">
        <v>32</v>
      </c>
      <c r="Z1928" t="str">
        <f>_xlfn.IFNA(VLOOKUP(A1928,registrasi!$B$2:$C$4000,2,FALSE),"belum")</f>
        <v>registrasi</v>
      </c>
      <c r="AA1928">
        <f>VLOOKUP(D1928,[2]Sheet1!$B$2:$D$100,3,FALSE)</f>
        <v>91</v>
      </c>
      <c r="AB1928" t="str">
        <f>_xlfn.IFNA(VLOOKUP(A1928,nim!$A$2:$B$4000,2,FALSE),"belum")</f>
        <v>belum</v>
      </c>
    </row>
    <row r="1929" spans="1:28" x14ac:dyDescent="0.3">
      <c r="A1929" s="2">
        <v>233110170070</v>
      </c>
      <c r="B1929">
        <v>2</v>
      </c>
      <c r="C1929">
        <v>2021</v>
      </c>
      <c r="D1929">
        <v>311014</v>
      </c>
      <c r="E1929" t="s">
        <v>174</v>
      </c>
      <c r="F1929" t="str">
        <f>VLOOKUP(E1929,[1]PRODI_2019!$F$2:$L$72,7,FALSE)</f>
        <v>FKIP</v>
      </c>
      <c r="G1929" t="str">
        <f>VLOOKUP(F1929,Sheet1!$H$4:$I$11,2,FALSE)</f>
        <v>2_FKIP</v>
      </c>
      <c r="H1929" t="s">
        <v>2547</v>
      </c>
      <c r="I1929" t="s">
        <v>31</v>
      </c>
      <c r="J1929" t="str">
        <f>VLOOKUP(D1929,[1]PRODI_2019!$C$2:$I$78,7,FALSE)</f>
        <v>S1</v>
      </c>
      <c r="L1929" t="s">
        <v>25</v>
      </c>
      <c r="O1929" t="s">
        <v>66</v>
      </c>
      <c r="P1929" t="s">
        <v>5045</v>
      </c>
      <c r="Q1929" t="s">
        <v>624</v>
      </c>
      <c r="R1929" t="s">
        <v>625</v>
      </c>
      <c r="S1929" t="s">
        <v>4974</v>
      </c>
      <c r="T1929" t="s">
        <v>5025</v>
      </c>
      <c r="U1929" t="s">
        <v>27</v>
      </c>
      <c r="Z1929" t="str">
        <f>_xlfn.IFNA(VLOOKUP(A1929,registrasi!$B$2:$C$4000,2,FALSE),"belum")</f>
        <v>registrasi</v>
      </c>
      <c r="AA1929">
        <f>VLOOKUP(D1929,[2]Sheet1!$B$2:$D$100,3,FALSE)</f>
        <v>97</v>
      </c>
      <c r="AB1929" t="str">
        <f>_xlfn.IFNA(VLOOKUP(A1929,nim!$A$2:$B$4000,2,FALSE),"belum")</f>
        <v>belum</v>
      </c>
    </row>
    <row r="1930" spans="1:28" x14ac:dyDescent="0.3">
      <c r="A1930" s="2">
        <v>233110170071</v>
      </c>
      <c r="B1930">
        <v>1</v>
      </c>
      <c r="C1930">
        <v>2022</v>
      </c>
      <c r="D1930">
        <v>311016</v>
      </c>
      <c r="E1930" t="s">
        <v>152</v>
      </c>
      <c r="F1930" t="str">
        <f>VLOOKUP(E1930,[1]PRODI_2019!$F$2:$L$72,7,FALSE)</f>
        <v>FKIP</v>
      </c>
      <c r="G1930" t="str">
        <f>VLOOKUP(F1930,Sheet1!$H$4:$I$11,2,FALSE)</f>
        <v>2_FKIP</v>
      </c>
      <c r="H1930" t="s">
        <v>2548</v>
      </c>
      <c r="I1930" t="s">
        <v>31</v>
      </c>
      <c r="J1930" t="str">
        <f>VLOOKUP(D1930,[1]PRODI_2019!$C$2:$I$78,7,FALSE)</f>
        <v>S1</v>
      </c>
      <c r="L1930" t="s">
        <v>25</v>
      </c>
      <c r="O1930" t="s">
        <v>121</v>
      </c>
      <c r="P1930" t="s">
        <v>5042</v>
      </c>
      <c r="Q1930" t="s">
        <v>624</v>
      </c>
      <c r="R1930" t="s">
        <v>434</v>
      </c>
      <c r="S1930" t="s">
        <v>4972</v>
      </c>
      <c r="T1930" t="s">
        <v>5025</v>
      </c>
      <c r="U1930" t="s">
        <v>27</v>
      </c>
      <c r="Z1930" t="str">
        <f>_xlfn.IFNA(VLOOKUP(A1930,registrasi!$B$2:$C$4000,2,FALSE),"belum")</f>
        <v>registrasi</v>
      </c>
      <c r="AA1930">
        <f>VLOOKUP(D1930,[2]Sheet1!$B$2:$D$100,3,FALSE)</f>
        <v>126</v>
      </c>
      <c r="AB1930" t="str">
        <f>_xlfn.IFNA(VLOOKUP(A1930,nim!$A$2:$B$4000,2,FALSE),"belum")</f>
        <v>belum</v>
      </c>
    </row>
    <row r="1931" spans="1:28" x14ac:dyDescent="0.3">
      <c r="A1931" s="2">
        <v>233110170080</v>
      </c>
      <c r="B1931">
        <v>1</v>
      </c>
      <c r="C1931">
        <v>2022</v>
      </c>
      <c r="D1931">
        <v>311029</v>
      </c>
      <c r="E1931" t="s">
        <v>159</v>
      </c>
      <c r="F1931" t="str">
        <f>VLOOKUP(E1931,[1]PRODI_2019!$F$2:$L$72,7,FALSE)</f>
        <v>FISIP</v>
      </c>
      <c r="G1931" t="str">
        <f>VLOOKUP(F1931,Sheet1!$H$4:$I$11,2,FALSE)</f>
        <v>6_FISIP</v>
      </c>
      <c r="H1931" t="s">
        <v>2549</v>
      </c>
      <c r="I1931" t="s">
        <v>31</v>
      </c>
      <c r="J1931" t="str">
        <f>VLOOKUP(D1931,[1]PRODI_2019!$C$2:$I$78,7,FALSE)</f>
        <v>S1</v>
      </c>
      <c r="L1931" t="s">
        <v>25</v>
      </c>
      <c r="O1931" t="s">
        <v>4523</v>
      </c>
      <c r="P1931" t="s">
        <v>5044</v>
      </c>
      <c r="Q1931" t="s">
        <v>5041</v>
      </c>
      <c r="R1931" t="s">
        <v>434</v>
      </c>
      <c r="S1931" t="s">
        <v>4985</v>
      </c>
      <c r="T1931" t="s">
        <v>5020</v>
      </c>
      <c r="U1931" t="s">
        <v>32</v>
      </c>
      <c r="Z1931" t="str">
        <f>_xlfn.IFNA(VLOOKUP(A1931,registrasi!$B$2:$C$4000,2,FALSE),"belum")</f>
        <v>registrasi</v>
      </c>
      <c r="AA1931">
        <f>VLOOKUP(D1931,[2]Sheet1!$B$2:$D$100,3,FALSE)</f>
        <v>1339</v>
      </c>
      <c r="AB1931" t="str">
        <f>_xlfn.IFNA(VLOOKUP(A1931,nim!$A$2:$B$4000,2,FALSE),"belum")</f>
        <v>belum</v>
      </c>
    </row>
    <row r="1932" spans="1:28" x14ac:dyDescent="0.3">
      <c r="A1932" s="2">
        <v>233110170086</v>
      </c>
      <c r="B1932">
        <v>2</v>
      </c>
      <c r="C1932">
        <v>2022</v>
      </c>
      <c r="D1932">
        <v>311010</v>
      </c>
      <c r="E1932" t="s">
        <v>160</v>
      </c>
      <c r="F1932" t="str">
        <f>VLOOKUP(E1932,[1]PRODI_2019!$F$2:$L$72,7,FALSE)</f>
        <v>FKIP</v>
      </c>
      <c r="G1932" t="str">
        <f>VLOOKUP(F1932,Sheet1!$H$4:$I$11,2,FALSE)</f>
        <v>2_FKIP</v>
      </c>
      <c r="H1932" t="s">
        <v>2550</v>
      </c>
      <c r="I1932" t="s">
        <v>31</v>
      </c>
      <c r="J1932" t="str">
        <f>VLOOKUP(D1932,[1]PRODI_2019!$C$2:$I$78,7,FALSE)</f>
        <v>S1</v>
      </c>
      <c r="L1932" t="s">
        <v>25</v>
      </c>
      <c r="O1932" t="s">
        <v>45</v>
      </c>
      <c r="P1932" t="s">
        <v>5042</v>
      </c>
      <c r="Q1932" t="s">
        <v>624</v>
      </c>
      <c r="R1932" t="s">
        <v>434</v>
      </c>
      <c r="S1932" t="s">
        <v>38</v>
      </c>
      <c r="T1932" t="s">
        <v>5025</v>
      </c>
      <c r="U1932" t="s">
        <v>27</v>
      </c>
      <c r="Z1932" t="str">
        <f>_xlfn.IFNA(VLOOKUP(A1932,registrasi!$B$2:$C$4000,2,FALSE),"belum")</f>
        <v>registrasi</v>
      </c>
      <c r="AA1932">
        <f>VLOOKUP(D1932,[2]Sheet1!$B$2:$D$100,3,FALSE)</f>
        <v>197</v>
      </c>
      <c r="AB1932" t="str">
        <f>_xlfn.IFNA(VLOOKUP(A1932,nim!$A$2:$B$4000,2,FALSE),"belum")</f>
        <v>belum</v>
      </c>
    </row>
    <row r="1933" spans="1:28" x14ac:dyDescent="0.3">
      <c r="A1933" s="2">
        <v>233110170090</v>
      </c>
      <c r="B1933">
        <v>2</v>
      </c>
      <c r="C1933">
        <v>2022</v>
      </c>
      <c r="D1933">
        <v>311045</v>
      </c>
      <c r="E1933" t="s">
        <v>630</v>
      </c>
      <c r="F1933" t="str">
        <f>VLOOKUP(E1933,[1]PRODI_2019!$F$2:$L$72,7,FALSE)</f>
        <v>FEB</v>
      </c>
      <c r="G1933" t="str">
        <f>VLOOKUP(F1933,Sheet1!$H$4:$I$11,2,FALSE)</f>
        <v>5_FEB</v>
      </c>
      <c r="H1933" t="s">
        <v>2551</v>
      </c>
      <c r="I1933" t="s">
        <v>24</v>
      </c>
      <c r="J1933" t="str">
        <f>VLOOKUP(D1933,[1]PRODI_2019!$C$2:$I$78,7,FALSE)</f>
        <v>D3</v>
      </c>
      <c r="L1933" t="s">
        <v>25</v>
      </c>
      <c r="O1933" t="s">
        <v>75</v>
      </c>
      <c r="P1933" t="s">
        <v>5042</v>
      </c>
      <c r="Q1933" t="s">
        <v>624</v>
      </c>
      <c r="R1933" t="s">
        <v>434</v>
      </c>
      <c r="S1933" t="s">
        <v>4949</v>
      </c>
      <c r="T1933" t="s">
        <v>5025</v>
      </c>
      <c r="U1933" t="s">
        <v>27</v>
      </c>
      <c r="Z1933" t="str">
        <f>_xlfn.IFNA(VLOOKUP(A1933,registrasi!$B$2:$C$4000,2,FALSE),"belum")</f>
        <v>registrasi</v>
      </c>
      <c r="AA1933">
        <f>VLOOKUP(D1933,[2]Sheet1!$B$2:$D$100,3,FALSE)</f>
        <v>99</v>
      </c>
      <c r="AB1933" t="str">
        <f>_xlfn.IFNA(VLOOKUP(A1933,nim!$A$2:$B$4000,2,FALSE),"belum")</f>
        <v>diterima</v>
      </c>
    </row>
    <row r="1934" spans="1:28" x14ac:dyDescent="0.3">
      <c r="A1934" s="2">
        <v>233110170101</v>
      </c>
      <c r="B1934">
        <v>1</v>
      </c>
      <c r="C1934">
        <v>2022</v>
      </c>
      <c r="D1934">
        <v>311040</v>
      </c>
      <c r="E1934" t="s">
        <v>151</v>
      </c>
      <c r="F1934" t="str">
        <f>VLOOKUP(E1934,[1]PRODI_2019!$F$2:$L$72,7,FALSE)</f>
        <v>FKIP</v>
      </c>
      <c r="G1934" t="str">
        <f>VLOOKUP(F1934,Sheet1!$H$4:$I$11,2,FALSE)</f>
        <v>2_FKIP</v>
      </c>
      <c r="H1934" t="s">
        <v>2552</v>
      </c>
      <c r="I1934" t="s">
        <v>24</v>
      </c>
      <c r="J1934" t="str">
        <f>VLOOKUP(D1934,[1]PRODI_2019!$C$2:$I$78,7,FALSE)</f>
        <v>S1</v>
      </c>
      <c r="L1934" t="s">
        <v>25</v>
      </c>
      <c r="O1934" t="s">
        <v>45</v>
      </c>
      <c r="P1934" t="s">
        <v>5042</v>
      </c>
      <c r="Q1934" t="s">
        <v>624</v>
      </c>
      <c r="R1934" t="s">
        <v>434</v>
      </c>
      <c r="S1934" t="s">
        <v>38</v>
      </c>
      <c r="T1934" t="s">
        <v>5025</v>
      </c>
      <c r="U1934" t="s">
        <v>32</v>
      </c>
      <c r="Z1934" t="str">
        <f>_xlfn.IFNA(VLOOKUP(A1934,registrasi!$B$2:$C$4000,2,FALSE),"belum")</f>
        <v>registrasi</v>
      </c>
      <c r="AA1934">
        <f>VLOOKUP(D1934,[2]Sheet1!$B$2:$D$100,3,FALSE)</f>
        <v>508</v>
      </c>
      <c r="AB1934" t="str">
        <f>_xlfn.IFNA(VLOOKUP(A1934,nim!$A$2:$B$4000,2,FALSE),"belum")</f>
        <v>belum</v>
      </c>
    </row>
    <row r="1935" spans="1:28" x14ac:dyDescent="0.3">
      <c r="A1935" s="2">
        <v>233110170105</v>
      </c>
      <c r="B1935">
        <v>1</v>
      </c>
      <c r="C1935">
        <v>2022</v>
      </c>
      <c r="D1935">
        <v>311040</v>
      </c>
      <c r="E1935" t="s">
        <v>151</v>
      </c>
      <c r="F1935" t="str">
        <f>VLOOKUP(E1935,[1]PRODI_2019!$F$2:$L$72,7,FALSE)</f>
        <v>FKIP</v>
      </c>
      <c r="G1935" t="str">
        <f>VLOOKUP(F1935,Sheet1!$H$4:$I$11,2,FALSE)</f>
        <v>2_FKIP</v>
      </c>
      <c r="H1935" t="s">
        <v>2553</v>
      </c>
      <c r="I1935" t="s">
        <v>31</v>
      </c>
      <c r="J1935" t="str">
        <f>VLOOKUP(D1935,[1]PRODI_2019!$C$2:$I$78,7,FALSE)</f>
        <v>S1</v>
      </c>
      <c r="L1935" t="s">
        <v>25</v>
      </c>
      <c r="O1935" t="s">
        <v>87</v>
      </c>
      <c r="P1935" t="s">
        <v>5045</v>
      </c>
      <c r="Q1935" t="s">
        <v>624</v>
      </c>
      <c r="R1935" t="s">
        <v>625</v>
      </c>
      <c r="S1935" t="s">
        <v>4949</v>
      </c>
      <c r="T1935" t="s">
        <v>5025</v>
      </c>
      <c r="U1935" t="s">
        <v>27</v>
      </c>
      <c r="Z1935" t="str">
        <f>_xlfn.IFNA(VLOOKUP(A1935,registrasi!$B$2:$C$4000,2,FALSE),"belum")</f>
        <v>registrasi</v>
      </c>
      <c r="AA1935">
        <f>VLOOKUP(D1935,[2]Sheet1!$B$2:$D$100,3,FALSE)</f>
        <v>508</v>
      </c>
      <c r="AB1935" t="str">
        <f>_xlfn.IFNA(VLOOKUP(A1935,nim!$A$2:$B$4000,2,FALSE),"belum")</f>
        <v>diterima</v>
      </c>
    </row>
    <row r="1936" spans="1:28" x14ac:dyDescent="0.3">
      <c r="A1936" s="2">
        <v>233110170113</v>
      </c>
      <c r="B1936">
        <v>1</v>
      </c>
      <c r="C1936">
        <v>2022</v>
      </c>
      <c r="D1936">
        <v>311011</v>
      </c>
      <c r="E1936" t="s">
        <v>176</v>
      </c>
      <c r="F1936" t="str">
        <f>VLOOKUP(E1936,[1]PRODI_2019!$F$2:$L$72,7,FALSE)</f>
        <v>FKIP</v>
      </c>
      <c r="G1936" t="str">
        <f>VLOOKUP(F1936,Sheet1!$H$4:$I$11,2,FALSE)</f>
        <v>2_FKIP</v>
      </c>
      <c r="H1936" t="s">
        <v>2554</v>
      </c>
      <c r="I1936" t="s">
        <v>31</v>
      </c>
      <c r="J1936" t="str">
        <f>VLOOKUP(D1936,[1]PRODI_2019!$C$2:$I$78,7,FALSE)</f>
        <v>S1</v>
      </c>
      <c r="L1936" t="s">
        <v>25</v>
      </c>
      <c r="O1936" t="s">
        <v>104</v>
      </c>
      <c r="P1936" t="s">
        <v>5042</v>
      </c>
      <c r="Q1936" t="s">
        <v>624</v>
      </c>
      <c r="R1936" t="s">
        <v>434</v>
      </c>
      <c r="S1936" t="s">
        <v>4972</v>
      </c>
      <c r="T1936" t="s">
        <v>5025</v>
      </c>
      <c r="U1936" t="s">
        <v>32</v>
      </c>
      <c r="Z1936" t="str">
        <f>_xlfn.IFNA(VLOOKUP(A1936,registrasi!$B$2:$C$4000,2,FALSE),"belum")</f>
        <v>registrasi</v>
      </c>
      <c r="AA1936">
        <f>VLOOKUP(D1936,[2]Sheet1!$B$2:$D$100,3,FALSE)</f>
        <v>233</v>
      </c>
      <c r="AB1936" t="str">
        <f>_xlfn.IFNA(VLOOKUP(A1936,nim!$A$2:$B$4000,2,FALSE),"belum")</f>
        <v>belum</v>
      </c>
    </row>
    <row r="1937" spans="1:28" x14ac:dyDescent="0.3">
      <c r="A1937" s="2">
        <v>233110170121</v>
      </c>
      <c r="B1937">
        <v>2</v>
      </c>
      <c r="C1937">
        <v>2021</v>
      </c>
      <c r="D1937">
        <v>311024</v>
      </c>
      <c r="E1937" t="s">
        <v>237</v>
      </c>
      <c r="F1937" t="str">
        <f>VLOOKUP(E1937,[1]PRODI_2019!$F$2:$L$72,7,FALSE)</f>
        <v>Hukum</v>
      </c>
      <c r="G1937" t="str">
        <f>VLOOKUP(F1937,Sheet1!$H$4:$I$11,2,FALSE)</f>
        <v>1_Hukum</v>
      </c>
      <c r="H1937" t="s">
        <v>2555</v>
      </c>
      <c r="I1937" t="s">
        <v>31</v>
      </c>
      <c r="J1937" t="str">
        <f>VLOOKUP(D1937,[1]PRODI_2019!$C$2:$I$78,7,FALSE)</f>
        <v>S1</v>
      </c>
      <c r="L1937" t="s">
        <v>25</v>
      </c>
      <c r="O1937" t="s">
        <v>49</v>
      </c>
      <c r="P1937" t="s">
        <v>5042</v>
      </c>
      <c r="Q1937" t="s">
        <v>624</v>
      </c>
      <c r="R1937" t="s">
        <v>434</v>
      </c>
      <c r="S1937" t="s">
        <v>38</v>
      </c>
      <c r="T1937" t="s">
        <v>5025</v>
      </c>
      <c r="U1937" t="s">
        <v>27</v>
      </c>
      <c r="Z1937" t="str">
        <f>_xlfn.IFNA(VLOOKUP(A1937,registrasi!$B$2:$C$4000,2,FALSE),"belum")</f>
        <v>registrasi</v>
      </c>
      <c r="AA1937">
        <f>VLOOKUP(D1937,[2]Sheet1!$B$2:$D$100,3,FALSE)</f>
        <v>1092</v>
      </c>
      <c r="AB1937" t="str">
        <f>_xlfn.IFNA(VLOOKUP(A1937,nim!$A$2:$B$4000,2,FALSE),"belum")</f>
        <v>belum</v>
      </c>
    </row>
    <row r="1938" spans="1:28" x14ac:dyDescent="0.3">
      <c r="A1938" s="2">
        <v>233110170125</v>
      </c>
      <c r="B1938">
        <v>1</v>
      </c>
      <c r="C1938">
        <v>2022</v>
      </c>
      <c r="D1938">
        <v>311015</v>
      </c>
      <c r="E1938" t="s">
        <v>158</v>
      </c>
      <c r="F1938" t="str">
        <f>VLOOKUP(E1938,[1]PRODI_2019!$F$2:$L$72,7,FALSE)</f>
        <v>FKIP</v>
      </c>
      <c r="G1938" t="str">
        <f>VLOOKUP(F1938,Sheet1!$H$4:$I$11,2,FALSE)</f>
        <v>2_FKIP</v>
      </c>
      <c r="H1938" t="s">
        <v>2556</v>
      </c>
      <c r="I1938" t="s">
        <v>31</v>
      </c>
      <c r="J1938" t="str">
        <f>VLOOKUP(D1938,[1]PRODI_2019!$C$2:$I$78,7,FALSE)</f>
        <v>S1</v>
      </c>
      <c r="L1938" t="s">
        <v>25</v>
      </c>
      <c r="O1938" t="s">
        <v>327</v>
      </c>
      <c r="P1938" t="s">
        <v>436</v>
      </c>
      <c r="Q1938" t="s">
        <v>5041</v>
      </c>
      <c r="R1938" t="s">
        <v>625</v>
      </c>
      <c r="S1938" t="s">
        <v>4972</v>
      </c>
      <c r="T1938" t="s">
        <v>5025</v>
      </c>
      <c r="U1938" t="s">
        <v>27</v>
      </c>
      <c r="Z1938" t="str">
        <f>_xlfn.IFNA(VLOOKUP(A1938,registrasi!$B$2:$C$4000,2,FALSE),"belum")</f>
        <v>belum</v>
      </c>
      <c r="AA1938">
        <f>VLOOKUP(D1938,[2]Sheet1!$B$2:$D$100,3,FALSE)</f>
        <v>90</v>
      </c>
      <c r="AB1938" t="str">
        <f>_xlfn.IFNA(VLOOKUP(A1938,nim!$A$2:$B$4000,2,FALSE),"belum")</f>
        <v>belum</v>
      </c>
    </row>
    <row r="1939" spans="1:28" x14ac:dyDescent="0.3">
      <c r="A1939" s="2">
        <v>233110170126</v>
      </c>
      <c r="B1939">
        <v>2</v>
      </c>
      <c r="C1939">
        <v>2022</v>
      </c>
      <c r="D1939">
        <v>311024</v>
      </c>
      <c r="E1939" t="s">
        <v>237</v>
      </c>
      <c r="F1939" t="str">
        <f>VLOOKUP(E1939,[1]PRODI_2019!$F$2:$L$72,7,FALSE)</f>
        <v>Hukum</v>
      </c>
      <c r="G1939" t="str">
        <f>VLOOKUP(F1939,Sheet1!$H$4:$I$11,2,FALSE)</f>
        <v>1_Hukum</v>
      </c>
      <c r="H1939" t="s">
        <v>2557</v>
      </c>
      <c r="I1939" t="s">
        <v>31</v>
      </c>
      <c r="J1939" t="str">
        <f>VLOOKUP(D1939,[1]PRODI_2019!$C$2:$I$78,7,FALSE)</f>
        <v>S1</v>
      </c>
      <c r="L1939" t="s">
        <v>25</v>
      </c>
      <c r="O1939" t="s">
        <v>88</v>
      </c>
      <c r="P1939" t="s">
        <v>5042</v>
      </c>
      <c r="Q1939" t="s">
        <v>624</v>
      </c>
      <c r="R1939" t="s">
        <v>434</v>
      </c>
      <c r="S1939" t="s">
        <v>37</v>
      </c>
      <c r="T1939" t="s">
        <v>5025</v>
      </c>
      <c r="U1939" t="s">
        <v>27</v>
      </c>
      <c r="Z1939" t="str">
        <f>_xlfn.IFNA(VLOOKUP(A1939,registrasi!$B$2:$C$4000,2,FALSE),"belum")</f>
        <v>registrasi</v>
      </c>
      <c r="AA1939">
        <f>VLOOKUP(D1939,[2]Sheet1!$B$2:$D$100,3,FALSE)</f>
        <v>1092</v>
      </c>
      <c r="AB1939" t="str">
        <f>_xlfn.IFNA(VLOOKUP(A1939,nim!$A$2:$B$4000,2,FALSE),"belum")</f>
        <v>diterima</v>
      </c>
    </row>
    <row r="1940" spans="1:28" x14ac:dyDescent="0.3">
      <c r="A1940" s="2">
        <v>233110170139</v>
      </c>
      <c r="B1940">
        <v>2</v>
      </c>
      <c r="C1940">
        <v>2022</v>
      </c>
      <c r="D1940">
        <v>311029</v>
      </c>
      <c r="E1940" t="s">
        <v>159</v>
      </c>
      <c r="F1940" t="str">
        <f>VLOOKUP(E1940,[1]PRODI_2019!$F$2:$L$72,7,FALSE)</f>
        <v>FISIP</v>
      </c>
      <c r="G1940" t="str">
        <f>VLOOKUP(F1940,Sheet1!$H$4:$I$11,2,FALSE)</f>
        <v>6_FISIP</v>
      </c>
      <c r="H1940" t="s">
        <v>2558</v>
      </c>
      <c r="I1940" t="s">
        <v>24</v>
      </c>
      <c r="J1940" t="str">
        <f>VLOOKUP(D1940,[1]PRODI_2019!$C$2:$I$78,7,FALSE)</f>
        <v>S1</v>
      </c>
      <c r="L1940" t="s">
        <v>25</v>
      </c>
      <c r="O1940" t="s">
        <v>378</v>
      </c>
      <c r="P1940" t="s">
        <v>5043</v>
      </c>
      <c r="Q1940" t="s">
        <v>624</v>
      </c>
      <c r="R1940" t="s">
        <v>435</v>
      </c>
      <c r="S1940" t="s">
        <v>38</v>
      </c>
      <c r="T1940" t="s">
        <v>5025</v>
      </c>
      <c r="U1940" t="s">
        <v>27</v>
      </c>
      <c r="Z1940" t="str">
        <f>_xlfn.IFNA(VLOOKUP(A1940,registrasi!$B$2:$C$4000,2,FALSE),"belum")</f>
        <v>registrasi</v>
      </c>
      <c r="AA1940">
        <f>VLOOKUP(D1940,[2]Sheet1!$B$2:$D$100,3,FALSE)</f>
        <v>1339</v>
      </c>
      <c r="AB1940" t="str">
        <f>_xlfn.IFNA(VLOOKUP(A1940,nim!$A$2:$B$4000,2,FALSE),"belum")</f>
        <v>diterima</v>
      </c>
    </row>
    <row r="1941" spans="1:28" x14ac:dyDescent="0.3">
      <c r="A1941" s="2">
        <v>233110170141</v>
      </c>
      <c r="B1941">
        <v>2</v>
      </c>
      <c r="C1941">
        <v>2021</v>
      </c>
      <c r="D1941">
        <v>311029</v>
      </c>
      <c r="E1941" t="s">
        <v>159</v>
      </c>
      <c r="F1941" t="str">
        <f>VLOOKUP(E1941,[1]PRODI_2019!$F$2:$L$72,7,FALSE)</f>
        <v>FISIP</v>
      </c>
      <c r="G1941" t="str">
        <f>VLOOKUP(F1941,Sheet1!$H$4:$I$11,2,FALSE)</f>
        <v>6_FISIP</v>
      </c>
      <c r="H1941" t="s">
        <v>2559</v>
      </c>
      <c r="I1941" t="s">
        <v>31</v>
      </c>
      <c r="J1941" t="str">
        <f>VLOOKUP(D1941,[1]PRODI_2019!$C$2:$I$78,7,FALSE)</f>
        <v>S1</v>
      </c>
      <c r="L1941" t="s">
        <v>25</v>
      </c>
      <c r="O1941" t="s">
        <v>45</v>
      </c>
      <c r="P1941" t="s">
        <v>5042</v>
      </c>
      <c r="Q1941" t="s">
        <v>624</v>
      </c>
      <c r="R1941" t="s">
        <v>434</v>
      </c>
      <c r="S1941" t="s">
        <v>38</v>
      </c>
      <c r="T1941" t="s">
        <v>5025</v>
      </c>
      <c r="U1941" t="s">
        <v>27</v>
      </c>
      <c r="Z1941" t="str">
        <f>_xlfn.IFNA(VLOOKUP(A1941,registrasi!$B$2:$C$4000,2,FALSE),"belum")</f>
        <v>registrasi</v>
      </c>
      <c r="AA1941">
        <f>VLOOKUP(D1941,[2]Sheet1!$B$2:$D$100,3,FALSE)</f>
        <v>1339</v>
      </c>
      <c r="AB1941" t="str">
        <f>_xlfn.IFNA(VLOOKUP(A1941,nim!$A$2:$B$4000,2,FALSE),"belum")</f>
        <v>belum</v>
      </c>
    </row>
    <row r="1942" spans="1:28" x14ac:dyDescent="0.3">
      <c r="A1942" s="2">
        <v>233110170143</v>
      </c>
      <c r="B1942">
        <v>2</v>
      </c>
      <c r="C1942">
        <v>2022</v>
      </c>
      <c r="D1942">
        <v>311023</v>
      </c>
      <c r="E1942" t="s">
        <v>631</v>
      </c>
      <c r="F1942" t="str">
        <f>VLOOKUP(E1942,[1]PRODI_2019!$F$2:$L$72,7,FALSE)</f>
        <v>Pertanian</v>
      </c>
      <c r="G1942" t="str">
        <f>VLOOKUP(F1942,Sheet1!$H$4:$I$11,2,FALSE)</f>
        <v>4_Pertanian</v>
      </c>
      <c r="H1942" t="s">
        <v>2560</v>
      </c>
      <c r="I1942" t="s">
        <v>24</v>
      </c>
      <c r="J1942" t="str">
        <f>VLOOKUP(D1942,[1]PRODI_2019!$C$2:$I$78,7,FALSE)</f>
        <v>S1</v>
      </c>
      <c r="L1942" t="s">
        <v>25</v>
      </c>
      <c r="O1942" t="s">
        <v>99</v>
      </c>
      <c r="P1942" t="s">
        <v>5042</v>
      </c>
      <c r="Q1942" t="s">
        <v>624</v>
      </c>
      <c r="R1942" t="s">
        <v>434</v>
      </c>
      <c r="S1942" t="s">
        <v>4974</v>
      </c>
      <c r="T1942" t="s">
        <v>5025</v>
      </c>
      <c r="U1942" t="s">
        <v>27</v>
      </c>
      <c r="Z1942" t="str">
        <f>_xlfn.IFNA(VLOOKUP(A1942,registrasi!$B$2:$C$4000,2,FALSE),"belum")</f>
        <v>registrasi</v>
      </c>
      <c r="AA1942">
        <f>VLOOKUP(D1942,[2]Sheet1!$B$2:$D$100,3,FALSE)</f>
        <v>163</v>
      </c>
      <c r="AB1942" t="str">
        <f>_xlfn.IFNA(VLOOKUP(A1942,nim!$A$2:$B$4000,2,FALSE),"belum")</f>
        <v>diterima</v>
      </c>
    </row>
    <row r="1943" spans="1:28" x14ac:dyDescent="0.3">
      <c r="A1943" s="2">
        <v>233110170156</v>
      </c>
      <c r="B1943">
        <v>2</v>
      </c>
      <c r="C1943">
        <v>2022</v>
      </c>
      <c r="D1943">
        <v>311025</v>
      </c>
      <c r="E1943" t="s">
        <v>166</v>
      </c>
      <c r="F1943" t="str">
        <f>VLOOKUP(E1943,[1]PRODI_2019!$F$2:$L$72,7,FALSE)</f>
        <v>FEB</v>
      </c>
      <c r="G1943" t="str">
        <f>VLOOKUP(F1943,Sheet1!$H$4:$I$11,2,FALSE)</f>
        <v>5_FEB</v>
      </c>
      <c r="H1943" t="s">
        <v>2561</v>
      </c>
      <c r="I1943" t="s">
        <v>31</v>
      </c>
      <c r="J1943" t="str">
        <f>VLOOKUP(D1943,[1]PRODI_2019!$C$2:$I$78,7,FALSE)</f>
        <v>S1</v>
      </c>
      <c r="L1943" t="s">
        <v>25</v>
      </c>
      <c r="O1943" t="s">
        <v>57</v>
      </c>
      <c r="P1943" t="s">
        <v>5042</v>
      </c>
      <c r="Q1943" t="s">
        <v>624</v>
      </c>
      <c r="R1943" t="s">
        <v>434</v>
      </c>
      <c r="S1943" t="s">
        <v>37</v>
      </c>
      <c r="T1943" t="s">
        <v>5025</v>
      </c>
      <c r="U1943" t="s">
        <v>27</v>
      </c>
      <c r="Z1943" t="str">
        <f>_xlfn.IFNA(VLOOKUP(A1943,registrasi!$B$2:$C$4000,2,FALSE),"belum")</f>
        <v>registrasi</v>
      </c>
      <c r="AA1943">
        <f>VLOOKUP(D1943,[2]Sheet1!$B$2:$D$100,3,FALSE)</f>
        <v>1226</v>
      </c>
      <c r="AB1943" t="str">
        <f>_xlfn.IFNA(VLOOKUP(A1943,nim!$A$2:$B$4000,2,FALSE),"belum")</f>
        <v>diterima</v>
      </c>
    </row>
    <row r="1944" spans="1:28" x14ac:dyDescent="0.3">
      <c r="A1944" s="2">
        <v>233110170158</v>
      </c>
      <c r="B1944">
        <v>2</v>
      </c>
      <c r="C1944">
        <v>2022</v>
      </c>
      <c r="D1944">
        <v>311006</v>
      </c>
      <c r="E1944" t="s">
        <v>167</v>
      </c>
      <c r="F1944" t="str">
        <f>VLOOKUP(E1944,[1]PRODI_2019!$F$2:$L$72,7,FALSE)</f>
        <v>Teknik</v>
      </c>
      <c r="G1944" t="str">
        <f>VLOOKUP(F1944,Sheet1!$H$4:$I$11,2,FALSE)</f>
        <v>3_Teknik</v>
      </c>
      <c r="H1944" t="s">
        <v>2562</v>
      </c>
      <c r="I1944" t="s">
        <v>24</v>
      </c>
      <c r="J1944" t="str">
        <f>VLOOKUP(D1944,[1]PRODI_2019!$C$2:$I$78,7,FALSE)</f>
        <v>S1</v>
      </c>
      <c r="L1944" t="s">
        <v>25</v>
      </c>
      <c r="O1944" t="s">
        <v>45</v>
      </c>
      <c r="P1944" t="s">
        <v>5042</v>
      </c>
      <c r="Q1944" t="s">
        <v>624</v>
      </c>
      <c r="R1944" t="s">
        <v>434</v>
      </c>
      <c r="S1944" t="s">
        <v>38</v>
      </c>
      <c r="T1944" t="s">
        <v>5025</v>
      </c>
      <c r="U1944" t="s">
        <v>27</v>
      </c>
      <c r="Z1944" t="str">
        <f>_xlfn.IFNA(VLOOKUP(A1944,registrasi!$B$2:$C$4000,2,FALSE),"belum")</f>
        <v>registrasi</v>
      </c>
      <c r="AA1944">
        <f>VLOOKUP(D1944,[2]Sheet1!$B$2:$D$100,3,FALSE)</f>
        <v>475</v>
      </c>
      <c r="AB1944" t="str">
        <f>_xlfn.IFNA(VLOOKUP(A1944,nim!$A$2:$B$4000,2,FALSE),"belum")</f>
        <v>belum</v>
      </c>
    </row>
    <row r="1945" spans="1:28" x14ac:dyDescent="0.3">
      <c r="A1945" s="2">
        <v>233110170161</v>
      </c>
      <c r="B1945">
        <v>2</v>
      </c>
      <c r="C1945">
        <v>2021</v>
      </c>
      <c r="D1945">
        <v>311017</v>
      </c>
      <c r="E1945" t="s">
        <v>172</v>
      </c>
      <c r="F1945" t="str">
        <f>VLOOKUP(E1945,[1]PRODI_2019!$F$2:$L$72,7,FALSE)</f>
        <v>Pertanian</v>
      </c>
      <c r="G1945" t="str">
        <f>VLOOKUP(F1945,Sheet1!$H$4:$I$11,2,FALSE)</f>
        <v>4_Pertanian</v>
      </c>
      <c r="H1945" t="s">
        <v>2563</v>
      </c>
      <c r="I1945" t="s">
        <v>31</v>
      </c>
      <c r="J1945" t="str">
        <f>VLOOKUP(D1945,[1]PRODI_2019!$C$2:$I$78,7,FALSE)</f>
        <v>S1</v>
      </c>
      <c r="L1945" t="s">
        <v>25</v>
      </c>
      <c r="O1945" t="s">
        <v>259</v>
      </c>
      <c r="P1945" t="s">
        <v>434</v>
      </c>
      <c r="Q1945" t="s">
        <v>5041</v>
      </c>
      <c r="R1945" t="s">
        <v>434</v>
      </c>
      <c r="S1945" t="s">
        <v>37</v>
      </c>
      <c r="T1945" t="s">
        <v>5025</v>
      </c>
      <c r="U1945" t="s">
        <v>27</v>
      </c>
      <c r="Z1945" t="str">
        <f>_xlfn.IFNA(VLOOKUP(A1945,registrasi!$B$2:$C$4000,2,FALSE),"belum")</f>
        <v>registrasi</v>
      </c>
      <c r="AA1945">
        <f>VLOOKUP(D1945,[2]Sheet1!$B$2:$D$100,3,FALSE)</f>
        <v>471</v>
      </c>
      <c r="AB1945" t="str">
        <f>_xlfn.IFNA(VLOOKUP(A1945,nim!$A$2:$B$4000,2,FALSE),"belum")</f>
        <v>belum</v>
      </c>
    </row>
    <row r="1946" spans="1:28" x14ac:dyDescent="0.3">
      <c r="A1946" s="2">
        <v>233110170162</v>
      </c>
      <c r="B1946">
        <v>1</v>
      </c>
      <c r="C1946">
        <v>2021</v>
      </c>
      <c r="D1946">
        <v>311029</v>
      </c>
      <c r="E1946" t="s">
        <v>159</v>
      </c>
      <c r="F1946" t="str">
        <f>VLOOKUP(E1946,[1]PRODI_2019!$F$2:$L$72,7,FALSE)</f>
        <v>FISIP</v>
      </c>
      <c r="G1946" t="str">
        <f>VLOOKUP(F1946,Sheet1!$H$4:$I$11,2,FALSE)</f>
        <v>6_FISIP</v>
      </c>
      <c r="H1946" t="s">
        <v>2564</v>
      </c>
      <c r="I1946" t="s">
        <v>24</v>
      </c>
      <c r="J1946" t="str">
        <f>VLOOKUP(D1946,[1]PRODI_2019!$C$2:$I$78,7,FALSE)</f>
        <v>S1</v>
      </c>
      <c r="L1946" t="s">
        <v>25</v>
      </c>
      <c r="O1946" t="s">
        <v>251</v>
      </c>
      <c r="P1946" t="s">
        <v>5043</v>
      </c>
      <c r="Q1946" t="s">
        <v>624</v>
      </c>
      <c r="R1946" t="s">
        <v>435</v>
      </c>
      <c r="S1946" t="s">
        <v>4972</v>
      </c>
      <c r="T1946" t="s">
        <v>5025</v>
      </c>
      <c r="U1946" t="s">
        <v>32</v>
      </c>
      <c r="Z1946" t="str">
        <f>_xlfn.IFNA(VLOOKUP(A1946,registrasi!$B$2:$C$4000,2,FALSE),"belum")</f>
        <v>registrasi</v>
      </c>
      <c r="AA1946">
        <f>VLOOKUP(D1946,[2]Sheet1!$B$2:$D$100,3,FALSE)</f>
        <v>1339</v>
      </c>
      <c r="AB1946" t="str">
        <f>_xlfn.IFNA(VLOOKUP(A1946,nim!$A$2:$B$4000,2,FALSE),"belum")</f>
        <v>belum</v>
      </c>
    </row>
    <row r="1947" spans="1:28" x14ac:dyDescent="0.3">
      <c r="A1947" s="2">
        <v>233110170170</v>
      </c>
      <c r="B1947">
        <v>1</v>
      </c>
      <c r="C1947">
        <v>2022</v>
      </c>
      <c r="D1947">
        <v>311042</v>
      </c>
      <c r="E1947" t="s">
        <v>146</v>
      </c>
      <c r="F1947" t="str">
        <f>VLOOKUP(E1947,[1]PRODI_2019!$F$2:$L$72,7,FALSE)</f>
        <v>FISIP</v>
      </c>
      <c r="G1947" t="str">
        <f>VLOOKUP(F1947,Sheet1!$H$4:$I$11,2,FALSE)</f>
        <v>6_FISIP</v>
      </c>
      <c r="H1947" t="s">
        <v>2565</v>
      </c>
      <c r="I1947" t="s">
        <v>31</v>
      </c>
      <c r="J1947" t="str">
        <f>VLOOKUP(D1947,[1]PRODI_2019!$C$2:$I$78,7,FALSE)</f>
        <v>S1</v>
      </c>
      <c r="L1947" t="s">
        <v>25</v>
      </c>
      <c r="O1947" t="s">
        <v>284</v>
      </c>
      <c r="P1947" t="s">
        <v>5043</v>
      </c>
      <c r="Q1947" t="s">
        <v>624</v>
      </c>
      <c r="R1947" t="s">
        <v>435</v>
      </c>
      <c r="S1947" t="s">
        <v>38</v>
      </c>
      <c r="T1947" t="s">
        <v>5025</v>
      </c>
      <c r="U1947" t="s">
        <v>27</v>
      </c>
      <c r="Z1947" t="str">
        <f>_xlfn.IFNA(VLOOKUP(A1947,registrasi!$B$2:$C$4000,2,FALSE),"belum")</f>
        <v>registrasi</v>
      </c>
      <c r="AA1947">
        <f>VLOOKUP(D1947,[2]Sheet1!$B$2:$D$100,3,FALSE)</f>
        <v>625</v>
      </c>
      <c r="AB1947" t="str">
        <f>_xlfn.IFNA(VLOOKUP(A1947,nim!$A$2:$B$4000,2,FALSE),"belum")</f>
        <v>belum</v>
      </c>
    </row>
    <row r="1948" spans="1:28" x14ac:dyDescent="0.3">
      <c r="A1948" s="2">
        <v>233110170177</v>
      </c>
      <c r="B1948">
        <v>2</v>
      </c>
      <c r="C1948">
        <v>2022</v>
      </c>
      <c r="D1948">
        <v>311001</v>
      </c>
      <c r="E1948" t="s">
        <v>157</v>
      </c>
      <c r="F1948" t="str">
        <f>VLOOKUP(E1948,[1]PRODI_2019!$F$2:$L$72,7,FALSE)</f>
        <v>Teknik</v>
      </c>
      <c r="G1948" t="str">
        <f>VLOOKUP(F1948,Sheet1!$H$4:$I$11,2,FALSE)</f>
        <v>3_Teknik</v>
      </c>
      <c r="H1948" t="s">
        <v>2566</v>
      </c>
      <c r="I1948" t="s">
        <v>24</v>
      </c>
      <c r="J1948" t="str">
        <f>VLOOKUP(D1948,[1]PRODI_2019!$C$2:$I$78,7,FALSE)</f>
        <v>S1</v>
      </c>
      <c r="L1948" t="s">
        <v>25</v>
      </c>
      <c r="O1948" t="s">
        <v>4524</v>
      </c>
      <c r="P1948" t="s">
        <v>434</v>
      </c>
      <c r="Q1948" t="s">
        <v>5041</v>
      </c>
      <c r="R1948" t="s">
        <v>434</v>
      </c>
      <c r="S1948" t="s">
        <v>4974</v>
      </c>
      <c r="T1948" t="s">
        <v>5025</v>
      </c>
      <c r="U1948" t="s">
        <v>27</v>
      </c>
      <c r="Z1948" t="str">
        <f>_xlfn.IFNA(VLOOKUP(A1948,registrasi!$B$2:$C$4000,2,FALSE),"belum")</f>
        <v>registrasi</v>
      </c>
      <c r="AA1948">
        <f>VLOOKUP(D1948,[2]Sheet1!$B$2:$D$100,3,FALSE)</f>
        <v>346</v>
      </c>
      <c r="AB1948" t="str">
        <f>_xlfn.IFNA(VLOOKUP(A1948,nim!$A$2:$B$4000,2,FALSE),"belum")</f>
        <v>diterima</v>
      </c>
    </row>
    <row r="1949" spans="1:28" x14ac:dyDescent="0.3">
      <c r="A1949" s="2">
        <v>233110170213</v>
      </c>
      <c r="B1949">
        <v>1</v>
      </c>
      <c r="C1949">
        <v>2022</v>
      </c>
      <c r="D1949">
        <v>311012</v>
      </c>
      <c r="E1949" t="s">
        <v>164</v>
      </c>
      <c r="F1949" t="str">
        <f>VLOOKUP(E1949,[1]PRODI_2019!$F$2:$L$72,7,FALSE)</f>
        <v>FKIP</v>
      </c>
      <c r="G1949" t="str">
        <f>VLOOKUP(F1949,Sheet1!$H$4:$I$11,2,FALSE)</f>
        <v>2_FKIP</v>
      </c>
      <c r="H1949" t="s">
        <v>2567</v>
      </c>
      <c r="I1949" t="s">
        <v>24</v>
      </c>
      <c r="J1949" t="str">
        <f>VLOOKUP(D1949,[1]PRODI_2019!$C$2:$I$78,7,FALSE)</f>
        <v>S1</v>
      </c>
      <c r="L1949" t="s">
        <v>25</v>
      </c>
      <c r="O1949" t="s">
        <v>205</v>
      </c>
      <c r="P1949" t="s">
        <v>5042</v>
      </c>
      <c r="Q1949" t="s">
        <v>624</v>
      </c>
      <c r="R1949" t="s">
        <v>434</v>
      </c>
      <c r="S1949" t="s">
        <v>4949</v>
      </c>
      <c r="T1949" t="s">
        <v>5025</v>
      </c>
      <c r="U1949" t="s">
        <v>27</v>
      </c>
      <c r="Z1949" t="str">
        <f>_xlfn.IFNA(VLOOKUP(A1949,registrasi!$B$2:$C$4000,2,FALSE),"belum")</f>
        <v>registrasi</v>
      </c>
      <c r="AA1949">
        <f>VLOOKUP(D1949,[2]Sheet1!$B$2:$D$100,3,FALSE)</f>
        <v>73</v>
      </c>
      <c r="AB1949" t="str">
        <f>_xlfn.IFNA(VLOOKUP(A1949,nim!$A$2:$B$4000,2,FALSE),"belum")</f>
        <v>belum</v>
      </c>
    </row>
    <row r="1950" spans="1:28" x14ac:dyDescent="0.3">
      <c r="A1950" s="2">
        <v>233110170220</v>
      </c>
      <c r="B1950">
        <v>2</v>
      </c>
      <c r="C1950">
        <v>2022</v>
      </c>
      <c r="D1950">
        <v>311008</v>
      </c>
      <c r="E1950" t="s">
        <v>149</v>
      </c>
      <c r="F1950" t="str">
        <f>VLOOKUP(E1950,[1]PRODI_2019!$F$2:$L$72,7,FALSE)</f>
        <v>Pertanian</v>
      </c>
      <c r="G1950" t="str">
        <f>VLOOKUP(F1950,Sheet1!$H$4:$I$11,2,FALSE)</f>
        <v>4_Pertanian</v>
      </c>
      <c r="H1950" t="s">
        <v>2568</v>
      </c>
      <c r="I1950" t="s">
        <v>31</v>
      </c>
      <c r="J1950" t="str">
        <f>VLOOKUP(D1950,[1]PRODI_2019!$C$2:$I$78,7,FALSE)</f>
        <v>S1</v>
      </c>
      <c r="L1950" t="s">
        <v>25</v>
      </c>
      <c r="O1950" t="s">
        <v>4524</v>
      </c>
      <c r="P1950" t="s">
        <v>434</v>
      </c>
      <c r="Q1950" t="s">
        <v>5041</v>
      </c>
      <c r="R1950" t="s">
        <v>434</v>
      </c>
      <c r="S1950" t="s">
        <v>4974</v>
      </c>
      <c r="T1950" t="s">
        <v>5025</v>
      </c>
      <c r="U1950" t="s">
        <v>27</v>
      </c>
      <c r="Z1950" t="str">
        <f>_xlfn.IFNA(VLOOKUP(A1950,registrasi!$B$2:$C$4000,2,FALSE),"belum")</f>
        <v>registrasi</v>
      </c>
      <c r="AA1950">
        <f>VLOOKUP(D1950,[2]Sheet1!$B$2:$D$100,3,FALSE)</f>
        <v>337</v>
      </c>
      <c r="AB1950" t="str">
        <f>_xlfn.IFNA(VLOOKUP(A1950,nim!$A$2:$B$4000,2,FALSE),"belum")</f>
        <v>diterima</v>
      </c>
    </row>
    <row r="1951" spans="1:28" x14ac:dyDescent="0.3">
      <c r="A1951" s="2">
        <v>233110170222</v>
      </c>
      <c r="B1951">
        <v>1</v>
      </c>
      <c r="C1951">
        <v>2022</v>
      </c>
      <c r="D1951">
        <v>311021</v>
      </c>
      <c r="E1951" t="s">
        <v>169</v>
      </c>
      <c r="F1951" t="str">
        <f>VLOOKUP(E1951,[1]PRODI_2019!$F$2:$L$72,7,FALSE)</f>
        <v>Teknik</v>
      </c>
      <c r="G1951" t="str">
        <f>VLOOKUP(F1951,Sheet1!$H$4:$I$11,2,FALSE)</f>
        <v>3_Teknik</v>
      </c>
      <c r="H1951" t="s">
        <v>2569</v>
      </c>
      <c r="I1951" t="s">
        <v>24</v>
      </c>
      <c r="J1951" t="str">
        <f>VLOOKUP(D1951,[1]PRODI_2019!$C$2:$I$78,7,FALSE)</f>
        <v>S1</v>
      </c>
      <c r="L1951" t="s">
        <v>25</v>
      </c>
      <c r="O1951" t="s">
        <v>207</v>
      </c>
      <c r="P1951" t="s">
        <v>5044</v>
      </c>
      <c r="Q1951" t="s">
        <v>5041</v>
      </c>
      <c r="R1951" t="s">
        <v>434</v>
      </c>
      <c r="S1951" t="s">
        <v>34</v>
      </c>
      <c r="T1951" t="s">
        <v>5025</v>
      </c>
      <c r="U1951" t="s">
        <v>27</v>
      </c>
      <c r="Z1951" t="str">
        <f>_xlfn.IFNA(VLOOKUP(A1951,registrasi!$B$2:$C$4000,2,FALSE),"belum")</f>
        <v>registrasi</v>
      </c>
      <c r="AA1951">
        <f>VLOOKUP(D1951,[2]Sheet1!$B$2:$D$100,3,FALSE)</f>
        <v>910</v>
      </c>
      <c r="AB1951" t="str">
        <f>_xlfn.IFNA(VLOOKUP(A1951,nim!$A$2:$B$4000,2,FALSE),"belum")</f>
        <v>belum</v>
      </c>
    </row>
    <row r="1952" spans="1:28" x14ac:dyDescent="0.3">
      <c r="A1952" s="2">
        <v>233110170226</v>
      </c>
      <c r="B1952">
        <v>2</v>
      </c>
      <c r="C1952">
        <v>2022</v>
      </c>
      <c r="D1952">
        <v>311036</v>
      </c>
      <c r="E1952" t="s">
        <v>154</v>
      </c>
      <c r="F1952" t="str">
        <f>VLOOKUP(E1952,[1]PRODI_2019!$F$2:$L$72,7,FALSE)</f>
        <v>FKIP</v>
      </c>
      <c r="G1952" t="str">
        <f>VLOOKUP(F1952,Sheet1!$H$4:$I$11,2,FALSE)</f>
        <v>2_FKIP</v>
      </c>
      <c r="H1952" t="s">
        <v>2570</v>
      </c>
      <c r="I1952" t="s">
        <v>24</v>
      </c>
      <c r="J1952" t="str">
        <f>VLOOKUP(D1952,[1]PRODI_2019!$C$2:$I$78,7,FALSE)</f>
        <v>S1</v>
      </c>
      <c r="L1952" t="s">
        <v>25</v>
      </c>
      <c r="O1952" t="s">
        <v>49</v>
      </c>
      <c r="P1952" t="s">
        <v>5042</v>
      </c>
      <c r="Q1952" t="s">
        <v>624</v>
      </c>
      <c r="R1952" t="s">
        <v>434</v>
      </c>
      <c r="S1952" t="s">
        <v>38</v>
      </c>
      <c r="T1952" t="s">
        <v>5025</v>
      </c>
      <c r="U1952" t="s">
        <v>27</v>
      </c>
      <c r="Z1952" t="str">
        <f>_xlfn.IFNA(VLOOKUP(A1952,registrasi!$B$2:$C$4000,2,FALSE),"belum")</f>
        <v>registrasi</v>
      </c>
      <c r="AA1952">
        <f>VLOOKUP(D1952,[2]Sheet1!$B$2:$D$100,3,FALSE)</f>
        <v>202</v>
      </c>
      <c r="AB1952" t="str">
        <f>_xlfn.IFNA(VLOOKUP(A1952,nim!$A$2:$B$4000,2,FALSE),"belum")</f>
        <v>diterima</v>
      </c>
    </row>
    <row r="1953" spans="1:28" x14ac:dyDescent="0.3">
      <c r="A1953" s="2">
        <v>233110170230</v>
      </c>
      <c r="B1953">
        <v>1</v>
      </c>
      <c r="C1953">
        <v>2022</v>
      </c>
      <c r="D1953">
        <v>311044</v>
      </c>
      <c r="E1953" t="s">
        <v>148</v>
      </c>
      <c r="F1953" t="str">
        <f>VLOOKUP(E1953,[1]PRODI_2019!$F$2:$L$72,7,FALSE)</f>
        <v>FEB</v>
      </c>
      <c r="G1953" t="str">
        <f>VLOOKUP(F1953,Sheet1!$H$4:$I$11,2,FALSE)</f>
        <v>5_FEB</v>
      </c>
      <c r="H1953" t="s">
        <v>2571</v>
      </c>
      <c r="I1953" t="s">
        <v>31</v>
      </c>
      <c r="J1953" t="str">
        <f>VLOOKUP(D1953,[1]PRODI_2019!$C$2:$I$78,7,FALSE)</f>
        <v>D3</v>
      </c>
      <c r="L1953" t="s">
        <v>25</v>
      </c>
      <c r="O1953" t="s">
        <v>260</v>
      </c>
      <c r="P1953" t="s">
        <v>436</v>
      </c>
      <c r="Q1953" t="s">
        <v>5041</v>
      </c>
      <c r="R1953" t="s">
        <v>625</v>
      </c>
      <c r="S1953" t="s">
        <v>38</v>
      </c>
      <c r="T1953" t="s">
        <v>5025</v>
      </c>
      <c r="U1953" t="s">
        <v>27</v>
      </c>
      <c r="Z1953" t="str">
        <f>_xlfn.IFNA(VLOOKUP(A1953,registrasi!$B$2:$C$4000,2,FALSE),"belum")</f>
        <v>belum</v>
      </c>
      <c r="AA1953">
        <f>VLOOKUP(D1953,[2]Sheet1!$B$2:$D$100,3,FALSE)</f>
        <v>66</v>
      </c>
      <c r="AB1953" t="str">
        <f>_xlfn.IFNA(VLOOKUP(A1953,nim!$A$2:$B$4000,2,FALSE),"belum")</f>
        <v>belum</v>
      </c>
    </row>
    <row r="1954" spans="1:28" x14ac:dyDescent="0.3">
      <c r="A1954" s="2">
        <v>233110170618</v>
      </c>
      <c r="B1954">
        <v>2</v>
      </c>
      <c r="C1954">
        <v>2022</v>
      </c>
      <c r="D1954">
        <v>311026</v>
      </c>
      <c r="E1954" t="s">
        <v>148</v>
      </c>
      <c r="F1954" t="str">
        <f>VLOOKUP(E1954,[1]PRODI_2019!$F$2:$L$72,7,FALSE)</f>
        <v>FEB</v>
      </c>
      <c r="G1954" t="str">
        <f>VLOOKUP(F1954,Sheet1!$H$4:$I$11,2,FALSE)</f>
        <v>5_FEB</v>
      </c>
      <c r="H1954" t="s">
        <v>2572</v>
      </c>
      <c r="I1954" t="s">
        <v>31</v>
      </c>
      <c r="J1954" t="str">
        <f>VLOOKUP(D1954,[1]PRODI_2019!$C$2:$I$78,7,FALSE)</f>
        <v>S1</v>
      </c>
      <c r="L1954" t="s">
        <v>25</v>
      </c>
      <c r="O1954" t="s">
        <v>284</v>
      </c>
      <c r="P1954" t="s">
        <v>5043</v>
      </c>
      <c r="Q1954" t="s">
        <v>624</v>
      </c>
      <c r="R1954" t="s">
        <v>435</v>
      </c>
      <c r="S1954" t="s">
        <v>38</v>
      </c>
      <c r="T1954" t="s">
        <v>5025</v>
      </c>
      <c r="U1954" t="s">
        <v>32</v>
      </c>
      <c r="Z1954" t="str">
        <f>_xlfn.IFNA(VLOOKUP(A1954,registrasi!$B$2:$C$4000,2,FALSE),"belum")</f>
        <v>registrasi</v>
      </c>
      <c r="AA1954">
        <f>VLOOKUP(D1954,[2]Sheet1!$B$2:$D$100,3,FALSE)</f>
        <v>866</v>
      </c>
      <c r="AB1954" t="str">
        <f>_xlfn.IFNA(VLOOKUP(A1954,nim!$A$2:$B$4000,2,FALSE),"belum")</f>
        <v>belum</v>
      </c>
    </row>
    <row r="1955" spans="1:28" x14ac:dyDescent="0.3">
      <c r="A1955" s="2">
        <v>233110170626</v>
      </c>
      <c r="B1955">
        <v>2</v>
      </c>
      <c r="C1955">
        <v>2022</v>
      </c>
      <c r="D1955">
        <v>311007</v>
      </c>
      <c r="E1955" t="s">
        <v>162</v>
      </c>
      <c r="F1955" t="str">
        <f>VLOOKUP(E1955,[1]PRODI_2019!$F$2:$L$72,7,FALSE)</f>
        <v>Pertanian</v>
      </c>
      <c r="G1955" t="str">
        <f>VLOOKUP(F1955,Sheet1!$H$4:$I$11,2,FALSE)</f>
        <v>4_Pertanian</v>
      </c>
      <c r="H1955" t="s">
        <v>2573</v>
      </c>
      <c r="I1955" t="s">
        <v>31</v>
      </c>
      <c r="J1955" t="str">
        <f>VLOOKUP(D1955,[1]PRODI_2019!$C$2:$I$78,7,FALSE)</f>
        <v>S1</v>
      </c>
      <c r="L1955" t="s">
        <v>25</v>
      </c>
      <c r="O1955" t="s">
        <v>49</v>
      </c>
      <c r="P1955" t="s">
        <v>5042</v>
      </c>
      <c r="Q1955" t="s">
        <v>624</v>
      </c>
      <c r="R1955" t="s">
        <v>434</v>
      </c>
      <c r="S1955" t="s">
        <v>38</v>
      </c>
      <c r="T1955" t="s">
        <v>5025</v>
      </c>
      <c r="U1955" t="s">
        <v>32</v>
      </c>
      <c r="Z1955" t="str">
        <f>_xlfn.IFNA(VLOOKUP(A1955,registrasi!$B$2:$C$4000,2,FALSE),"belum")</f>
        <v>registrasi</v>
      </c>
      <c r="AA1955">
        <f>VLOOKUP(D1955,[2]Sheet1!$B$2:$D$100,3,FALSE)</f>
        <v>412</v>
      </c>
      <c r="AB1955" t="str">
        <f>_xlfn.IFNA(VLOOKUP(A1955,nim!$A$2:$B$4000,2,FALSE),"belum")</f>
        <v>belum</v>
      </c>
    </row>
    <row r="1956" spans="1:28" x14ac:dyDescent="0.3">
      <c r="A1956" s="2">
        <v>233110170629</v>
      </c>
      <c r="B1956">
        <v>2</v>
      </c>
      <c r="C1956">
        <v>2021</v>
      </c>
      <c r="D1956">
        <v>311021</v>
      </c>
      <c r="E1956" t="s">
        <v>169</v>
      </c>
      <c r="F1956" t="str">
        <f>VLOOKUP(E1956,[1]PRODI_2019!$F$2:$L$72,7,FALSE)</f>
        <v>Teknik</v>
      </c>
      <c r="G1956" t="str">
        <f>VLOOKUP(F1956,Sheet1!$H$4:$I$11,2,FALSE)</f>
        <v>3_Teknik</v>
      </c>
      <c r="H1956" t="s">
        <v>2574</v>
      </c>
      <c r="I1956" t="s">
        <v>24</v>
      </c>
      <c r="J1956" t="str">
        <f>VLOOKUP(D1956,[1]PRODI_2019!$C$2:$I$78,7,FALSE)</f>
        <v>S1</v>
      </c>
      <c r="L1956" t="s">
        <v>25</v>
      </c>
      <c r="O1956" t="s">
        <v>4520</v>
      </c>
      <c r="P1956" t="s">
        <v>5044</v>
      </c>
      <c r="Q1956" t="s">
        <v>5041</v>
      </c>
      <c r="R1956" t="s">
        <v>434</v>
      </c>
      <c r="S1956" t="s">
        <v>4974</v>
      </c>
      <c r="T1956" t="s">
        <v>5025</v>
      </c>
      <c r="U1956" t="s">
        <v>27</v>
      </c>
      <c r="Z1956" t="str">
        <f>_xlfn.IFNA(VLOOKUP(A1956,registrasi!$B$2:$C$4000,2,FALSE),"belum")</f>
        <v>registrasi</v>
      </c>
      <c r="AA1956">
        <f>VLOOKUP(D1956,[2]Sheet1!$B$2:$D$100,3,FALSE)</f>
        <v>910</v>
      </c>
      <c r="AB1956" t="str">
        <f>_xlfn.IFNA(VLOOKUP(A1956,nim!$A$2:$B$4000,2,FALSE),"belum")</f>
        <v>belum</v>
      </c>
    </row>
    <row r="1957" spans="1:28" x14ac:dyDescent="0.3">
      <c r="A1957" s="2">
        <v>233110170645</v>
      </c>
      <c r="B1957">
        <v>1</v>
      </c>
      <c r="C1957">
        <v>2022</v>
      </c>
      <c r="D1957">
        <v>311039</v>
      </c>
      <c r="E1957" t="s">
        <v>143</v>
      </c>
      <c r="F1957" t="str">
        <f>VLOOKUP(E1957,[1]PRODI_2019!$F$2:$L$72,7,FALSE)</f>
        <v>FKIP</v>
      </c>
      <c r="G1957" t="str">
        <f>VLOOKUP(F1957,Sheet1!$H$4:$I$11,2,FALSE)</f>
        <v>2_FKIP</v>
      </c>
      <c r="H1957" t="s">
        <v>2575</v>
      </c>
      <c r="I1957" t="s">
        <v>31</v>
      </c>
      <c r="J1957" t="str">
        <f>VLOOKUP(D1957,[1]PRODI_2019!$C$2:$I$78,7,FALSE)</f>
        <v>S1</v>
      </c>
      <c r="L1957" t="s">
        <v>25</v>
      </c>
      <c r="O1957" t="s">
        <v>89</v>
      </c>
      <c r="P1957" t="s">
        <v>5045</v>
      </c>
      <c r="Q1957" t="s">
        <v>624</v>
      </c>
      <c r="R1957" t="s">
        <v>625</v>
      </c>
      <c r="S1957" t="s">
        <v>34</v>
      </c>
      <c r="T1957" t="s">
        <v>5025</v>
      </c>
      <c r="U1957" t="s">
        <v>27</v>
      </c>
      <c r="Z1957" t="str">
        <f>_xlfn.IFNA(VLOOKUP(A1957,registrasi!$B$2:$C$4000,2,FALSE),"belum")</f>
        <v>registrasi</v>
      </c>
      <c r="AA1957">
        <f>VLOOKUP(D1957,[2]Sheet1!$B$2:$D$100,3,FALSE)</f>
        <v>36</v>
      </c>
      <c r="AB1957" t="str">
        <f>_xlfn.IFNA(VLOOKUP(A1957,nim!$A$2:$B$4000,2,FALSE),"belum")</f>
        <v>belum</v>
      </c>
    </row>
    <row r="1958" spans="1:28" x14ac:dyDescent="0.3">
      <c r="A1958" s="2">
        <v>233110170667</v>
      </c>
      <c r="B1958">
        <v>1</v>
      </c>
      <c r="C1958">
        <v>2022</v>
      </c>
      <c r="D1958">
        <v>311023</v>
      </c>
      <c r="E1958" t="s">
        <v>631</v>
      </c>
      <c r="F1958" t="str">
        <f>VLOOKUP(E1958,[1]PRODI_2019!$F$2:$L$72,7,FALSE)</f>
        <v>Pertanian</v>
      </c>
      <c r="G1958" t="str">
        <f>VLOOKUP(F1958,Sheet1!$H$4:$I$11,2,FALSE)</f>
        <v>4_Pertanian</v>
      </c>
      <c r="H1958" t="s">
        <v>2576</v>
      </c>
      <c r="I1958" t="s">
        <v>31</v>
      </c>
      <c r="J1958" t="str">
        <f>VLOOKUP(D1958,[1]PRODI_2019!$C$2:$I$78,7,FALSE)</f>
        <v>S1</v>
      </c>
      <c r="L1958" t="s">
        <v>25</v>
      </c>
      <c r="O1958" t="s">
        <v>378</v>
      </c>
      <c r="P1958" t="s">
        <v>5043</v>
      </c>
      <c r="Q1958" t="s">
        <v>624</v>
      </c>
      <c r="R1958" t="s">
        <v>435</v>
      </c>
      <c r="S1958" t="s">
        <v>38</v>
      </c>
      <c r="T1958" t="s">
        <v>5025</v>
      </c>
      <c r="U1958" t="s">
        <v>27</v>
      </c>
      <c r="Z1958" t="str">
        <f>_xlfn.IFNA(VLOOKUP(A1958,registrasi!$B$2:$C$4000,2,FALSE),"belum")</f>
        <v>registrasi</v>
      </c>
      <c r="AA1958">
        <f>VLOOKUP(D1958,[2]Sheet1!$B$2:$D$100,3,FALSE)</f>
        <v>163</v>
      </c>
      <c r="AB1958" t="str">
        <f>_xlfn.IFNA(VLOOKUP(A1958,nim!$A$2:$B$4000,2,FALSE),"belum")</f>
        <v>belum</v>
      </c>
    </row>
    <row r="1959" spans="1:28" x14ac:dyDescent="0.3">
      <c r="A1959" s="2">
        <v>233110170668</v>
      </c>
      <c r="B1959">
        <v>1</v>
      </c>
      <c r="C1959">
        <v>2022</v>
      </c>
      <c r="D1959">
        <v>311008</v>
      </c>
      <c r="E1959" t="s">
        <v>149</v>
      </c>
      <c r="F1959" t="str">
        <f>VLOOKUP(E1959,[1]PRODI_2019!$F$2:$L$72,7,FALSE)</f>
        <v>Pertanian</v>
      </c>
      <c r="G1959" t="str">
        <f>VLOOKUP(F1959,Sheet1!$H$4:$I$11,2,FALSE)</f>
        <v>4_Pertanian</v>
      </c>
      <c r="H1959" t="s">
        <v>2577</v>
      </c>
      <c r="I1959" t="s">
        <v>24</v>
      </c>
      <c r="J1959" t="str">
        <f>VLOOKUP(D1959,[1]PRODI_2019!$C$2:$I$78,7,FALSE)</f>
        <v>S1</v>
      </c>
      <c r="L1959" t="s">
        <v>25</v>
      </c>
      <c r="O1959" t="s">
        <v>127</v>
      </c>
      <c r="P1959" t="s">
        <v>5045</v>
      </c>
      <c r="Q1959" t="s">
        <v>624</v>
      </c>
      <c r="R1959" t="s">
        <v>625</v>
      </c>
      <c r="S1959" t="s">
        <v>38</v>
      </c>
      <c r="T1959" t="s">
        <v>5025</v>
      </c>
      <c r="U1959" t="s">
        <v>27</v>
      </c>
      <c r="Z1959" t="str">
        <f>_xlfn.IFNA(VLOOKUP(A1959,registrasi!$B$2:$C$4000,2,FALSE),"belum")</f>
        <v>registrasi</v>
      </c>
      <c r="AA1959">
        <f>VLOOKUP(D1959,[2]Sheet1!$B$2:$D$100,3,FALSE)</f>
        <v>337</v>
      </c>
      <c r="AB1959" t="str">
        <f>_xlfn.IFNA(VLOOKUP(A1959,nim!$A$2:$B$4000,2,FALSE),"belum")</f>
        <v>diterima</v>
      </c>
    </row>
    <row r="1960" spans="1:28" x14ac:dyDescent="0.3">
      <c r="A1960" s="2">
        <v>233110170689</v>
      </c>
      <c r="B1960">
        <v>1</v>
      </c>
      <c r="C1960">
        <v>2022</v>
      </c>
      <c r="D1960">
        <v>311024</v>
      </c>
      <c r="E1960" t="s">
        <v>237</v>
      </c>
      <c r="F1960" t="str">
        <f>VLOOKUP(E1960,[1]PRODI_2019!$F$2:$L$72,7,FALSE)</f>
        <v>Hukum</v>
      </c>
      <c r="G1960" t="str">
        <f>VLOOKUP(F1960,Sheet1!$H$4:$I$11,2,FALSE)</f>
        <v>1_Hukum</v>
      </c>
      <c r="H1960" t="s">
        <v>2578</v>
      </c>
      <c r="I1960" t="s">
        <v>24</v>
      </c>
      <c r="J1960" t="str">
        <f>VLOOKUP(D1960,[1]PRODI_2019!$C$2:$I$78,7,FALSE)</f>
        <v>S1</v>
      </c>
      <c r="L1960" t="s">
        <v>25</v>
      </c>
      <c r="O1960" t="s">
        <v>45</v>
      </c>
      <c r="P1960" t="s">
        <v>5042</v>
      </c>
      <c r="Q1960" t="s">
        <v>624</v>
      </c>
      <c r="R1960" t="s">
        <v>434</v>
      </c>
      <c r="S1960" t="s">
        <v>38</v>
      </c>
      <c r="T1960" t="s">
        <v>5025</v>
      </c>
      <c r="U1960" t="s">
        <v>27</v>
      </c>
      <c r="Z1960" t="str">
        <f>_xlfn.IFNA(VLOOKUP(A1960,registrasi!$B$2:$C$4000,2,FALSE),"belum")</f>
        <v>belum</v>
      </c>
      <c r="AA1960">
        <f>VLOOKUP(D1960,[2]Sheet1!$B$2:$D$100,3,FALSE)</f>
        <v>1092</v>
      </c>
      <c r="AB1960" t="str">
        <f>_xlfn.IFNA(VLOOKUP(A1960,nim!$A$2:$B$4000,2,FALSE),"belum")</f>
        <v>belum</v>
      </c>
    </row>
    <row r="1961" spans="1:28" x14ac:dyDescent="0.3">
      <c r="A1961" s="2">
        <v>233110170700</v>
      </c>
      <c r="B1961">
        <v>2</v>
      </c>
      <c r="C1961">
        <v>2022</v>
      </c>
      <c r="D1961">
        <v>311003</v>
      </c>
      <c r="E1961" t="s">
        <v>145</v>
      </c>
      <c r="F1961" t="str">
        <f>VLOOKUP(E1961,[1]PRODI_2019!$F$2:$L$72,7,FALSE)</f>
        <v>Teknik</v>
      </c>
      <c r="G1961" t="str">
        <f>VLOOKUP(F1961,Sheet1!$H$4:$I$11,2,FALSE)</f>
        <v>3_Teknik</v>
      </c>
      <c r="H1961" t="s">
        <v>2579</v>
      </c>
      <c r="I1961" t="s">
        <v>31</v>
      </c>
      <c r="J1961" t="str">
        <f>VLOOKUP(D1961,[1]PRODI_2019!$C$2:$I$78,7,FALSE)</f>
        <v>S1</v>
      </c>
      <c r="L1961" t="s">
        <v>25</v>
      </c>
      <c r="O1961" t="s">
        <v>255</v>
      </c>
      <c r="P1961" t="s">
        <v>5043</v>
      </c>
      <c r="Q1961" t="s">
        <v>624</v>
      </c>
      <c r="R1961" t="s">
        <v>435</v>
      </c>
      <c r="S1961" t="s">
        <v>37</v>
      </c>
      <c r="T1961" t="s">
        <v>5025</v>
      </c>
      <c r="U1961" t="s">
        <v>27</v>
      </c>
      <c r="Z1961" t="str">
        <f>_xlfn.IFNA(VLOOKUP(A1961,registrasi!$B$2:$C$4000,2,FALSE),"belum")</f>
        <v>registrasi</v>
      </c>
      <c r="AA1961">
        <f>VLOOKUP(D1961,[2]Sheet1!$B$2:$D$100,3,FALSE)</f>
        <v>769</v>
      </c>
      <c r="AB1961" t="str">
        <f>_xlfn.IFNA(VLOOKUP(A1961,nim!$A$2:$B$4000,2,FALSE),"belum")</f>
        <v>diterima</v>
      </c>
    </row>
    <row r="1962" spans="1:28" x14ac:dyDescent="0.3">
      <c r="A1962" s="2">
        <v>233110170713</v>
      </c>
      <c r="B1962">
        <v>2</v>
      </c>
      <c r="C1962">
        <v>2022</v>
      </c>
      <c r="D1962">
        <v>311024</v>
      </c>
      <c r="E1962" t="s">
        <v>237</v>
      </c>
      <c r="F1962" t="str">
        <f>VLOOKUP(E1962,[1]PRODI_2019!$F$2:$L$72,7,FALSE)</f>
        <v>Hukum</v>
      </c>
      <c r="G1962" t="str">
        <f>VLOOKUP(F1962,Sheet1!$H$4:$I$11,2,FALSE)</f>
        <v>1_Hukum</v>
      </c>
      <c r="H1962" t="s">
        <v>2580</v>
      </c>
      <c r="I1962" t="s">
        <v>31</v>
      </c>
      <c r="J1962" t="str">
        <f>VLOOKUP(D1962,[1]PRODI_2019!$C$2:$I$78,7,FALSE)</f>
        <v>S1</v>
      </c>
      <c r="L1962" t="s">
        <v>25</v>
      </c>
      <c r="O1962" t="s">
        <v>70</v>
      </c>
      <c r="P1962" t="s">
        <v>5042</v>
      </c>
      <c r="Q1962" t="s">
        <v>624</v>
      </c>
      <c r="R1962" t="s">
        <v>434</v>
      </c>
      <c r="S1962" t="s">
        <v>34</v>
      </c>
      <c r="T1962" t="s">
        <v>5025</v>
      </c>
      <c r="U1962" t="s">
        <v>27</v>
      </c>
      <c r="Z1962" t="str">
        <f>_xlfn.IFNA(VLOOKUP(A1962,registrasi!$B$2:$C$4000,2,FALSE),"belum")</f>
        <v>registrasi</v>
      </c>
      <c r="AA1962">
        <f>VLOOKUP(D1962,[2]Sheet1!$B$2:$D$100,3,FALSE)</f>
        <v>1092</v>
      </c>
      <c r="AB1962" t="str">
        <f>_xlfn.IFNA(VLOOKUP(A1962,nim!$A$2:$B$4000,2,FALSE),"belum")</f>
        <v>belum</v>
      </c>
    </row>
    <row r="1963" spans="1:28" x14ac:dyDescent="0.3">
      <c r="A1963" s="2">
        <v>233110170728</v>
      </c>
      <c r="B1963">
        <v>1</v>
      </c>
      <c r="C1963">
        <v>2022</v>
      </c>
      <c r="D1963">
        <v>311008</v>
      </c>
      <c r="E1963" t="s">
        <v>149</v>
      </c>
      <c r="F1963" t="str">
        <f>VLOOKUP(E1963,[1]PRODI_2019!$F$2:$L$72,7,FALSE)</f>
        <v>Pertanian</v>
      </c>
      <c r="G1963" t="str">
        <f>VLOOKUP(F1963,Sheet1!$H$4:$I$11,2,FALSE)</f>
        <v>4_Pertanian</v>
      </c>
      <c r="H1963" t="s">
        <v>2581</v>
      </c>
      <c r="I1963" t="s">
        <v>24</v>
      </c>
      <c r="J1963" t="str">
        <f>VLOOKUP(D1963,[1]PRODI_2019!$C$2:$I$78,7,FALSE)</f>
        <v>S1</v>
      </c>
      <c r="L1963" t="s">
        <v>25</v>
      </c>
      <c r="O1963" t="s">
        <v>107</v>
      </c>
      <c r="P1963" t="s">
        <v>5045</v>
      </c>
      <c r="Q1963" t="s">
        <v>624</v>
      </c>
      <c r="R1963" t="s">
        <v>625</v>
      </c>
      <c r="S1963" t="s">
        <v>4972</v>
      </c>
      <c r="T1963" t="s">
        <v>5025</v>
      </c>
      <c r="U1963" t="s">
        <v>32</v>
      </c>
      <c r="Z1963" t="str">
        <f>_xlfn.IFNA(VLOOKUP(A1963,registrasi!$B$2:$C$4000,2,FALSE),"belum")</f>
        <v>registrasi</v>
      </c>
      <c r="AA1963">
        <f>VLOOKUP(D1963,[2]Sheet1!$B$2:$D$100,3,FALSE)</f>
        <v>337</v>
      </c>
      <c r="AB1963" t="str">
        <f>_xlfn.IFNA(VLOOKUP(A1963,nim!$A$2:$B$4000,2,FALSE),"belum")</f>
        <v>diterima</v>
      </c>
    </row>
    <row r="1964" spans="1:28" x14ac:dyDescent="0.3">
      <c r="A1964" s="2">
        <v>233110170734</v>
      </c>
      <c r="B1964">
        <v>2</v>
      </c>
      <c r="C1964">
        <v>2022</v>
      </c>
      <c r="D1964">
        <v>311035</v>
      </c>
      <c r="E1964" t="s">
        <v>180</v>
      </c>
      <c r="F1964" t="str">
        <f>VLOOKUP(E1964,[1]PRODI_2019!$F$2:$L$72,7,FALSE)</f>
        <v>FEB</v>
      </c>
      <c r="G1964" t="str">
        <f>VLOOKUP(F1964,Sheet1!$H$4:$I$11,2,FALSE)</f>
        <v>5_FEB</v>
      </c>
      <c r="H1964" t="s">
        <v>2582</v>
      </c>
      <c r="I1964" t="s">
        <v>24</v>
      </c>
      <c r="J1964" t="str">
        <f>VLOOKUP(D1964,[1]PRODI_2019!$C$2:$I$78,7,FALSE)</f>
        <v>S1</v>
      </c>
      <c r="L1964" t="s">
        <v>25</v>
      </c>
      <c r="O1964" t="s">
        <v>105</v>
      </c>
      <c r="P1964" t="s">
        <v>436</v>
      </c>
      <c r="Q1964" t="s">
        <v>5041</v>
      </c>
      <c r="R1964" t="s">
        <v>625</v>
      </c>
      <c r="S1964" t="s">
        <v>4972</v>
      </c>
      <c r="T1964" t="s">
        <v>5025</v>
      </c>
      <c r="U1964" t="s">
        <v>32</v>
      </c>
      <c r="Z1964" t="str">
        <f>_xlfn.IFNA(VLOOKUP(A1964,registrasi!$B$2:$C$4000,2,FALSE),"belum")</f>
        <v>registrasi</v>
      </c>
      <c r="AA1964">
        <f>VLOOKUP(D1964,[2]Sheet1!$B$2:$D$100,3,FALSE)</f>
        <v>253</v>
      </c>
      <c r="AB1964" t="str">
        <f>_xlfn.IFNA(VLOOKUP(A1964,nim!$A$2:$B$4000,2,FALSE),"belum")</f>
        <v>belum</v>
      </c>
    </row>
    <row r="1965" spans="1:28" x14ac:dyDescent="0.3">
      <c r="A1965" s="2">
        <v>233110170735</v>
      </c>
      <c r="B1965">
        <v>2</v>
      </c>
      <c r="C1965">
        <v>2022</v>
      </c>
      <c r="D1965">
        <v>311018</v>
      </c>
      <c r="E1965" t="s">
        <v>178</v>
      </c>
      <c r="F1965" t="str">
        <f>VLOOKUP(E1965,[1]PRODI_2019!$F$2:$L$72,7,FALSE)</f>
        <v>Kedokteran</v>
      </c>
      <c r="G1965" t="str">
        <f>VLOOKUP(F1965,Sheet1!$H$4:$I$11,2,FALSE)</f>
        <v>8_Kedokteran</v>
      </c>
      <c r="H1965" t="s">
        <v>2583</v>
      </c>
      <c r="I1965" t="s">
        <v>24</v>
      </c>
      <c r="J1965" t="str">
        <f>VLOOKUP(D1965,[1]PRODI_2019!$C$2:$I$78,7,FALSE)</f>
        <v>S1</v>
      </c>
      <c r="L1965" t="s">
        <v>25</v>
      </c>
      <c r="O1965" t="s">
        <v>55</v>
      </c>
      <c r="P1965" t="s">
        <v>5042</v>
      </c>
      <c r="Q1965" t="s">
        <v>624</v>
      </c>
      <c r="R1965" t="s">
        <v>434</v>
      </c>
      <c r="S1965" t="s">
        <v>4972</v>
      </c>
      <c r="T1965" t="s">
        <v>5025</v>
      </c>
      <c r="U1965" t="s">
        <v>27</v>
      </c>
      <c r="Z1965" t="str">
        <f>_xlfn.IFNA(VLOOKUP(A1965,registrasi!$B$2:$C$4000,2,FALSE),"belum")</f>
        <v>registrasi</v>
      </c>
      <c r="AA1965">
        <f>VLOOKUP(D1965,[2]Sheet1!$B$2:$D$100,3,FALSE)</f>
        <v>82</v>
      </c>
      <c r="AB1965" t="str">
        <f>_xlfn.IFNA(VLOOKUP(A1965,nim!$A$2:$B$4000,2,FALSE),"belum")</f>
        <v>diterima</v>
      </c>
    </row>
    <row r="1966" spans="1:28" x14ac:dyDescent="0.3">
      <c r="A1966" s="2">
        <v>233110170736</v>
      </c>
      <c r="B1966">
        <v>1</v>
      </c>
      <c r="C1966">
        <v>2021</v>
      </c>
      <c r="D1966">
        <v>311026</v>
      </c>
      <c r="E1966" t="s">
        <v>148</v>
      </c>
      <c r="F1966" t="str">
        <f>VLOOKUP(E1966,[1]PRODI_2019!$F$2:$L$72,7,FALSE)</f>
        <v>FEB</v>
      </c>
      <c r="G1966" t="str">
        <f>VLOOKUP(F1966,Sheet1!$H$4:$I$11,2,FALSE)</f>
        <v>5_FEB</v>
      </c>
      <c r="H1966" t="s">
        <v>2584</v>
      </c>
      <c r="I1966" t="s">
        <v>31</v>
      </c>
      <c r="J1966" t="str">
        <f>VLOOKUP(D1966,[1]PRODI_2019!$C$2:$I$78,7,FALSE)</f>
        <v>S1</v>
      </c>
      <c r="L1966" t="s">
        <v>25</v>
      </c>
      <c r="O1966" t="s">
        <v>283</v>
      </c>
      <c r="P1966" t="s">
        <v>5043</v>
      </c>
      <c r="Q1966" t="s">
        <v>624</v>
      </c>
      <c r="R1966" t="s">
        <v>435</v>
      </c>
      <c r="S1966" t="s">
        <v>34</v>
      </c>
      <c r="T1966" t="s">
        <v>5025</v>
      </c>
      <c r="U1966" t="s">
        <v>27</v>
      </c>
      <c r="Z1966" t="str">
        <f>_xlfn.IFNA(VLOOKUP(A1966,registrasi!$B$2:$C$4000,2,FALSE),"belum")</f>
        <v>registrasi</v>
      </c>
      <c r="AA1966">
        <f>VLOOKUP(D1966,[2]Sheet1!$B$2:$D$100,3,FALSE)</f>
        <v>866</v>
      </c>
      <c r="AB1966" t="str">
        <f>_xlfn.IFNA(VLOOKUP(A1966,nim!$A$2:$B$4000,2,FALSE),"belum")</f>
        <v>belum</v>
      </c>
    </row>
    <row r="1967" spans="1:28" x14ac:dyDescent="0.3">
      <c r="A1967" s="2">
        <v>233110170742</v>
      </c>
      <c r="B1967">
        <v>2</v>
      </c>
      <c r="C1967">
        <v>2022</v>
      </c>
      <c r="D1967">
        <v>311015</v>
      </c>
      <c r="E1967" t="s">
        <v>158</v>
      </c>
      <c r="F1967" t="str">
        <f>VLOOKUP(E1967,[1]PRODI_2019!$F$2:$L$72,7,FALSE)</f>
        <v>FKIP</v>
      </c>
      <c r="G1967" t="str">
        <f>VLOOKUP(F1967,Sheet1!$H$4:$I$11,2,FALSE)</f>
        <v>2_FKIP</v>
      </c>
      <c r="H1967" t="s">
        <v>2585</v>
      </c>
      <c r="I1967" t="s">
        <v>31</v>
      </c>
      <c r="J1967" t="str">
        <f>VLOOKUP(D1967,[1]PRODI_2019!$C$2:$I$78,7,FALSE)</f>
        <v>S1</v>
      </c>
      <c r="L1967" t="s">
        <v>25</v>
      </c>
      <c r="O1967" t="s">
        <v>87</v>
      </c>
      <c r="P1967" t="s">
        <v>5045</v>
      </c>
      <c r="Q1967" t="s">
        <v>624</v>
      </c>
      <c r="R1967" t="s">
        <v>625</v>
      </c>
      <c r="S1967" t="s">
        <v>4949</v>
      </c>
      <c r="T1967" t="s">
        <v>5025</v>
      </c>
      <c r="U1967" t="s">
        <v>27</v>
      </c>
      <c r="Z1967" t="str">
        <f>_xlfn.IFNA(VLOOKUP(A1967,registrasi!$B$2:$C$4000,2,FALSE),"belum")</f>
        <v>belum</v>
      </c>
      <c r="AA1967">
        <f>VLOOKUP(D1967,[2]Sheet1!$B$2:$D$100,3,FALSE)</f>
        <v>90</v>
      </c>
      <c r="AB1967" t="str">
        <f>_xlfn.IFNA(VLOOKUP(A1967,nim!$A$2:$B$4000,2,FALSE),"belum")</f>
        <v>belum</v>
      </c>
    </row>
    <row r="1968" spans="1:28" x14ac:dyDescent="0.3">
      <c r="A1968" s="2">
        <v>233110170764</v>
      </c>
      <c r="B1968">
        <v>2</v>
      </c>
      <c r="C1968">
        <v>2022</v>
      </c>
      <c r="D1968">
        <v>311024</v>
      </c>
      <c r="E1968" t="s">
        <v>237</v>
      </c>
      <c r="F1968" t="str">
        <f>VLOOKUP(E1968,[1]PRODI_2019!$F$2:$L$72,7,FALSE)</f>
        <v>Hukum</v>
      </c>
      <c r="G1968" t="str">
        <f>VLOOKUP(F1968,Sheet1!$H$4:$I$11,2,FALSE)</f>
        <v>1_Hukum</v>
      </c>
      <c r="H1968" t="s">
        <v>2586</v>
      </c>
      <c r="I1968" t="s">
        <v>31</v>
      </c>
      <c r="J1968" t="str">
        <f>VLOOKUP(D1968,[1]PRODI_2019!$C$2:$I$78,7,FALSE)</f>
        <v>S1</v>
      </c>
      <c r="L1968" t="s">
        <v>25</v>
      </c>
      <c r="O1968" t="s">
        <v>4406</v>
      </c>
      <c r="P1968" t="s">
        <v>5044</v>
      </c>
      <c r="Q1968" t="s">
        <v>5041</v>
      </c>
      <c r="R1968" t="s">
        <v>434</v>
      </c>
      <c r="S1968" t="s">
        <v>37</v>
      </c>
      <c r="T1968" t="s">
        <v>5025</v>
      </c>
      <c r="U1968" t="s">
        <v>27</v>
      </c>
      <c r="Z1968" t="str">
        <f>_xlfn.IFNA(VLOOKUP(A1968,registrasi!$B$2:$C$4000,2,FALSE),"belum")</f>
        <v>registrasi</v>
      </c>
      <c r="AA1968">
        <f>VLOOKUP(D1968,[2]Sheet1!$B$2:$D$100,3,FALSE)</f>
        <v>1092</v>
      </c>
      <c r="AB1968" t="str">
        <f>_xlfn.IFNA(VLOOKUP(A1968,nim!$A$2:$B$4000,2,FALSE),"belum")</f>
        <v>diterima</v>
      </c>
    </row>
    <row r="1969" spans="1:28" x14ac:dyDescent="0.3">
      <c r="A1969" s="2">
        <v>233110170765</v>
      </c>
      <c r="B1969">
        <v>1</v>
      </c>
      <c r="C1969">
        <v>2022</v>
      </c>
      <c r="D1969">
        <v>311035</v>
      </c>
      <c r="E1969" t="s">
        <v>180</v>
      </c>
      <c r="F1969" t="str">
        <f>VLOOKUP(E1969,[1]PRODI_2019!$F$2:$L$72,7,FALSE)</f>
        <v>FEB</v>
      </c>
      <c r="G1969" t="str">
        <f>VLOOKUP(F1969,Sheet1!$H$4:$I$11,2,FALSE)</f>
        <v>5_FEB</v>
      </c>
      <c r="H1969" t="s">
        <v>2587</v>
      </c>
      <c r="I1969" t="s">
        <v>24</v>
      </c>
      <c r="J1969" t="str">
        <f>VLOOKUP(D1969,[1]PRODI_2019!$C$2:$I$78,7,FALSE)</f>
        <v>S1</v>
      </c>
      <c r="L1969" t="s">
        <v>25</v>
      </c>
      <c r="O1969" t="s">
        <v>45</v>
      </c>
      <c r="P1969" t="s">
        <v>5042</v>
      </c>
      <c r="Q1969" t="s">
        <v>624</v>
      </c>
      <c r="R1969" t="s">
        <v>434</v>
      </c>
      <c r="S1969" t="s">
        <v>38</v>
      </c>
      <c r="T1969" t="s">
        <v>5025</v>
      </c>
      <c r="U1969" t="s">
        <v>27</v>
      </c>
      <c r="Z1969" t="str">
        <f>_xlfn.IFNA(VLOOKUP(A1969,registrasi!$B$2:$C$4000,2,FALSE),"belum")</f>
        <v>registrasi</v>
      </c>
      <c r="AA1969">
        <f>VLOOKUP(D1969,[2]Sheet1!$B$2:$D$100,3,FALSE)</f>
        <v>253</v>
      </c>
      <c r="AB1969" t="str">
        <f>_xlfn.IFNA(VLOOKUP(A1969,nim!$A$2:$B$4000,2,FALSE),"belum")</f>
        <v>belum</v>
      </c>
    </row>
    <row r="1970" spans="1:28" x14ac:dyDescent="0.3">
      <c r="A1970" s="2">
        <v>233110170784</v>
      </c>
      <c r="B1970">
        <v>2</v>
      </c>
      <c r="C1970">
        <v>2021</v>
      </c>
      <c r="D1970">
        <v>311028</v>
      </c>
      <c r="E1970" t="s">
        <v>168</v>
      </c>
      <c r="F1970" t="str">
        <f>VLOOKUP(E1970,[1]PRODI_2019!$F$2:$L$72,7,FALSE)</f>
        <v>FISIP</v>
      </c>
      <c r="G1970" t="str">
        <f>VLOOKUP(F1970,Sheet1!$H$4:$I$11,2,FALSE)</f>
        <v>6_FISIP</v>
      </c>
      <c r="H1970" t="s">
        <v>2588</v>
      </c>
      <c r="I1970" t="s">
        <v>31</v>
      </c>
      <c r="J1970" t="str">
        <f>VLOOKUP(D1970,[1]PRODI_2019!$C$2:$I$78,7,FALSE)</f>
        <v>S1</v>
      </c>
      <c r="L1970" t="s">
        <v>25</v>
      </c>
      <c r="O1970" t="s">
        <v>48</v>
      </c>
      <c r="P1970" t="s">
        <v>5045</v>
      </c>
      <c r="Q1970" t="s">
        <v>624</v>
      </c>
      <c r="R1970" t="s">
        <v>625</v>
      </c>
      <c r="S1970" t="s">
        <v>38</v>
      </c>
      <c r="T1970" t="s">
        <v>5025</v>
      </c>
      <c r="U1970" t="s">
        <v>27</v>
      </c>
      <c r="Z1970" t="str">
        <f>_xlfn.IFNA(VLOOKUP(A1970,registrasi!$B$2:$C$4000,2,FALSE),"belum")</f>
        <v>registrasi</v>
      </c>
      <c r="AA1970">
        <f>VLOOKUP(D1970,[2]Sheet1!$B$2:$D$100,3,FALSE)</f>
        <v>747</v>
      </c>
      <c r="AB1970" t="str">
        <f>_xlfn.IFNA(VLOOKUP(A1970,nim!$A$2:$B$4000,2,FALSE),"belum")</f>
        <v>belum</v>
      </c>
    </row>
    <row r="1971" spans="1:28" x14ac:dyDescent="0.3">
      <c r="A1971" s="2">
        <v>233110170788</v>
      </c>
      <c r="B1971">
        <v>2</v>
      </c>
      <c r="C1971">
        <v>2020</v>
      </c>
      <c r="D1971">
        <v>311024</v>
      </c>
      <c r="E1971" t="s">
        <v>237</v>
      </c>
      <c r="F1971" t="str">
        <f>VLOOKUP(E1971,[1]PRODI_2019!$F$2:$L$72,7,FALSE)</f>
        <v>Hukum</v>
      </c>
      <c r="G1971" t="str">
        <f>VLOOKUP(F1971,Sheet1!$H$4:$I$11,2,FALSE)</f>
        <v>1_Hukum</v>
      </c>
      <c r="H1971" t="s">
        <v>2589</v>
      </c>
      <c r="I1971" t="s">
        <v>24</v>
      </c>
      <c r="J1971" t="str">
        <f>VLOOKUP(D1971,[1]PRODI_2019!$C$2:$I$78,7,FALSE)</f>
        <v>S1</v>
      </c>
      <c r="L1971" t="s">
        <v>25</v>
      </c>
      <c r="O1971" t="s">
        <v>202</v>
      </c>
      <c r="P1971" t="s">
        <v>5044</v>
      </c>
      <c r="Q1971" t="s">
        <v>5041</v>
      </c>
      <c r="R1971" t="s">
        <v>434</v>
      </c>
      <c r="S1971" t="s">
        <v>4974</v>
      </c>
      <c r="T1971" t="s">
        <v>5025</v>
      </c>
      <c r="U1971" t="s">
        <v>27</v>
      </c>
      <c r="Z1971" t="str">
        <f>_xlfn.IFNA(VLOOKUP(A1971,registrasi!$B$2:$C$4000,2,FALSE),"belum")</f>
        <v>registrasi</v>
      </c>
      <c r="AA1971">
        <f>VLOOKUP(D1971,[2]Sheet1!$B$2:$D$100,3,FALSE)</f>
        <v>1092</v>
      </c>
      <c r="AB1971" t="str">
        <f>_xlfn.IFNA(VLOOKUP(A1971,nim!$A$2:$B$4000,2,FALSE),"belum")</f>
        <v>belum</v>
      </c>
    </row>
    <row r="1972" spans="1:28" x14ac:dyDescent="0.3">
      <c r="A1972" s="2">
        <v>233110170808</v>
      </c>
      <c r="B1972">
        <v>2</v>
      </c>
      <c r="C1972">
        <v>2022</v>
      </c>
      <c r="D1972">
        <v>311032</v>
      </c>
      <c r="E1972" t="s">
        <v>156</v>
      </c>
      <c r="F1972" t="str">
        <f>VLOOKUP(E1972,[1]PRODI_2019!$F$2:$L$72,7,FALSE)</f>
        <v>FKIP</v>
      </c>
      <c r="G1972" t="str">
        <f>VLOOKUP(F1972,Sheet1!$H$4:$I$11,2,FALSE)</f>
        <v>2_FKIP</v>
      </c>
      <c r="H1972" t="s">
        <v>2590</v>
      </c>
      <c r="I1972" t="s">
        <v>24</v>
      </c>
      <c r="J1972" t="str">
        <f>VLOOKUP(D1972,[1]PRODI_2019!$C$2:$I$78,7,FALSE)</f>
        <v>S1</v>
      </c>
      <c r="L1972" t="s">
        <v>25</v>
      </c>
      <c r="O1972" t="s">
        <v>48</v>
      </c>
      <c r="P1972" t="s">
        <v>5045</v>
      </c>
      <c r="Q1972" t="s">
        <v>624</v>
      </c>
      <c r="R1972" t="s">
        <v>625</v>
      </c>
      <c r="S1972" t="s">
        <v>38</v>
      </c>
      <c r="T1972" t="s">
        <v>5025</v>
      </c>
      <c r="U1972" t="s">
        <v>27</v>
      </c>
      <c r="Z1972" t="str">
        <f>_xlfn.IFNA(VLOOKUP(A1972,registrasi!$B$2:$C$4000,2,FALSE),"belum")</f>
        <v>registrasi</v>
      </c>
      <c r="AA1972">
        <f>VLOOKUP(D1972,[2]Sheet1!$B$2:$D$100,3,FALSE)</f>
        <v>446</v>
      </c>
      <c r="AB1972" t="str">
        <f>_xlfn.IFNA(VLOOKUP(A1972,nim!$A$2:$B$4000,2,FALSE),"belum")</f>
        <v>diterima</v>
      </c>
    </row>
    <row r="1973" spans="1:28" x14ac:dyDescent="0.3">
      <c r="A1973" s="2">
        <v>233110170809</v>
      </c>
      <c r="B1973">
        <v>2</v>
      </c>
      <c r="C1973">
        <v>2021</v>
      </c>
      <c r="D1973">
        <v>311039</v>
      </c>
      <c r="E1973" t="s">
        <v>143</v>
      </c>
      <c r="F1973" t="str">
        <f>VLOOKUP(E1973,[1]PRODI_2019!$F$2:$L$72,7,FALSE)</f>
        <v>FKIP</v>
      </c>
      <c r="G1973" t="str">
        <f>VLOOKUP(F1973,Sheet1!$H$4:$I$11,2,FALSE)</f>
        <v>2_FKIP</v>
      </c>
      <c r="H1973" t="s">
        <v>2591</v>
      </c>
      <c r="I1973" t="s">
        <v>24</v>
      </c>
      <c r="J1973" t="str">
        <f>VLOOKUP(D1973,[1]PRODI_2019!$C$2:$I$78,7,FALSE)</f>
        <v>S1</v>
      </c>
      <c r="L1973" t="s">
        <v>25</v>
      </c>
      <c r="O1973" t="s">
        <v>72</v>
      </c>
      <c r="P1973" t="s">
        <v>5042</v>
      </c>
      <c r="Q1973" t="s">
        <v>624</v>
      </c>
      <c r="R1973" t="s">
        <v>434</v>
      </c>
      <c r="S1973" t="s">
        <v>4971</v>
      </c>
      <c r="T1973" t="s">
        <v>5025</v>
      </c>
      <c r="U1973" t="s">
        <v>27</v>
      </c>
      <c r="Z1973" t="str">
        <f>_xlfn.IFNA(VLOOKUP(A1973,registrasi!$B$2:$C$4000,2,FALSE),"belum")</f>
        <v>registrasi</v>
      </c>
      <c r="AA1973">
        <f>VLOOKUP(D1973,[2]Sheet1!$B$2:$D$100,3,FALSE)</f>
        <v>36</v>
      </c>
      <c r="AB1973" t="str">
        <f>_xlfn.IFNA(VLOOKUP(A1973,nim!$A$2:$B$4000,2,FALSE),"belum")</f>
        <v>belum</v>
      </c>
    </row>
    <row r="1974" spans="1:28" x14ac:dyDescent="0.3">
      <c r="A1974" s="2">
        <v>233110170813</v>
      </c>
      <c r="B1974">
        <v>2</v>
      </c>
      <c r="C1974">
        <v>2021</v>
      </c>
      <c r="D1974">
        <v>311024</v>
      </c>
      <c r="E1974" t="s">
        <v>237</v>
      </c>
      <c r="F1974" t="str">
        <f>VLOOKUP(E1974,[1]PRODI_2019!$F$2:$L$72,7,FALSE)</f>
        <v>Hukum</v>
      </c>
      <c r="G1974" t="str">
        <f>VLOOKUP(F1974,Sheet1!$H$4:$I$11,2,FALSE)</f>
        <v>1_Hukum</v>
      </c>
      <c r="H1974" t="s">
        <v>2592</v>
      </c>
      <c r="I1974" t="s">
        <v>24</v>
      </c>
      <c r="J1974" t="str">
        <f>VLOOKUP(D1974,[1]PRODI_2019!$C$2:$I$78,7,FALSE)</f>
        <v>S1</v>
      </c>
      <c r="L1974" t="s">
        <v>25</v>
      </c>
      <c r="O1974" t="s">
        <v>45</v>
      </c>
      <c r="P1974" t="s">
        <v>5042</v>
      </c>
      <c r="Q1974" t="s">
        <v>624</v>
      </c>
      <c r="R1974" t="s">
        <v>434</v>
      </c>
      <c r="S1974" t="s">
        <v>38</v>
      </c>
      <c r="T1974" t="s">
        <v>5025</v>
      </c>
      <c r="U1974" t="s">
        <v>27</v>
      </c>
      <c r="Z1974" t="str">
        <f>_xlfn.IFNA(VLOOKUP(A1974,registrasi!$B$2:$C$4000,2,FALSE),"belum")</f>
        <v>registrasi</v>
      </c>
      <c r="AA1974">
        <f>VLOOKUP(D1974,[2]Sheet1!$B$2:$D$100,3,FALSE)</f>
        <v>1092</v>
      </c>
      <c r="AB1974" t="str">
        <f>_xlfn.IFNA(VLOOKUP(A1974,nim!$A$2:$B$4000,2,FALSE),"belum")</f>
        <v>diterima</v>
      </c>
    </row>
    <row r="1975" spans="1:28" x14ac:dyDescent="0.3">
      <c r="A1975" s="2">
        <v>233110170814</v>
      </c>
      <c r="B1975">
        <v>2</v>
      </c>
      <c r="C1975">
        <v>2022</v>
      </c>
      <c r="D1975">
        <v>311015</v>
      </c>
      <c r="E1975" t="s">
        <v>158</v>
      </c>
      <c r="F1975" t="str">
        <f>VLOOKUP(E1975,[1]PRODI_2019!$F$2:$L$72,7,FALSE)</f>
        <v>FKIP</v>
      </c>
      <c r="G1975" t="str">
        <f>VLOOKUP(F1975,Sheet1!$H$4:$I$11,2,FALSE)</f>
        <v>2_FKIP</v>
      </c>
      <c r="H1975" t="s">
        <v>2593</v>
      </c>
      <c r="I1975" t="s">
        <v>31</v>
      </c>
      <c r="J1975" t="str">
        <f>VLOOKUP(D1975,[1]PRODI_2019!$C$2:$I$78,7,FALSE)</f>
        <v>S1</v>
      </c>
      <c r="L1975" t="s">
        <v>25</v>
      </c>
      <c r="O1975" t="s">
        <v>106</v>
      </c>
      <c r="P1975" t="s">
        <v>5042</v>
      </c>
      <c r="Q1975" t="s">
        <v>624</v>
      </c>
      <c r="R1975" t="s">
        <v>434</v>
      </c>
      <c r="S1975" t="s">
        <v>4971</v>
      </c>
      <c r="T1975" t="s">
        <v>5025</v>
      </c>
      <c r="U1975" t="s">
        <v>27</v>
      </c>
      <c r="Z1975" t="str">
        <f>_xlfn.IFNA(VLOOKUP(A1975,registrasi!$B$2:$C$4000,2,FALSE),"belum")</f>
        <v>registrasi</v>
      </c>
      <c r="AA1975">
        <f>VLOOKUP(D1975,[2]Sheet1!$B$2:$D$100,3,FALSE)</f>
        <v>90</v>
      </c>
      <c r="AB1975" t="str">
        <f>_xlfn.IFNA(VLOOKUP(A1975,nim!$A$2:$B$4000,2,FALSE),"belum")</f>
        <v>belum</v>
      </c>
    </row>
    <row r="1976" spans="1:28" x14ac:dyDescent="0.3">
      <c r="A1976" s="2">
        <v>233110170817</v>
      </c>
      <c r="B1976">
        <v>2</v>
      </c>
      <c r="C1976">
        <v>2022</v>
      </c>
      <c r="D1976">
        <v>311037</v>
      </c>
      <c r="E1976" t="s">
        <v>163</v>
      </c>
      <c r="F1976" t="str">
        <f>VLOOKUP(E1976,[1]PRODI_2019!$F$2:$L$72,7,FALSE)</f>
        <v>FKIP</v>
      </c>
      <c r="G1976" t="str">
        <f>VLOOKUP(F1976,Sheet1!$H$4:$I$11,2,FALSE)</f>
        <v>2_FKIP</v>
      </c>
      <c r="H1976" t="s">
        <v>2594</v>
      </c>
      <c r="I1976" t="s">
        <v>31</v>
      </c>
      <c r="J1976" t="str">
        <f>VLOOKUP(D1976,[1]PRODI_2019!$C$2:$I$78,7,FALSE)</f>
        <v>S1</v>
      </c>
      <c r="L1976" t="s">
        <v>25</v>
      </c>
      <c r="O1976" t="s">
        <v>616</v>
      </c>
      <c r="P1976" t="s">
        <v>5043</v>
      </c>
      <c r="Q1976" t="s">
        <v>624</v>
      </c>
      <c r="R1976" t="s">
        <v>435</v>
      </c>
      <c r="S1976" t="s">
        <v>4986</v>
      </c>
      <c r="T1976" t="s">
        <v>5020</v>
      </c>
      <c r="U1976" t="s">
        <v>32</v>
      </c>
      <c r="Z1976" t="str">
        <f>_xlfn.IFNA(VLOOKUP(A1976,registrasi!$B$2:$C$4000,2,FALSE),"belum")</f>
        <v>registrasi</v>
      </c>
      <c r="AA1976">
        <f>VLOOKUP(D1976,[2]Sheet1!$B$2:$D$100,3,FALSE)</f>
        <v>180</v>
      </c>
      <c r="AB1976" t="str">
        <f>_xlfn.IFNA(VLOOKUP(A1976,nim!$A$2:$B$4000,2,FALSE),"belum")</f>
        <v>belum</v>
      </c>
    </row>
    <row r="1977" spans="1:28" x14ac:dyDescent="0.3">
      <c r="A1977" s="2">
        <v>233110170818</v>
      </c>
      <c r="B1977">
        <v>1</v>
      </c>
      <c r="C1977">
        <v>2022</v>
      </c>
      <c r="D1977">
        <v>311006</v>
      </c>
      <c r="E1977" t="s">
        <v>167</v>
      </c>
      <c r="F1977" t="str">
        <f>VLOOKUP(E1977,[1]PRODI_2019!$F$2:$L$72,7,FALSE)</f>
        <v>Teknik</v>
      </c>
      <c r="G1977" t="str">
        <f>VLOOKUP(F1977,Sheet1!$H$4:$I$11,2,FALSE)</f>
        <v>3_Teknik</v>
      </c>
      <c r="H1977" t="s">
        <v>2595</v>
      </c>
      <c r="I1977" t="s">
        <v>24</v>
      </c>
      <c r="J1977" t="str">
        <f>VLOOKUP(D1977,[1]PRODI_2019!$C$2:$I$78,7,FALSE)</f>
        <v>S1</v>
      </c>
      <c r="L1977" t="s">
        <v>25</v>
      </c>
      <c r="O1977" t="s">
        <v>100</v>
      </c>
      <c r="P1977" t="s">
        <v>5042</v>
      </c>
      <c r="Q1977" t="s">
        <v>624</v>
      </c>
      <c r="R1977" t="s">
        <v>434</v>
      </c>
      <c r="S1977" t="s">
        <v>38</v>
      </c>
      <c r="T1977" t="s">
        <v>5025</v>
      </c>
      <c r="U1977" t="s">
        <v>27</v>
      </c>
      <c r="Z1977" t="str">
        <f>_xlfn.IFNA(VLOOKUP(A1977,registrasi!$B$2:$C$4000,2,FALSE),"belum")</f>
        <v>registrasi</v>
      </c>
      <c r="AA1977">
        <f>VLOOKUP(D1977,[2]Sheet1!$B$2:$D$100,3,FALSE)</f>
        <v>475</v>
      </c>
      <c r="AB1977" t="str">
        <f>_xlfn.IFNA(VLOOKUP(A1977,nim!$A$2:$B$4000,2,FALSE),"belum")</f>
        <v>belum</v>
      </c>
    </row>
    <row r="1978" spans="1:28" x14ac:dyDescent="0.3">
      <c r="A1978" s="2">
        <v>233110170821</v>
      </c>
      <c r="B1978">
        <v>2</v>
      </c>
      <c r="C1978">
        <v>2020</v>
      </c>
      <c r="D1978">
        <v>311029</v>
      </c>
      <c r="E1978" t="s">
        <v>159</v>
      </c>
      <c r="F1978" t="str">
        <f>VLOOKUP(E1978,[1]PRODI_2019!$F$2:$L$72,7,FALSE)</f>
        <v>FISIP</v>
      </c>
      <c r="G1978" t="str">
        <f>VLOOKUP(F1978,Sheet1!$H$4:$I$11,2,FALSE)</f>
        <v>6_FISIP</v>
      </c>
      <c r="H1978" t="s">
        <v>2596</v>
      </c>
      <c r="I1978" t="s">
        <v>31</v>
      </c>
      <c r="J1978" t="str">
        <f>VLOOKUP(D1978,[1]PRODI_2019!$C$2:$I$78,7,FALSE)</f>
        <v>S1</v>
      </c>
      <c r="L1978" t="s">
        <v>25</v>
      </c>
      <c r="O1978" t="s">
        <v>141</v>
      </c>
      <c r="P1978" t="s">
        <v>5042</v>
      </c>
      <c r="Q1978" t="s">
        <v>624</v>
      </c>
      <c r="R1978" t="s">
        <v>434</v>
      </c>
      <c r="S1978" t="s">
        <v>4949</v>
      </c>
      <c r="T1978" t="s">
        <v>5025</v>
      </c>
      <c r="U1978" t="s">
        <v>27</v>
      </c>
      <c r="Z1978" t="str">
        <f>_xlfn.IFNA(VLOOKUP(A1978,registrasi!$B$2:$C$4000,2,FALSE),"belum")</f>
        <v>registrasi</v>
      </c>
      <c r="AA1978">
        <f>VLOOKUP(D1978,[2]Sheet1!$B$2:$D$100,3,FALSE)</f>
        <v>1339</v>
      </c>
      <c r="AB1978" t="str">
        <f>_xlfn.IFNA(VLOOKUP(A1978,nim!$A$2:$B$4000,2,FALSE),"belum")</f>
        <v>belum</v>
      </c>
    </row>
    <row r="1979" spans="1:28" x14ac:dyDescent="0.3">
      <c r="A1979" s="2">
        <v>233110170828</v>
      </c>
      <c r="B1979">
        <v>2</v>
      </c>
      <c r="C1979">
        <v>2022</v>
      </c>
      <c r="D1979">
        <v>311035</v>
      </c>
      <c r="E1979" t="s">
        <v>180</v>
      </c>
      <c r="F1979" t="str">
        <f>VLOOKUP(E1979,[1]PRODI_2019!$F$2:$L$72,7,FALSE)</f>
        <v>FEB</v>
      </c>
      <c r="G1979" t="str">
        <f>VLOOKUP(F1979,Sheet1!$H$4:$I$11,2,FALSE)</f>
        <v>5_FEB</v>
      </c>
      <c r="H1979" t="s">
        <v>2597</v>
      </c>
      <c r="I1979" t="s">
        <v>24</v>
      </c>
      <c r="J1979" t="str">
        <f>VLOOKUP(D1979,[1]PRODI_2019!$C$2:$I$78,7,FALSE)</f>
        <v>S1</v>
      </c>
      <c r="L1979" t="s">
        <v>25</v>
      </c>
      <c r="O1979" t="s">
        <v>46</v>
      </c>
      <c r="P1979" t="s">
        <v>5042</v>
      </c>
      <c r="Q1979" t="s">
        <v>624</v>
      </c>
      <c r="R1979" t="s">
        <v>434</v>
      </c>
      <c r="S1979" t="s">
        <v>38</v>
      </c>
      <c r="T1979" t="s">
        <v>5025</v>
      </c>
      <c r="U1979" t="s">
        <v>32</v>
      </c>
      <c r="Z1979" t="str">
        <f>_xlfn.IFNA(VLOOKUP(A1979,registrasi!$B$2:$C$4000,2,FALSE),"belum")</f>
        <v>registrasi</v>
      </c>
      <c r="AA1979">
        <f>VLOOKUP(D1979,[2]Sheet1!$B$2:$D$100,3,FALSE)</f>
        <v>253</v>
      </c>
      <c r="AB1979" t="str">
        <f>_xlfn.IFNA(VLOOKUP(A1979,nim!$A$2:$B$4000,2,FALSE),"belum")</f>
        <v>belum</v>
      </c>
    </row>
    <row r="1980" spans="1:28" x14ac:dyDescent="0.3">
      <c r="A1980" s="2">
        <v>233110170837</v>
      </c>
      <c r="B1980">
        <v>2</v>
      </c>
      <c r="C1980">
        <v>2021</v>
      </c>
      <c r="D1980">
        <v>311042</v>
      </c>
      <c r="E1980" t="s">
        <v>146</v>
      </c>
      <c r="F1980" t="str">
        <f>VLOOKUP(E1980,[1]PRODI_2019!$F$2:$L$72,7,FALSE)</f>
        <v>FISIP</v>
      </c>
      <c r="G1980" t="str">
        <f>VLOOKUP(F1980,Sheet1!$H$4:$I$11,2,FALSE)</f>
        <v>6_FISIP</v>
      </c>
      <c r="H1980" t="s">
        <v>2598</v>
      </c>
      <c r="I1980" t="s">
        <v>31</v>
      </c>
      <c r="J1980" t="str">
        <f>VLOOKUP(D1980,[1]PRODI_2019!$C$2:$I$78,7,FALSE)</f>
        <v>S1</v>
      </c>
      <c r="L1980" t="s">
        <v>25</v>
      </c>
      <c r="O1980" t="s">
        <v>88</v>
      </c>
      <c r="P1980" t="s">
        <v>5042</v>
      </c>
      <c r="Q1980" t="s">
        <v>624</v>
      </c>
      <c r="R1980" t="s">
        <v>434</v>
      </c>
      <c r="S1980" t="s">
        <v>37</v>
      </c>
      <c r="T1980" t="s">
        <v>5025</v>
      </c>
      <c r="U1980" t="s">
        <v>27</v>
      </c>
      <c r="Z1980" t="str">
        <f>_xlfn.IFNA(VLOOKUP(A1980,registrasi!$B$2:$C$4000,2,FALSE),"belum")</f>
        <v>registrasi</v>
      </c>
      <c r="AA1980">
        <f>VLOOKUP(D1980,[2]Sheet1!$B$2:$D$100,3,FALSE)</f>
        <v>625</v>
      </c>
      <c r="AB1980" t="str">
        <f>_xlfn.IFNA(VLOOKUP(A1980,nim!$A$2:$B$4000,2,FALSE),"belum")</f>
        <v>belum</v>
      </c>
    </row>
    <row r="1981" spans="1:28" x14ac:dyDescent="0.3">
      <c r="A1981" s="2">
        <v>233110170839</v>
      </c>
      <c r="B1981">
        <v>2</v>
      </c>
      <c r="C1981">
        <v>2022</v>
      </c>
      <c r="D1981">
        <v>311029</v>
      </c>
      <c r="E1981" t="s">
        <v>159</v>
      </c>
      <c r="F1981" t="str">
        <f>VLOOKUP(E1981,[1]PRODI_2019!$F$2:$L$72,7,FALSE)</f>
        <v>FISIP</v>
      </c>
      <c r="G1981" t="str">
        <f>VLOOKUP(F1981,Sheet1!$H$4:$I$11,2,FALSE)</f>
        <v>6_FISIP</v>
      </c>
      <c r="H1981" t="s">
        <v>2599</v>
      </c>
      <c r="I1981" t="s">
        <v>31</v>
      </c>
      <c r="J1981" t="str">
        <f>VLOOKUP(D1981,[1]PRODI_2019!$C$2:$I$78,7,FALSE)</f>
        <v>S1</v>
      </c>
      <c r="L1981" t="s">
        <v>25</v>
      </c>
      <c r="O1981" t="s">
        <v>58</v>
      </c>
      <c r="P1981" t="s">
        <v>5042</v>
      </c>
      <c r="Q1981" t="s">
        <v>624</v>
      </c>
      <c r="R1981" t="s">
        <v>434</v>
      </c>
      <c r="S1981" t="s">
        <v>37</v>
      </c>
      <c r="T1981" t="s">
        <v>5025</v>
      </c>
      <c r="U1981" t="s">
        <v>32</v>
      </c>
      <c r="Z1981" t="str">
        <f>_xlfn.IFNA(VLOOKUP(A1981,registrasi!$B$2:$C$4000,2,FALSE),"belum")</f>
        <v>registrasi</v>
      </c>
      <c r="AA1981">
        <f>VLOOKUP(D1981,[2]Sheet1!$B$2:$D$100,3,FALSE)</f>
        <v>1339</v>
      </c>
      <c r="AB1981" t="str">
        <f>_xlfn.IFNA(VLOOKUP(A1981,nim!$A$2:$B$4000,2,FALSE),"belum")</f>
        <v>belum</v>
      </c>
    </row>
    <row r="1982" spans="1:28" x14ac:dyDescent="0.3">
      <c r="A1982" s="2">
        <v>233110170844</v>
      </c>
      <c r="B1982">
        <v>1</v>
      </c>
      <c r="C1982">
        <v>2021</v>
      </c>
      <c r="D1982">
        <v>311006</v>
      </c>
      <c r="E1982" t="s">
        <v>167</v>
      </c>
      <c r="F1982" t="str">
        <f>VLOOKUP(E1982,[1]PRODI_2019!$F$2:$L$72,7,FALSE)</f>
        <v>Teknik</v>
      </c>
      <c r="G1982" t="str">
        <f>VLOOKUP(F1982,Sheet1!$H$4:$I$11,2,FALSE)</f>
        <v>3_Teknik</v>
      </c>
      <c r="H1982" t="s">
        <v>2600</v>
      </c>
      <c r="I1982" t="s">
        <v>24</v>
      </c>
      <c r="J1982" t="str">
        <f>VLOOKUP(D1982,[1]PRODI_2019!$C$2:$I$78,7,FALSE)</f>
        <v>S1</v>
      </c>
      <c r="L1982" t="s">
        <v>25</v>
      </c>
      <c r="O1982" t="s">
        <v>80</v>
      </c>
      <c r="P1982" t="s">
        <v>5042</v>
      </c>
      <c r="Q1982" t="s">
        <v>624</v>
      </c>
      <c r="R1982" t="s">
        <v>434</v>
      </c>
      <c r="S1982" t="s">
        <v>4949</v>
      </c>
      <c r="T1982" t="s">
        <v>5025</v>
      </c>
      <c r="U1982" t="s">
        <v>27</v>
      </c>
      <c r="Z1982" t="str">
        <f>_xlfn.IFNA(VLOOKUP(A1982,registrasi!$B$2:$C$4000,2,FALSE),"belum")</f>
        <v>registrasi</v>
      </c>
      <c r="AA1982">
        <f>VLOOKUP(D1982,[2]Sheet1!$B$2:$D$100,3,FALSE)</f>
        <v>475</v>
      </c>
      <c r="AB1982" t="str">
        <f>_xlfn.IFNA(VLOOKUP(A1982,nim!$A$2:$B$4000,2,FALSE),"belum")</f>
        <v>belum</v>
      </c>
    </row>
    <row r="1983" spans="1:28" x14ac:dyDescent="0.3">
      <c r="A1983" s="2">
        <v>233110170860</v>
      </c>
      <c r="B1983">
        <v>1</v>
      </c>
      <c r="C1983">
        <v>2022</v>
      </c>
      <c r="D1983">
        <v>311045</v>
      </c>
      <c r="E1983" t="s">
        <v>630</v>
      </c>
      <c r="F1983" t="str">
        <f>VLOOKUP(E1983,[1]PRODI_2019!$F$2:$L$72,7,FALSE)</f>
        <v>FEB</v>
      </c>
      <c r="G1983" t="str">
        <f>VLOOKUP(F1983,Sheet1!$H$4:$I$11,2,FALSE)</f>
        <v>5_FEB</v>
      </c>
      <c r="H1983" t="s">
        <v>2601</v>
      </c>
      <c r="I1983" t="s">
        <v>31</v>
      </c>
      <c r="J1983" t="str">
        <f>VLOOKUP(D1983,[1]PRODI_2019!$C$2:$I$78,7,FALSE)</f>
        <v>D3</v>
      </c>
      <c r="L1983" t="s">
        <v>25</v>
      </c>
      <c r="O1983" t="s">
        <v>131</v>
      </c>
      <c r="P1983" t="s">
        <v>5044</v>
      </c>
      <c r="Q1983" t="s">
        <v>5041</v>
      </c>
      <c r="R1983" t="s">
        <v>434</v>
      </c>
      <c r="S1983" t="s">
        <v>34</v>
      </c>
      <c r="T1983" t="s">
        <v>5025</v>
      </c>
      <c r="U1983" t="s">
        <v>27</v>
      </c>
      <c r="Z1983" t="str">
        <f>_xlfn.IFNA(VLOOKUP(A1983,registrasi!$B$2:$C$4000,2,FALSE),"belum")</f>
        <v>registrasi</v>
      </c>
      <c r="AA1983">
        <f>VLOOKUP(D1983,[2]Sheet1!$B$2:$D$100,3,FALSE)</f>
        <v>99</v>
      </c>
      <c r="AB1983" t="str">
        <f>_xlfn.IFNA(VLOOKUP(A1983,nim!$A$2:$B$4000,2,FALSE),"belum")</f>
        <v>belum</v>
      </c>
    </row>
    <row r="1984" spans="1:28" x14ac:dyDescent="0.3">
      <c r="A1984" s="2">
        <v>233110170873</v>
      </c>
      <c r="B1984">
        <v>1</v>
      </c>
      <c r="C1984">
        <v>2022</v>
      </c>
      <c r="D1984">
        <v>311037</v>
      </c>
      <c r="E1984" t="s">
        <v>163</v>
      </c>
      <c r="F1984" t="str">
        <f>VLOOKUP(E1984,[1]PRODI_2019!$F$2:$L$72,7,FALSE)</f>
        <v>FKIP</v>
      </c>
      <c r="G1984" t="str">
        <f>VLOOKUP(F1984,Sheet1!$H$4:$I$11,2,FALSE)</f>
        <v>2_FKIP</v>
      </c>
      <c r="H1984" t="s">
        <v>2602</v>
      </c>
      <c r="I1984" t="s">
        <v>24</v>
      </c>
      <c r="J1984" t="str">
        <f>VLOOKUP(D1984,[1]PRODI_2019!$C$2:$I$78,7,FALSE)</f>
        <v>S1</v>
      </c>
      <c r="L1984" t="s">
        <v>25</v>
      </c>
      <c r="O1984" t="s">
        <v>79</v>
      </c>
      <c r="P1984" t="s">
        <v>5045</v>
      </c>
      <c r="Q1984" t="s">
        <v>624</v>
      </c>
      <c r="R1984" t="s">
        <v>625</v>
      </c>
      <c r="S1984" t="s">
        <v>37</v>
      </c>
      <c r="T1984" t="s">
        <v>5025</v>
      </c>
      <c r="U1984" t="s">
        <v>27</v>
      </c>
      <c r="Z1984" t="str">
        <f>_xlfn.IFNA(VLOOKUP(A1984,registrasi!$B$2:$C$4000,2,FALSE),"belum")</f>
        <v>registrasi</v>
      </c>
      <c r="AA1984">
        <f>VLOOKUP(D1984,[2]Sheet1!$B$2:$D$100,3,FALSE)</f>
        <v>180</v>
      </c>
      <c r="AB1984" t="str">
        <f>_xlfn.IFNA(VLOOKUP(A1984,nim!$A$2:$B$4000,2,FALSE),"belum")</f>
        <v>belum</v>
      </c>
    </row>
    <row r="1985" spans="1:28" x14ac:dyDescent="0.3">
      <c r="A1985" s="2">
        <v>233110170874</v>
      </c>
      <c r="B1985">
        <v>2</v>
      </c>
      <c r="C1985">
        <v>2021</v>
      </c>
      <c r="D1985">
        <v>311002</v>
      </c>
      <c r="E1985" t="s">
        <v>153</v>
      </c>
      <c r="F1985" t="str">
        <f>VLOOKUP(E1985,[1]PRODI_2019!$F$2:$L$72,7,FALSE)</f>
        <v>Teknik</v>
      </c>
      <c r="G1985" t="str">
        <f>VLOOKUP(F1985,Sheet1!$H$4:$I$11,2,FALSE)</f>
        <v>3_Teknik</v>
      </c>
      <c r="H1985" t="s">
        <v>2603</v>
      </c>
      <c r="I1985" t="s">
        <v>24</v>
      </c>
      <c r="J1985" t="str">
        <f>VLOOKUP(D1985,[1]PRODI_2019!$C$2:$I$78,7,FALSE)</f>
        <v>S1</v>
      </c>
      <c r="L1985" t="s">
        <v>25</v>
      </c>
      <c r="O1985" t="s">
        <v>4525</v>
      </c>
      <c r="P1985" t="s">
        <v>625</v>
      </c>
      <c r="Q1985" t="s">
        <v>5041</v>
      </c>
      <c r="R1985" t="s">
        <v>625</v>
      </c>
      <c r="S1985" t="s">
        <v>38</v>
      </c>
      <c r="T1985" t="s">
        <v>5025</v>
      </c>
      <c r="U1985" t="s">
        <v>27</v>
      </c>
      <c r="Z1985" t="str">
        <f>_xlfn.IFNA(VLOOKUP(A1985,registrasi!$B$2:$C$4000,2,FALSE),"belum")</f>
        <v>registrasi</v>
      </c>
      <c r="AA1985">
        <f>VLOOKUP(D1985,[2]Sheet1!$B$2:$D$100,3,FALSE)</f>
        <v>401</v>
      </c>
      <c r="AB1985" t="str">
        <f>_xlfn.IFNA(VLOOKUP(A1985,nim!$A$2:$B$4000,2,FALSE),"belum")</f>
        <v>diterima</v>
      </c>
    </row>
    <row r="1986" spans="1:28" x14ac:dyDescent="0.3">
      <c r="A1986" s="2">
        <v>233110170882</v>
      </c>
      <c r="B1986">
        <v>1</v>
      </c>
      <c r="C1986">
        <v>2022</v>
      </c>
      <c r="D1986">
        <v>311015</v>
      </c>
      <c r="E1986" t="s">
        <v>158</v>
      </c>
      <c r="F1986" t="str">
        <f>VLOOKUP(E1986,[1]PRODI_2019!$F$2:$L$72,7,FALSE)</f>
        <v>FKIP</v>
      </c>
      <c r="G1986" t="str">
        <f>VLOOKUP(F1986,Sheet1!$H$4:$I$11,2,FALSE)</f>
        <v>2_FKIP</v>
      </c>
      <c r="H1986" t="s">
        <v>2604</v>
      </c>
      <c r="I1986" t="s">
        <v>31</v>
      </c>
      <c r="J1986" t="str">
        <f>VLOOKUP(D1986,[1]PRODI_2019!$C$2:$I$78,7,FALSE)</f>
        <v>S1</v>
      </c>
      <c r="L1986" t="s">
        <v>25</v>
      </c>
      <c r="O1986" t="s">
        <v>101</v>
      </c>
      <c r="P1986" t="s">
        <v>5042</v>
      </c>
      <c r="Q1986" t="s">
        <v>624</v>
      </c>
      <c r="R1986" t="s">
        <v>434</v>
      </c>
      <c r="S1986" t="s">
        <v>4972</v>
      </c>
      <c r="T1986" t="s">
        <v>5025</v>
      </c>
      <c r="U1986" t="s">
        <v>32</v>
      </c>
      <c r="Z1986" t="str">
        <f>_xlfn.IFNA(VLOOKUP(A1986,registrasi!$B$2:$C$4000,2,FALSE),"belum")</f>
        <v>registrasi</v>
      </c>
      <c r="AA1986">
        <f>VLOOKUP(D1986,[2]Sheet1!$B$2:$D$100,3,FALSE)</f>
        <v>90</v>
      </c>
      <c r="AB1986" t="str">
        <f>_xlfn.IFNA(VLOOKUP(A1986,nim!$A$2:$B$4000,2,FALSE),"belum")</f>
        <v>belum</v>
      </c>
    </row>
    <row r="1987" spans="1:28" x14ac:dyDescent="0.3">
      <c r="A1987" s="2">
        <v>233110170899</v>
      </c>
      <c r="B1987">
        <v>1</v>
      </c>
      <c r="C1987">
        <v>2022</v>
      </c>
      <c r="D1987">
        <v>311014</v>
      </c>
      <c r="E1987" t="s">
        <v>174</v>
      </c>
      <c r="F1987" t="str">
        <f>VLOOKUP(E1987,[1]PRODI_2019!$F$2:$L$72,7,FALSE)</f>
        <v>FKIP</v>
      </c>
      <c r="G1987" t="str">
        <f>VLOOKUP(F1987,Sheet1!$H$4:$I$11,2,FALSE)</f>
        <v>2_FKIP</v>
      </c>
      <c r="H1987" t="s">
        <v>2605</v>
      </c>
      <c r="I1987" t="s">
        <v>31</v>
      </c>
      <c r="J1987" t="str">
        <f>VLOOKUP(D1987,[1]PRODI_2019!$C$2:$I$78,7,FALSE)</f>
        <v>S1</v>
      </c>
      <c r="L1987" t="s">
        <v>25</v>
      </c>
      <c r="O1987" t="s">
        <v>81</v>
      </c>
      <c r="P1987" t="s">
        <v>5042</v>
      </c>
      <c r="Q1987" t="s">
        <v>624</v>
      </c>
      <c r="R1987" t="s">
        <v>434</v>
      </c>
      <c r="S1987" t="s">
        <v>4971</v>
      </c>
      <c r="T1987" t="s">
        <v>5025</v>
      </c>
      <c r="U1987" t="s">
        <v>32</v>
      </c>
      <c r="Z1987" t="str">
        <f>_xlfn.IFNA(VLOOKUP(A1987,registrasi!$B$2:$C$4000,2,FALSE),"belum")</f>
        <v>registrasi</v>
      </c>
      <c r="AA1987">
        <f>VLOOKUP(D1987,[2]Sheet1!$B$2:$D$100,3,FALSE)</f>
        <v>97</v>
      </c>
      <c r="AB1987" t="str">
        <f>_xlfn.IFNA(VLOOKUP(A1987,nim!$A$2:$B$4000,2,FALSE),"belum")</f>
        <v>belum</v>
      </c>
    </row>
    <row r="1988" spans="1:28" x14ac:dyDescent="0.3">
      <c r="A1988" s="2">
        <v>233110170900</v>
      </c>
      <c r="B1988">
        <v>1</v>
      </c>
      <c r="C1988">
        <v>2021</v>
      </c>
      <c r="D1988">
        <v>311030</v>
      </c>
      <c r="E1988" t="s">
        <v>147</v>
      </c>
      <c r="F1988" t="str">
        <f>VLOOKUP(E1988,[1]PRODI_2019!$F$2:$L$72,7,FALSE)</f>
        <v>FKIP</v>
      </c>
      <c r="G1988" t="str">
        <f>VLOOKUP(F1988,Sheet1!$H$4:$I$11,2,FALSE)</f>
        <v>2_FKIP</v>
      </c>
      <c r="H1988" t="s">
        <v>2606</v>
      </c>
      <c r="I1988" t="s">
        <v>31</v>
      </c>
      <c r="J1988" t="str">
        <f>VLOOKUP(D1988,[1]PRODI_2019!$C$2:$I$78,7,FALSE)</f>
        <v>S1</v>
      </c>
      <c r="L1988" t="s">
        <v>25</v>
      </c>
      <c r="O1988" t="s">
        <v>138</v>
      </c>
      <c r="P1988" t="s">
        <v>5042</v>
      </c>
      <c r="Q1988" t="s">
        <v>624</v>
      </c>
      <c r="R1988" t="s">
        <v>434</v>
      </c>
      <c r="S1988" t="s">
        <v>4949</v>
      </c>
      <c r="T1988" t="s">
        <v>5025</v>
      </c>
      <c r="U1988" t="s">
        <v>27</v>
      </c>
      <c r="Z1988" t="str">
        <f>_xlfn.IFNA(VLOOKUP(A1988,registrasi!$B$2:$C$4000,2,FALSE),"belum")</f>
        <v>registrasi</v>
      </c>
      <c r="AA1988">
        <f>VLOOKUP(D1988,[2]Sheet1!$B$2:$D$100,3,FALSE)</f>
        <v>91</v>
      </c>
      <c r="AB1988" t="str">
        <f>_xlfn.IFNA(VLOOKUP(A1988,nim!$A$2:$B$4000,2,FALSE),"belum")</f>
        <v>diterima</v>
      </c>
    </row>
    <row r="1989" spans="1:28" x14ac:dyDescent="0.3">
      <c r="A1989" s="2">
        <v>233110170914</v>
      </c>
      <c r="B1989">
        <v>1</v>
      </c>
      <c r="C1989">
        <v>2022</v>
      </c>
      <c r="D1989">
        <v>311035</v>
      </c>
      <c r="E1989" t="s">
        <v>180</v>
      </c>
      <c r="F1989" t="str">
        <f>VLOOKUP(E1989,[1]PRODI_2019!$F$2:$L$72,7,FALSE)</f>
        <v>FEB</v>
      </c>
      <c r="G1989" t="str">
        <f>VLOOKUP(F1989,Sheet1!$H$4:$I$11,2,FALSE)</f>
        <v>5_FEB</v>
      </c>
      <c r="H1989" t="s">
        <v>2607</v>
      </c>
      <c r="I1989" t="s">
        <v>31</v>
      </c>
      <c r="J1989" t="str">
        <f>VLOOKUP(D1989,[1]PRODI_2019!$C$2:$I$78,7,FALSE)</f>
        <v>S1</v>
      </c>
      <c r="L1989" t="s">
        <v>25</v>
      </c>
      <c r="O1989" t="s">
        <v>45</v>
      </c>
      <c r="P1989" t="s">
        <v>5042</v>
      </c>
      <c r="Q1989" t="s">
        <v>624</v>
      </c>
      <c r="R1989" t="s">
        <v>434</v>
      </c>
      <c r="S1989" t="s">
        <v>38</v>
      </c>
      <c r="T1989" t="s">
        <v>5025</v>
      </c>
      <c r="U1989" t="s">
        <v>27</v>
      </c>
      <c r="Z1989" t="str">
        <f>_xlfn.IFNA(VLOOKUP(A1989,registrasi!$B$2:$C$4000,2,FALSE),"belum")</f>
        <v>registrasi</v>
      </c>
      <c r="AA1989">
        <f>VLOOKUP(D1989,[2]Sheet1!$B$2:$D$100,3,FALSE)</f>
        <v>253</v>
      </c>
      <c r="AB1989" t="str">
        <f>_xlfn.IFNA(VLOOKUP(A1989,nim!$A$2:$B$4000,2,FALSE),"belum")</f>
        <v>diterima</v>
      </c>
    </row>
    <row r="1990" spans="1:28" x14ac:dyDescent="0.3">
      <c r="A1990" s="2">
        <v>233110170915</v>
      </c>
      <c r="B1990">
        <v>2</v>
      </c>
      <c r="C1990">
        <v>2022</v>
      </c>
      <c r="D1990">
        <v>311029</v>
      </c>
      <c r="E1990" t="s">
        <v>159</v>
      </c>
      <c r="F1990" t="str">
        <f>VLOOKUP(E1990,[1]PRODI_2019!$F$2:$L$72,7,FALSE)</f>
        <v>FISIP</v>
      </c>
      <c r="G1990" t="str">
        <f>VLOOKUP(F1990,Sheet1!$H$4:$I$11,2,FALSE)</f>
        <v>6_FISIP</v>
      </c>
      <c r="H1990" t="s">
        <v>2608</v>
      </c>
      <c r="I1990" t="s">
        <v>31</v>
      </c>
      <c r="J1990" t="str">
        <f>VLOOKUP(D1990,[1]PRODI_2019!$C$2:$I$78,7,FALSE)</f>
        <v>S1</v>
      </c>
      <c r="L1990" t="s">
        <v>25</v>
      </c>
      <c r="O1990" t="s">
        <v>46</v>
      </c>
      <c r="P1990" t="s">
        <v>5042</v>
      </c>
      <c r="Q1990" t="s">
        <v>624</v>
      </c>
      <c r="R1990" t="s">
        <v>434</v>
      </c>
      <c r="S1990" t="s">
        <v>38</v>
      </c>
      <c r="T1990" t="s">
        <v>5025</v>
      </c>
      <c r="U1990" t="s">
        <v>27</v>
      </c>
      <c r="Z1990" t="str">
        <f>_xlfn.IFNA(VLOOKUP(A1990,registrasi!$B$2:$C$4000,2,FALSE),"belum")</f>
        <v>registrasi</v>
      </c>
      <c r="AA1990">
        <f>VLOOKUP(D1990,[2]Sheet1!$B$2:$D$100,3,FALSE)</f>
        <v>1339</v>
      </c>
      <c r="AB1990" t="str">
        <f>_xlfn.IFNA(VLOOKUP(A1990,nim!$A$2:$B$4000,2,FALSE),"belum")</f>
        <v>diterima</v>
      </c>
    </row>
    <row r="1991" spans="1:28" x14ac:dyDescent="0.3">
      <c r="A1991" s="2">
        <v>233110170921</v>
      </c>
      <c r="B1991">
        <v>2</v>
      </c>
      <c r="C1991">
        <v>2022</v>
      </c>
      <c r="D1991">
        <v>311042</v>
      </c>
      <c r="E1991" t="s">
        <v>146</v>
      </c>
      <c r="F1991" t="str">
        <f>VLOOKUP(E1991,[1]PRODI_2019!$F$2:$L$72,7,FALSE)</f>
        <v>FISIP</v>
      </c>
      <c r="G1991" t="str">
        <f>VLOOKUP(F1991,Sheet1!$H$4:$I$11,2,FALSE)</f>
        <v>6_FISIP</v>
      </c>
      <c r="H1991" t="s">
        <v>2609</v>
      </c>
      <c r="I1991" t="s">
        <v>31</v>
      </c>
      <c r="J1991" t="str">
        <f>VLOOKUP(D1991,[1]PRODI_2019!$C$2:$I$78,7,FALSE)</f>
        <v>S1</v>
      </c>
      <c r="L1991" t="s">
        <v>25</v>
      </c>
      <c r="O1991" t="s">
        <v>131</v>
      </c>
      <c r="P1991" t="s">
        <v>5044</v>
      </c>
      <c r="Q1991" t="s">
        <v>5041</v>
      </c>
      <c r="R1991" t="s">
        <v>434</v>
      </c>
      <c r="S1991" t="s">
        <v>34</v>
      </c>
      <c r="T1991" t="s">
        <v>5025</v>
      </c>
      <c r="U1991" t="s">
        <v>27</v>
      </c>
      <c r="Z1991" t="str">
        <f>_xlfn.IFNA(VLOOKUP(A1991,registrasi!$B$2:$C$4000,2,FALSE),"belum")</f>
        <v>registrasi</v>
      </c>
      <c r="AA1991">
        <f>VLOOKUP(D1991,[2]Sheet1!$B$2:$D$100,3,FALSE)</f>
        <v>625</v>
      </c>
      <c r="AB1991" t="str">
        <f>_xlfn.IFNA(VLOOKUP(A1991,nim!$A$2:$B$4000,2,FALSE),"belum")</f>
        <v>belum</v>
      </c>
    </row>
    <row r="1992" spans="1:28" x14ac:dyDescent="0.3">
      <c r="A1992" s="2">
        <v>233110170930</v>
      </c>
      <c r="B1992">
        <v>2</v>
      </c>
      <c r="C1992">
        <v>2022</v>
      </c>
      <c r="D1992">
        <v>311038</v>
      </c>
      <c r="E1992" t="s">
        <v>165</v>
      </c>
      <c r="F1992" t="str">
        <f>VLOOKUP(E1992,[1]PRODI_2019!$F$2:$L$72,7,FALSE)</f>
        <v>FKIP</v>
      </c>
      <c r="G1992" t="str">
        <f>VLOOKUP(F1992,Sheet1!$H$4:$I$11,2,FALSE)</f>
        <v>2_FKIP</v>
      </c>
      <c r="H1992" t="s">
        <v>2610</v>
      </c>
      <c r="I1992" t="s">
        <v>31</v>
      </c>
      <c r="J1992" t="str">
        <f>VLOOKUP(D1992,[1]PRODI_2019!$C$2:$I$78,7,FALSE)</f>
        <v>S1</v>
      </c>
      <c r="L1992" t="s">
        <v>25</v>
      </c>
      <c r="O1992" t="s">
        <v>79</v>
      </c>
      <c r="P1992" t="s">
        <v>5045</v>
      </c>
      <c r="Q1992" t="s">
        <v>624</v>
      </c>
      <c r="R1992" t="s">
        <v>625</v>
      </c>
      <c r="S1992" t="s">
        <v>37</v>
      </c>
      <c r="T1992" t="s">
        <v>5025</v>
      </c>
      <c r="U1992" t="s">
        <v>32</v>
      </c>
      <c r="Z1992" t="str">
        <f>_xlfn.IFNA(VLOOKUP(A1992,registrasi!$B$2:$C$4000,2,FALSE),"belum")</f>
        <v>registrasi</v>
      </c>
      <c r="AA1992">
        <f>VLOOKUP(D1992,[2]Sheet1!$B$2:$D$100,3,FALSE)</f>
        <v>159</v>
      </c>
      <c r="AB1992" t="str">
        <f>_xlfn.IFNA(VLOOKUP(A1992,nim!$A$2:$B$4000,2,FALSE),"belum")</f>
        <v>belum</v>
      </c>
    </row>
    <row r="1993" spans="1:28" x14ac:dyDescent="0.3">
      <c r="A1993" s="2">
        <v>233110170944</v>
      </c>
      <c r="B1993">
        <v>2</v>
      </c>
      <c r="C1993">
        <v>2022</v>
      </c>
      <c r="D1993">
        <v>311016</v>
      </c>
      <c r="E1993" t="s">
        <v>152</v>
      </c>
      <c r="F1993" t="str">
        <f>VLOOKUP(E1993,[1]PRODI_2019!$F$2:$L$72,7,FALSE)</f>
        <v>FKIP</v>
      </c>
      <c r="G1993" t="str">
        <f>VLOOKUP(F1993,Sheet1!$H$4:$I$11,2,FALSE)</f>
        <v>2_FKIP</v>
      </c>
      <c r="H1993" t="s">
        <v>2611</v>
      </c>
      <c r="I1993" t="s">
        <v>31</v>
      </c>
      <c r="J1993" t="str">
        <f>VLOOKUP(D1993,[1]PRODI_2019!$C$2:$I$78,7,FALSE)</f>
        <v>S1</v>
      </c>
      <c r="L1993" t="s">
        <v>25</v>
      </c>
      <c r="O1993" t="s">
        <v>4443</v>
      </c>
      <c r="P1993" t="s">
        <v>5043</v>
      </c>
      <c r="Q1993" t="s">
        <v>624</v>
      </c>
      <c r="R1993" t="s">
        <v>435</v>
      </c>
      <c r="S1993" t="s">
        <v>38</v>
      </c>
      <c r="T1993" t="s">
        <v>5025</v>
      </c>
      <c r="U1993" t="s">
        <v>32</v>
      </c>
      <c r="Z1993" t="str">
        <f>_xlfn.IFNA(VLOOKUP(A1993,registrasi!$B$2:$C$4000,2,FALSE),"belum")</f>
        <v>registrasi</v>
      </c>
      <c r="AA1993">
        <f>VLOOKUP(D1993,[2]Sheet1!$B$2:$D$100,3,FALSE)</f>
        <v>126</v>
      </c>
      <c r="AB1993" t="str">
        <f>_xlfn.IFNA(VLOOKUP(A1993,nim!$A$2:$B$4000,2,FALSE),"belum")</f>
        <v>belum</v>
      </c>
    </row>
    <row r="1994" spans="1:28" x14ac:dyDescent="0.3">
      <c r="A1994" s="2">
        <v>233110170953</v>
      </c>
      <c r="B1994">
        <v>2</v>
      </c>
      <c r="C1994">
        <v>2021</v>
      </c>
      <c r="D1994">
        <v>311003</v>
      </c>
      <c r="E1994" t="s">
        <v>145</v>
      </c>
      <c r="F1994" t="str">
        <f>VLOOKUP(E1994,[1]PRODI_2019!$F$2:$L$72,7,FALSE)</f>
        <v>Teknik</v>
      </c>
      <c r="G1994" t="str">
        <f>VLOOKUP(F1994,Sheet1!$H$4:$I$11,2,FALSE)</f>
        <v>3_Teknik</v>
      </c>
      <c r="H1994" t="s">
        <v>2612</v>
      </c>
      <c r="I1994" t="s">
        <v>24</v>
      </c>
      <c r="J1994" t="str">
        <f>VLOOKUP(D1994,[1]PRODI_2019!$C$2:$I$78,7,FALSE)</f>
        <v>S1</v>
      </c>
      <c r="L1994" t="s">
        <v>25</v>
      </c>
      <c r="O1994" t="s">
        <v>46</v>
      </c>
      <c r="P1994" t="s">
        <v>5042</v>
      </c>
      <c r="Q1994" t="s">
        <v>624</v>
      </c>
      <c r="R1994" t="s">
        <v>434</v>
      </c>
      <c r="S1994" t="s">
        <v>38</v>
      </c>
      <c r="T1994" t="s">
        <v>5025</v>
      </c>
      <c r="U1994" t="s">
        <v>32</v>
      </c>
      <c r="Z1994" t="str">
        <f>_xlfn.IFNA(VLOOKUP(A1994,registrasi!$B$2:$C$4000,2,FALSE),"belum")</f>
        <v>registrasi</v>
      </c>
      <c r="AA1994">
        <f>VLOOKUP(D1994,[2]Sheet1!$B$2:$D$100,3,FALSE)</f>
        <v>769</v>
      </c>
      <c r="AB1994" t="str">
        <f>_xlfn.IFNA(VLOOKUP(A1994,nim!$A$2:$B$4000,2,FALSE),"belum")</f>
        <v>diterima</v>
      </c>
    </row>
    <row r="1995" spans="1:28" x14ac:dyDescent="0.3">
      <c r="A1995" s="2">
        <v>233110170964</v>
      </c>
      <c r="B1995">
        <v>2</v>
      </c>
      <c r="C1995">
        <v>2022</v>
      </c>
      <c r="D1995">
        <v>311036</v>
      </c>
      <c r="E1995" t="s">
        <v>154</v>
      </c>
      <c r="F1995" t="str">
        <f>VLOOKUP(E1995,[1]PRODI_2019!$F$2:$L$72,7,FALSE)</f>
        <v>FKIP</v>
      </c>
      <c r="G1995" t="str">
        <f>VLOOKUP(F1995,Sheet1!$H$4:$I$11,2,FALSE)</f>
        <v>2_FKIP</v>
      </c>
      <c r="H1995" t="s">
        <v>2613</v>
      </c>
      <c r="I1995" t="s">
        <v>31</v>
      </c>
      <c r="J1995" t="str">
        <f>VLOOKUP(D1995,[1]PRODI_2019!$C$2:$I$78,7,FALSE)</f>
        <v>S1</v>
      </c>
      <c r="L1995" t="s">
        <v>25</v>
      </c>
      <c r="O1995" t="s">
        <v>45</v>
      </c>
      <c r="P1995" t="s">
        <v>5042</v>
      </c>
      <c r="Q1995" t="s">
        <v>624</v>
      </c>
      <c r="R1995" t="s">
        <v>434</v>
      </c>
      <c r="S1995" t="s">
        <v>38</v>
      </c>
      <c r="T1995" t="s">
        <v>5025</v>
      </c>
      <c r="U1995" t="s">
        <v>27</v>
      </c>
      <c r="Z1995" t="str">
        <f>_xlfn.IFNA(VLOOKUP(A1995,registrasi!$B$2:$C$4000,2,FALSE),"belum")</f>
        <v>registrasi</v>
      </c>
      <c r="AA1995">
        <f>VLOOKUP(D1995,[2]Sheet1!$B$2:$D$100,3,FALSE)</f>
        <v>202</v>
      </c>
      <c r="AB1995" t="str">
        <f>_xlfn.IFNA(VLOOKUP(A1995,nim!$A$2:$B$4000,2,FALSE),"belum")</f>
        <v>diterima</v>
      </c>
    </row>
    <row r="1996" spans="1:28" x14ac:dyDescent="0.3">
      <c r="A1996" s="2">
        <v>233110170967</v>
      </c>
      <c r="B1996">
        <v>2</v>
      </c>
      <c r="C1996">
        <v>2021</v>
      </c>
      <c r="D1996">
        <v>311002</v>
      </c>
      <c r="E1996" t="s">
        <v>153</v>
      </c>
      <c r="F1996" t="str">
        <f>VLOOKUP(E1996,[1]PRODI_2019!$F$2:$L$72,7,FALSE)</f>
        <v>Teknik</v>
      </c>
      <c r="G1996" t="str">
        <f>VLOOKUP(F1996,Sheet1!$H$4:$I$11,2,FALSE)</f>
        <v>3_Teknik</v>
      </c>
      <c r="H1996" t="s">
        <v>2614</v>
      </c>
      <c r="I1996" t="s">
        <v>24</v>
      </c>
      <c r="J1996" t="str">
        <f>VLOOKUP(D1996,[1]PRODI_2019!$C$2:$I$78,7,FALSE)</f>
        <v>S1</v>
      </c>
      <c r="L1996" t="s">
        <v>25</v>
      </c>
      <c r="O1996" t="s">
        <v>42</v>
      </c>
      <c r="P1996" t="s">
        <v>5043</v>
      </c>
      <c r="Q1996" t="s">
        <v>624</v>
      </c>
      <c r="R1996" t="s">
        <v>435</v>
      </c>
      <c r="S1996" t="s">
        <v>38</v>
      </c>
      <c r="T1996" t="s">
        <v>5025</v>
      </c>
      <c r="U1996" t="s">
        <v>27</v>
      </c>
      <c r="Z1996" t="str">
        <f>_xlfn.IFNA(VLOOKUP(A1996,registrasi!$B$2:$C$4000,2,FALSE),"belum")</f>
        <v>registrasi</v>
      </c>
      <c r="AA1996">
        <f>VLOOKUP(D1996,[2]Sheet1!$B$2:$D$100,3,FALSE)</f>
        <v>401</v>
      </c>
      <c r="AB1996" t="str">
        <f>_xlfn.IFNA(VLOOKUP(A1996,nim!$A$2:$B$4000,2,FALSE),"belum")</f>
        <v>diterima</v>
      </c>
    </row>
    <row r="1997" spans="1:28" x14ac:dyDescent="0.3">
      <c r="A1997" s="2">
        <v>233110180007</v>
      </c>
      <c r="B1997">
        <v>2</v>
      </c>
      <c r="C1997">
        <v>2021</v>
      </c>
      <c r="D1997">
        <v>311042</v>
      </c>
      <c r="E1997" t="s">
        <v>146</v>
      </c>
      <c r="F1997" t="str">
        <f>VLOOKUP(E1997,[1]PRODI_2019!$F$2:$L$72,7,FALSE)</f>
        <v>FISIP</v>
      </c>
      <c r="G1997" t="str">
        <f>VLOOKUP(F1997,Sheet1!$H$4:$I$11,2,FALSE)</f>
        <v>6_FISIP</v>
      </c>
      <c r="H1997" t="s">
        <v>2615</v>
      </c>
      <c r="I1997" t="s">
        <v>31</v>
      </c>
      <c r="J1997" t="str">
        <f>VLOOKUP(D1997,[1]PRODI_2019!$C$2:$I$78,7,FALSE)</f>
        <v>S1</v>
      </c>
      <c r="L1997" t="s">
        <v>25</v>
      </c>
      <c r="O1997" t="s">
        <v>139</v>
      </c>
      <c r="P1997" t="s">
        <v>5043</v>
      </c>
      <c r="Q1997" t="s">
        <v>624</v>
      </c>
      <c r="R1997" t="s">
        <v>435</v>
      </c>
      <c r="S1997" t="s">
        <v>37</v>
      </c>
      <c r="T1997" t="s">
        <v>5025</v>
      </c>
      <c r="U1997" t="s">
        <v>27</v>
      </c>
      <c r="Z1997" t="str">
        <f>_xlfn.IFNA(VLOOKUP(A1997,registrasi!$B$2:$C$4000,2,FALSE),"belum")</f>
        <v>registrasi</v>
      </c>
      <c r="AA1997">
        <f>VLOOKUP(D1997,[2]Sheet1!$B$2:$D$100,3,FALSE)</f>
        <v>625</v>
      </c>
      <c r="AB1997" t="str">
        <f>_xlfn.IFNA(VLOOKUP(A1997,nim!$A$2:$B$4000,2,FALSE),"belum")</f>
        <v>belum</v>
      </c>
    </row>
    <row r="1998" spans="1:28" x14ac:dyDescent="0.3">
      <c r="A1998" s="2">
        <v>233110180022</v>
      </c>
      <c r="B1998">
        <v>2</v>
      </c>
      <c r="C1998">
        <v>2022</v>
      </c>
      <c r="D1998">
        <v>311011</v>
      </c>
      <c r="E1998" t="s">
        <v>176</v>
      </c>
      <c r="F1998" t="str">
        <f>VLOOKUP(E1998,[1]PRODI_2019!$F$2:$L$72,7,FALSE)</f>
        <v>FKIP</v>
      </c>
      <c r="G1998" t="str">
        <f>VLOOKUP(F1998,Sheet1!$H$4:$I$11,2,FALSE)</f>
        <v>2_FKIP</v>
      </c>
      <c r="H1998" t="s">
        <v>2616</v>
      </c>
      <c r="I1998" t="s">
        <v>24</v>
      </c>
      <c r="J1998" t="str">
        <f>VLOOKUP(D1998,[1]PRODI_2019!$C$2:$I$78,7,FALSE)</f>
        <v>S1</v>
      </c>
      <c r="L1998" t="s">
        <v>25</v>
      </c>
      <c r="O1998" t="s">
        <v>83</v>
      </c>
      <c r="P1998" t="s">
        <v>5042</v>
      </c>
      <c r="Q1998" t="s">
        <v>624</v>
      </c>
      <c r="R1998" t="s">
        <v>434</v>
      </c>
      <c r="S1998" t="s">
        <v>4974</v>
      </c>
      <c r="T1998" t="s">
        <v>5025</v>
      </c>
      <c r="U1998" t="s">
        <v>32</v>
      </c>
      <c r="Z1998" t="str">
        <f>_xlfn.IFNA(VLOOKUP(A1998,registrasi!$B$2:$C$4000,2,FALSE),"belum")</f>
        <v>belum</v>
      </c>
      <c r="AA1998">
        <f>VLOOKUP(D1998,[2]Sheet1!$B$2:$D$100,3,FALSE)</f>
        <v>233</v>
      </c>
      <c r="AB1998" t="str">
        <f>_xlfn.IFNA(VLOOKUP(A1998,nim!$A$2:$B$4000,2,FALSE),"belum")</f>
        <v>belum</v>
      </c>
    </row>
    <row r="1999" spans="1:28" x14ac:dyDescent="0.3">
      <c r="A1999" s="2">
        <v>233110180040</v>
      </c>
      <c r="B1999">
        <v>2</v>
      </c>
      <c r="C1999">
        <v>2021</v>
      </c>
      <c r="D1999">
        <v>311035</v>
      </c>
      <c r="E1999" t="s">
        <v>180</v>
      </c>
      <c r="F1999" t="str">
        <f>VLOOKUP(E1999,[1]PRODI_2019!$F$2:$L$72,7,FALSE)</f>
        <v>FEB</v>
      </c>
      <c r="G1999" t="str">
        <f>VLOOKUP(F1999,Sheet1!$H$4:$I$11,2,FALSE)</f>
        <v>5_FEB</v>
      </c>
      <c r="H1999" t="s">
        <v>2617</v>
      </c>
      <c r="I1999" t="s">
        <v>31</v>
      </c>
      <c r="J1999" t="str">
        <f>VLOOKUP(D1999,[1]PRODI_2019!$C$2:$I$78,7,FALSE)</f>
        <v>S1</v>
      </c>
      <c r="L1999" t="s">
        <v>25</v>
      </c>
      <c r="O1999" t="s">
        <v>375</v>
      </c>
      <c r="P1999" t="s">
        <v>5046</v>
      </c>
      <c r="Q1999" t="s">
        <v>5041</v>
      </c>
      <c r="R1999" t="s">
        <v>435</v>
      </c>
      <c r="S1999" t="s">
        <v>38</v>
      </c>
      <c r="T1999" t="s">
        <v>5025</v>
      </c>
      <c r="U1999" t="s">
        <v>27</v>
      </c>
      <c r="Z1999" t="str">
        <f>_xlfn.IFNA(VLOOKUP(A1999,registrasi!$B$2:$C$4000,2,FALSE),"belum")</f>
        <v>registrasi</v>
      </c>
      <c r="AA1999">
        <f>VLOOKUP(D1999,[2]Sheet1!$B$2:$D$100,3,FALSE)</f>
        <v>253</v>
      </c>
      <c r="AB1999" t="str">
        <f>_xlfn.IFNA(VLOOKUP(A1999,nim!$A$2:$B$4000,2,FALSE),"belum")</f>
        <v>diterima</v>
      </c>
    </row>
    <row r="2000" spans="1:28" x14ac:dyDescent="0.3">
      <c r="A2000" s="2">
        <v>233110180044</v>
      </c>
      <c r="B2000">
        <v>2</v>
      </c>
      <c r="C2000">
        <v>2022</v>
      </c>
      <c r="D2000">
        <v>311008</v>
      </c>
      <c r="E2000" t="s">
        <v>149</v>
      </c>
      <c r="F2000" t="str">
        <f>VLOOKUP(E2000,[1]PRODI_2019!$F$2:$L$72,7,FALSE)</f>
        <v>Pertanian</v>
      </c>
      <c r="G2000" t="str">
        <f>VLOOKUP(F2000,Sheet1!$H$4:$I$11,2,FALSE)</f>
        <v>4_Pertanian</v>
      </c>
      <c r="H2000" t="s">
        <v>2618</v>
      </c>
      <c r="I2000" t="s">
        <v>31</v>
      </c>
      <c r="J2000" t="str">
        <f>VLOOKUP(D2000,[1]PRODI_2019!$C$2:$I$78,7,FALSE)</f>
        <v>S1</v>
      </c>
      <c r="L2000" t="s">
        <v>25</v>
      </c>
      <c r="O2000" t="s">
        <v>82</v>
      </c>
      <c r="P2000" t="s">
        <v>5042</v>
      </c>
      <c r="Q2000" t="s">
        <v>624</v>
      </c>
      <c r="R2000" t="s">
        <v>434</v>
      </c>
      <c r="S2000" t="s">
        <v>38</v>
      </c>
      <c r="T2000" t="s">
        <v>5025</v>
      </c>
      <c r="U2000" t="s">
        <v>27</v>
      </c>
      <c r="Z2000" t="str">
        <f>_xlfn.IFNA(VLOOKUP(A2000,registrasi!$B$2:$C$4000,2,FALSE),"belum")</f>
        <v>registrasi</v>
      </c>
      <c r="AA2000">
        <f>VLOOKUP(D2000,[2]Sheet1!$B$2:$D$100,3,FALSE)</f>
        <v>337</v>
      </c>
      <c r="AB2000" t="str">
        <f>_xlfn.IFNA(VLOOKUP(A2000,nim!$A$2:$B$4000,2,FALSE),"belum")</f>
        <v>belum</v>
      </c>
    </row>
    <row r="2001" spans="1:28" x14ac:dyDescent="0.3">
      <c r="A2001" s="2">
        <v>233110180049</v>
      </c>
      <c r="B2001">
        <v>2</v>
      </c>
      <c r="C2001">
        <v>2022</v>
      </c>
      <c r="D2001">
        <v>311024</v>
      </c>
      <c r="E2001" t="s">
        <v>237</v>
      </c>
      <c r="F2001" t="str">
        <f>VLOOKUP(E2001,[1]PRODI_2019!$F$2:$L$72,7,FALSE)</f>
        <v>Hukum</v>
      </c>
      <c r="G2001" t="str">
        <f>VLOOKUP(F2001,Sheet1!$H$4:$I$11,2,FALSE)</f>
        <v>1_Hukum</v>
      </c>
      <c r="H2001" t="s">
        <v>2619</v>
      </c>
      <c r="I2001" t="s">
        <v>31</v>
      </c>
      <c r="J2001" t="str">
        <f>VLOOKUP(D2001,[1]PRODI_2019!$C$2:$I$78,7,FALSE)</f>
        <v>S1</v>
      </c>
      <c r="L2001" t="s">
        <v>25</v>
      </c>
      <c r="O2001" t="s">
        <v>4524</v>
      </c>
      <c r="P2001" t="s">
        <v>434</v>
      </c>
      <c r="Q2001" t="s">
        <v>5041</v>
      </c>
      <c r="R2001" t="s">
        <v>434</v>
      </c>
      <c r="S2001" t="s">
        <v>4974</v>
      </c>
      <c r="T2001" t="s">
        <v>5025</v>
      </c>
      <c r="U2001" t="s">
        <v>27</v>
      </c>
      <c r="Z2001" t="str">
        <f>_xlfn.IFNA(VLOOKUP(A2001,registrasi!$B$2:$C$4000,2,FALSE),"belum")</f>
        <v>registrasi</v>
      </c>
      <c r="AA2001">
        <f>VLOOKUP(D2001,[2]Sheet1!$B$2:$D$100,3,FALSE)</f>
        <v>1092</v>
      </c>
      <c r="AB2001" t="str">
        <f>_xlfn.IFNA(VLOOKUP(A2001,nim!$A$2:$B$4000,2,FALSE),"belum")</f>
        <v>belum</v>
      </c>
    </row>
    <row r="2002" spans="1:28" x14ac:dyDescent="0.3">
      <c r="A2002" s="2">
        <v>233110180050</v>
      </c>
      <c r="B2002">
        <v>1</v>
      </c>
      <c r="C2002">
        <v>2022</v>
      </c>
      <c r="D2002">
        <v>311032</v>
      </c>
      <c r="E2002" t="s">
        <v>156</v>
      </c>
      <c r="F2002" t="str">
        <f>VLOOKUP(E2002,[1]PRODI_2019!$F$2:$L$72,7,FALSE)</f>
        <v>FKIP</v>
      </c>
      <c r="G2002" t="str">
        <f>VLOOKUP(F2002,Sheet1!$H$4:$I$11,2,FALSE)</f>
        <v>2_FKIP</v>
      </c>
      <c r="H2002" t="s">
        <v>2620</v>
      </c>
      <c r="I2002" t="s">
        <v>31</v>
      </c>
      <c r="J2002" t="str">
        <f>VLOOKUP(D2002,[1]PRODI_2019!$C$2:$I$78,7,FALSE)</f>
        <v>S1</v>
      </c>
      <c r="L2002" t="s">
        <v>25</v>
      </c>
      <c r="O2002" t="s">
        <v>55</v>
      </c>
      <c r="P2002" t="s">
        <v>5042</v>
      </c>
      <c r="Q2002" t="s">
        <v>624</v>
      </c>
      <c r="R2002" t="s">
        <v>434</v>
      </c>
      <c r="S2002" t="s">
        <v>4972</v>
      </c>
      <c r="T2002" t="s">
        <v>5025</v>
      </c>
      <c r="U2002" t="s">
        <v>27</v>
      </c>
      <c r="Z2002" t="str">
        <f>_xlfn.IFNA(VLOOKUP(A2002,registrasi!$B$2:$C$4000,2,FALSE),"belum")</f>
        <v>registrasi</v>
      </c>
      <c r="AA2002">
        <f>VLOOKUP(D2002,[2]Sheet1!$B$2:$D$100,3,FALSE)</f>
        <v>446</v>
      </c>
      <c r="AB2002" t="str">
        <f>_xlfn.IFNA(VLOOKUP(A2002,nim!$A$2:$B$4000,2,FALSE),"belum")</f>
        <v>diterima</v>
      </c>
    </row>
    <row r="2003" spans="1:28" x14ac:dyDescent="0.3">
      <c r="A2003" s="2">
        <v>233110180057</v>
      </c>
      <c r="B2003">
        <v>2</v>
      </c>
      <c r="C2003">
        <v>2022</v>
      </c>
      <c r="D2003">
        <v>311016</v>
      </c>
      <c r="E2003" t="s">
        <v>152</v>
      </c>
      <c r="F2003" t="str">
        <f>VLOOKUP(E2003,[1]PRODI_2019!$F$2:$L$72,7,FALSE)</f>
        <v>FKIP</v>
      </c>
      <c r="G2003" t="str">
        <f>VLOOKUP(F2003,Sheet1!$H$4:$I$11,2,FALSE)</f>
        <v>2_FKIP</v>
      </c>
      <c r="H2003" t="s">
        <v>2621</v>
      </c>
      <c r="I2003" t="s">
        <v>31</v>
      </c>
      <c r="J2003" t="str">
        <f>VLOOKUP(D2003,[1]PRODI_2019!$C$2:$I$78,7,FALSE)</f>
        <v>S1</v>
      </c>
      <c r="L2003" t="s">
        <v>25</v>
      </c>
      <c r="O2003" t="s">
        <v>4474</v>
      </c>
      <c r="P2003" t="s">
        <v>436</v>
      </c>
      <c r="Q2003" t="s">
        <v>5041</v>
      </c>
      <c r="R2003" t="s">
        <v>625</v>
      </c>
      <c r="S2003" t="s">
        <v>4971</v>
      </c>
      <c r="T2003" t="s">
        <v>5025</v>
      </c>
      <c r="U2003" t="s">
        <v>32</v>
      </c>
      <c r="Z2003" t="str">
        <f>_xlfn.IFNA(VLOOKUP(A2003,registrasi!$B$2:$C$4000,2,FALSE),"belum")</f>
        <v>registrasi</v>
      </c>
      <c r="AA2003">
        <f>VLOOKUP(D2003,[2]Sheet1!$B$2:$D$100,3,FALSE)</f>
        <v>126</v>
      </c>
      <c r="AB2003" t="str">
        <f>_xlfn.IFNA(VLOOKUP(A2003,nim!$A$2:$B$4000,2,FALSE),"belum")</f>
        <v>belum</v>
      </c>
    </row>
    <row r="2004" spans="1:28" x14ac:dyDescent="0.3">
      <c r="A2004" s="2">
        <v>233110180067</v>
      </c>
      <c r="B2004">
        <v>2</v>
      </c>
      <c r="C2004">
        <v>2021</v>
      </c>
      <c r="D2004">
        <v>311003</v>
      </c>
      <c r="E2004" t="s">
        <v>145</v>
      </c>
      <c r="F2004" t="str">
        <f>VLOOKUP(E2004,[1]PRODI_2019!$F$2:$L$72,7,FALSE)</f>
        <v>Teknik</v>
      </c>
      <c r="G2004" t="str">
        <f>VLOOKUP(F2004,Sheet1!$H$4:$I$11,2,FALSE)</f>
        <v>3_Teknik</v>
      </c>
      <c r="H2004" t="s">
        <v>2622</v>
      </c>
      <c r="I2004" t="s">
        <v>24</v>
      </c>
      <c r="J2004" t="str">
        <f>VLOOKUP(D2004,[1]PRODI_2019!$C$2:$I$78,7,FALSE)</f>
        <v>S1</v>
      </c>
      <c r="L2004" t="s">
        <v>25</v>
      </c>
      <c r="O2004" t="s">
        <v>535</v>
      </c>
      <c r="P2004" t="s">
        <v>5044</v>
      </c>
      <c r="Q2004" t="s">
        <v>5041</v>
      </c>
      <c r="R2004" t="s">
        <v>434</v>
      </c>
      <c r="S2004" t="s">
        <v>4971</v>
      </c>
      <c r="T2004" t="s">
        <v>5025</v>
      </c>
      <c r="U2004" t="s">
        <v>27</v>
      </c>
      <c r="Z2004" t="str">
        <f>_xlfn.IFNA(VLOOKUP(A2004,registrasi!$B$2:$C$4000,2,FALSE),"belum")</f>
        <v>registrasi</v>
      </c>
      <c r="AA2004">
        <f>VLOOKUP(D2004,[2]Sheet1!$B$2:$D$100,3,FALSE)</f>
        <v>769</v>
      </c>
      <c r="AB2004" t="str">
        <f>_xlfn.IFNA(VLOOKUP(A2004,nim!$A$2:$B$4000,2,FALSE),"belum")</f>
        <v>belum</v>
      </c>
    </row>
    <row r="2005" spans="1:28" x14ac:dyDescent="0.3">
      <c r="A2005" s="2">
        <v>233110180070</v>
      </c>
      <c r="B2005">
        <v>2</v>
      </c>
      <c r="C2005">
        <v>2022</v>
      </c>
      <c r="D2005">
        <v>311045</v>
      </c>
      <c r="E2005" t="s">
        <v>630</v>
      </c>
      <c r="F2005" t="str">
        <f>VLOOKUP(E2005,[1]PRODI_2019!$F$2:$L$72,7,FALSE)</f>
        <v>FEB</v>
      </c>
      <c r="G2005" t="str">
        <f>VLOOKUP(F2005,Sheet1!$H$4:$I$11,2,FALSE)</f>
        <v>5_FEB</v>
      </c>
      <c r="H2005" t="s">
        <v>2623</v>
      </c>
      <c r="I2005" t="s">
        <v>24</v>
      </c>
      <c r="J2005" t="str">
        <f>VLOOKUP(D2005,[1]PRODI_2019!$C$2:$I$78,7,FALSE)</f>
        <v>D3</v>
      </c>
      <c r="L2005" t="s">
        <v>25</v>
      </c>
      <c r="O2005" t="s">
        <v>4430</v>
      </c>
      <c r="P2005" t="s">
        <v>5045</v>
      </c>
      <c r="Q2005" t="s">
        <v>624</v>
      </c>
      <c r="R2005" t="s">
        <v>625</v>
      </c>
      <c r="S2005" t="s">
        <v>4974</v>
      </c>
      <c r="T2005" t="s">
        <v>5025</v>
      </c>
      <c r="U2005" t="s">
        <v>32</v>
      </c>
      <c r="Z2005" t="str">
        <f>_xlfn.IFNA(VLOOKUP(A2005,registrasi!$B$2:$C$4000,2,FALSE),"belum")</f>
        <v>registrasi</v>
      </c>
      <c r="AA2005">
        <f>VLOOKUP(D2005,[2]Sheet1!$B$2:$D$100,3,FALSE)</f>
        <v>99</v>
      </c>
      <c r="AB2005" t="str">
        <f>_xlfn.IFNA(VLOOKUP(A2005,nim!$A$2:$B$4000,2,FALSE),"belum")</f>
        <v>belum</v>
      </c>
    </row>
    <row r="2006" spans="1:28" x14ac:dyDescent="0.3">
      <c r="A2006" s="2">
        <v>233110180100</v>
      </c>
      <c r="B2006">
        <v>2</v>
      </c>
      <c r="C2006">
        <v>2021</v>
      </c>
      <c r="D2006">
        <v>311041</v>
      </c>
      <c r="E2006" t="s">
        <v>175</v>
      </c>
      <c r="F2006" t="str">
        <f>VLOOKUP(E2006,[1]PRODI_2019!$F$2:$L$72,7,FALSE)</f>
        <v>FKIP</v>
      </c>
      <c r="G2006" t="str">
        <f>VLOOKUP(F2006,Sheet1!$H$4:$I$11,2,FALSE)</f>
        <v>2_FKIP</v>
      </c>
      <c r="H2006" t="s">
        <v>2624</v>
      </c>
      <c r="I2006" t="s">
        <v>31</v>
      </c>
      <c r="J2006" t="str">
        <f>VLOOKUP(D2006,[1]PRODI_2019!$C$2:$I$78,7,FALSE)</f>
        <v>S1</v>
      </c>
      <c r="L2006" t="s">
        <v>25</v>
      </c>
      <c r="O2006" t="s">
        <v>121</v>
      </c>
      <c r="P2006" t="s">
        <v>5042</v>
      </c>
      <c r="Q2006" t="s">
        <v>624</v>
      </c>
      <c r="R2006" t="s">
        <v>434</v>
      </c>
      <c r="S2006" t="s">
        <v>4972</v>
      </c>
      <c r="T2006" t="s">
        <v>5025</v>
      </c>
      <c r="U2006" t="s">
        <v>32</v>
      </c>
      <c r="Z2006" t="str">
        <f>_xlfn.IFNA(VLOOKUP(A2006,registrasi!$B$2:$C$4000,2,FALSE),"belum")</f>
        <v>belum</v>
      </c>
      <c r="AA2006">
        <f>VLOOKUP(D2006,[2]Sheet1!$B$2:$D$100,3,FALSE)</f>
        <v>102</v>
      </c>
      <c r="AB2006" t="str">
        <f>_xlfn.IFNA(VLOOKUP(A2006,nim!$A$2:$B$4000,2,FALSE),"belum")</f>
        <v>belum</v>
      </c>
    </row>
    <row r="2007" spans="1:28" x14ac:dyDescent="0.3">
      <c r="A2007" s="2">
        <v>233110180102</v>
      </c>
      <c r="B2007">
        <v>1</v>
      </c>
      <c r="C2007">
        <v>2021</v>
      </c>
      <c r="D2007">
        <v>311021</v>
      </c>
      <c r="E2007" t="s">
        <v>169</v>
      </c>
      <c r="F2007" t="str">
        <f>VLOOKUP(E2007,[1]PRODI_2019!$F$2:$L$72,7,FALSE)</f>
        <v>Teknik</v>
      </c>
      <c r="G2007" t="str">
        <f>VLOOKUP(F2007,Sheet1!$H$4:$I$11,2,FALSE)</f>
        <v>3_Teknik</v>
      </c>
      <c r="H2007" t="s">
        <v>2625</v>
      </c>
      <c r="I2007" t="s">
        <v>24</v>
      </c>
      <c r="J2007" t="str">
        <f>VLOOKUP(D2007,[1]PRODI_2019!$C$2:$I$78,7,FALSE)</f>
        <v>S1</v>
      </c>
      <c r="L2007" t="s">
        <v>25</v>
      </c>
      <c r="O2007" t="s">
        <v>59</v>
      </c>
      <c r="P2007" t="s">
        <v>5042</v>
      </c>
      <c r="Q2007" t="s">
        <v>624</v>
      </c>
      <c r="R2007" t="s">
        <v>434</v>
      </c>
      <c r="S2007" t="s">
        <v>4971</v>
      </c>
      <c r="T2007" t="s">
        <v>5025</v>
      </c>
      <c r="U2007" t="s">
        <v>27</v>
      </c>
      <c r="Z2007" t="str">
        <f>_xlfn.IFNA(VLOOKUP(A2007,registrasi!$B$2:$C$4000,2,FALSE),"belum")</f>
        <v>registrasi</v>
      </c>
      <c r="AA2007">
        <f>VLOOKUP(D2007,[2]Sheet1!$B$2:$D$100,3,FALSE)</f>
        <v>910</v>
      </c>
      <c r="AB2007" t="str">
        <f>_xlfn.IFNA(VLOOKUP(A2007,nim!$A$2:$B$4000,2,FALSE),"belum")</f>
        <v>diterima</v>
      </c>
    </row>
    <row r="2008" spans="1:28" x14ac:dyDescent="0.3">
      <c r="A2008" s="2">
        <v>233110180106</v>
      </c>
      <c r="B2008">
        <v>2</v>
      </c>
      <c r="C2008">
        <v>2022</v>
      </c>
      <c r="D2008">
        <v>311041</v>
      </c>
      <c r="E2008" t="s">
        <v>175</v>
      </c>
      <c r="F2008" t="str">
        <f>VLOOKUP(E2008,[1]PRODI_2019!$F$2:$L$72,7,FALSE)</f>
        <v>FKIP</v>
      </c>
      <c r="G2008" t="str">
        <f>VLOOKUP(F2008,Sheet1!$H$4:$I$11,2,FALSE)</f>
        <v>2_FKIP</v>
      </c>
      <c r="H2008" t="s">
        <v>2626</v>
      </c>
      <c r="I2008" t="s">
        <v>31</v>
      </c>
      <c r="J2008" t="str">
        <f>VLOOKUP(D2008,[1]PRODI_2019!$C$2:$I$78,7,FALSE)</f>
        <v>S1</v>
      </c>
      <c r="L2008" t="s">
        <v>25</v>
      </c>
      <c r="O2008" t="s">
        <v>4481</v>
      </c>
      <c r="P2008" t="s">
        <v>5043</v>
      </c>
      <c r="Q2008" t="s">
        <v>624</v>
      </c>
      <c r="R2008" t="s">
        <v>435</v>
      </c>
      <c r="S2008" t="s">
        <v>4974</v>
      </c>
      <c r="T2008" t="s">
        <v>5025</v>
      </c>
      <c r="U2008" t="s">
        <v>32</v>
      </c>
      <c r="Z2008" t="str">
        <f>_xlfn.IFNA(VLOOKUP(A2008,registrasi!$B$2:$C$4000,2,FALSE),"belum")</f>
        <v>registrasi</v>
      </c>
      <c r="AA2008">
        <f>VLOOKUP(D2008,[2]Sheet1!$B$2:$D$100,3,FALSE)</f>
        <v>102</v>
      </c>
      <c r="AB2008" t="str">
        <f>_xlfn.IFNA(VLOOKUP(A2008,nim!$A$2:$B$4000,2,FALSE),"belum")</f>
        <v>belum</v>
      </c>
    </row>
    <row r="2009" spans="1:28" x14ac:dyDescent="0.3">
      <c r="A2009" s="2">
        <v>233110180109</v>
      </c>
      <c r="B2009">
        <v>1</v>
      </c>
      <c r="C2009">
        <v>2022</v>
      </c>
      <c r="D2009">
        <v>311020</v>
      </c>
      <c r="E2009" t="s">
        <v>179</v>
      </c>
      <c r="F2009" t="str">
        <f>VLOOKUP(E2009,[1]PRODI_2019!$F$2:$L$72,7,FALSE)</f>
        <v>Kedokteran</v>
      </c>
      <c r="G2009" t="str">
        <f>VLOOKUP(F2009,Sheet1!$H$4:$I$11,2,FALSE)</f>
        <v>8_Kedokteran</v>
      </c>
      <c r="H2009" t="s">
        <v>2627</v>
      </c>
      <c r="I2009" t="s">
        <v>24</v>
      </c>
      <c r="J2009" t="str">
        <f>VLOOKUP(D2009,[1]PRODI_2019!$C$2:$I$78,7,FALSE)</f>
        <v>S1</v>
      </c>
      <c r="L2009" t="s">
        <v>182</v>
      </c>
      <c r="O2009" t="s">
        <v>204</v>
      </c>
      <c r="P2009" t="s">
        <v>5042</v>
      </c>
      <c r="Q2009" t="s">
        <v>624</v>
      </c>
      <c r="R2009" t="s">
        <v>434</v>
      </c>
      <c r="S2009" t="s">
        <v>50</v>
      </c>
      <c r="T2009" t="s">
        <v>5025</v>
      </c>
      <c r="U2009" t="s">
        <v>27</v>
      </c>
      <c r="Z2009" t="str">
        <f>_xlfn.IFNA(VLOOKUP(A2009,registrasi!$B$2:$C$4000,2,FALSE),"belum")</f>
        <v>registrasi</v>
      </c>
      <c r="AA2009">
        <f>VLOOKUP(D2009,[2]Sheet1!$B$2:$D$100,3,FALSE)</f>
        <v>837</v>
      </c>
      <c r="AB2009" t="str">
        <f>_xlfn.IFNA(VLOOKUP(A2009,nim!$A$2:$B$4000,2,FALSE),"belum")</f>
        <v>belum</v>
      </c>
    </row>
    <row r="2010" spans="1:28" x14ac:dyDescent="0.3">
      <c r="A2010" s="2">
        <v>233110180119</v>
      </c>
      <c r="B2010">
        <v>2</v>
      </c>
      <c r="C2010">
        <v>2021</v>
      </c>
      <c r="D2010">
        <v>311021</v>
      </c>
      <c r="E2010" t="s">
        <v>169</v>
      </c>
      <c r="F2010" t="str">
        <f>VLOOKUP(E2010,[1]PRODI_2019!$F$2:$L$72,7,FALSE)</f>
        <v>Teknik</v>
      </c>
      <c r="G2010" t="str">
        <f>VLOOKUP(F2010,Sheet1!$H$4:$I$11,2,FALSE)</f>
        <v>3_Teknik</v>
      </c>
      <c r="H2010" t="s">
        <v>2628</v>
      </c>
      <c r="I2010" t="s">
        <v>31</v>
      </c>
      <c r="J2010" t="str">
        <f>VLOOKUP(D2010,[1]PRODI_2019!$C$2:$I$78,7,FALSE)</f>
        <v>S1</v>
      </c>
      <c r="L2010" t="s">
        <v>25</v>
      </c>
      <c r="O2010" t="s">
        <v>78</v>
      </c>
      <c r="P2010" t="s">
        <v>5042</v>
      </c>
      <c r="Q2010" t="s">
        <v>624</v>
      </c>
      <c r="R2010" t="s">
        <v>434</v>
      </c>
      <c r="S2010" t="s">
        <v>4971</v>
      </c>
      <c r="T2010" t="s">
        <v>5025</v>
      </c>
      <c r="U2010" t="s">
        <v>27</v>
      </c>
      <c r="Z2010" t="str">
        <f>_xlfn.IFNA(VLOOKUP(A2010,registrasi!$B$2:$C$4000,2,FALSE),"belum")</f>
        <v>registrasi</v>
      </c>
      <c r="AA2010">
        <f>VLOOKUP(D2010,[2]Sheet1!$B$2:$D$100,3,FALSE)</f>
        <v>910</v>
      </c>
      <c r="AB2010" t="str">
        <f>_xlfn.IFNA(VLOOKUP(A2010,nim!$A$2:$B$4000,2,FALSE),"belum")</f>
        <v>diterima</v>
      </c>
    </row>
    <row r="2011" spans="1:28" x14ac:dyDescent="0.3">
      <c r="A2011" s="2">
        <v>233110180120</v>
      </c>
      <c r="B2011">
        <v>2</v>
      </c>
      <c r="C2011">
        <v>2022</v>
      </c>
      <c r="D2011">
        <v>311045</v>
      </c>
      <c r="E2011" t="s">
        <v>630</v>
      </c>
      <c r="F2011" t="str">
        <f>VLOOKUP(E2011,[1]PRODI_2019!$F$2:$L$72,7,FALSE)</f>
        <v>FEB</v>
      </c>
      <c r="G2011" t="str">
        <f>VLOOKUP(F2011,Sheet1!$H$4:$I$11,2,FALSE)</f>
        <v>5_FEB</v>
      </c>
      <c r="H2011" t="s">
        <v>2629</v>
      </c>
      <c r="I2011" t="s">
        <v>24</v>
      </c>
      <c r="J2011" t="str">
        <f>VLOOKUP(D2011,[1]PRODI_2019!$C$2:$I$78,7,FALSE)</f>
        <v>D3</v>
      </c>
      <c r="L2011" t="s">
        <v>25</v>
      </c>
      <c r="O2011" t="s">
        <v>4484</v>
      </c>
      <c r="P2011" t="s">
        <v>5043</v>
      </c>
      <c r="Q2011" t="s">
        <v>624</v>
      </c>
      <c r="R2011" t="s">
        <v>435</v>
      </c>
      <c r="S2011" t="s">
        <v>4949</v>
      </c>
      <c r="T2011" t="s">
        <v>5025</v>
      </c>
      <c r="U2011" t="s">
        <v>32</v>
      </c>
      <c r="Z2011" t="str">
        <f>_xlfn.IFNA(VLOOKUP(A2011,registrasi!$B$2:$C$4000,2,FALSE),"belum")</f>
        <v>registrasi</v>
      </c>
      <c r="AA2011">
        <f>VLOOKUP(D2011,[2]Sheet1!$B$2:$D$100,3,FALSE)</f>
        <v>99</v>
      </c>
      <c r="AB2011" t="str">
        <f>_xlfn.IFNA(VLOOKUP(A2011,nim!$A$2:$B$4000,2,FALSE),"belum")</f>
        <v>belum</v>
      </c>
    </row>
    <row r="2012" spans="1:28" x14ac:dyDescent="0.3">
      <c r="A2012" s="2">
        <v>233110180122</v>
      </c>
      <c r="B2012">
        <v>2</v>
      </c>
      <c r="C2012">
        <v>2022</v>
      </c>
      <c r="D2012">
        <v>311027</v>
      </c>
      <c r="E2012" t="s">
        <v>236</v>
      </c>
      <c r="F2012" t="str">
        <f>VLOOKUP(E2012,[1]PRODI_2019!$F$2:$L$72,7,FALSE)</f>
        <v>FEB</v>
      </c>
      <c r="G2012" t="str">
        <f>VLOOKUP(F2012,Sheet1!$H$4:$I$11,2,FALSE)</f>
        <v>5_FEB</v>
      </c>
      <c r="H2012" t="s">
        <v>2630</v>
      </c>
      <c r="I2012" t="s">
        <v>31</v>
      </c>
      <c r="J2012" t="str">
        <f>VLOOKUP(D2012,[1]PRODI_2019!$C$2:$I$78,7,FALSE)</f>
        <v>S1</v>
      </c>
      <c r="L2012" t="s">
        <v>25</v>
      </c>
      <c r="O2012" t="s">
        <v>87</v>
      </c>
      <c r="P2012" t="s">
        <v>5045</v>
      </c>
      <c r="Q2012" t="s">
        <v>624</v>
      </c>
      <c r="R2012" t="s">
        <v>625</v>
      </c>
      <c r="S2012" t="s">
        <v>4949</v>
      </c>
      <c r="T2012" t="s">
        <v>5025</v>
      </c>
      <c r="U2012" t="s">
        <v>27</v>
      </c>
      <c r="Z2012" t="str">
        <f>_xlfn.IFNA(VLOOKUP(A2012,registrasi!$B$2:$C$4000,2,FALSE),"belum")</f>
        <v>registrasi</v>
      </c>
      <c r="AA2012">
        <f>VLOOKUP(D2012,[2]Sheet1!$B$2:$D$100,3,FALSE)</f>
        <v>308</v>
      </c>
      <c r="AB2012" t="str">
        <f>_xlfn.IFNA(VLOOKUP(A2012,nim!$A$2:$B$4000,2,FALSE),"belum")</f>
        <v>belum</v>
      </c>
    </row>
    <row r="2013" spans="1:28" x14ac:dyDescent="0.3">
      <c r="A2013" s="2">
        <v>233110180129</v>
      </c>
      <c r="B2013">
        <v>1</v>
      </c>
      <c r="C2013">
        <v>2021</v>
      </c>
      <c r="D2013">
        <v>311024</v>
      </c>
      <c r="E2013" t="s">
        <v>237</v>
      </c>
      <c r="F2013" t="str">
        <f>VLOOKUP(E2013,[1]PRODI_2019!$F$2:$L$72,7,FALSE)</f>
        <v>Hukum</v>
      </c>
      <c r="G2013" t="str">
        <f>VLOOKUP(F2013,Sheet1!$H$4:$I$11,2,FALSE)</f>
        <v>1_Hukum</v>
      </c>
      <c r="H2013" t="s">
        <v>2631</v>
      </c>
      <c r="I2013" t="s">
        <v>31</v>
      </c>
      <c r="J2013" t="str">
        <f>VLOOKUP(D2013,[1]PRODI_2019!$C$2:$I$78,7,FALSE)</f>
        <v>S1</v>
      </c>
      <c r="L2013" t="s">
        <v>25</v>
      </c>
      <c r="O2013" t="s">
        <v>121</v>
      </c>
      <c r="P2013" t="s">
        <v>5042</v>
      </c>
      <c r="Q2013" t="s">
        <v>624</v>
      </c>
      <c r="R2013" t="s">
        <v>434</v>
      </c>
      <c r="S2013" t="s">
        <v>4972</v>
      </c>
      <c r="T2013" t="s">
        <v>5025</v>
      </c>
      <c r="U2013" t="s">
        <v>32</v>
      </c>
      <c r="Z2013" t="str">
        <f>_xlfn.IFNA(VLOOKUP(A2013,registrasi!$B$2:$C$4000,2,FALSE),"belum")</f>
        <v>registrasi</v>
      </c>
      <c r="AA2013">
        <f>VLOOKUP(D2013,[2]Sheet1!$B$2:$D$100,3,FALSE)</f>
        <v>1092</v>
      </c>
      <c r="AB2013" t="str">
        <f>_xlfn.IFNA(VLOOKUP(A2013,nim!$A$2:$B$4000,2,FALSE),"belum")</f>
        <v>belum</v>
      </c>
    </row>
    <row r="2014" spans="1:28" x14ac:dyDescent="0.3">
      <c r="A2014" s="2">
        <v>233110180140</v>
      </c>
      <c r="B2014">
        <v>2</v>
      </c>
      <c r="C2014">
        <v>2022</v>
      </c>
      <c r="D2014">
        <v>311031</v>
      </c>
      <c r="E2014" t="s">
        <v>468</v>
      </c>
      <c r="F2014" t="str">
        <f>VLOOKUP(E2014,[1]PRODI_2019!$F$2:$L$72,7,FALSE)</f>
        <v>FKIP</v>
      </c>
      <c r="G2014" t="str">
        <f>VLOOKUP(F2014,Sheet1!$H$4:$I$11,2,FALSE)</f>
        <v>2_FKIP</v>
      </c>
      <c r="H2014" t="s">
        <v>2632</v>
      </c>
      <c r="I2014" t="s">
        <v>31</v>
      </c>
      <c r="J2014" t="str">
        <f>VLOOKUP(D2014,[1]PRODI_2019!$C$2:$I$78,7,FALSE)</f>
        <v>S1</v>
      </c>
      <c r="L2014" t="s">
        <v>25</v>
      </c>
      <c r="O2014" t="s">
        <v>284</v>
      </c>
      <c r="P2014" t="s">
        <v>5043</v>
      </c>
      <c r="Q2014" t="s">
        <v>624</v>
      </c>
      <c r="R2014" t="s">
        <v>435</v>
      </c>
      <c r="S2014" t="s">
        <v>38</v>
      </c>
      <c r="T2014" t="s">
        <v>5025</v>
      </c>
      <c r="U2014" t="s">
        <v>32</v>
      </c>
      <c r="Z2014" t="str">
        <f>_xlfn.IFNA(VLOOKUP(A2014,registrasi!$B$2:$C$4000,2,FALSE),"belum")</f>
        <v>registrasi</v>
      </c>
      <c r="AA2014">
        <f>VLOOKUP(D2014,[2]Sheet1!$B$2:$D$100,3,FALSE)</f>
        <v>368</v>
      </c>
      <c r="AB2014" t="str">
        <f>_xlfn.IFNA(VLOOKUP(A2014,nim!$A$2:$B$4000,2,FALSE),"belum")</f>
        <v>belum</v>
      </c>
    </row>
    <row r="2015" spans="1:28" x14ac:dyDescent="0.3">
      <c r="A2015" s="2">
        <v>233110180141</v>
      </c>
      <c r="B2015">
        <v>1</v>
      </c>
      <c r="C2015">
        <v>2022</v>
      </c>
      <c r="D2015">
        <v>311032</v>
      </c>
      <c r="E2015" t="s">
        <v>156</v>
      </c>
      <c r="F2015" t="str">
        <f>VLOOKUP(E2015,[1]PRODI_2019!$F$2:$L$72,7,FALSE)</f>
        <v>FKIP</v>
      </c>
      <c r="G2015" t="str">
        <f>VLOOKUP(F2015,Sheet1!$H$4:$I$11,2,FALSE)</f>
        <v>2_FKIP</v>
      </c>
      <c r="H2015" t="s">
        <v>2633</v>
      </c>
      <c r="I2015" t="s">
        <v>24</v>
      </c>
      <c r="J2015" t="str">
        <f>VLOOKUP(D2015,[1]PRODI_2019!$C$2:$I$78,7,FALSE)</f>
        <v>S1</v>
      </c>
      <c r="L2015" t="s">
        <v>25</v>
      </c>
      <c r="O2015" t="s">
        <v>77</v>
      </c>
      <c r="P2015" t="s">
        <v>5042</v>
      </c>
      <c r="Q2015" t="s">
        <v>624</v>
      </c>
      <c r="R2015" t="s">
        <v>434</v>
      </c>
      <c r="S2015" t="s">
        <v>4974</v>
      </c>
      <c r="T2015" t="s">
        <v>5025</v>
      </c>
      <c r="U2015" t="s">
        <v>32</v>
      </c>
      <c r="Z2015" t="str">
        <f>_xlfn.IFNA(VLOOKUP(A2015,registrasi!$B$2:$C$4000,2,FALSE),"belum")</f>
        <v>registrasi</v>
      </c>
      <c r="AA2015">
        <f>VLOOKUP(D2015,[2]Sheet1!$B$2:$D$100,3,FALSE)</f>
        <v>446</v>
      </c>
      <c r="AB2015" t="str">
        <f>_xlfn.IFNA(VLOOKUP(A2015,nim!$A$2:$B$4000,2,FALSE),"belum")</f>
        <v>belum</v>
      </c>
    </row>
    <row r="2016" spans="1:28" x14ac:dyDescent="0.3">
      <c r="A2016" s="2">
        <v>233110180146</v>
      </c>
      <c r="B2016">
        <v>2</v>
      </c>
      <c r="C2016">
        <v>2021</v>
      </c>
      <c r="D2016">
        <v>311006</v>
      </c>
      <c r="E2016" t="s">
        <v>167</v>
      </c>
      <c r="F2016" t="str">
        <f>VLOOKUP(E2016,[1]PRODI_2019!$F$2:$L$72,7,FALSE)</f>
        <v>Teknik</v>
      </c>
      <c r="G2016" t="str">
        <f>VLOOKUP(F2016,Sheet1!$H$4:$I$11,2,FALSE)</f>
        <v>3_Teknik</v>
      </c>
      <c r="H2016" t="s">
        <v>2634</v>
      </c>
      <c r="I2016" t="s">
        <v>24</v>
      </c>
      <c r="J2016" t="str">
        <f>VLOOKUP(D2016,[1]PRODI_2019!$C$2:$I$78,7,FALSE)</f>
        <v>S1</v>
      </c>
      <c r="L2016" t="s">
        <v>25</v>
      </c>
      <c r="O2016" t="s">
        <v>366</v>
      </c>
      <c r="P2016" t="s">
        <v>5046</v>
      </c>
      <c r="Q2016" t="s">
        <v>5041</v>
      </c>
      <c r="R2016" t="s">
        <v>435</v>
      </c>
      <c r="S2016" t="s">
        <v>4949</v>
      </c>
      <c r="T2016" t="s">
        <v>5025</v>
      </c>
      <c r="U2016" t="s">
        <v>27</v>
      </c>
      <c r="Z2016" t="str">
        <f>_xlfn.IFNA(VLOOKUP(A2016,registrasi!$B$2:$C$4000,2,FALSE),"belum")</f>
        <v>registrasi</v>
      </c>
      <c r="AA2016">
        <f>VLOOKUP(D2016,[2]Sheet1!$B$2:$D$100,3,FALSE)</f>
        <v>475</v>
      </c>
      <c r="AB2016" t="str">
        <f>_xlfn.IFNA(VLOOKUP(A2016,nim!$A$2:$B$4000,2,FALSE),"belum")</f>
        <v>diterima</v>
      </c>
    </row>
    <row r="2017" spans="1:28" x14ac:dyDescent="0.3">
      <c r="A2017" s="2">
        <v>233110180167</v>
      </c>
      <c r="B2017">
        <v>1</v>
      </c>
      <c r="C2017">
        <v>2020</v>
      </c>
      <c r="D2017">
        <v>311003</v>
      </c>
      <c r="E2017" t="s">
        <v>145</v>
      </c>
      <c r="F2017" t="str">
        <f>VLOOKUP(E2017,[1]PRODI_2019!$F$2:$L$72,7,FALSE)</f>
        <v>Teknik</v>
      </c>
      <c r="G2017" t="str">
        <f>VLOOKUP(F2017,Sheet1!$H$4:$I$11,2,FALSE)</f>
        <v>3_Teknik</v>
      </c>
      <c r="H2017" t="s">
        <v>2635</v>
      </c>
      <c r="I2017" t="s">
        <v>31</v>
      </c>
      <c r="J2017" t="str">
        <f>VLOOKUP(D2017,[1]PRODI_2019!$C$2:$I$78,7,FALSE)</f>
        <v>S1</v>
      </c>
      <c r="L2017" t="s">
        <v>25</v>
      </c>
      <c r="O2017" t="s">
        <v>80</v>
      </c>
      <c r="P2017" t="s">
        <v>5042</v>
      </c>
      <c r="Q2017" t="s">
        <v>624</v>
      </c>
      <c r="R2017" t="s">
        <v>434</v>
      </c>
      <c r="S2017" t="s">
        <v>4949</v>
      </c>
      <c r="T2017" t="s">
        <v>5025</v>
      </c>
      <c r="U2017" t="s">
        <v>27</v>
      </c>
      <c r="Z2017" t="str">
        <f>_xlfn.IFNA(VLOOKUP(A2017,registrasi!$B$2:$C$4000,2,FALSE),"belum")</f>
        <v>registrasi</v>
      </c>
      <c r="AA2017">
        <f>VLOOKUP(D2017,[2]Sheet1!$B$2:$D$100,3,FALSE)</f>
        <v>769</v>
      </c>
      <c r="AB2017" t="str">
        <f>_xlfn.IFNA(VLOOKUP(A2017,nim!$A$2:$B$4000,2,FALSE),"belum")</f>
        <v>diterima</v>
      </c>
    </row>
    <row r="2018" spans="1:28" x14ac:dyDescent="0.3">
      <c r="A2018" s="2">
        <v>233110180168</v>
      </c>
      <c r="B2018">
        <v>1</v>
      </c>
      <c r="C2018">
        <v>2022</v>
      </c>
      <c r="D2018">
        <v>311039</v>
      </c>
      <c r="E2018" t="s">
        <v>143</v>
      </c>
      <c r="F2018" t="str">
        <f>VLOOKUP(E2018,[1]PRODI_2019!$F$2:$L$72,7,FALSE)</f>
        <v>FKIP</v>
      </c>
      <c r="G2018" t="str">
        <f>VLOOKUP(F2018,Sheet1!$H$4:$I$11,2,FALSE)</f>
        <v>2_FKIP</v>
      </c>
      <c r="H2018" t="s">
        <v>2636</v>
      </c>
      <c r="I2018" t="s">
        <v>24</v>
      </c>
      <c r="J2018" t="str">
        <f>VLOOKUP(D2018,[1]PRODI_2019!$C$2:$I$78,7,FALSE)</f>
        <v>S1</v>
      </c>
      <c r="L2018" t="s">
        <v>25</v>
      </c>
      <c r="O2018" t="s">
        <v>55</v>
      </c>
      <c r="P2018" t="s">
        <v>5042</v>
      </c>
      <c r="Q2018" t="s">
        <v>624</v>
      </c>
      <c r="R2018" t="s">
        <v>434</v>
      </c>
      <c r="S2018" t="s">
        <v>4972</v>
      </c>
      <c r="T2018" t="s">
        <v>5025</v>
      </c>
      <c r="U2018" t="s">
        <v>32</v>
      </c>
      <c r="Z2018" t="str">
        <f>_xlfn.IFNA(VLOOKUP(A2018,registrasi!$B$2:$C$4000,2,FALSE),"belum")</f>
        <v>registrasi</v>
      </c>
      <c r="AA2018">
        <f>VLOOKUP(D2018,[2]Sheet1!$B$2:$D$100,3,FALSE)</f>
        <v>36</v>
      </c>
      <c r="AB2018" t="str">
        <f>_xlfn.IFNA(VLOOKUP(A2018,nim!$A$2:$B$4000,2,FALSE),"belum")</f>
        <v>belum</v>
      </c>
    </row>
    <row r="2019" spans="1:28" x14ac:dyDescent="0.3">
      <c r="A2019" s="2">
        <v>233110180181</v>
      </c>
      <c r="B2019">
        <v>1</v>
      </c>
      <c r="C2019">
        <v>2021</v>
      </c>
      <c r="D2019">
        <v>311029</v>
      </c>
      <c r="E2019" t="s">
        <v>159</v>
      </c>
      <c r="F2019" t="str">
        <f>VLOOKUP(E2019,[1]PRODI_2019!$F$2:$L$72,7,FALSE)</f>
        <v>FISIP</v>
      </c>
      <c r="G2019" t="str">
        <f>VLOOKUP(F2019,Sheet1!$H$4:$I$11,2,FALSE)</f>
        <v>6_FISIP</v>
      </c>
      <c r="H2019" t="s">
        <v>2637</v>
      </c>
      <c r="I2019" t="s">
        <v>31</v>
      </c>
      <c r="J2019" t="str">
        <f>VLOOKUP(D2019,[1]PRODI_2019!$C$2:$I$78,7,FALSE)</f>
        <v>S1</v>
      </c>
      <c r="L2019" t="s">
        <v>25</v>
      </c>
      <c r="O2019" t="s">
        <v>49</v>
      </c>
      <c r="P2019" t="s">
        <v>5042</v>
      </c>
      <c r="Q2019" t="s">
        <v>624</v>
      </c>
      <c r="R2019" t="s">
        <v>434</v>
      </c>
      <c r="S2019" t="s">
        <v>38</v>
      </c>
      <c r="T2019" t="s">
        <v>5025</v>
      </c>
      <c r="U2019" t="s">
        <v>27</v>
      </c>
      <c r="Z2019" t="str">
        <f>_xlfn.IFNA(VLOOKUP(A2019,registrasi!$B$2:$C$4000,2,FALSE),"belum")</f>
        <v>registrasi</v>
      </c>
      <c r="AA2019">
        <f>VLOOKUP(D2019,[2]Sheet1!$B$2:$D$100,3,FALSE)</f>
        <v>1339</v>
      </c>
      <c r="AB2019" t="str">
        <f>_xlfn.IFNA(VLOOKUP(A2019,nim!$A$2:$B$4000,2,FALSE),"belum")</f>
        <v>belum</v>
      </c>
    </row>
    <row r="2020" spans="1:28" x14ac:dyDescent="0.3">
      <c r="A2020" s="2">
        <v>233110180202</v>
      </c>
      <c r="B2020">
        <v>1</v>
      </c>
      <c r="C2020">
        <v>2021</v>
      </c>
      <c r="D2020">
        <v>311029</v>
      </c>
      <c r="E2020" t="s">
        <v>159</v>
      </c>
      <c r="F2020" t="str">
        <f>VLOOKUP(E2020,[1]PRODI_2019!$F$2:$L$72,7,FALSE)</f>
        <v>FISIP</v>
      </c>
      <c r="G2020" t="str">
        <f>VLOOKUP(F2020,Sheet1!$H$4:$I$11,2,FALSE)</f>
        <v>6_FISIP</v>
      </c>
      <c r="H2020" t="s">
        <v>2638</v>
      </c>
      <c r="I2020" t="s">
        <v>24</v>
      </c>
      <c r="J2020" t="str">
        <f>VLOOKUP(D2020,[1]PRODI_2019!$C$2:$I$78,7,FALSE)</f>
        <v>S1</v>
      </c>
      <c r="L2020" t="s">
        <v>25</v>
      </c>
      <c r="O2020" t="s">
        <v>4526</v>
      </c>
      <c r="P2020" t="s">
        <v>435</v>
      </c>
      <c r="Q2020" t="s">
        <v>5041</v>
      </c>
      <c r="R2020" t="s">
        <v>435</v>
      </c>
      <c r="S2020" t="s">
        <v>4987</v>
      </c>
      <c r="T2020" t="s">
        <v>5020</v>
      </c>
      <c r="U2020" t="s">
        <v>27</v>
      </c>
      <c r="Z2020" t="str">
        <f>_xlfn.IFNA(VLOOKUP(A2020,registrasi!$B$2:$C$4000,2,FALSE),"belum")</f>
        <v>registrasi</v>
      </c>
      <c r="AA2020">
        <f>VLOOKUP(D2020,[2]Sheet1!$B$2:$D$100,3,FALSE)</f>
        <v>1339</v>
      </c>
      <c r="AB2020" t="str">
        <f>_xlfn.IFNA(VLOOKUP(A2020,nim!$A$2:$B$4000,2,FALSE),"belum")</f>
        <v>diterima</v>
      </c>
    </row>
    <row r="2021" spans="1:28" x14ac:dyDescent="0.3">
      <c r="A2021" s="2">
        <v>233110180207</v>
      </c>
      <c r="B2021">
        <v>2</v>
      </c>
      <c r="C2021">
        <v>2022</v>
      </c>
      <c r="D2021">
        <v>311011</v>
      </c>
      <c r="E2021" t="s">
        <v>176</v>
      </c>
      <c r="F2021" t="str">
        <f>VLOOKUP(E2021,[1]PRODI_2019!$F$2:$L$72,7,FALSE)</f>
        <v>FKIP</v>
      </c>
      <c r="G2021" t="str">
        <f>VLOOKUP(F2021,Sheet1!$H$4:$I$11,2,FALSE)</f>
        <v>2_FKIP</v>
      </c>
      <c r="H2021" t="s">
        <v>2639</v>
      </c>
      <c r="I2021" t="s">
        <v>31</v>
      </c>
      <c r="J2021" t="str">
        <f>VLOOKUP(D2021,[1]PRODI_2019!$C$2:$I$78,7,FALSE)</f>
        <v>S1</v>
      </c>
      <c r="L2021" t="s">
        <v>25</v>
      </c>
      <c r="O2021" t="s">
        <v>4510</v>
      </c>
      <c r="P2021" t="s">
        <v>5043</v>
      </c>
      <c r="Q2021" t="s">
        <v>624</v>
      </c>
      <c r="R2021" t="s">
        <v>435</v>
      </c>
      <c r="S2021" t="s">
        <v>4971</v>
      </c>
      <c r="T2021" t="s">
        <v>5025</v>
      </c>
      <c r="U2021" t="s">
        <v>32</v>
      </c>
      <c r="Z2021" t="str">
        <f>_xlfn.IFNA(VLOOKUP(A2021,registrasi!$B$2:$C$4000,2,FALSE),"belum")</f>
        <v>registrasi</v>
      </c>
      <c r="AA2021">
        <f>VLOOKUP(D2021,[2]Sheet1!$B$2:$D$100,3,FALSE)</f>
        <v>233</v>
      </c>
      <c r="AB2021" t="str">
        <f>_xlfn.IFNA(VLOOKUP(A2021,nim!$A$2:$B$4000,2,FALSE),"belum")</f>
        <v>belum</v>
      </c>
    </row>
    <row r="2022" spans="1:28" x14ac:dyDescent="0.3">
      <c r="A2022" s="2">
        <v>233110180213</v>
      </c>
      <c r="B2022">
        <v>1</v>
      </c>
      <c r="C2022">
        <v>2021</v>
      </c>
      <c r="D2022">
        <v>311018</v>
      </c>
      <c r="E2022" t="s">
        <v>178</v>
      </c>
      <c r="F2022" t="str">
        <f>VLOOKUP(E2022,[1]PRODI_2019!$F$2:$L$72,7,FALSE)</f>
        <v>Kedokteran</v>
      </c>
      <c r="G2022" t="str">
        <f>VLOOKUP(F2022,Sheet1!$H$4:$I$11,2,FALSE)</f>
        <v>8_Kedokteran</v>
      </c>
      <c r="H2022" t="s">
        <v>2640</v>
      </c>
      <c r="I2022" t="s">
        <v>31</v>
      </c>
      <c r="J2022" t="str">
        <f>VLOOKUP(D2022,[1]PRODI_2019!$C$2:$I$78,7,FALSE)</f>
        <v>S1</v>
      </c>
      <c r="L2022" t="s">
        <v>25</v>
      </c>
      <c r="O2022" t="s">
        <v>82</v>
      </c>
      <c r="P2022" t="s">
        <v>5042</v>
      </c>
      <c r="Q2022" t="s">
        <v>624</v>
      </c>
      <c r="R2022" t="s">
        <v>434</v>
      </c>
      <c r="S2022" t="s">
        <v>38</v>
      </c>
      <c r="T2022" t="s">
        <v>5025</v>
      </c>
      <c r="U2022" t="s">
        <v>27</v>
      </c>
      <c r="Z2022" t="str">
        <f>_xlfn.IFNA(VLOOKUP(A2022,registrasi!$B$2:$C$4000,2,FALSE),"belum")</f>
        <v>registrasi</v>
      </c>
      <c r="AA2022">
        <f>VLOOKUP(D2022,[2]Sheet1!$B$2:$D$100,3,FALSE)</f>
        <v>82</v>
      </c>
      <c r="AB2022" t="str">
        <f>_xlfn.IFNA(VLOOKUP(A2022,nim!$A$2:$B$4000,2,FALSE),"belum")</f>
        <v>diterima</v>
      </c>
    </row>
    <row r="2023" spans="1:28" x14ac:dyDescent="0.3">
      <c r="A2023" s="2">
        <v>233110180216</v>
      </c>
      <c r="B2023">
        <v>1</v>
      </c>
      <c r="C2023">
        <v>2022</v>
      </c>
      <c r="D2023">
        <v>311016</v>
      </c>
      <c r="E2023" t="s">
        <v>152</v>
      </c>
      <c r="F2023" t="str">
        <f>VLOOKUP(E2023,[1]PRODI_2019!$F$2:$L$72,7,FALSE)</f>
        <v>FKIP</v>
      </c>
      <c r="G2023" t="str">
        <f>VLOOKUP(F2023,Sheet1!$H$4:$I$11,2,FALSE)</f>
        <v>2_FKIP</v>
      </c>
      <c r="H2023" t="s">
        <v>2641</v>
      </c>
      <c r="I2023" t="s">
        <v>31</v>
      </c>
      <c r="J2023" t="str">
        <f>VLOOKUP(D2023,[1]PRODI_2019!$C$2:$I$78,7,FALSE)</f>
        <v>S1</v>
      </c>
      <c r="L2023" t="s">
        <v>25</v>
      </c>
      <c r="O2023" t="s">
        <v>4433</v>
      </c>
      <c r="P2023" t="s">
        <v>5043</v>
      </c>
      <c r="Q2023" t="s">
        <v>624</v>
      </c>
      <c r="R2023" t="s">
        <v>435</v>
      </c>
      <c r="S2023" t="s">
        <v>4972</v>
      </c>
      <c r="T2023" t="s">
        <v>5025</v>
      </c>
      <c r="U2023" t="s">
        <v>32</v>
      </c>
      <c r="Z2023" t="str">
        <f>_xlfn.IFNA(VLOOKUP(A2023,registrasi!$B$2:$C$4000,2,FALSE),"belum")</f>
        <v>registrasi</v>
      </c>
      <c r="AA2023">
        <f>VLOOKUP(D2023,[2]Sheet1!$B$2:$D$100,3,FALSE)</f>
        <v>126</v>
      </c>
      <c r="AB2023" t="str">
        <f>_xlfn.IFNA(VLOOKUP(A2023,nim!$A$2:$B$4000,2,FALSE),"belum")</f>
        <v>belum</v>
      </c>
    </row>
    <row r="2024" spans="1:28" x14ac:dyDescent="0.3">
      <c r="A2024" s="2">
        <v>233110180223</v>
      </c>
      <c r="B2024">
        <v>2</v>
      </c>
      <c r="C2024">
        <v>2022</v>
      </c>
      <c r="D2024">
        <v>311045</v>
      </c>
      <c r="E2024" t="s">
        <v>630</v>
      </c>
      <c r="F2024" t="str">
        <f>VLOOKUP(E2024,[1]PRODI_2019!$F$2:$L$72,7,FALSE)</f>
        <v>FEB</v>
      </c>
      <c r="G2024" t="str">
        <f>VLOOKUP(F2024,Sheet1!$H$4:$I$11,2,FALSE)</f>
        <v>5_FEB</v>
      </c>
      <c r="H2024" t="s">
        <v>2642</v>
      </c>
      <c r="I2024" t="s">
        <v>31</v>
      </c>
      <c r="J2024" t="str">
        <f>VLOOKUP(D2024,[1]PRODI_2019!$C$2:$I$78,7,FALSE)</f>
        <v>D3</v>
      </c>
      <c r="L2024" t="s">
        <v>25</v>
      </c>
      <c r="O2024" t="s">
        <v>139</v>
      </c>
      <c r="P2024" t="s">
        <v>5043</v>
      </c>
      <c r="Q2024" t="s">
        <v>624</v>
      </c>
      <c r="R2024" t="s">
        <v>435</v>
      </c>
      <c r="S2024" t="s">
        <v>37</v>
      </c>
      <c r="T2024" t="s">
        <v>5025</v>
      </c>
      <c r="U2024" t="s">
        <v>32</v>
      </c>
      <c r="Z2024" t="str">
        <f>_xlfn.IFNA(VLOOKUP(A2024,registrasi!$B$2:$C$4000,2,FALSE),"belum")</f>
        <v>registrasi</v>
      </c>
      <c r="AA2024">
        <f>VLOOKUP(D2024,[2]Sheet1!$B$2:$D$100,3,FALSE)</f>
        <v>99</v>
      </c>
      <c r="AB2024" t="str">
        <f>_xlfn.IFNA(VLOOKUP(A2024,nim!$A$2:$B$4000,2,FALSE),"belum")</f>
        <v>belum</v>
      </c>
    </row>
    <row r="2025" spans="1:28" x14ac:dyDescent="0.3">
      <c r="A2025" s="2">
        <v>233110180229</v>
      </c>
      <c r="B2025">
        <v>1</v>
      </c>
      <c r="C2025">
        <v>2022</v>
      </c>
      <c r="D2025">
        <v>311011</v>
      </c>
      <c r="E2025" t="s">
        <v>176</v>
      </c>
      <c r="F2025" t="str">
        <f>VLOOKUP(E2025,[1]PRODI_2019!$F$2:$L$72,7,FALSE)</f>
        <v>FKIP</v>
      </c>
      <c r="G2025" t="str">
        <f>VLOOKUP(F2025,Sheet1!$H$4:$I$11,2,FALSE)</f>
        <v>2_FKIP</v>
      </c>
      <c r="H2025" t="s">
        <v>2643</v>
      </c>
      <c r="I2025" t="s">
        <v>24</v>
      </c>
      <c r="J2025" t="str">
        <f>VLOOKUP(D2025,[1]PRODI_2019!$C$2:$I$78,7,FALSE)</f>
        <v>S1</v>
      </c>
      <c r="L2025" t="s">
        <v>25</v>
      </c>
      <c r="O2025" t="s">
        <v>127</v>
      </c>
      <c r="P2025" t="s">
        <v>5045</v>
      </c>
      <c r="Q2025" t="s">
        <v>624</v>
      </c>
      <c r="R2025" t="s">
        <v>625</v>
      </c>
      <c r="S2025" t="s">
        <v>38</v>
      </c>
      <c r="T2025" t="s">
        <v>5025</v>
      </c>
      <c r="U2025" t="s">
        <v>27</v>
      </c>
      <c r="Z2025" t="str">
        <f>_xlfn.IFNA(VLOOKUP(A2025,registrasi!$B$2:$C$4000,2,FALSE),"belum")</f>
        <v>registrasi</v>
      </c>
      <c r="AA2025">
        <f>VLOOKUP(D2025,[2]Sheet1!$B$2:$D$100,3,FALSE)</f>
        <v>233</v>
      </c>
      <c r="AB2025" t="str">
        <f>_xlfn.IFNA(VLOOKUP(A2025,nim!$A$2:$B$4000,2,FALSE),"belum")</f>
        <v>belum</v>
      </c>
    </row>
    <row r="2026" spans="1:28" x14ac:dyDescent="0.3">
      <c r="A2026" s="2">
        <v>233110180230</v>
      </c>
      <c r="B2026">
        <v>2</v>
      </c>
      <c r="C2026">
        <v>2021</v>
      </c>
      <c r="D2026">
        <v>311048</v>
      </c>
      <c r="E2026" t="s">
        <v>633</v>
      </c>
      <c r="F2026" t="str">
        <f>VLOOKUP(E2026,[1]PRODI_2019!$F$2:$L$72,7,FALSE)</f>
        <v>FEB</v>
      </c>
      <c r="G2026" t="str">
        <f>VLOOKUP(F2026,Sheet1!$H$4:$I$11,2,FALSE)</f>
        <v>5_FEB</v>
      </c>
      <c r="H2026" t="s">
        <v>2644</v>
      </c>
      <c r="I2026" t="s">
        <v>31</v>
      </c>
      <c r="J2026" t="str">
        <f>VLOOKUP(D2026,[1]PRODI_2019!$C$2:$I$78,7,FALSE)</f>
        <v>D3</v>
      </c>
      <c r="L2026" t="s">
        <v>25</v>
      </c>
      <c r="O2026" t="s">
        <v>139</v>
      </c>
      <c r="P2026" t="s">
        <v>5043</v>
      </c>
      <c r="Q2026" t="s">
        <v>624</v>
      </c>
      <c r="R2026" t="s">
        <v>435</v>
      </c>
      <c r="S2026" t="s">
        <v>37</v>
      </c>
      <c r="T2026" t="s">
        <v>5025</v>
      </c>
      <c r="U2026" t="s">
        <v>27</v>
      </c>
      <c r="Z2026" t="str">
        <f>_xlfn.IFNA(VLOOKUP(A2026,registrasi!$B$2:$C$4000,2,FALSE),"belum")</f>
        <v>registrasi</v>
      </c>
      <c r="AA2026">
        <f>VLOOKUP(D2026,[2]Sheet1!$B$2:$D$100,3,FALSE)</f>
        <v>141</v>
      </c>
      <c r="AB2026" t="str">
        <f>_xlfn.IFNA(VLOOKUP(A2026,nim!$A$2:$B$4000,2,FALSE),"belum")</f>
        <v>belum</v>
      </c>
    </row>
    <row r="2027" spans="1:28" x14ac:dyDescent="0.3">
      <c r="A2027" s="2">
        <v>233110180638</v>
      </c>
      <c r="B2027">
        <v>2</v>
      </c>
      <c r="C2027">
        <v>2022</v>
      </c>
      <c r="D2027">
        <v>311045</v>
      </c>
      <c r="E2027" t="s">
        <v>630</v>
      </c>
      <c r="F2027" t="str">
        <f>VLOOKUP(E2027,[1]PRODI_2019!$F$2:$L$72,7,FALSE)</f>
        <v>FEB</v>
      </c>
      <c r="G2027" t="str">
        <f>VLOOKUP(F2027,Sheet1!$H$4:$I$11,2,FALSE)</f>
        <v>5_FEB</v>
      </c>
      <c r="H2027" t="s">
        <v>2645</v>
      </c>
      <c r="I2027" t="s">
        <v>24</v>
      </c>
      <c r="J2027" t="str">
        <f>VLOOKUP(D2027,[1]PRODI_2019!$C$2:$I$78,7,FALSE)</f>
        <v>D3</v>
      </c>
      <c r="L2027" t="s">
        <v>25</v>
      </c>
      <c r="O2027" t="s">
        <v>123</v>
      </c>
      <c r="P2027" t="s">
        <v>5042</v>
      </c>
      <c r="Q2027" t="s">
        <v>624</v>
      </c>
      <c r="R2027" t="s">
        <v>434</v>
      </c>
      <c r="S2027" t="s">
        <v>4971</v>
      </c>
      <c r="T2027" t="s">
        <v>5025</v>
      </c>
      <c r="U2027" t="s">
        <v>27</v>
      </c>
      <c r="Z2027" t="str">
        <f>_xlfn.IFNA(VLOOKUP(A2027,registrasi!$B$2:$C$4000,2,FALSE),"belum")</f>
        <v>registrasi</v>
      </c>
      <c r="AA2027">
        <f>VLOOKUP(D2027,[2]Sheet1!$B$2:$D$100,3,FALSE)</f>
        <v>99</v>
      </c>
      <c r="AB2027" t="str">
        <f>_xlfn.IFNA(VLOOKUP(A2027,nim!$A$2:$B$4000,2,FALSE),"belum")</f>
        <v>diterima</v>
      </c>
    </row>
    <row r="2028" spans="1:28" x14ac:dyDescent="0.3">
      <c r="A2028" s="2">
        <v>233110180651</v>
      </c>
      <c r="B2028">
        <v>2</v>
      </c>
      <c r="C2028">
        <v>2022</v>
      </c>
      <c r="D2028">
        <v>311006</v>
      </c>
      <c r="E2028" t="s">
        <v>167</v>
      </c>
      <c r="F2028" t="str">
        <f>VLOOKUP(E2028,[1]PRODI_2019!$F$2:$L$72,7,FALSE)</f>
        <v>Teknik</v>
      </c>
      <c r="G2028" t="str">
        <f>VLOOKUP(F2028,Sheet1!$H$4:$I$11,2,FALSE)</f>
        <v>3_Teknik</v>
      </c>
      <c r="H2028" t="s">
        <v>2646</v>
      </c>
      <c r="I2028" t="s">
        <v>24</v>
      </c>
      <c r="J2028" t="str">
        <f>VLOOKUP(D2028,[1]PRODI_2019!$C$2:$I$78,7,FALSE)</f>
        <v>S1</v>
      </c>
      <c r="L2028" t="s">
        <v>25</v>
      </c>
      <c r="O2028" t="s">
        <v>104</v>
      </c>
      <c r="P2028" t="s">
        <v>5042</v>
      </c>
      <c r="Q2028" t="s">
        <v>624</v>
      </c>
      <c r="R2028" t="s">
        <v>434</v>
      </c>
      <c r="S2028" t="s">
        <v>4972</v>
      </c>
      <c r="T2028" t="s">
        <v>5025</v>
      </c>
      <c r="U2028" t="s">
        <v>27</v>
      </c>
      <c r="Z2028" t="str">
        <f>_xlfn.IFNA(VLOOKUP(A2028,registrasi!$B$2:$C$4000,2,FALSE),"belum")</f>
        <v>registrasi</v>
      </c>
      <c r="AA2028">
        <f>VLOOKUP(D2028,[2]Sheet1!$B$2:$D$100,3,FALSE)</f>
        <v>475</v>
      </c>
      <c r="AB2028" t="str">
        <f>_xlfn.IFNA(VLOOKUP(A2028,nim!$A$2:$B$4000,2,FALSE),"belum")</f>
        <v>diterima</v>
      </c>
    </row>
    <row r="2029" spans="1:28" x14ac:dyDescent="0.3">
      <c r="A2029" s="2">
        <v>233110180656</v>
      </c>
      <c r="B2029">
        <v>1</v>
      </c>
      <c r="C2029">
        <v>2021</v>
      </c>
      <c r="D2029">
        <v>311033</v>
      </c>
      <c r="E2029" t="s">
        <v>155</v>
      </c>
      <c r="F2029" t="str">
        <f>VLOOKUP(E2029,[1]PRODI_2019!$F$2:$L$72,7,FALSE)</f>
        <v>FKIP</v>
      </c>
      <c r="G2029" t="str">
        <f>VLOOKUP(F2029,Sheet1!$H$4:$I$11,2,FALSE)</f>
        <v>2_FKIP</v>
      </c>
      <c r="H2029" t="s">
        <v>2647</v>
      </c>
      <c r="I2029" t="s">
        <v>31</v>
      </c>
      <c r="J2029" t="str">
        <f>VLOOKUP(D2029,[1]PRODI_2019!$C$2:$I$78,7,FALSE)</f>
        <v>S1</v>
      </c>
      <c r="L2029" t="s">
        <v>25</v>
      </c>
      <c r="O2029" t="s">
        <v>580</v>
      </c>
      <c r="P2029" t="s">
        <v>434</v>
      </c>
      <c r="Q2029" t="s">
        <v>5041</v>
      </c>
      <c r="R2029" t="s">
        <v>434</v>
      </c>
      <c r="S2029" t="s">
        <v>37</v>
      </c>
      <c r="T2029" t="s">
        <v>5025</v>
      </c>
      <c r="U2029" t="s">
        <v>32</v>
      </c>
      <c r="Z2029" t="str">
        <f>_xlfn.IFNA(VLOOKUP(A2029,registrasi!$B$2:$C$4000,2,FALSE),"belum")</f>
        <v>registrasi</v>
      </c>
      <c r="AA2029">
        <f>VLOOKUP(D2029,[2]Sheet1!$B$2:$D$100,3,FALSE)</f>
        <v>616</v>
      </c>
      <c r="AB2029" t="str">
        <f>_xlfn.IFNA(VLOOKUP(A2029,nim!$A$2:$B$4000,2,FALSE),"belum")</f>
        <v>belum</v>
      </c>
    </row>
    <row r="2030" spans="1:28" x14ac:dyDescent="0.3">
      <c r="A2030" s="2">
        <v>233110180663</v>
      </c>
      <c r="B2030">
        <v>1</v>
      </c>
      <c r="C2030">
        <v>2022</v>
      </c>
      <c r="D2030">
        <v>311024</v>
      </c>
      <c r="E2030" t="s">
        <v>237</v>
      </c>
      <c r="F2030" t="str">
        <f>VLOOKUP(E2030,[1]PRODI_2019!$F$2:$L$72,7,FALSE)</f>
        <v>Hukum</v>
      </c>
      <c r="G2030" t="str">
        <f>VLOOKUP(F2030,Sheet1!$H$4:$I$11,2,FALSE)</f>
        <v>1_Hukum</v>
      </c>
      <c r="H2030" t="s">
        <v>2648</v>
      </c>
      <c r="I2030" t="s">
        <v>31</v>
      </c>
      <c r="J2030" t="str">
        <f>VLOOKUP(D2030,[1]PRODI_2019!$C$2:$I$78,7,FALSE)</f>
        <v>S1</v>
      </c>
      <c r="L2030" t="s">
        <v>25</v>
      </c>
      <c r="O2030" t="s">
        <v>284</v>
      </c>
      <c r="P2030" t="s">
        <v>5043</v>
      </c>
      <c r="Q2030" t="s">
        <v>624</v>
      </c>
      <c r="R2030" t="s">
        <v>435</v>
      </c>
      <c r="S2030" t="s">
        <v>38</v>
      </c>
      <c r="T2030" t="s">
        <v>5025</v>
      </c>
      <c r="U2030" t="s">
        <v>27</v>
      </c>
      <c r="Z2030" t="str">
        <f>_xlfn.IFNA(VLOOKUP(A2030,registrasi!$B$2:$C$4000,2,FALSE),"belum")</f>
        <v>registrasi</v>
      </c>
      <c r="AA2030">
        <f>VLOOKUP(D2030,[2]Sheet1!$B$2:$D$100,3,FALSE)</f>
        <v>1092</v>
      </c>
      <c r="AB2030" t="str">
        <f>_xlfn.IFNA(VLOOKUP(A2030,nim!$A$2:$B$4000,2,FALSE),"belum")</f>
        <v>belum</v>
      </c>
    </row>
    <row r="2031" spans="1:28" x14ac:dyDescent="0.3">
      <c r="A2031" s="2">
        <v>233110180668</v>
      </c>
      <c r="B2031">
        <v>1</v>
      </c>
      <c r="C2031">
        <v>2022</v>
      </c>
      <c r="D2031">
        <v>311034</v>
      </c>
      <c r="E2031" t="s">
        <v>173</v>
      </c>
      <c r="F2031" t="str">
        <f>VLOOKUP(E2031,[1]PRODI_2019!$F$2:$L$72,7,FALSE)</f>
        <v>FKIP</v>
      </c>
      <c r="G2031" t="str">
        <f>VLOOKUP(F2031,Sheet1!$H$4:$I$11,2,FALSE)</f>
        <v>2_FKIP</v>
      </c>
      <c r="H2031" t="s">
        <v>2649</v>
      </c>
      <c r="I2031" t="s">
        <v>31</v>
      </c>
      <c r="J2031" t="str">
        <f>VLOOKUP(D2031,[1]PRODI_2019!$C$2:$I$78,7,FALSE)</f>
        <v>S1</v>
      </c>
      <c r="L2031" t="s">
        <v>25</v>
      </c>
      <c r="O2031" t="s">
        <v>49</v>
      </c>
      <c r="P2031" t="s">
        <v>5042</v>
      </c>
      <c r="Q2031" t="s">
        <v>624</v>
      </c>
      <c r="R2031" t="s">
        <v>434</v>
      </c>
      <c r="S2031" t="s">
        <v>38</v>
      </c>
      <c r="T2031" t="s">
        <v>5025</v>
      </c>
      <c r="U2031" t="s">
        <v>32</v>
      </c>
      <c r="Z2031" t="str">
        <f>_xlfn.IFNA(VLOOKUP(A2031,registrasi!$B$2:$C$4000,2,FALSE),"belum")</f>
        <v>registrasi</v>
      </c>
      <c r="AA2031">
        <f>VLOOKUP(D2031,[2]Sheet1!$B$2:$D$100,3,FALSE)</f>
        <v>163</v>
      </c>
      <c r="AB2031" t="str">
        <f>_xlfn.IFNA(VLOOKUP(A2031,nim!$A$2:$B$4000,2,FALSE),"belum")</f>
        <v>belum</v>
      </c>
    </row>
    <row r="2032" spans="1:28" x14ac:dyDescent="0.3">
      <c r="A2032" s="2">
        <v>233110180678</v>
      </c>
      <c r="B2032">
        <v>2</v>
      </c>
      <c r="C2032">
        <v>2022</v>
      </c>
      <c r="D2032">
        <v>311005</v>
      </c>
      <c r="E2032" t="s">
        <v>171</v>
      </c>
      <c r="F2032" t="str">
        <f>VLOOKUP(E2032,[1]PRODI_2019!$F$2:$L$72,7,FALSE)</f>
        <v>Teknik</v>
      </c>
      <c r="G2032" t="str">
        <f>VLOOKUP(F2032,Sheet1!$H$4:$I$11,2,FALSE)</f>
        <v>3_Teknik</v>
      </c>
      <c r="H2032" t="s">
        <v>2650</v>
      </c>
      <c r="I2032" t="s">
        <v>24</v>
      </c>
      <c r="J2032" t="str">
        <f>VLOOKUP(D2032,[1]PRODI_2019!$C$2:$I$78,7,FALSE)</f>
        <v>S1</v>
      </c>
      <c r="L2032" t="s">
        <v>25</v>
      </c>
      <c r="O2032" t="s">
        <v>45</v>
      </c>
      <c r="P2032" t="s">
        <v>5042</v>
      </c>
      <c r="Q2032" t="s">
        <v>624</v>
      </c>
      <c r="R2032" t="s">
        <v>434</v>
      </c>
      <c r="S2032" t="s">
        <v>38</v>
      </c>
      <c r="T2032" t="s">
        <v>5025</v>
      </c>
      <c r="U2032" t="s">
        <v>27</v>
      </c>
      <c r="Z2032" t="str">
        <f>_xlfn.IFNA(VLOOKUP(A2032,registrasi!$B$2:$C$4000,2,FALSE),"belum")</f>
        <v>registrasi</v>
      </c>
      <c r="AA2032">
        <f>VLOOKUP(D2032,[2]Sheet1!$B$2:$D$100,3,FALSE)</f>
        <v>321</v>
      </c>
      <c r="AB2032" t="str">
        <f>_xlfn.IFNA(VLOOKUP(A2032,nim!$A$2:$B$4000,2,FALSE),"belum")</f>
        <v>belum</v>
      </c>
    </row>
    <row r="2033" spans="1:28" x14ac:dyDescent="0.3">
      <c r="A2033" s="2">
        <v>233110180684</v>
      </c>
      <c r="B2033">
        <v>2</v>
      </c>
      <c r="C2033">
        <v>2021</v>
      </c>
      <c r="D2033">
        <v>311035</v>
      </c>
      <c r="E2033" t="s">
        <v>180</v>
      </c>
      <c r="F2033" t="str">
        <f>VLOOKUP(E2033,[1]PRODI_2019!$F$2:$L$72,7,FALSE)</f>
        <v>FEB</v>
      </c>
      <c r="G2033" t="str">
        <f>VLOOKUP(F2033,Sheet1!$H$4:$I$11,2,FALSE)</f>
        <v>5_FEB</v>
      </c>
      <c r="H2033" t="s">
        <v>2651</v>
      </c>
      <c r="I2033" t="s">
        <v>24</v>
      </c>
      <c r="J2033" t="str">
        <f>VLOOKUP(D2033,[1]PRODI_2019!$C$2:$I$78,7,FALSE)</f>
        <v>S1</v>
      </c>
      <c r="L2033" t="s">
        <v>25</v>
      </c>
      <c r="O2033" t="s">
        <v>4527</v>
      </c>
      <c r="P2033" t="s">
        <v>5044</v>
      </c>
      <c r="Q2033" t="s">
        <v>5041</v>
      </c>
      <c r="R2033" t="s">
        <v>434</v>
      </c>
      <c r="S2033" t="s">
        <v>4933</v>
      </c>
      <c r="T2033" t="s">
        <v>5020</v>
      </c>
      <c r="U2033" t="s">
        <v>27</v>
      </c>
      <c r="Z2033" t="str">
        <f>_xlfn.IFNA(VLOOKUP(A2033,registrasi!$B$2:$C$4000,2,FALSE),"belum")</f>
        <v>registrasi</v>
      </c>
      <c r="AA2033">
        <f>VLOOKUP(D2033,[2]Sheet1!$B$2:$D$100,3,FALSE)</f>
        <v>253</v>
      </c>
      <c r="AB2033" t="str">
        <f>_xlfn.IFNA(VLOOKUP(A2033,nim!$A$2:$B$4000,2,FALSE),"belum")</f>
        <v>belum</v>
      </c>
    </row>
    <row r="2034" spans="1:28" x14ac:dyDescent="0.3">
      <c r="A2034" s="2">
        <v>233110180694</v>
      </c>
      <c r="B2034">
        <v>1</v>
      </c>
      <c r="C2034">
        <v>2022</v>
      </c>
      <c r="D2034">
        <v>311039</v>
      </c>
      <c r="E2034" t="s">
        <v>143</v>
      </c>
      <c r="F2034" t="str">
        <f>VLOOKUP(E2034,[1]PRODI_2019!$F$2:$L$72,7,FALSE)</f>
        <v>FKIP</v>
      </c>
      <c r="G2034" t="str">
        <f>VLOOKUP(F2034,Sheet1!$H$4:$I$11,2,FALSE)</f>
        <v>2_FKIP</v>
      </c>
      <c r="H2034" t="s">
        <v>2652</v>
      </c>
      <c r="I2034" t="s">
        <v>31</v>
      </c>
      <c r="J2034" t="str">
        <f>VLOOKUP(D2034,[1]PRODI_2019!$C$2:$I$78,7,FALSE)</f>
        <v>S1</v>
      </c>
      <c r="L2034" t="s">
        <v>25</v>
      </c>
      <c r="O2034" t="s">
        <v>248</v>
      </c>
      <c r="P2034" t="s">
        <v>435</v>
      </c>
      <c r="Q2034" t="s">
        <v>5041</v>
      </c>
      <c r="R2034" t="s">
        <v>435</v>
      </c>
      <c r="S2034" t="s">
        <v>4971</v>
      </c>
      <c r="T2034" t="s">
        <v>5025</v>
      </c>
      <c r="U2034" t="s">
        <v>27</v>
      </c>
      <c r="Z2034" t="str">
        <f>_xlfn.IFNA(VLOOKUP(A2034,registrasi!$B$2:$C$4000,2,FALSE),"belum")</f>
        <v>registrasi</v>
      </c>
      <c r="AA2034">
        <f>VLOOKUP(D2034,[2]Sheet1!$B$2:$D$100,3,FALSE)</f>
        <v>36</v>
      </c>
      <c r="AB2034" t="str">
        <f>_xlfn.IFNA(VLOOKUP(A2034,nim!$A$2:$B$4000,2,FALSE),"belum")</f>
        <v>diterima</v>
      </c>
    </row>
    <row r="2035" spans="1:28" x14ac:dyDescent="0.3">
      <c r="A2035" s="2">
        <v>233110180700</v>
      </c>
      <c r="B2035">
        <v>2</v>
      </c>
      <c r="C2035">
        <v>2022</v>
      </c>
      <c r="D2035">
        <v>311004</v>
      </c>
      <c r="E2035" t="s">
        <v>170</v>
      </c>
      <c r="F2035" t="str">
        <f>VLOOKUP(E2035,[1]PRODI_2019!$F$2:$L$72,7,FALSE)</f>
        <v>Teknik</v>
      </c>
      <c r="G2035" t="str">
        <f>VLOOKUP(F2035,Sheet1!$H$4:$I$11,2,FALSE)</f>
        <v>3_Teknik</v>
      </c>
      <c r="H2035" t="s">
        <v>2653</v>
      </c>
      <c r="I2035" t="s">
        <v>24</v>
      </c>
      <c r="J2035" t="str">
        <f>VLOOKUP(D2035,[1]PRODI_2019!$C$2:$I$78,7,FALSE)</f>
        <v>S1</v>
      </c>
      <c r="L2035" t="s">
        <v>25</v>
      </c>
      <c r="O2035" t="s">
        <v>118</v>
      </c>
      <c r="P2035" t="s">
        <v>5042</v>
      </c>
      <c r="Q2035" t="s">
        <v>624</v>
      </c>
      <c r="R2035" t="s">
        <v>434</v>
      </c>
      <c r="S2035" t="s">
        <v>4949</v>
      </c>
      <c r="T2035" t="s">
        <v>5025</v>
      </c>
      <c r="U2035" t="s">
        <v>27</v>
      </c>
      <c r="Z2035" t="str">
        <f>_xlfn.IFNA(VLOOKUP(A2035,registrasi!$B$2:$C$4000,2,FALSE),"belum")</f>
        <v>registrasi</v>
      </c>
      <c r="AA2035">
        <f>VLOOKUP(D2035,[2]Sheet1!$B$2:$D$100,3,FALSE)</f>
        <v>406</v>
      </c>
      <c r="AB2035" t="str">
        <f>_xlfn.IFNA(VLOOKUP(A2035,nim!$A$2:$B$4000,2,FALSE),"belum")</f>
        <v>diterima</v>
      </c>
    </row>
    <row r="2036" spans="1:28" x14ac:dyDescent="0.3">
      <c r="A2036" s="2">
        <v>233110180703</v>
      </c>
      <c r="B2036">
        <v>2</v>
      </c>
      <c r="C2036">
        <v>2020</v>
      </c>
      <c r="D2036">
        <v>311005</v>
      </c>
      <c r="E2036" t="s">
        <v>171</v>
      </c>
      <c r="F2036" t="str">
        <f>VLOOKUP(E2036,[1]PRODI_2019!$F$2:$L$72,7,FALSE)</f>
        <v>Teknik</v>
      </c>
      <c r="G2036" t="str">
        <f>VLOOKUP(F2036,Sheet1!$H$4:$I$11,2,FALSE)</f>
        <v>3_Teknik</v>
      </c>
      <c r="H2036" t="s">
        <v>483</v>
      </c>
      <c r="I2036" t="s">
        <v>31</v>
      </c>
      <c r="J2036" t="str">
        <f>VLOOKUP(D2036,[1]PRODI_2019!$C$2:$I$78,7,FALSE)</f>
        <v>S1</v>
      </c>
      <c r="L2036" t="s">
        <v>25</v>
      </c>
      <c r="O2036" t="s">
        <v>106</v>
      </c>
      <c r="P2036" t="s">
        <v>5042</v>
      </c>
      <c r="Q2036" t="s">
        <v>624</v>
      </c>
      <c r="R2036" t="s">
        <v>434</v>
      </c>
      <c r="S2036" t="s">
        <v>4971</v>
      </c>
      <c r="T2036" t="s">
        <v>5025</v>
      </c>
      <c r="U2036" t="s">
        <v>32</v>
      </c>
      <c r="Z2036" t="str">
        <f>_xlfn.IFNA(VLOOKUP(A2036,registrasi!$B$2:$C$4000,2,FALSE),"belum")</f>
        <v>registrasi</v>
      </c>
      <c r="AA2036">
        <f>VLOOKUP(D2036,[2]Sheet1!$B$2:$D$100,3,FALSE)</f>
        <v>321</v>
      </c>
      <c r="AB2036" t="str">
        <f>_xlfn.IFNA(VLOOKUP(A2036,nim!$A$2:$B$4000,2,FALSE),"belum")</f>
        <v>belum</v>
      </c>
    </row>
    <row r="2037" spans="1:28" x14ac:dyDescent="0.3">
      <c r="A2037" s="2">
        <v>233110180719</v>
      </c>
      <c r="B2037">
        <v>2</v>
      </c>
      <c r="C2037">
        <v>2022</v>
      </c>
      <c r="D2037">
        <v>311028</v>
      </c>
      <c r="E2037" t="s">
        <v>168</v>
      </c>
      <c r="F2037" t="str">
        <f>VLOOKUP(E2037,[1]PRODI_2019!$F$2:$L$72,7,FALSE)</f>
        <v>FISIP</v>
      </c>
      <c r="G2037" t="str">
        <f>VLOOKUP(F2037,Sheet1!$H$4:$I$11,2,FALSE)</f>
        <v>6_FISIP</v>
      </c>
      <c r="H2037" t="s">
        <v>2654</v>
      </c>
      <c r="I2037" t="s">
        <v>31</v>
      </c>
      <c r="J2037" t="str">
        <f>VLOOKUP(D2037,[1]PRODI_2019!$C$2:$I$78,7,FALSE)</f>
        <v>S1</v>
      </c>
      <c r="L2037" t="s">
        <v>25</v>
      </c>
      <c r="O2037" t="s">
        <v>284</v>
      </c>
      <c r="P2037" t="s">
        <v>5043</v>
      </c>
      <c r="Q2037" t="s">
        <v>624</v>
      </c>
      <c r="R2037" t="s">
        <v>435</v>
      </c>
      <c r="S2037" t="s">
        <v>38</v>
      </c>
      <c r="T2037" t="s">
        <v>5025</v>
      </c>
      <c r="U2037" t="s">
        <v>27</v>
      </c>
      <c r="Z2037" t="str">
        <f>_xlfn.IFNA(VLOOKUP(A2037,registrasi!$B$2:$C$4000,2,FALSE),"belum")</f>
        <v>registrasi</v>
      </c>
      <c r="AA2037">
        <f>VLOOKUP(D2037,[2]Sheet1!$B$2:$D$100,3,FALSE)</f>
        <v>747</v>
      </c>
      <c r="AB2037" t="str">
        <f>_xlfn.IFNA(VLOOKUP(A2037,nim!$A$2:$B$4000,2,FALSE),"belum")</f>
        <v>belum</v>
      </c>
    </row>
    <row r="2038" spans="1:28" x14ac:dyDescent="0.3">
      <c r="A2038" s="2">
        <v>233110180727</v>
      </c>
      <c r="B2038">
        <v>2</v>
      </c>
      <c r="C2038">
        <v>2022</v>
      </c>
      <c r="D2038">
        <v>311032</v>
      </c>
      <c r="E2038" t="s">
        <v>156</v>
      </c>
      <c r="F2038" t="str">
        <f>VLOOKUP(E2038,[1]PRODI_2019!$F$2:$L$72,7,FALSE)</f>
        <v>FKIP</v>
      </c>
      <c r="G2038" t="str">
        <f>VLOOKUP(F2038,Sheet1!$H$4:$I$11,2,FALSE)</f>
        <v>2_FKIP</v>
      </c>
      <c r="H2038" t="s">
        <v>2655</v>
      </c>
      <c r="I2038" t="s">
        <v>31</v>
      </c>
      <c r="J2038" t="str">
        <f>VLOOKUP(D2038,[1]PRODI_2019!$C$2:$I$78,7,FALSE)</f>
        <v>S1</v>
      </c>
      <c r="L2038" t="s">
        <v>25</v>
      </c>
      <c r="O2038" t="s">
        <v>78</v>
      </c>
      <c r="P2038" t="s">
        <v>5042</v>
      </c>
      <c r="Q2038" t="s">
        <v>624</v>
      </c>
      <c r="R2038" t="s">
        <v>434</v>
      </c>
      <c r="S2038" t="s">
        <v>4971</v>
      </c>
      <c r="T2038" t="s">
        <v>5025</v>
      </c>
      <c r="U2038" t="s">
        <v>32</v>
      </c>
      <c r="Z2038" t="str">
        <f>_xlfn.IFNA(VLOOKUP(A2038,registrasi!$B$2:$C$4000,2,FALSE),"belum")</f>
        <v>registrasi</v>
      </c>
      <c r="AA2038">
        <f>VLOOKUP(D2038,[2]Sheet1!$B$2:$D$100,3,FALSE)</f>
        <v>446</v>
      </c>
      <c r="AB2038" t="str">
        <f>_xlfn.IFNA(VLOOKUP(A2038,nim!$A$2:$B$4000,2,FALSE),"belum")</f>
        <v>belum</v>
      </c>
    </row>
    <row r="2039" spans="1:28" x14ac:dyDescent="0.3">
      <c r="A2039" s="2">
        <v>233110180729</v>
      </c>
      <c r="B2039">
        <v>2</v>
      </c>
      <c r="C2039">
        <v>2022</v>
      </c>
      <c r="D2039">
        <v>311045</v>
      </c>
      <c r="E2039" t="s">
        <v>630</v>
      </c>
      <c r="F2039" t="str">
        <f>VLOOKUP(E2039,[1]PRODI_2019!$F$2:$L$72,7,FALSE)</f>
        <v>FEB</v>
      </c>
      <c r="G2039" t="str">
        <f>VLOOKUP(F2039,Sheet1!$H$4:$I$11,2,FALSE)</f>
        <v>5_FEB</v>
      </c>
      <c r="H2039" t="s">
        <v>2656</v>
      </c>
      <c r="I2039" t="s">
        <v>31</v>
      </c>
      <c r="J2039" t="str">
        <f>VLOOKUP(D2039,[1]PRODI_2019!$C$2:$I$78,7,FALSE)</f>
        <v>D3</v>
      </c>
      <c r="L2039" t="s">
        <v>25</v>
      </c>
      <c r="O2039" t="s">
        <v>82</v>
      </c>
      <c r="P2039" t="s">
        <v>5042</v>
      </c>
      <c r="Q2039" t="s">
        <v>624</v>
      </c>
      <c r="R2039" t="s">
        <v>434</v>
      </c>
      <c r="S2039" t="s">
        <v>38</v>
      </c>
      <c r="T2039" t="s">
        <v>5025</v>
      </c>
      <c r="U2039" t="s">
        <v>32</v>
      </c>
      <c r="Z2039" t="str">
        <f>_xlfn.IFNA(VLOOKUP(A2039,registrasi!$B$2:$C$4000,2,FALSE),"belum")</f>
        <v>registrasi</v>
      </c>
      <c r="AA2039">
        <f>VLOOKUP(D2039,[2]Sheet1!$B$2:$D$100,3,FALSE)</f>
        <v>99</v>
      </c>
      <c r="AB2039" t="str">
        <f>_xlfn.IFNA(VLOOKUP(A2039,nim!$A$2:$B$4000,2,FALSE),"belum")</f>
        <v>belum</v>
      </c>
    </row>
    <row r="2040" spans="1:28" x14ac:dyDescent="0.3">
      <c r="A2040" s="2">
        <v>233110180739</v>
      </c>
      <c r="B2040">
        <v>1</v>
      </c>
      <c r="C2040">
        <v>2022</v>
      </c>
      <c r="D2040">
        <v>311031</v>
      </c>
      <c r="E2040" t="s">
        <v>468</v>
      </c>
      <c r="F2040" t="str">
        <f>VLOOKUP(E2040,[1]PRODI_2019!$F$2:$L$72,7,FALSE)</f>
        <v>FKIP</v>
      </c>
      <c r="G2040" t="str">
        <f>VLOOKUP(F2040,Sheet1!$H$4:$I$11,2,FALSE)</f>
        <v>2_FKIP</v>
      </c>
      <c r="H2040" t="s">
        <v>2657</v>
      </c>
      <c r="I2040" t="s">
        <v>31</v>
      </c>
      <c r="J2040" t="str">
        <f>VLOOKUP(D2040,[1]PRODI_2019!$C$2:$I$78,7,FALSE)</f>
        <v>S1</v>
      </c>
      <c r="L2040" t="s">
        <v>25</v>
      </c>
      <c r="O2040" t="s">
        <v>87</v>
      </c>
      <c r="P2040" t="s">
        <v>5045</v>
      </c>
      <c r="Q2040" t="s">
        <v>624</v>
      </c>
      <c r="R2040" t="s">
        <v>625</v>
      </c>
      <c r="S2040" t="s">
        <v>4949</v>
      </c>
      <c r="T2040" t="s">
        <v>5025</v>
      </c>
      <c r="U2040" t="s">
        <v>27</v>
      </c>
      <c r="Z2040" t="str">
        <f>_xlfn.IFNA(VLOOKUP(A2040,registrasi!$B$2:$C$4000,2,FALSE),"belum")</f>
        <v>registrasi</v>
      </c>
      <c r="AA2040">
        <f>VLOOKUP(D2040,[2]Sheet1!$B$2:$D$100,3,FALSE)</f>
        <v>368</v>
      </c>
      <c r="AB2040" t="str">
        <f>_xlfn.IFNA(VLOOKUP(A2040,nim!$A$2:$B$4000,2,FALSE),"belum")</f>
        <v>belum</v>
      </c>
    </row>
    <row r="2041" spans="1:28" x14ac:dyDescent="0.3">
      <c r="A2041" s="2">
        <v>233110180745</v>
      </c>
      <c r="B2041">
        <v>1</v>
      </c>
      <c r="C2041">
        <v>2022</v>
      </c>
      <c r="D2041">
        <v>311001</v>
      </c>
      <c r="E2041" t="s">
        <v>157</v>
      </c>
      <c r="F2041" t="str">
        <f>VLOOKUP(E2041,[1]PRODI_2019!$F$2:$L$72,7,FALSE)</f>
        <v>Teknik</v>
      </c>
      <c r="G2041" t="str">
        <f>VLOOKUP(F2041,Sheet1!$H$4:$I$11,2,FALSE)</f>
        <v>3_Teknik</v>
      </c>
      <c r="H2041" t="s">
        <v>2658</v>
      </c>
      <c r="I2041" t="s">
        <v>24</v>
      </c>
      <c r="J2041" t="str">
        <f>VLOOKUP(D2041,[1]PRODI_2019!$C$2:$I$78,7,FALSE)</f>
        <v>S1</v>
      </c>
      <c r="L2041" t="s">
        <v>25</v>
      </c>
      <c r="O2041" t="s">
        <v>386</v>
      </c>
      <c r="P2041" t="s">
        <v>5043</v>
      </c>
      <c r="Q2041" t="s">
        <v>624</v>
      </c>
      <c r="R2041" t="s">
        <v>435</v>
      </c>
      <c r="S2041" t="s">
        <v>4949</v>
      </c>
      <c r="T2041" t="s">
        <v>5025</v>
      </c>
      <c r="U2041" t="s">
        <v>27</v>
      </c>
      <c r="Z2041" t="str">
        <f>_xlfn.IFNA(VLOOKUP(A2041,registrasi!$B$2:$C$4000,2,FALSE),"belum")</f>
        <v>registrasi</v>
      </c>
      <c r="AA2041">
        <f>VLOOKUP(D2041,[2]Sheet1!$B$2:$D$100,3,FALSE)</f>
        <v>346</v>
      </c>
      <c r="AB2041" t="str">
        <f>_xlfn.IFNA(VLOOKUP(A2041,nim!$A$2:$B$4000,2,FALSE),"belum")</f>
        <v>belum</v>
      </c>
    </row>
    <row r="2042" spans="1:28" x14ac:dyDescent="0.3">
      <c r="A2042" s="2">
        <v>233110180748</v>
      </c>
      <c r="B2042">
        <v>1</v>
      </c>
      <c r="C2042">
        <v>2022</v>
      </c>
      <c r="D2042">
        <v>311014</v>
      </c>
      <c r="E2042" t="s">
        <v>174</v>
      </c>
      <c r="F2042" t="str">
        <f>VLOOKUP(E2042,[1]PRODI_2019!$F$2:$L$72,7,FALSE)</f>
        <v>FKIP</v>
      </c>
      <c r="G2042" t="str">
        <f>VLOOKUP(F2042,Sheet1!$H$4:$I$11,2,FALSE)</f>
        <v>2_FKIP</v>
      </c>
      <c r="H2042" t="s">
        <v>2659</v>
      </c>
      <c r="I2042" t="s">
        <v>31</v>
      </c>
      <c r="J2042" t="str">
        <f>VLOOKUP(D2042,[1]PRODI_2019!$C$2:$I$78,7,FALSE)</f>
        <v>S1</v>
      </c>
      <c r="L2042" t="s">
        <v>25</v>
      </c>
      <c r="O2042" t="s">
        <v>78</v>
      </c>
      <c r="P2042" t="s">
        <v>5042</v>
      </c>
      <c r="Q2042" t="s">
        <v>624</v>
      </c>
      <c r="R2042" t="s">
        <v>434</v>
      </c>
      <c r="S2042" t="s">
        <v>4971</v>
      </c>
      <c r="T2042" t="s">
        <v>5025</v>
      </c>
      <c r="U2042" t="s">
        <v>32</v>
      </c>
      <c r="Z2042" t="str">
        <f>_xlfn.IFNA(VLOOKUP(A2042,registrasi!$B$2:$C$4000,2,FALSE),"belum")</f>
        <v>registrasi</v>
      </c>
      <c r="AA2042">
        <f>VLOOKUP(D2042,[2]Sheet1!$B$2:$D$100,3,FALSE)</f>
        <v>97</v>
      </c>
      <c r="AB2042" t="str">
        <f>_xlfn.IFNA(VLOOKUP(A2042,nim!$A$2:$B$4000,2,FALSE),"belum")</f>
        <v>belum</v>
      </c>
    </row>
    <row r="2043" spans="1:28" x14ac:dyDescent="0.3">
      <c r="A2043" s="2">
        <v>233110180750</v>
      </c>
      <c r="B2043">
        <v>2</v>
      </c>
      <c r="C2043">
        <v>2021</v>
      </c>
      <c r="D2043">
        <v>311014</v>
      </c>
      <c r="E2043" t="s">
        <v>174</v>
      </c>
      <c r="F2043" t="str">
        <f>VLOOKUP(E2043,[1]PRODI_2019!$F$2:$L$72,7,FALSE)</f>
        <v>FKIP</v>
      </c>
      <c r="G2043" t="str">
        <f>VLOOKUP(F2043,Sheet1!$H$4:$I$11,2,FALSE)</f>
        <v>2_FKIP</v>
      </c>
      <c r="H2043" t="s">
        <v>2660</v>
      </c>
      <c r="I2043" t="s">
        <v>24</v>
      </c>
      <c r="J2043" t="str">
        <f>VLOOKUP(D2043,[1]PRODI_2019!$C$2:$I$78,7,FALSE)</f>
        <v>S1</v>
      </c>
      <c r="L2043" t="s">
        <v>25</v>
      </c>
      <c r="O2043" t="s">
        <v>72</v>
      </c>
      <c r="P2043" t="s">
        <v>5042</v>
      </c>
      <c r="Q2043" t="s">
        <v>624</v>
      </c>
      <c r="R2043" t="s">
        <v>434</v>
      </c>
      <c r="S2043" t="s">
        <v>4971</v>
      </c>
      <c r="T2043" t="s">
        <v>5025</v>
      </c>
      <c r="U2043" t="s">
        <v>27</v>
      </c>
      <c r="Z2043" t="str">
        <f>_xlfn.IFNA(VLOOKUP(A2043,registrasi!$B$2:$C$4000,2,FALSE),"belum")</f>
        <v>registrasi</v>
      </c>
      <c r="AA2043">
        <f>VLOOKUP(D2043,[2]Sheet1!$B$2:$D$100,3,FALSE)</f>
        <v>97</v>
      </c>
      <c r="AB2043" t="str">
        <f>_xlfn.IFNA(VLOOKUP(A2043,nim!$A$2:$B$4000,2,FALSE),"belum")</f>
        <v>belum</v>
      </c>
    </row>
    <row r="2044" spans="1:28" x14ac:dyDescent="0.3">
      <c r="A2044" s="2">
        <v>233110180753</v>
      </c>
      <c r="B2044">
        <v>2</v>
      </c>
      <c r="C2044">
        <v>2021</v>
      </c>
      <c r="D2044">
        <v>311007</v>
      </c>
      <c r="E2044" t="s">
        <v>162</v>
      </c>
      <c r="F2044" t="str">
        <f>VLOOKUP(E2044,[1]PRODI_2019!$F$2:$L$72,7,FALSE)</f>
        <v>Pertanian</v>
      </c>
      <c r="G2044" t="str">
        <f>VLOOKUP(F2044,Sheet1!$H$4:$I$11,2,FALSE)</f>
        <v>4_Pertanian</v>
      </c>
      <c r="H2044" t="s">
        <v>2661</v>
      </c>
      <c r="I2044" t="s">
        <v>31</v>
      </c>
      <c r="J2044" t="str">
        <f>VLOOKUP(D2044,[1]PRODI_2019!$C$2:$I$78,7,FALSE)</f>
        <v>S1</v>
      </c>
      <c r="L2044" t="s">
        <v>25</v>
      </c>
      <c r="O2044" t="s">
        <v>4528</v>
      </c>
      <c r="P2044" t="s">
        <v>436</v>
      </c>
      <c r="Q2044" t="s">
        <v>5041</v>
      </c>
      <c r="R2044" t="s">
        <v>625</v>
      </c>
      <c r="S2044" t="s">
        <v>4949</v>
      </c>
      <c r="T2044" t="s">
        <v>5025</v>
      </c>
      <c r="U2044" t="s">
        <v>27</v>
      </c>
      <c r="Z2044" t="str">
        <f>_xlfn.IFNA(VLOOKUP(A2044,registrasi!$B$2:$C$4000,2,FALSE),"belum")</f>
        <v>registrasi</v>
      </c>
      <c r="AA2044">
        <f>VLOOKUP(D2044,[2]Sheet1!$B$2:$D$100,3,FALSE)</f>
        <v>412</v>
      </c>
      <c r="AB2044" t="str">
        <f>_xlfn.IFNA(VLOOKUP(A2044,nim!$A$2:$B$4000,2,FALSE),"belum")</f>
        <v>belum</v>
      </c>
    </row>
    <row r="2045" spans="1:28" x14ac:dyDescent="0.3">
      <c r="A2045" s="2">
        <v>233110180755</v>
      </c>
      <c r="B2045">
        <v>1</v>
      </c>
      <c r="C2045">
        <v>2021</v>
      </c>
      <c r="D2045">
        <v>311025</v>
      </c>
      <c r="E2045" t="s">
        <v>166</v>
      </c>
      <c r="F2045" t="str">
        <f>VLOOKUP(E2045,[1]PRODI_2019!$F$2:$L$72,7,FALSE)</f>
        <v>FEB</v>
      </c>
      <c r="G2045" t="str">
        <f>VLOOKUP(F2045,Sheet1!$H$4:$I$11,2,FALSE)</f>
        <v>5_FEB</v>
      </c>
      <c r="H2045" t="s">
        <v>2662</v>
      </c>
      <c r="I2045" t="s">
        <v>31</v>
      </c>
      <c r="J2045" t="str">
        <f>VLOOKUP(D2045,[1]PRODI_2019!$C$2:$I$78,7,FALSE)</f>
        <v>S1</v>
      </c>
      <c r="L2045" t="s">
        <v>25</v>
      </c>
      <c r="O2045" t="s">
        <v>259</v>
      </c>
      <c r="P2045" t="s">
        <v>434</v>
      </c>
      <c r="Q2045" t="s">
        <v>5041</v>
      </c>
      <c r="R2045" t="s">
        <v>434</v>
      </c>
      <c r="S2045" t="s">
        <v>37</v>
      </c>
      <c r="T2045" t="s">
        <v>5025</v>
      </c>
      <c r="U2045" t="s">
        <v>27</v>
      </c>
      <c r="Z2045" t="str">
        <f>_xlfn.IFNA(VLOOKUP(A2045,registrasi!$B$2:$C$4000,2,FALSE),"belum")</f>
        <v>registrasi</v>
      </c>
      <c r="AA2045">
        <f>VLOOKUP(D2045,[2]Sheet1!$B$2:$D$100,3,FALSE)</f>
        <v>1226</v>
      </c>
      <c r="AB2045" t="str">
        <f>_xlfn.IFNA(VLOOKUP(A2045,nim!$A$2:$B$4000,2,FALSE),"belum")</f>
        <v>diterima</v>
      </c>
    </row>
    <row r="2046" spans="1:28" x14ac:dyDescent="0.3">
      <c r="A2046" s="2">
        <v>233110180764</v>
      </c>
      <c r="B2046">
        <v>1</v>
      </c>
      <c r="C2046">
        <v>2021</v>
      </c>
      <c r="D2046">
        <v>311030</v>
      </c>
      <c r="E2046" t="s">
        <v>147</v>
      </c>
      <c r="F2046" t="str">
        <f>VLOOKUP(E2046,[1]PRODI_2019!$F$2:$L$72,7,FALSE)</f>
        <v>FKIP</v>
      </c>
      <c r="G2046" t="str">
        <f>VLOOKUP(F2046,Sheet1!$H$4:$I$11,2,FALSE)</f>
        <v>2_FKIP</v>
      </c>
      <c r="H2046" t="s">
        <v>2663</v>
      </c>
      <c r="I2046" t="s">
        <v>31</v>
      </c>
      <c r="J2046" t="str">
        <f>VLOOKUP(D2046,[1]PRODI_2019!$C$2:$I$78,7,FALSE)</f>
        <v>S1</v>
      </c>
      <c r="L2046" t="s">
        <v>25</v>
      </c>
      <c r="O2046" t="s">
        <v>4529</v>
      </c>
      <c r="P2046" t="s">
        <v>5042</v>
      </c>
      <c r="Q2046" t="s">
        <v>624</v>
      </c>
      <c r="R2046" t="s">
        <v>434</v>
      </c>
      <c r="S2046" t="s">
        <v>91</v>
      </c>
      <c r="T2046" t="s">
        <v>5033</v>
      </c>
      <c r="U2046" t="s">
        <v>27</v>
      </c>
      <c r="Z2046" t="str">
        <f>_xlfn.IFNA(VLOOKUP(A2046,registrasi!$B$2:$C$4000,2,FALSE),"belum")</f>
        <v>registrasi</v>
      </c>
      <c r="AA2046">
        <f>VLOOKUP(D2046,[2]Sheet1!$B$2:$D$100,3,FALSE)</f>
        <v>91</v>
      </c>
      <c r="AB2046" t="str">
        <f>_xlfn.IFNA(VLOOKUP(A2046,nim!$A$2:$B$4000,2,FALSE),"belum")</f>
        <v>belum</v>
      </c>
    </row>
    <row r="2047" spans="1:28" x14ac:dyDescent="0.3">
      <c r="A2047" s="2">
        <v>233110180793</v>
      </c>
      <c r="B2047">
        <v>1</v>
      </c>
      <c r="C2047">
        <v>2022</v>
      </c>
      <c r="D2047">
        <v>311039</v>
      </c>
      <c r="E2047" t="s">
        <v>143</v>
      </c>
      <c r="F2047" t="str">
        <f>VLOOKUP(E2047,[1]PRODI_2019!$F$2:$L$72,7,FALSE)</f>
        <v>FKIP</v>
      </c>
      <c r="G2047" t="str">
        <f>VLOOKUP(F2047,Sheet1!$H$4:$I$11,2,FALSE)</f>
        <v>2_FKIP</v>
      </c>
      <c r="H2047" t="s">
        <v>2664</v>
      </c>
      <c r="I2047" t="s">
        <v>24</v>
      </c>
      <c r="J2047" t="str">
        <f>VLOOKUP(D2047,[1]PRODI_2019!$C$2:$I$78,7,FALSE)</f>
        <v>S1</v>
      </c>
      <c r="L2047" t="s">
        <v>25</v>
      </c>
      <c r="O2047" t="s">
        <v>136</v>
      </c>
      <c r="P2047" t="s">
        <v>5042</v>
      </c>
      <c r="Q2047" t="s">
        <v>624</v>
      </c>
      <c r="R2047" t="s">
        <v>434</v>
      </c>
      <c r="S2047" t="s">
        <v>4971</v>
      </c>
      <c r="T2047" t="s">
        <v>5025</v>
      </c>
      <c r="U2047" t="s">
        <v>32</v>
      </c>
      <c r="Z2047" t="str">
        <f>_xlfn.IFNA(VLOOKUP(A2047,registrasi!$B$2:$C$4000,2,FALSE),"belum")</f>
        <v>registrasi</v>
      </c>
      <c r="AA2047">
        <f>VLOOKUP(D2047,[2]Sheet1!$B$2:$D$100,3,FALSE)</f>
        <v>36</v>
      </c>
      <c r="AB2047" t="str">
        <f>_xlfn.IFNA(VLOOKUP(A2047,nim!$A$2:$B$4000,2,FALSE),"belum")</f>
        <v>belum</v>
      </c>
    </row>
    <row r="2048" spans="1:28" x14ac:dyDescent="0.3">
      <c r="A2048" s="2">
        <v>233110180794</v>
      </c>
      <c r="B2048">
        <v>1</v>
      </c>
      <c r="C2048">
        <v>2022</v>
      </c>
      <c r="D2048">
        <v>311025</v>
      </c>
      <c r="E2048" t="s">
        <v>166</v>
      </c>
      <c r="F2048" t="str">
        <f>VLOOKUP(E2048,[1]PRODI_2019!$F$2:$L$72,7,FALSE)</f>
        <v>FEB</v>
      </c>
      <c r="G2048" t="str">
        <f>VLOOKUP(F2048,Sheet1!$H$4:$I$11,2,FALSE)</f>
        <v>5_FEB</v>
      </c>
      <c r="H2048" t="s">
        <v>2665</v>
      </c>
      <c r="I2048" t="s">
        <v>31</v>
      </c>
      <c r="J2048" t="str">
        <f>VLOOKUP(D2048,[1]PRODI_2019!$C$2:$I$78,7,FALSE)</f>
        <v>S1</v>
      </c>
      <c r="L2048" t="s">
        <v>25</v>
      </c>
      <c r="O2048" t="s">
        <v>120</v>
      </c>
      <c r="P2048" t="s">
        <v>5042</v>
      </c>
      <c r="Q2048" t="s">
        <v>624</v>
      </c>
      <c r="R2048" t="s">
        <v>434</v>
      </c>
      <c r="S2048" t="s">
        <v>4972</v>
      </c>
      <c r="T2048" t="s">
        <v>5025</v>
      </c>
      <c r="U2048" t="s">
        <v>27</v>
      </c>
      <c r="Z2048" t="str">
        <f>_xlfn.IFNA(VLOOKUP(A2048,registrasi!$B$2:$C$4000,2,FALSE),"belum")</f>
        <v>registrasi</v>
      </c>
      <c r="AA2048">
        <f>VLOOKUP(D2048,[2]Sheet1!$B$2:$D$100,3,FALSE)</f>
        <v>1226</v>
      </c>
      <c r="AB2048" t="str">
        <f>_xlfn.IFNA(VLOOKUP(A2048,nim!$A$2:$B$4000,2,FALSE),"belum")</f>
        <v>belum</v>
      </c>
    </row>
    <row r="2049" spans="1:28" x14ac:dyDescent="0.3">
      <c r="A2049" s="2">
        <v>233110180800</v>
      </c>
      <c r="B2049">
        <v>1</v>
      </c>
      <c r="C2049">
        <v>2022</v>
      </c>
      <c r="D2049">
        <v>311029</v>
      </c>
      <c r="E2049" t="s">
        <v>159</v>
      </c>
      <c r="F2049" t="str">
        <f>VLOOKUP(E2049,[1]PRODI_2019!$F$2:$L$72,7,FALSE)</f>
        <v>FISIP</v>
      </c>
      <c r="G2049" t="str">
        <f>VLOOKUP(F2049,Sheet1!$H$4:$I$11,2,FALSE)</f>
        <v>6_FISIP</v>
      </c>
      <c r="H2049" t="s">
        <v>2666</v>
      </c>
      <c r="I2049" t="s">
        <v>31</v>
      </c>
      <c r="J2049" t="str">
        <f>VLOOKUP(D2049,[1]PRODI_2019!$C$2:$I$78,7,FALSE)</f>
        <v>S1</v>
      </c>
      <c r="L2049" t="s">
        <v>25</v>
      </c>
      <c r="O2049" t="s">
        <v>58</v>
      </c>
      <c r="P2049" t="s">
        <v>5042</v>
      </c>
      <c r="Q2049" t="s">
        <v>624</v>
      </c>
      <c r="R2049" t="s">
        <v>434</v>
      </c>
      <c r="S2049" t="s">
        <v>37</v>
      </c>
      <c r="T2049" t="s">
        <v>5025</v>
      </c>
      <c r="U2049" t="s">
        <v>27</v>
      </c>
      <c r="Z2049" t="str">
        <f>_xlfn.IFNA(VLOOKUP(A2049,registrasi!$B$2:$C$4000,2,FALSE),"belum")</f>
        <v>registrasi</v>
      </c>
      <c r="AA2049">
        <f>VLOOKUP(D2049,[2]Sheet1!$B$2:$D$100,3,FALSE)</f>
        <v>1339</v>
      </c>
      <c r="AB2049" t="str">
        <f>_xlfn.IFNA(VLOOKUP(A2049,nim!$A$2:$B$4000,2,FALSE),"belum")</f>
        <v>belum</v>
      </c>
    </row>
    <row r="2050" spans="1:28" x14ac:dyDescent="0.3">
      <c r="A2050" s="2">
        <v>233110180820</v>
      </c>
      <c r="B2050">
        <v>2</v>
      </c>
      <c r="C2050">
        <v>2022</v>
      </c>
      <c r="D2050">
        <v>311024</v>
      </c>
      <c r="E2050" t="s">
        <v>237</v>
      </c>
      <c r="F2050" t="str">
        <f>VLOOKUP(E2050,[1]PRODI_2019!$F$2:$L$72,7,FALSE)</f>
        <v>Hukum</v>
      </c>
      <c r="G2050" t="str">
        <f>VLOOKUP(F2050,Sheet1!$H$4:$I$11,2,FALSE)</f>
        <v>1_Hukum</v>
      </c>
      <c r="H2050" t="s">
        <v>2667</v>
      </c>
      <c r="I2050" t="s">
        <v>31</v>
      </c>
      <c r="J2050" t="str">
        <f>VLOOKUP(D2050,[1]PRODI_2019!$C$2:$I$78,7,FALSE)</f>
        <v>S1</v>
      </c>
      <c r="L2050" t="s">
        <v>25</v>
      </c>
      <c r="O2050" t="s">
        <v>4406</v>
      </c>
      <c r="P2050" t="s">
        <v>5044</v>
      </c>
      <c r="Q2050" t="s">
        <v>5041</v>
      </c>
      <c r="R2050" t="s">
        <v>434</v>
      </c>
      <c r="S2050" t="s">
        <v>37</v>
      </c>
      <c r="T2050" t="s">
        <v>5025</v>
      </c>
      <c r="U2050" t="s">
        <v>27</v>
      </c>
      <c r="Z2050" t="str">
        <f>_xlfn.IFNA(VLOOKUP(A2050,registrasi!$B$2:$C$4000,2,FALSE),"belum")</f>
        <v>registrasi</v>
      </c>
      <c r="AA2050">
        <f>VLOOKUP(D2050,[2]Sheet1!$B$2:$D$100,3,FALSE)</f>
        <v>1092</v>
      </c>
      <c r="AB2050" t="str">
        <f>_xlfn.IFNA(VLOOKUP(A2050,nim!$A$2:$B$4000,2,FALSE),"belum")</f>
        <v>belum</v>
      </c>
    </row>
    <row r="2051" spans="1:28" x14ac:dyDescent="0.3">
      <c r="A2051" s="2">
        <v>233110180828</v>
      </c>
      <c r="B2051">
        <v>2</v>
      </c>
      <c r="C2051">
        <v>2022</v>
      </c>
      <c r="D2051">
        <v>311034</v>
      </c>
      <c r="E2051" t="s">
        <v>173</v>
      </c>
      <c r="F2051" t="str">
        <f>VLOOKUP(E2051,[1]PRODI_2019!$F$2:$L$72,7,FALSE)</f>
        <v>FKIP</v>
      </c>
      <c r="G2051" t="str">
        <f>VLOOKUP(F2051,Sheet1!$H$4:$I$11,2,FALSE)</f>
        <v>2_FKIP</v>
      </c>
      <c r="H2051" t="s">
        <v>2668</v>
      </c>
      <c r="I2051" t="s">
        <v>31</v>
      </c>
      <c r="J2051" t="str">
        <f>VLOOKUP(D2051,[1]PRODI_2019!$C$2:$I$78,7,FALSE)</f>
        <v>S1</v>
      </c>
      <c r="L2051" t="s">
        <v>25</v>
      </c>
      <c r="O2051" t="s">
        <v>58</v>
      </c>
      <c r="P2051" t="s">
        <v>5042</v>
      </c>
      <c r="Q2051" t="s">
        <v>624</v>
      </c>
      <c r="R2051" t="s">
        <v>434</v>
      </c>
      <c r="S2051" t="s">
        <v>37</v>
      </c>
      <c r="T2051" t="s">
        <v>5025</v>
      </c>
      <c r="U2051" t="s">
        <v>32</v>
      </c>
      <c r="Z2051" t="str">
        <f>_xlfn.IFNA(VLOOKUP(A2051,registrasi!$B$2:$C$4000,2,FALSE),"belum")</f>
        <v>registrasi</v>
      </c>
      <c r="AA2051">
        <f>VLOOKUP(D2051,[2]Sheet1!$B$2:$D$100,3,FALSE)</f>
        <v>163</v>
      </c>
      <c r="AB2051" t="str">
        <f>_xlfn.IFNA(VLOOKUP(A2051,nim!$A$2:$B$4000,2,FALSE),"belum")</f>
        <v>belum</v>
      </c>
    </row>
    <row r="2052" spans="1:28" x14ac:dyDescent="0.3">
      <c r="A2052" s="2">
        <v>233110180830</v>
      </c>
      <c r="B2052">
        <v>2</v>
      </c>
      <c r="C2052">
        <v>2022</v>
      </c>
      <c r="D2052">
        <v>311002</v>
      </c>
      <c r="E2052" t="s">
        <v>153</v>
      </c>
      <c r="F2052" t="str">
        <f>VLOOKUP(E2052,[1]PRODI_2019!$F$2:$L$72,7,FALSE)</f>
        <v>Teknik</v>
      </c>
      <c r="G2052" t="str">
        <f>VLOOKUP(F2052,Sheet1!$H$4:$I$11,2,FALSE)</f>
        <v>3_Teknik</v>
      </c>
      <c r="H2052" t="s">
        <v>2669</v>
      </c>
      <c r="I2052" t="s">
        <v>24</v>
      </c>
      <c r="J2052" t="str">
        <f>VLOOKUP(D2052,[1]PRODI_2019!$C$2:$I$78,7,FALSE)</f>
        <v>S1</v>
      </c>
      <c r="L2052" t="s">
        <v>25</v>
      </c>
      <c r="O2052" t="s">
        <v>4530</v>
      </c>
      <c r="P2052" t="s">
        <v>434</v>
      </c>
      <c r="Q2052" t="s">
        <v>5041</v>
      </c>
      <c r="R2052" t="s">
        <v>434</v>
      </c>
      <c r="S2052" t="s">
        <v>4928</v>
      </c>
      <c r="T2052" t="s">
        <v>5032</v>
      </c>
      <c r="U2052" t="s">
        <v>27</v>
      </c>
      <c r="Z2052" t="str">
        <f>_xlfn.IFNA(VLOOKUP(A2052,registrasi!$B$2:$C$4000,2,FALSE),"belum")</f>
        <v>registrasi</v>
      </c>
      <c r="AA2052">
        <f>VLOOKUP(D2052,[2]Sheet1!$B$2:$D$100,3,FALSE)</f>
        <v>401</v>
      </c>
      <c r="AB2052" t="str">
        <f>_xlfn.IFNA(VLOOKUP(A2052,nim!$A$2:$B$4000,2,FALSE),"belum")</f>
        <v>diterima</v>
      </c>
    </row>
    <row r="2053" spans="1:28" x14ac:dyDescent="0.3">
      <c r="A2053" s="2">
        <v>233110180834</v>
      </c>
      <c r="B2053">
        <v>2</v>
      </c>
      <c r="C2053">
        <v>2022</v>
      </c>
      <c r="D2053">
        <v>311001</v>
      </c>
      <c r="E2053" t="s">
        <v>157</v>
      </c>
      <c r="F2053" t="str">
        <f>VLOOKUP(E2053,[1]PRODI_2019!$F$2:$L$72,7,FALSE)</f>
        <v>Teknik</v>
      </c>
      <c r="G2053" t="str">
        <f>VLOOKUP(F2053,Sheet1!$H$4:$I$11,2,FALSE)</f>
        <v>3_Teknik</v>
      </c>
      <c r="H2053" t="s">
        <v>2670</v>
      </c>
      <c r="I2053" t="s">
        <v>24</v>
      </c>
      <c r="J2053" t="str">
        <f>VLOOKUP(D2053,[1]PRODI_2019!$C$2:$I$78,7,FALSE)</f>
        <v>S1</v>
      </c>
      <c r="L2053" t="s">
        <v>25</v>
      </c>
      <c r="O2053" t="s">
        <v>128</v>
      </c>
      <c r="P2053" t="s">
        <v>5045</v>
      </c>
      <c r="Q2053" t="s">
        <v>624</v>
      </c>
      <c r="R2053" t="s">
        <v>625</v>
      </c>
      <c r="S2053" t="s">
        <v>4971</v>
      </c>
      <c r="T2053" t="s">
        <v>5025</v>
      </c>
      <c r="U2053" t="s">
        <v>27</v>
      </c>
      <c r="Z2053" t="str">
        <f>_xlfn.IFNA(VLOOKUP(A2053,registrasi!$B$2:$C$4000,2,FALSE),"belum")</f>
        <v>registrasi</v>
      </c>
      <c r="AA2053">
        <f>VLOOKUP(D2053,[2]Sheet1!$B$2:$D$100,3,FALSE)</f>
        <v>346</v>
      </c>
      <c r="AB2053" t="str">
        <f>_xlfn.IFNA(VLOOKUP(A2053,nim!$A$2:$B$4000,2,FALSE),"belum")</f>
        <v>diterima</v>
      </c>
    </row>
    <row r="2054" spans="1:28" x14ac:dyDescent="0.3">
      <c r="A2054" s="2">
        <v>233110180836</v>
      </c>
      <c r="B2054">
        <v>2</v>
      </c>
      <c r="C2054">
        <v>2021</v>
      </c>
      <c r="D2054">
        <v>311002</v>
      </c>
      <c r="E2054" t="s">
        <v>153</v>
      </c>
      <c r="F2054" t="str">
        <f>VLOOKUP(E2054,[1]PRODI_2019!$F$2:$L$72,7,FALSE)</f>
        <v>Teknik</v>
      </c>
      <c r="G2054" t="str">
        <f>VLOOKUP(F2054,Sheet1!$H$4:$I$11,2,FALSE)</f>
        <v>3_Teknik</v>
      </c>
      <c r="H2054" t="s">
        <v>2671</v>
      </c>
      <c r="I2054" t="s">
        <v>24</v>
      </c>
      <c r="J2054" t="str">
        <f>VLOOKUP(D2054,[1]PRODI_2019!$C$2:$I$78,7,FALSE)</f>
        <v>S1</v>
      </c>
      <c r="L2054" t="s">
        <v>25</v>
      </c>
      <c r="O2054" t="s">
        <v>139</v>
      </c>
      <c r="P2054" t="s">
        <v>5043</v>
      </c>
      <c r="Q2054" t="s">
        <v>624</v>
      </c>
      <c r="R2054" t="s">
        <v>435</v>
      </c>
      <c r="S2054" t="s">
        <v>37</v>
      </c>
      <c r="T2054" t="s">
        <v>5025</v>
      </c>
      <c r="U2054" t="s">
        <v>27</v>
      </c>
      <c r="Z2054" t="str">
        <f>_xlfn.IFNA(VLOOKUP(A2054,registrasi!$B$2:$C$4000,2,FALSE),"belum")</f>
        <v>registrasi</v>
      </c>
      <c r="AA2054">
        <f>VLOOKUP(D2054,[2]Sheet1!$B$2:$D$100,3,FALSE)</f>
        <v>401</v>
      </c>
      <c r="AB2054" t="str">
        <f>_xlfn.IFNA(VLOOKUP(A2054,nim!$A$2:$B$4000,2,FALSE),"belum")</f>
        <v>diterima</v>
      </c>
    </row>
    <row r="2055" spans="1:28" x14ac:dyDescent="0.3">
      <c r="A2055" s="2">
        <v>233110180844</v>
      </c>
      <c r="B2055">
        <v>1</v>
      </c>
      <c r="C2055">
        <v>2022</v>
      </c>
      <c r="D2055">
        <v>311024</v>
      </c>
      <c r="E2055" t="s">
        <v>237</v>
      </c>
      <c r="F2055" t="str">
        <f>VLOOKUP(E2055,[1]PRODI_2019!$F$2:$L$72,7,FALSE)</f>
        <v>Hukum</v>
      </c>
      <c r="G2055" t="str">
        <f>VLOOKUP(F2055,Sheet1!$H$4:$I$11,2,FALSE)</f>
        <v>1_Hukum</v>
      </c>
      <c r="H2055" t="s">
        <v>2672</v>
      </c>
      <c r="I2055" t="s">
        <v>31</v>
      </c>
      <c r="J2055" t="str">
        <f>VLOOKUP(D2055,[1]PRODI_2019!$C$2:$I$78,7,FALSE)</f>
        <v>S1</v>
      </c>
      <c r="L2055" t="s">
        <v>25</v>
      </c>
      <c r="O2055" t="s">
        <v>4531</v>
      </c>
      <c r="P2055" t="s">
        <v>5046</v>
      </c>
      <c r="Q2055" t="s">
        <v>5041</v>
      </c>
      <c r="R2055" t="s">
        <v>435</v>
      </c>
      <c r="S2055" t="s">
        <v>34</v>
      </c>
      <c r="T2055" t="s">
        <v>5025</v>
      </c>
      <c r="U2055" t="s">
        <v>27</v>
      </c>
      <c r="Z2055" t="str">
        <f>_xlfn.IFNA(VLOOKUP(A2055,registrasi!$B$2:$C$4000,2,FALSE),"belum")</f>
        <v>registrasi</v>
      </c>
      <c r="AA2055">
        <f>VLOOKUP(D2055,[2]Sheet1!$B$2:$D$100,3,FALSE)</f>
        <v>1092</v>
      </c>
      <c r="AB2055" t="str">
        <f>_xlfn.IFNA(VLOOKUP(A2055,nim!$A$2:$B$4000,2,FALSE),"belum")</f>
        <v>belum</v>
      </c>
    </row>
    <row r="2056" spans="1:28" x14ac:dyDescent="0.3">
      <c r="A2056" s="2">
        <v>233110180877</v>
      </c>
      <c r="B2056">
        <v>2</v>
      </c>
      <c r="C2056">
        <v>2022</v>
      </c>
      <c r="D2056">
        <v>311039</v>
      </c>
      <c r="E2056" t="s">
        <v>143</v>
      </c>
      <c r="F2056" t="str">
        <f>VLOOKUP(E2056,[1]PRODI_2019!$F$2:$L$72,7,FALSE)</f>
        <v>FKIP</v>
      </c>
      <c r="G2056" t="str">
        <f>VLOOKUP(F2056,Sheet1!$H$4:$I$11,2,FALSE)</f>
        <v>2_FKIP</v>
      </c>
      <c r="H2056" t="s">
        <v>2673</v>
      </c>
      <c r="I2056" t="s">
        <v>31</v>
      </c>
      <c r="J2056" t="str">
        <f>VLOOKUP(D2056,[1]PRODI_2019!$C$2:$I$78,7,FALSE)</f>
        <v>S1</v>
      </c>
      <c r="L2056" t="s">
        <v>25</v>
      </c>
      <c r="O2056" t="s">
        <v>49</v>
      </c>
      <c r="P2056" t="s">
        <v>5042</v>
      </c>
      <c r="Q2056" t="s">
        <v>624</v>
      </c>
      <c r="R2056" t="s">
        <v>434</v>
      </c>
      <c r="S2056" t="s">
        <v>38</v>
      </c>
      <c r="T2056" t="s">
        <v>5025</v>
      </c>
      <c r="U2056" t="s">
        <v>32</v>
      </c>
      <c r="Z2056" t="str">
        <f>_xlfn.IFNA(VLOOKUP(A2056,registrasi!$B$2:$C$4000,2,FALSE),"belum")</f>
        <v>registrasi</v>
      </c>
      <c r="AA2056">
        <f>VLOOKUP(D2056,[2]Sheet1!$B$2:$D$100,3,FALSE)</f>
        <v>36</v>
      </c>
      <c r="AB2056" t="str">
        <f>_xlfn.IFNA(VLOOKUP(A2056,nim!$A$2:$B$4000,2,FALSE),"belum")</f>
        <v>belum</v>
      </c>
    </row>
    <row r="2057" spans="1:28" x14ac:dyDescent="0.3">
      <c r="A2057" s="2">
        <v>233110180882</v>
      </c>
      <c r="B2057">
        <v>1</v>
      </c>
      <c r="C2057">
        <v>2021</v>
      </c>
      <c r="D2057">
        <v>311039</v>
      </c>
      <c r="E2057" t="s">
        <v>143</v>
      </c>
      <c r="F2057" t="str">
        <f>VLOOKUP(E2057,[1]PRODI_2019!$F$2:$L$72,7,FALSE)</f>
        <v>FKIP</v>
      </c>
      <c r="G2057" t="str">
        <f>VLOOKUP(F2057,Sheet1!$H$4:$I$11,2,FALSE)</f>
        <v>2_FKIP</v>
      </c>
      <c r="H2057" t="s">
        <v>2674</v>
      </c>
      <c r="I2057" t="s">
        <v>24</v>
      </c>
      <c r="J2057" t="str">
        <f>VLOOKUP(D2057,[1]PRODI_2019!$C$2:$I$78,7,FALSE)</f>
        <v>S1</v>
      </c>
      <c r="L2057" t="s">
        <v>25</v>
      </c>
      <c r="O2057" t="s">
        <v>115</v>
      </c>
      <c r="P2057" t="s">
        <v>5043</v>
      </c>
      <c r="Q2057" t="s">
        <v>624</v>
      </c>
      <c r="R2057" t="s">
        <v>435</v>
      </c>
      <c r="S2057" t="s">
        <v>4972</v>
      </c>
      <c r="T2057" t="s">
        <v>5025</v>
      </c>
      <c r="U2057" t="s">
        <v>32</v>
      </c>
      <c r="Z2057" t="str">
        <f>_xlfn.IFNA(VLOOKUP(A2057,registrasi!$B$2:$C$4000,2,FALSE),"belum")</f>
        <v>registrasi</v>
      </c>
      <c r="AA2057">
        <f>VLOOKUP(D2057,[2]Sheet1!$B$2:$D$100,3,FALSE)</f>
        <v>36</v>
      </c>
      <c r="AB2057" t="str">
        <f>_xlfn.IFNA(VLOOKUP(A2057,nim!$A$2:$B$4000,2,FALSE),"belum")</f>
        <v>belum</v>
      </c>
    </row>
    <row r="2058" spans="1:28" x14ac:dyDescent="0.3">
      <c r="A2058" s="2">
        <v>233110180885</v>
      </c>
      <c r="B2058">
        <v>2</v>
      </c>
      <c r="C2058">
        <v>2022</v>
      </c>
      <c r="D2058">
        <v>311038</v>
      </c>
      <c r="E2058" t="s">
        <v>165</v>
      </c>
      <c r="F2058" t="str">
        <f>VLOOKUP(E2058,[1]PRODI_2019!$F$2:$L$72,7,FALSE)</f>
        <v>FKIP</v>
      </c>
      <c r="G2058" t="str">
        <f>VLOOKUP(F2058,Sheet1!$H$4:$I$11,2,FALSE)</f>
        <v>2_FKIP</v>
      </c>
      <c r="H2058" t="s">
        <v>2675</v>
      </c>
      <c r="I2058" t="s">
        <v>31</v>
      </c>
      <c r="J2058" t="str">
        <f>VLOOKUP(D2058,[1]PRODI_2019!$C$2:$I$78,7,FALSE)</f>
        <v>S1</v>
      </c>
      <c r="L2058" t="s">
        <v>25</v>
      </c>
      <c r="O2058" t="s">
        <v>301</v>
      </c>
      <c r="P2058" t="s">
        <v>5045</v>
      </c>
      <c r="Q2058" t="s">
        <v>624</v>
      </c>
      <c r="R2058" t="s">
        <v>625</v>
      </c>
      <c r="S2058" t="s">
        <v>4949</v>
      </c>
      <c r="T2058" t="s">
        <v>5025</v>
      </c>
      <c r="U2058" t="s">
        <v>27</v>
      </c>
      <c r="Z2058" t="str">
        <f>_xlfn.IFNA(VLOOKUP(A2058,registrasi!$B$2:$C$4000,2,FALSE),"belum")</f>
        <v>registrasi</v>
      </c>
      <c r="AA2058">
        <f>VLOOKUP(D2058,[2]Sheet1!$B$2:$D$100,3,FALSE)</f>
        <v>159</v>
      </c>
      <c r="AB2058" t="str">
        <f>_xlfn.IFNA(VLOOKUP(A2058,nim!$A$2:$B$4000,2,FALSE),"belum")</f>
        <v>diterima</v>
      </c>
    </row>
    <row r="2059" spans="1:28" x14ac:dyDescent="0.3">
      <c r="A2059" s="2">
        <v>233110180893</v>
      </c>
      <c r="B2059">
        <v>2</v>
      </c>
      <c r="C2059">
        <v>2021</v>
      </c>
      <c r="D2059">
        <v>311024</v>
      </c>
      <c r="E2059" t="s">
        <v>237</v>
      </c>
      <c r="F2059" t="str">
        <f>VLOOKUP(E2059,[1]PRODI_2019!$F$2:$L$72,7,FALSE)</f>
        <v>Hukum</v>
      </c>
      <c r="G2059" t="str">
        <f>VLOOKUP(F2059,Sheet1!$H$4:$I$11,2,FALSE)</f>
        <v>1_Hukum</v>
      </c>
      <c r="H2059" t="s">
        <v>2676</v>
      </c>
      <c r="I2059" t="s">
        <v>31</v>
      </c>
      <c r="J2059" t="str">
        <f>VLOOKUP(D2059,[1]PRODI_2019!$C$2:$I$78,7,FALSE)</f>
        <v>S1</v>
      </c>
      <c r="L2059" t="s">
        <v>25</v>
      </c>
      <c r="O2059" t="s">
        <v>206</v>
      </c>
      <c r="P2059" t="s">
        <v>5042</v>
      </c>
      <c r="Q2059" t="s">
        <v>624</v>
      </c>
      <c r="R2059" t="s">
        <v>434</v>
      </c>
      <c r="S2059" t="s">
        <v>4949</v>
      </c>
      <c r="T2059" t="s">
        <v>5025</v>
      </c>
      <c r="U2059" t="s">
        <v>27</v>
      </c>
      <c r="Z2059" t="str">
        <f>_xlfn.IFNA(VLOOKUP(A2059,registrasi!$B$2:$C$4000,2,FALSE),"belum")</f>
        <v>registrasi</v>
      </c>
      <c r="AA2059">
        <f>VLOOKUP(D2059,[2]Sheet1!$B$2:$D$100,3,FALSE)</f>
        <v>1092</v>
      </c>
      <c r="AB2059" t="str">
        <f>_xlfn.IFNA(VLOOKUP(A2059,nim!$A$2:$B$4000,2,FALSE),"belum")</f>
        <v>belum</v>
      </c>
    </row>
    <row r="2060" spans="1:28" x14ac:dyDescent="0.3">
      <c r="A2060" s="2">
        <v>233110180904</v>
      </c>
      <c r="B2060">
        <v>2</v>
      </c>
      <c r="C2060">
        <v>2020</v>
      </c>
      <c r="D2060">
        <v>311024</v>
      </c>
      <c r="E2060" t="s">
        <v>237</v>
      </c>
      <c r="F2060" t="str">
        <f>VLOOKUP(E2060,[1]PRODI_2019!$F$2:$L$72,7,FALSE)</f>
        <v>Hukum</v>
      </c>
      <c r="G2060" t="str">
        <f>VLOOKUP(F2060,Sheet1!$H$4:$I$11,2,FALSE)</f>
        <v>1_Hukum</v>
      </c>
      <c r="H2060" t="s">
        <v>2677</v>
      </c>
      <c r="I2060" t="s">
        <v>24</v>
      </c>
      <c r="J2060" t="str">
        <f>VLOOKUP(D2060,[1]PRODI_2019!$C$2:$I$78,7,FALSE)</f>
        <v>S1</v>
      </c>
      <c r="L2060" t="s">
        <v>25</v>
      </c>
      <c r="O2060" t="s">
        <v>104</v>
      </c>
      <c r="P2060" t="s">
        <v>5042</v>
      </c>
      <c r="Q2060" t="s">
        <v>624</v>
      </c>
      <c r="R2060" t="s">
        <v>434</v>
      </c>
      <c r="S2060" t="s">
        <v>4972</v>
      </c>
      <c r="T2060" t="s">
        <v>5025</v>
      </c>
      <c r="U2060" t="s">
        <v>32</v>
      </c>
      <c r="Z2060" t="str">
        <f>_xlfn.IFNA(VLOOKUP(A2060,registrasi!$B$2:$C$4000,2,FALSE),"belum")</f>
        <v>registrasi</v>
      </c>
      <c r="AA2060">
        <f>VLOOKUP(D2060,[2]Sheet1!$B$2:$D$100,3,FALSE)</f>
        <v>1092</v>
      </c>
      <c r="AB2060" t="str">
        <f>_xlfn.IFNA(VLOOKUP(A2060,nim!$A$2:$B$4000,2,FALSE),"belum")</f>
        <v>belum</v>
      </c>
    </row>
    <row r="2061" spans="1:28" x14ac:dyDescent="0.3">
      <c r="A2061" s="2">
        <v>233110180908</v>
      </c>
      <c r="B2061">
        <v>2</v>
      </c>
      <c r="C2061">
        <v>2022</v>
      </c>
      <c r="D2061">
        <v>311007</v>
      </c>
      <c r="E2061" t="s">
        <v>162</v>
      </c>
      <c r="F2061" t="str">
        <f>VLOOKUP(E2061,[1]PRODI_2019!$F$2:$L$72,7,FALSE)</f>
        <v>Pertanian</v>
      </c>
      <c r="G2061" t="str">
        <f>VLOOKUP(F2061,Sheet1!$H$4:$I$11,2,FALSE)</f>
        <v>4_Pertanian</v>
      </c>
      <c r="H2061" t="s">
        <v>2678</v>
      </c>
      <c r="I2061" t="s">
        <v>24</v>
      </c>
      <c r="J2061" t="str">
        <f>VLOOKUP(D2061,[1]PRODI_2019!$C$2:$I$78,7,FALSE)</f>
        <v>S1</v>
      </c>
      <c r="L2061" t="s">
        <v>25</v>
      </c>
      <c r="O2061" t="s">
        <v>104</v>
      </c>
      <c r="P2061" t="s">
        <v>5042</v>
      </c>
      <c r="Q2061" t="s">
        <v>624</v>
      </c>
      <c r="R2061" t="s">
        <v>434</v>
      </c>
      <c r="S2061" t="s">
        <v>4972</v>
      </c>
      <c r="T2061" t="s">
        <v>5025</v>
      </c>
      <c r="U2061" t="s">
        <v>32</v>
      </c>
      <c r="Z2061" t="str">
        <f>_xlfn.IFNA(VLOOKUP(A2061,registrasi!$B$2:$C$4000,2,FALSE),"belum")</f>
        <v>registrasi</v>
      </c>
      <c r="AA2061">
        <f>VLOOKUP(D2061,[2]Sheet1!$B$2:$D$100,3,FALSE)</f>
        <v>412</v>
      </c>
      <c r="AB2061" t="str">
        <f>_xlfn.IFNA(VLOOKUP(A2061,nim!$A$2:$B$4000,2,FALSE),"belum")</f>
        <v>belum</v>
      </c>
    </row>
    <row r="2062" spans="1:28" x14ac:dyDescent="0.3">
      <c r="A2062" s="2">
        <v>233110180910</v>
      </c>
      <c r="B2062">
        <v>1</v>
      </c>
      <c r="C2062">
        <v>2022</v>
      </c>
      <c r="D2062">
        <v>311027</v>
      </c>
      <c r="E2062" t="s">
        <v>236</v>
      </c>
      <c r="F2062" t="str">
        <f>VLOOKUP(E2062,[1]PRODI_2019!$F$2:$L$72,7,FALSE)</f>
        <v>FEB</v>
      </c>
      <c r="G2062" t="str">
        <f>VLOOKUP(F2062,Sheet1!$H$4:$I$11,2,FALSE)</f>
        <v>5_FEB</v>
      </c>
      <c r="H2062" t="s">
        <v>2679</v>
      </c>
      <c r="I2062" t="s">
        <v>31</v>
      </c>
      <c r="J2062" t="str">
        <f>VLOOKUP(D2062,[1]PRODI_2019!$C$2:$I$78,7,FALSE)</f>
        <v>S1</v>
      </c>
      <c r="L2062" t="s">
        <v>25</v>
      </c>
      <c r="O2062" t="s">
        <v>206</v>
      </c>
      <c r="P2062" t="s">
        <v>5042</v>
      </c>
      <c r="Q2062" t="s">
        <v>624</v>
      </c>
      <c r="R2062" t="s">
        <v>434</v>
      </c>
      <c r="S2062" t="s">
        <v>4949</v>
      </c>
      <c r="T2062" t="s">
        <v>5025</v>
      </c>
      <c r="U2062" t="s">
        <v>27</v>
      </c>
      <c r="Z2062" t="str">
        <f>_xlfn.IFNA(VLOOKUP(A2062,registrasi!$B$2:$C$4000,2,FALSE),"belum")</f>
        <v>registrasi</v>
      </c>
      <c r="AA2062">
        <f>VLOOKUP(D2062,[2]Sheet1!$B$2:$D$100,3,FALSE)</f>
        <v>308</v>
      </c>
      <c r="AB2062" t="str">
        <f>_xlfn.IFNA(VLOOKUP(A2062,nim!$A$2:$B$4000,2,FALSE),"belum")</f>
        <v>belum</v>
      </c>
    </row>
    <row r="2063" spans="1:28" x14ac:dyDescent="0.3">
      <c r="A2063" s="2">
        <v>233110180915</v>
      </c>
      <c r="B2063">
        <v>2</v>
      </c>
      <c r="C2063">
        <v>2022</v>
      </c>
      <c r="D2063">
        <v>311029</v>
      </c>
      <c r="E2063" t="s">
        <v>159</v>
      </c>
      <c r="F2063" t="str">
        <f>VLOOKUP(E2063,[1]PRODI_2019!$F$2:$L$72,7,FALSE)</f>
        <v>FISIP</v>
      </c>
      <c r="G2063" t="str">
        <f>VLOOKUP(F2063,Sheet1!$H$4:$I$11,2,FALSE)</f>
        <v>6_FISIP</v>
      </c>
      <c r="H2063" t="s">
        <v>2680</v>
      </c>
      <c r="I2063" t="s">
        <v>31</v>
      </c>
      <c r="J2063" t="str">
        <f>VLOOKUP(D2063,[1]PRODI_2019!$C$2:$I$78,7,FALSE)</f>
        <v>S1</v>
      </c>
      <c r="L2063" t="s">
        <v>25</v>
      </c>
      <c r="O2063" t="s">
        <v>385</v>
      </c>
      <c r="P2063" t="s">
        <v>5044</v>
      </c>
      <c r="Q2063" t="s">
        <v>5041</v>
      </c>
      <c r="R2063" t="s">
        <v>434</v>
      </c>
      <c r="S2063" t="s">
        <v>4949</v>
      </c>
      <c r="T2063" t="s">
        <v>5025</v>
      </c>
      <c r="U2063" t="s">
        <v>27</v>
      </c>
      <c r="Z2063" t="str">
        <f>_xlfn.IFNA(VLOOKUP(A2063,registrasi!$B$2:$C$4000,2,FALSE),"belum")</f>
        <v>belum</v>
      </c>
      <c r="AA2063">
        <f>VLOOKUP(D2063,[2]Sheet1!$B$2:$D$100,3,FALSE)</f>
        <v>1339</v>
      </c>
      <c r="AB2063" t="str">
        <f>_xlfn.IFNA(VLOOKUP(A2063,nim!$A$2:$B$4000,2,FALSE),"belum")</f>
        <v>belum</v>
      </c>
    </row>
    <row r="2064" spans="1:28" x14ac:dyDescent="0.3">
      <c r="A2064" s="2">
        <v>233110180918</v>
      </c>
      <c r="B2064">
        <v>2</v>
      </c>
      <c r="C2064">
        <v>2022</v>
      </c>
      <c r="D2064">
        <v>311023</v>
      </c>
      <c r="E2064" t="s">
        <v>631</v>
      </c>
      <c r="F2064" t="str">
        <f>VLOOKUP(E2064,[1]PRODI_2019!$F$2:$L$72,7,FALSE)</f>
        <v>Pertanian</v>
      </c>
      <c r="G2064" t="str">
        <f>VLOOKUP(F2064,Sheet1!$H$4:$I$11,2,FALSE)</f>
        <v>4_Pertanian</v>
      </c>
      <c r="H2064" t="s">
        <v>2681</v>
      </c>
      <c r="I2064" t="s">
        <v>24</v>
      </c>
      <c r="J2064" t="str">
        <f>VLOOKUP(D2064,[1]PRODI_2019!$C$2:$I$78,7,FALSE)</f>
        <v>S1</v>
      </c>
      <c r="L2064" t="s">
        <v>25</v>
      </c>
      <c r="O2064" t="s">
        <v>4532</v>
      </c>
      <c r="P2064" t="s">
        <v>5044</v>
      </c>
      <c r="Q2064" t="s">
        <v>5041</v>
      </c>
      <c r="R2064" t="s">
        <v>434</v>
      </c>
      <c r="S2064" t="s">
        <v>4949</v>
      </c>
      <c r="T2064" t="s">
        <v>5025</v>
      </c>
      <c r="U2064" t="s">
        <v>27</v>
      </c>
      <c r="Z2064" t="str">
        <f>_xlfn.IFNA(VLOOKUP(A2064,registrasi!$B$2:$C$4000,2,FALSE),"belum")</f>
        <v>registrasi</v>
      </c>
      <c r="AA2064">
        <f>VLOOKUP(D2064,[2]Sheet1!$B$2:$D$100,3,FALSE)</f>
        <v>163</v>
      </c>
      <c r="AB2064" t="str">
        <f>_xlfn.IFNA(VLOOKUP(A2064,nim!$A$2:$B$4000,2,FALSE),"belum")</f>
        <v>diterima</v>
      </c>
    </row>
    <row r="2065" spans="1:28" x14ac:dyDescent="0.3">
      <c r="A2065" s="2">
        <v>233110180927</v>
      </c>
      <c r="B2065">
        <v>2</v>
      </c>
      <c r="C2065">
        <v>2022</v>
      </c>
      <c r="D2065">
        <v>311043</v>
      </c>
      <c r="E2065" t="s">
        <v>177</v>
      </c>
      <c r="F2065" t="str">
        <f>VLOOKUP(E2065,[1]PRODI_2019!$F$2:$L$72,7,FALSE)</f>
        <v>Kedokteran</v>
      </c>
      <c r="G2065" t="str">
        <f>VLOOKUP(F2065,Sheet1!$H$4:$I$11,2,FALSE)</f>
        <v>8_Kedokteran</v>
      </c>
      <c r="H2065" t="s">
        <v>471</v>
      </c>
      <c r="I2065" t="s">
        <v>31</v>
      </c>
      <c r="J2065" t="str">
        <f>VLOOKUP(D2065,[1]PRODI_2019!$C$2:$I$78,7,FALSE)</f>
        <v>D3</v>
      </c>
      <c r="L2065" t="s">
        <v>25</v>
      </c>
      <c r="O2065" t="s">
        <v>104</v>
      </c>
      <c r="P2065" t="s">
        <v>5042</v>
      </c>
      <c r="Q2065" t="s">
        <v>624</v>
      </c>
      <c r="R2065" t="s">
        <v>434</v>
      </c>
      <c r="S2065" t="s">
        <v>4972</v>
      </c>
      <c r="T2065" t="s">
        <v>5025</v>
      </c>
      <c r="U2065" t="s">
        <v>27</v>
      </c>
      <c r="Z2065" t="str">
        <f>_xlfn.IFNA(VLOOKUP(A2065,registrasi!$B$2:$C$4000,2,FALSE),"belum")</f>
        <v>registrasi</v>
      </c>
      <c r="AA2065">
        <f>VLOOKUP(D2065,[2]Sheet1!$B$2:$D$100,3,FALSE)</f>
        <v>271</v>
      </c>
      <c r="AB2065" t="str">
        <f>_xlfn.IFNA(VLOOKUP(A2065,nim!$A$2:$B$4000,2,FALSE),"belum")</f>
        <v>belum</v>
      </c>
    </row>
    <row r="2066" spans="1:28" x14ac:dyDescent="0.3">
      <c r="A2066" s="2">
        <v>233110180928</v>
      </c>
      <c r="B2066">
        <v>2</v>
      </c>
      <c r="C2066">
        <v>2022</v>
      </c>
      <c r="D2066">
        <v>311024</v>
      </c>
      <c r="E2066" t="s">
        <v>237</v>
      </c>
      <c r="F2066" t="str">
        <f>VLOOKUP(E2066,[1]PRODI_2019!$F$2:$L$72,7,FALSE)</f>
        <v>Hukum</v>
      </c>
      <c r="G2066" t="str">
        <f>VLOOKUP(F2066,Sheet1!$H$4:$I$11,2,FALSE)</f>
        <v>1_Hukum</v>
      </c>
      <c r="H2066" t="s">
        <v>2682</v>
      </c>
      <c r="I2066" t="s">
        <v>24</v>
      </c>
      <c r="J2066" t="str">
        <f>VLOOKUP(D2066,[1]PRODI_2019!$C$2:$I$78,7,FALSE)</f>
        <v>S1</v>
      </c>
      <c r="L2066" t="s">
        <v>25</v>
      </c>
      <c r="O2066" t="s">
        <v>45</v>
      </c>
      <c r="P2066" t="s">
        <v>5042</v>
      </c>
      <c r="Q2066" t="s">
        <v>624</v>
      </c>
      <c r="R2066" t="s">
        <v>434</v>
      </c>
      <c r="S2066" t="s">
        <v>38</v>
      </c>
      <c r="T2066" t="s">
        <v>5025</v>
      </c>
      <c r="U2066" t="s">
        <v>27</v>
      </c>
      <c r="Z2066" t="str">
        <f>_xlfn.IFNA(VLOOKUP(A2066,registrasi!$B$2:$C$4000,2,FALSE),"belum")</f>
        <v>registrasi</v>
      </c>
      <c r="AA2066">
        <f>VLOOKUP(D2066,[2]Sheet1!$B$2:$D$100,3,FALSE)</f>
        <v>1092</v>
      </c>
      <c r="AB2066" t="str">
        <f>_xlfn.IFNA(VLOOKUP(A2066,nim!$A$2:$B$4000,2,FALSE),"belum")</f>
        <v>belum</v>
      </c>
    </row>
    <row r="2067" spans="1:28" x14ac:dyDescent="0.3">
      <c r="A2067" s="2">
        <v>233110180941</v>
      </c>
      <c r="B2067">
        <v>2</v>
      </c>
      <c r="C2067">
        <v>2022</v>
      </c>
      <c r="D2067">
        <v>311007</v>
      </c>
      <c r="E2067" t="s">
        <v>162</v>
      </c>
      <c r="F2067" t="str">
        <f>VLOOKUP(E2067,[1]PRODI_2019!$F$2:$L$72,7,FALSE)</f>
        <v>Pertanian</v>
      </c>
      <c r="G2067" t="str">
        <f>VLOOKUP(F2067,Sheet1!$H$4:$I$11,2,FALSE)</f>
        <v>4_Pertanian</v>
      </c>
      <c r="H2067" t="s">
        <v>2683</v>
      </c>
      <c r="I2067" t="s">
        <v>31</v>
      </c>
      <c r="J2067" t="str">
        <f>VLOOKUP(D2067,[1]PRODI_2019!$C$2:$I$78,7,FALSE)</f>
        <v>S1</v>
      </c>
      <c r="L2067" t="s">
        <v>25</v>
      </c>
      <c r="O2067" t="s">
        <v>78</v>
      </c>
      <c r="P2067" t="s">
        <v>5042</v>
      </c>
      <c r="Q2067" t="s">
        <v>624</v>
      </c>
      <c r="R2067" t="s">
        <v>434</v>
      </c>
      <c r="S2067" t="s">
        <v>4971</v>
      </c>
      <c r="T2067" t="s">
        <v>5025</v>
      </c>
      <c r="U2067" t="s">
        <v>32</v>
      </c>
      <c r="Z2067" t="str">
        <f>_xlfn.IFNA(VLOOKUP(A2067,registrasi!$B$2:$C$4000,2,FALSE),"belum")</f>
        <v>registrasi</v>
      </c>
      <c r="AA2067">
        <f>VLOOKUP(D2067,[2]Sheet1!$B$2:$D$100,3,FALSE)</f>
        <v>412</v>
      </c>
      <c r="AB2067" t="str">
        <f>_xlfn.IFNA(VLOOKUP(A2067,nim!$A$2:$B$4000,2,FALSE),"belum")</f>
        <v>belum</v>
      </c>
    </row>
    <row r="2068" spans="1:28" x14ac:dyDescent="0.3">
      <c r="A2068" s="2">
        <v>233110180946</v>
      </c>
      <c r="B2068">
        <v>1</v>
      </c>
      <c r="C2068">
        <v>2022</v>
      </c>
      <c r="D2068">
        <v>311026</v>
      </c>
      <c r="E2068" t="s">
        <v>148</v>
      </c>
      <c r="F2068" t="str">
        <f>VLOOKUP(E2068,[1]PRODI_2019!$F$2:$L$72,7,FALSE)</f>
        <v>FEB</v>
      </c>
      <c r="G2068" t="str">
        <f>VLOOKUP(F2068,Sheet1!$H$4:$I$11,2,FALSE)</f>
        <v>5_FEB</v>
      </c>
      <c r="H2068" t="s">
        <v>2684</v>
      </c>
      <c r="I2068" t="s">
        <v>31</v>
      </c>
      <c r="J2068" t="str">
        <f>VLOOKUP(D2068,[1]PRODI_2019!$C$2:$I$78,7,FALSE)</f>
        <v>S1</v>
      </c>
      <c r="L2068" t="s">
        <v>25</v>
      </c>
      <c r="O2068" t="s">
        <v>63</v>
      </c>
      <c r="P2068" t="s">
        <v>5042</v>
      </c>
      <c r="Q2068" t="s">
        <v>624</v>
      </c>
      <c r="R2068" t="s">
        <v>434</v>
      </c>
      <c r="S2068" t="s">
        <v>34</v>
      </c>
      <c r="T2068" t="s">
        <v>5025</v>
      </c>
      <c r="U2068" t="s">
        <v>27</v>
      </c>
      <c r="Z2068" t="str">
        <f>_xlfn.IFNA(VLOOKUP(A2068,registrasi!$B$2:$C$4000,2,FALSE),"belum")</f>
        <v>registrasi</v>
      </c>
      <c r="AA2068">
        <f>VLOOKUP(D2068,[2]Sheet1!$B$2:$D$100,3,FALSE)</f>
        <v>866</v>
      </c>
      <c r="AB2068" t="str">
        <f>_xlfn.IFNA(VLOOKUP(A2068,nim!$A$2:$B$4000,2,FALSE),"belum")</f>
        <v>belum</v>
      </c>
    </row>
    <row r="2069" spans="1:28" x14ac:dyDescent="0.3">
      <c r="A2069" s="2">
        <v>233110180949</v>
      </c>
      <c r="B2069">
        <v>1</v>
      </c>
      <c r="C2069">
        <v>2021</v>
      </c>
      <c r="D2069">
        <v>311008</v>
      </c>
      <c r="E2069" t="s">
        <v>149</v>
      </c>
      <c r="F2069" t="str">
        <f>VLOOKUP(E2069,[1]PRODI_2019!$F$2:$L$72,7,FALSE)</f>
        <v>Pertanian</v>
      </c>
      <c r="G2069" t="str">
        <f>VLOOKUP(F2069,Sheet1!$H$4:$I$11,2,FALSE)</f>
        <v>4_Pertanian</v>
      </c>
      <c r="H2069" t="s">
        <v>2685</v>
      </c>
      <c r="I2069" t="s">
        <v>24</v>
      </c>
      <c r="J2069" t="str">
        <f>VLOOKUP(D2069,[1]PRODI_2019!$C$2:$I$78,7,FALSE)</f>
        <v>S1</v>
      </c>
      <c r="L2069" t="s">
        <v>25</v>
      </c>
      <c r="O2069" t="s">
        <v>52</v>
      </c>
      <c r="P2069" t="s">
        <v>5043</v>
      </c>
      <c r="Q2069" t="s">
        <v>624</v>
      </c>
      <c r="R2069" t="s">
        <v>435</v>
      </c>
      <c r="S2069" t="s">
        <v>4974</v>
      </c>
      <c r="T2069" t="s">
        <v>5025</v>
      </c>
      <c r="U2069" t="s">
        <v>27</v>
      </c>
      <c r="Z2069" t="str">
        <f>_xlfn.IFNA(VLOOKUP(A2069,registrasi!$B$2:$C$4000,2,FALSE),"belum")</f>
        <v>registrasi</v>
      </c>
      <c r="AA2069">
        <f>VLOOKUP(D2069,[2]Sheet1!$B$2:$D$100,3,FALSE)</f>
        <v>337</v>
      </c>
      <c r="AB2069" t="str">
        <f>_xlfn.IFNA(VLOOKUP(A2069,nim!$A$2:$B$4000,2,FALSE),"belum")</f>
        <v>belum</v>
      </c>
    </row>
    <row r="2070" spans="1:28" x14ac:dyDescent="0.3">
      <c r="A2070" s="2">
        <v>233110180957</v>
      </c>
      <c r="B2070">
        <v>2</v>
      </c>
      <c r="C2070">
        <v>2022</v>
      </c>
      <c r="D2070">
        <v>311001</v>
      </c>
      <c r="E2070" t="s">
        <v>157</v>
      </c>
      <c r="F2070" t="str">
        <f>VLOOKUP(E2070,[1]PRODI_2019!$F$2:$L$72,7,FALSE)</f>
        <v>Teknik</v>
      </c>
      <c r="G2070" t="str">
        <f>VLOOKUP(F2070,Sheet1!$H$4:$I$11,2,FALSE)</f>
        <v>3_Teknik</v>
      </c>
      <c r="H2070" t="s">
        <v>2686</v>
      </c>
      <c r="I2070" t="s">
        <v>24</v>
      </c>
      <c r="J2070" t="str">
        <f>VLOOKUP(D2070,[1]PRODI_2019!$C$2:$I$78,7,FALSE)</f>
        <v>S1</v>
      </c>
      <c r="L2070" t="s">
        <v>182</v>
      </c>
      <c r="O2070" t="s">
        <v>558</v>
      </c>
      <c r="P2070" t="s">
        <v>5046</v>
      </c>
      <c r="Q2070" t="s">
        <v>5041</v>
      </c>
      <c r="R2070" t="s">
        <v>435</v>
      </c>
      <c r="S2070" t="s">
        <v>4949</v>
      </c>
      <c r="T2070" t="s">
        <v>5025</v>
      </c>
      <c r="U2070" t="s">
        <v>32</v>
      </c>
      <c r="Z2070" t="str">
        <f>_xlfn.IFNA(VLOOKUP(A2070,registrasi!$B$2:$C$4000,2,FALSE),"belum")</f>
        <v>belum</v>
      </c>
      <c r="AA2070">
        <f>VLOOKUP(D2070,[2]Sheet1!$B$2:$D$100,3,FALSE)</f>
        <v>346</v>
      </c>
      <c r="AB2070" t="str">
        <f>_xlfn.IFNA(VLOOKUP(A2070,nim!$A$2:$B$4000,2,FALSE),"belum")</f>
        <v>belum</v>
      </c>
    </row>
    <row r="2071" spans="1:28" x14ac:dyDescent="0.3">
      <c r="A2071" s="2">
        <v>233110180958</v>
      </c>
      <c r="B2071">
        <v>1</v>
      </c>
      <c r="C2071">
        <v>2022</v>
      </c>
      <c r="D2071">
        <v>311006</v>
      </c>
      <c r="E2071" t="s">
        <v>167</v>
      </c>
      <c r="F2071" t="str">
        <f>VLOOKUP(E2071,[1]PRODI_2019!$F$2:$L$72,7,FALSE)</f>
        <v>Teknik</v>
      </c>
      <c r="G2071" t="str">
        <f>VLOOKUP(F2071,Sheet1!$H$4:$I$11,2,FALSE)</f>
        <v>3_Teknik</v>
      </c>
      <c r="H2071" t="s">
        <v>2687</v>
      </c>
      <c r="I2071" t="s">
        <v>24</v>
      </c>
      <c r="J2071" t="str">
        <f>VLOOKUP(D2071,[1]PRODI_2019!$C$2:$I$78,7,FALSE)</f>
        <v>S1</v>
      </c>
      <c r="L2071" t="s">
        <v>25</v>
      </c>
      <c r="O2071" t="s">
        <v>58</v>
      </c>
      <c r="P2071" t="s">
        <v>5042</v>
      </c>
      <c r="Q2071" t="s">
        <v>624</v>
      </c>
      <c r="R2071" t="s">
        <v>434</v>
      </c>
      <c r="S2071" t="s">
        <v>37</v>
      </c>
      <c r="T2071" t="s">
        <v>5025</v>
      </c>
      <c r="U2071" t="s">
        <v>32</v>
      </c>
      <c r="Z2071" t="str">
        <f>_xlfn.IFNA(VLOOKUP(A2071,registrasi!$B$2:$C$4000,2,FALSE),"belum")</f>
        <v>registrasi</v>
      </c>
      <c r="AA2071">
        <f>VLOOKUP(D2071,[2]Sheet1!$B$2:$D$100,3,FALSE)</f>
        <v>475</v>
      </c>
      <c r="AB2071" t="str">
        <f>_xlfn.IFNA(VLOOKUP(A2071,nim!$A$2:$B$4000,2,FALSE),"belum")</f>
        <v>belum</v>
      </c>
    </row>
    <row r="2072" spans="1:28" x14ac:dyDescent="0.3">
      <c r="A2072" s="2">
        <v>233110180962</v>
      </c>
      <c r="B2072">
        <v>1</v>
      </c>
      <c r="C2072">
        <v>2022</v>
      </c>
      <c r="D2072">
        <v>311025</v>
      </c>
      <c r="E2072" t="s">
        <v>166</v>
      </c>
      <c r="F2072" t="str">
        <f>VLOOKUP(E2072,[1]PRODI_2019!$F$2:$L$72,7,FALSE)</f>
        <v>FEB</v>
      </c>
      <c r="G2072" t="str">
        <f>VLOOKUP(F2072,Sheet1!$H$4:$I$11,2,FALSE)</f>
        <v>5_FEB</v>
      </c>
      <c r="H2072" t="s">
        <v>2688</v>
      </c>
      <c r="I2072" t="s">
        <v>24</v>
      </c>
      <c r="J2072" t="str">
        <f>VLOOKUP(D2072,[1]PRODI_2019!$C$2:$I$78,7,FALSE)</f>
        <v>S1</v>
      </c>
      <c r="L2072" t="s">
        <v>25</v>
      </c>
      <c r="O2072" t="s">
        <v>4533</v>
      </c>
      <c r="P2072" t="s">
        <v>5044</v>
      </c>
      <c r="Q2072" t="s">
        <v>5041</v>
      </c>
      <c r="R2072" t="s">
        <v>434</v>
      </c>
      <c r="S2072" t="s">
        <v>34</v>
      </c>
      <c r="T2072" t="s">
        <v>5025</v>
      </c>
      <c r="U2072" t="s">
        <v>27</v>
      </c>
      <c r="Z2072" t="str">
        <f>_xlfn.IFNA(VLOOKUP(A2072,registrasi!$B$2:$C$4000,2,FALSE),"belum")</f>
        <v>belum</v>
      </c>
      <c r="AA2072">
        <f>VLOOKUP(D2072,[2]Sheet1!$B$2:$D$100,3,FALSE)</f>
        <v>1226</v>
      </c>
      <c r="AB2072" t="str">
        <f>_xlfn.IFNA(VLOOKUP(A2072,nim!$A$2:$B$4000,2,FALSE),"belum")</f>
        <v>belum</v>
      </c>
    </row>
    <row r="2073" spans="1:28" x14ac:dyDescent="0.3">
      <c r="A2073" s="2">
        <v>233110190007</v>
      </c>
      <c r="B2073">
        <v>1</v>
      </c>
      <c r="C2073">
        <v>2021</v>
      </c>
      <c r="D2073">
        <v>311011</v>
      </c>
      <c r="E2073" t="s">
        <v>176</v>
      </c>
      <c r="F2073" t="str">
        <f>VLOOKUP(E2073,[1]PRODI_2019!$F$2:$L$72,7,FALSE)</f>
        <v>FKIP</v>
      </c>
      <c r="G2073" t="str">
        <f>VLOOKUP(F2073,Sheet1!$H$4:$I$11,2,FALSE)</f>
        <v>2_FKIP</v>
      </c>
      <c r="H2073" t="s">
        <v>2689</v>
      </c>
      <c r="I2073" t="s">
        <v>24</v>
      </c>
      <c r="J2073" t="str">
        <f>VLOOKUP(D2073,[1]PRODI_2019!$C$2:$I$78,7,FALSE)</f>
        <v>S1</v>
      </c>
      <c r="L2073" t="s">
        <v>25</v>
      </c>
      <c r="O2073" t="s">
        <v>107</v>
      </c>
      <c r="P2073" t="s">
        <v>5045</v>
      </c>
      <c r="Q2073" t="s">
        <v>624</v>
      </c>
      <c r="R2073" t="s">
        <v>625</v>
      </c>
      <c r="S2073" t="s">
        <v>4972</v>
      </c>
      <c r="T2073" t="s">
        <v>5025</v>
      </c>
      <c r="U2073" t="s">
        <v>32</v>
      </c>
      <c r="Z2073" t="str">
        <f>_xlfn.IFNA(VLOOKUP(A2073,registrasi!$B$2:$C$4000,2,FALSE),"belum")</f>
        <v>registrasi</v>
      </c>
      <c r="AA2073">
        <f>VLOOKUP(D2073,[2]Sheet1!$B$2:$D$100,3,FALSE)</f>
        <v>233</v>
      </c>
      <c r="AB2073" t="str">
        <f>_xlfn.IFNA(VLOOKUP(A2073,nim!$A$2:$B$4000,2,FALSE),"belum")</f>
        <v>belum</v>
      </c>
    </row>
    <row r="2074" spans="1:28" x14ac:dyDescent="0.3">
      <c r="A2074" s="2">
        <v>233110190015</v>
      </c>
      <c r="B2074">
        <v>1</v>
      </c>
      <c r="C2074">
        <v>2022</v>
      </c>
      <c r="D2074">
        <v>311009</v>
      </c>
      <c r="E2074" t="s">
        <v>144</v>
      </c>
      <c r="F2074" t="str">
        <f>VLOOKUP(E2074,[1]PRODI_2019!$F$2:$L$72,7,FALSE)</f>
        <v>Pertanian</v>
      </c>
      <c r="G2074" t="str">
        <f>VLOOKUP(F2074,Sheet1!$H$4:$I$11,2,FALSE)</f>
        <v>4_Pertanian</v>
      </c>
      <c r="H2074" t="s">
        <v>2690</v>
      </c>
      <c r="I2074" t="s">
        <v>24</v>
      </c>
      <c r="J2074" t="str">
        <f>VLOOKUP(D2074,[1]PRODI_2019!$C$2:$I$78,7,FALSE)</f>
        <v>S1</v>
      </c>
      <c r="L2074" t="s">
        <v>25</v>
      </c>
      <c r="O2074" t="s">
        <v>250</v>
      </c>
      <c r="P2074" t="s">
        <v>5046</v>
      </c>
      <c r="Q2074" t="s">
        <v>5041</v>
      </c>
      <c r="R2074" t="s">
        <v>435</v>
      </c>
      <c r="S2074" t="s">
        <v>37</v>
      </c>
      <c r="T2074" t="s">
        <v>5025</v>
      </c>
      <c r="U2074" t="s">
        <v>32</v>
      </c>
      <c r="Z2074" t="str">
        <f>_xlfn.IFNA(VLOOKUP(A2074,registrasi!$B$2:$C$4000,2,FALSE),"belum")</f>
        <v>registrasi</v>
      </c>
      <c r="AA2074">
        <f>VLOOKUP(D2074,[2]Sheet1!$B$2:$D$100,3,FALSE)</f>
        <v>240</v>
      </c>
      <c r="AB2074" t="str">
        <f>_xlfn.IFNA(VLOOKUP(A2074,nim!$A$2:$B$4000,2,FALSE),"belum")</f>
        <v>diterima</v>
      </c>
    </row>
    <row r="2075" spans="1:28" x14ac:dyDescent="0.3">
      <c r="A2075" s="2">
        <v>233110190016</v>
      </c>
      <c r="B2075">
        <v>2</v>
      </c>
      <c r="C2075">
        <v>2022</v>
      </c>
      <c r="D2075">
        <v>311012</v>
      </c>
      <c r="E2075" t="s">
        <v>164</v>
      </c>
      <c r="F2075" t="str">
        <f>VLOOKUP(E2075,[1]PRODI_2019!$F$2:$L$72,7,FALSE)</f>
        <v>FKIP</v>
      </c>
      <c r="G2075" t="str">
        <f>VLOOKUP(F2075,Sheet1!$H$4:$I$11,2,FALSE)</f>
        <v>2_FKIP</v>
      </c>
      <c r="H2075" t="s">
        <v>2691</v>
      </c>
      <c r="I2075" t="s">
        <v>24</v>
      </c>
      <c r="J2075" t="str">
        <f>VLOOKUP(D2075,[1]PRODI_2019!$C$2:$I$78,7,FALSE)</f>
        <v>S1</v>
      </c>
      <c r="L2075" t="s">
        <v>25</v>
      </c>
      <c r="O2075" t="s">
        <v>121</v>
      </c>
      <c r="P2075" t="s">
        <v>5042</v>
      </c>
      <c r="Q2075" t="s">
        <v>624</v>
      </c>
      <c r="R2075" t="s">
        <v>434</v>
      </c>
      <c r="S2075" t="s">
        <v>4972</v>
      </c>
      <c r="T2075" t="s">
        <v>5025</v>
      </c>
      <c r="U2075" t="s">
        <v>27</v>
      </c>
      <c r="Z2075" t="str">
        <f>_xlfn.IFNA(VLOOKUP(A2075,registrasi!$B$2:$C$4000,2,FALSE),"belum")</f>
        <v>belum</v>
      </c>
      <c r="AA2075">
        <f>VLOOKUP(D2075,[2]Sheet1!$B$2:$D$100,3,FALSE)</f>
        <v>73</v>
      </c>
      <c r="AB2075" t="str">
        <f>_xlfn.IFNA(VLOOKUP(A2075,nim!$A$2:$B$4000,2,FALSE),"belum")</f>
        <v>belum</v>
      </c>
    </row>
    <row r="2076" spans="1:28" x14ac:dyDescent="0.3">
      <c r="A2076" s="2">
        <v>233110190021</v>
      </c>
      <c r="B2076">
        <v>2</v>
      </c>
      <c r="C2076">
        <v>2022</v>
      </c>
      <c r="D2076">
        <v>311036</v>
      </c>
      <c r="E2076" t="s">
        <v>154</v>
      </c>
      <c r="F2076" t="str">
        <f>VLOOKUP(E2076,[1]PRODI_2019!$F$2:$L$72,7,FALSE)</f>
        <v>FKIP</v>
      </c>
      <c r="G2076" t="str">
        <f>VLOOKUP(F2076,Sheet1!$H$4:$I$11,2,FALSE)</f>
        <v>2_FKIP</v>
      </c>
      <c r="H2076" t="s">
        <v>2692</v>
      </c>
      <c r="I2076" t="s">
        <v>24</v>
      </c>
      <c r="J2076" t="str">
        <f>VLOOKUP(D2076,[1]PRODI_2019!$C$2:$I$78,7,FALSE)</f>
        <v>S1</v>
      </c>
      <c r="L2076" t="s">
        <v>25</v>
      </c>
      <c r="O2076" t="s">
        <v>78</v>
      </c>
      <c r="P2076" t="s">
        <v>5042</v>
      </c>
      <c r="Q2076" t="s">
        <v>624</v>
      </c>
      <c r="R2076" t="s">
        <v>434</v>
      </c>
      <c r="S2076" t="s">
        <v>4971</v>
      </c>
      <c r="T2076" t="s">
        <v>5025</v>
      </c>
      <c r="U2076" t="s">
        <v>27</v>
      </c>
      <c r="Z2076" t="str">
        <f>_xlfn.IFNA(VLOOKUP(A2076,registrasi!$B$2:$C$4000,2,FALSE),"belum")</f>
        <v>registrasi</v>
      </c>
      <c r="AA2076">
        <f>VLOOKUP(D2076,[2]Sheet1!$B$2:$D$100,3,FALSE)</f>
        <v>202</v>
      </c>
      <c r="AB2076" t="str">
        <f>_xlfn.IFNA(VLOOKUP(A2076,nim!$A$2:$B$4000,2,FALSE),"belum")</f>
        <v>belum</v>
      </c>
    </row>
    <row r="2077" spans="1:28" x14ac:dyDescent="0.3">
      <c r="A2077" s="2">
        <v>233110190034</v>
      </c>
      <c r="B2077">
        <v>2</v>
      </c>
      <c r="C2077">
        <v>2022</v>
      </c>
      <c r="D2077">
        <v>311039</v>
      </c>
      <c r="E2077" t="s">
        <v>143</v>
      </c>
      <c r="F2077" t="str">
        <f>VLOOKUP(E2077,[1]PRODI_2019!$F$2:$L$72,7,FALSE)</f>
        <v>FKIP</v>
      </c>
      <c r="G2077" t="str">
        <f>VLOOKUP(F2077,Sheet1!$H$4:$I$11,2,FALSE)</f>
        <v>2_FKIP</v>
      </c>
      <c r="H2077" t="s">
        <v>2693</v>
      </c>
      <c r="I2077" t="s">
        <v>31</v>
      </c>
      <c r="J2077" t="str">
        <f>VLOOKUP(D2077,[1]PRODI_2019!$C$2:$I$78,7,FALSE)</f>
        <v>S1</v>
      </c>
      <c r="L2077" t="s">
        <v>25</v>
      </c>
      <c r="O2077" t="s">
        <v>51</v>
      </c>
      <c r="P2077" t="s">
        <v>5042</v>
      </c>
      <c r="Q2077" t="s">
        <v>624</v>
      </c>
      <c r="R2077" t="s">
        <v>434</v>
      </c>
      <c r="S2077" t="s">
        <v>38</v>
      </c>
      <c r="T2077" t="s">
        <v>5025</v>
      </c>
      <c r="U2077" t="s">
        <v>27</v>
      </c>
      <c r="Z2077" t="str">
        <f>_xlfn.IFNA(VLOOKUP(A2077,registrasi!$B$2:$C$4000,2,FALSE),"belum")</f>
        <v>registrasi</v>
      </c>
      <c r="AA2077">
        <f>VLOOKUP(D2077,[2]Sheet1!$B$2:$D$100,3,FALSE)</f>
        <v>36</v>
      </c>
      <c r="AB2077" t="str">
        <f>_xlfn.IFNA(VLOOKUP(A2077,nim!$A$2:$B$4000,2,FALSE),"belum")</f>
        <v>belum</v>
      </c>
    </row>
    <row r="2078" spans="1:28" x14ac:dyDescent="0.3">
      <c r="A2078" s="2">
        <v>233110190036</v>
      </c>
      <c r="B2078">
        <v>1</v>
      </c>
      <c r="C2078">
        <v>2022</v>
      </c>
      <c r="D2078">
        <v>311007</v>
      </c>
      <c r="E2078" t="s">
        <v>162</v>
      </c>
      <c r="F2078" t="str">
        <f>VLOOKUP(E2078,[1]PRODI_2019!$F$2:$L$72,7,FALSE)</f>
        <v>Pertanian</v>
      </c>
      <c r="G2078" t="str">
        <f>VLOOKUP(F2078,Sheet1!$H$4:$I$11,2,FALSE)</f>
        <v>4_Pertanian</v>
      </c>
      <c r="H2078" t="s">
        <v>2694</v>
      </c>
      <c r="I2078" t="s">
        <v>31</v>
      </c>
      <c r="J2078" t="str">
        <f>VLOOKUP(D2078,[1]PRODI_2019!$C$2:$I$78,7,FALSE)</f>
        <v>S1</v>
      </c>
      <c r="L2078" t="s">
        <v>25</v>
      </c>
      <c r="O2078" t="s">
        <v>49</v>
      </c>
      <c r="P2078" t="s">
        <v>5042</v>
      </c>
      <c r="Q2078" t="s">
        <v>624</v>
      </c>
      <c r="R2078" t="s">
        <v>434</v>
      </c>
      <c r="S2078" t="s">
        <v>38</v>
      </c>
      <c r="T2078" t="s">
        <v>5025</v>
      </c>
      <c r="U2078" t="s">
        <v>27</v>
      </c>
      <c r="Z2078" t="str">
        <f>_xlfn.IFNA(VLOOKUP(A2078,registrasi!$B$2:$C$4000,2,FALSE),"belum")</f>
        <v>registrasi</v>
      </c>
      <c r="AA2078">
        <f>VLOOKUP(D2078,[2]Sheet1!$B$2:$D$100,3,FALSE)</f>
        <v>412</v>
      </c>
      <c r="AB2078" t="str">
        <f>_xlfn.IFNA(VLOOKUP(A2078,nim!$A$2:$B$4000,2,FALSE),"belum")</f>
        <v>diterima</v>
      </c>
    </row>
    <row r="2079" spans="1:28" x14ac:dyDescent="0.3">
      <c r="A2079" s="2">
        <v>233110190054</v>
      </c>
      <c r="B2079">
        <v>1</v>
      </c>
      <c r="C2079">
        <v>2022</v>
      </c>
      <c r="D2079">
        <v>311039</v>
      </c>
      <c r="E2079" t="s">
        <v>143</v>
      </c>
      <c r="F2079" t="str">
        <f>VLOOKUP(E2079,[1]PRODI_2019!$F$2:$L$72,7,FALSE)</f>
        <v>FKIP</v>
      </c>
      <c r="G2079" t="str">
        <f>VLOOKUP(F2079,Sheet1!$H$4:$I$11,2,FALSE)</f>
        <v>2_FKIP</v>
      </c>
      <c r="H2079" t="s">
        <v>2695</v>
      </c>
      <c r="I2079" t="s">
        <v>31</v>
      </c>
      <c r="J2079" t="str">
        <f>VLOOKUP(D2079,[1]PRODI_2019!$C$2:$I$78,7,FALSE)</f>
        <v>S1</v>
      </c>
      <c r="L2079" t="s">
        <v>25</v>
      </c>
      <c r="O2079" t="s">
        <v>377</v>
      </c>
      <c r="P2079" t="s">
        <v>434</v>
      </c>
      <c r="Q2079" t="s">
        <v>5041</v>
      </c>
      <c r="R2079" t="s">
        <v>434</v>
      </c>
      <c r="S2079" t="s">
        <v>38</v>
      </c>
      <c r="T2079" t="s">
        <v>5025</v>
      </c>
      <c r="U2079" t="s">
        <v>27</v>
      </c>
      <c r="Z2079" t="str">
        <f>_xlfn.IFNA(VLOOKUP(A2079,registrasi!$B$2:$C$4000,2,FALSE),"belum")</f>
        <v>registrasi</v>
      </c>
      <c r="AA2079">
        <f>VLOOKUP(D2079,[2]Sheet1!$B$2:$D$100,3,FALSE)</f>
        <v>36</v>
      </c>
      <c r="AB2079" t="str">
        <f>_xlfn.IFNA(VLOOKUP(A2079,nim!$A$2:$B$4000,2,FALSE),"belum")</f>
        <v>diterima</v>
      </c>
    </row>
    <row r="2080" spans="1:28" x14ac:dyDescent="0.3">
      <c r="A2080" s="2">
        <v>233110190055</v>
      </c>
      <c r="B2080">
        <v>2</v>
      </c>
      <c r="C2080">
        <v>2022</v>
      </c>
      <c r="D2080">
        <v>311021</v>
      </c>
      <c r="E2080" t="s">
        <v>169</v>
      </c>
      <c r="F2080" t="str">
        <f>VLOOKUP(E2080,[1]PRODI_2019!$F$2:$L$72,7,FALSE)</f>
        <v>Teknik</v>
      </c>
      <c r="G2080" t="str">
        <f>VLOOKUP(F2080,Sheet1!$H$4:$I$11,2,FALSE)</f>
        <v>3_Teknik</v>
      </c>
      <c r="H2080" t="s">
        <v>2696</v>
      </c>
      <c r="I2080" t="s">
        <v>24</v>
      </c>
      <c r="J2080" t="str">
        <f>VLOOKUP(D2080,[1]PRODI_2019!$C$2:$I$78,7,FALSE)</f>
        <v>S1</v>
      </c>
      <c r="L2080" t="s">
        <v>25</v>
      </c>
      <c r="O2080" t="s">
        <v>127</v>
      </c>
      <c r="P2080" t="s">
        <v>5045</v>
      </c>
      <c r="Q2080" t="s">
        <v>624</v>
      </c>
      <c r="R2080" t="s">
        <v>625</v>
      </c>
      <c r="S2080" t="s">
        <v>38</v>
      </c>
      <c r="T2080" t="s">
        <v>5025</v>
      </c>
      <c r="U2080" t="s">
        <v>27</v>
      </c>
      <c r="Z2080" t="str">
        <f>_xlfn.IFNA(VLOOKUP(A2080,registrasi!$B$2:$C$4000,2,FALSE),"belum")</f>
        <v>registrasi</v>
      </c>
      <c r="AA2080">
        <f>VLOOKUP(D2080,[2]Sheet1!$B$2:$D$100,3,FALSE)</f>
        <v>910</v>
      </c>
      <c r="AB2080" t="str">
        <f>_xlfn.IFNA(VLOOKUP(A2080,nim!$A$2:$B$4000,2,FALSE),"belum")</f>
        <v>belum</v>
      </c>
    </row>
    <row r="2081" spans="1:28" x14ac:dyDescent="0.3">
      <c r="A2081" s="2">
        <v>233110190060</v>
      </c>
      <c r="B2081">
        <v>2</v>
      </c>
      <c r="C2081">
        <v>2020</v>
      </c>
      <c r="D2081">
        <v>311007</v>
      </c>
      <c r="E2081" t="s">
        <v>162</v>
      </c>
      <c r="F2081" t="str">
        <f>VLOOKUP(E2081,[1]PRODI_2019!$F$2:$L$72,7,FALSE)</f>
        <v>Pertanian</v>
      </c>
      <c r="G2081" t="str">
        <f>VLOOKUP(F2081,Sheet1!$H$4:$I$11,2,FALSE)</f>
        <v>4_Pertanian</v>
      </c>
      <c r="H2081" t="s">
        <v>2697</v>
      </c>
      <c r="I2081" t="s">
        <v>31</v>
      </c>
      <c r="J2081" t="str">
        <f>VLOOKUP(D2081,[1]PRODI_2019!$C$2:$I$78,7,FALSE)</f>
        <v>S1</v>
      </c>
      <c r="L2081" t="s">
        <v>25</v>
      </c>
      <c r="O2081" t="s">
        <v>60</v>
      </c>
      <c r="P2081" t="s">
        <v>5043</v>
      </c>
      <c r="Q2081" t="s">
        <v>624</v>
      </c>
      <c r="R2081" t="s">
        <v>435</v>
      </c>
      <c r="S2081" t="s">
        <v>4949</v>
      </c>
      <c r="T2081" t="s">
        <v>5025</v>
      </c>
      <c r="U2081" t="s">
        <v>27</v>
      </c>
      <c r="Z2081" t="str">
        <f>_xlfn.IFNA(VLOOKUP(A2081,registrasi!$B$2:$C$4000,2,FALSE),"belum")</f>
        <v>registrasi</v>
      </c>
      <c r="AA2081">
        <f>VLOOKUP(D2081,[2]Sheet1!$B$2:$D$100,3,FALSE)</f>
        <v>412</v>
      </c>
      <c r="AB2081" t="str">
        <f>_xlfn.IFNA(VLOOKUP(A2081,nim!$A$2:$B$4000,2,FALSE),"belum")</f>
        <v>diterima</v>
      </c>
    </row>
    <row r="2082" spans="1:28" x14ac:dyDescent="0.3">
      <c r="A2082" s="2">
        <v>233110190067</v>
      </c>
      <c r="B2082">
        <v>2</v>
      </c>
      <c r="C2082">
        <v>2022</v>
      </c>
      <c r="D2082">
        <v>311038</v>
      </c>
      <c r="E2082" t="s">
        <v>165</v>
      </c>
      <c r="F2082" t="str">
        <f>VLOOKUP(E2082,[1]PRODI_2019!$F$2:$L$72,7,FALSE)</f>
        <v>FKIP</v>
      </c>
      <c r="G2082" t="str">
        <f>VLOOKUP(F2082,Sheet1!$H$4:$I$11,2,FALSE)</f>
        <v>2_FKIP</v>
      </c>
      <c r="H2082" t="s">
        <v>2698</v>
      </c>
      <c r="I2082" t="s">
        <v>24</v>
      </c>
      <c r="J2082" t="str">
        <f>VLOOKUP(D2082,[1]PRODI_2019!$C$2:$I$78,7,FALSE)</f>
        <v>S1</v>
      </c>
      <c r="L2082" t="s">
        <v>25</v>
      </c>
      <c r="O2082" t="s">
        <v>138</v>
      </c>
      <c r="P2082" t="s">
        <v>5042</v>
      </c>
      <c r="Q2082" t="s">
        <v>624</v>
      </c>
      <c r="R2082" t="s">
        <v>434</v>
      </c>
      <c r="S2082" t="s">
        <v>4949</v>
      </c>
      <c r="T2082" t="s">
        <v>5025</v>
      </c>
      <c r="U2082" t="s">
        <v>32</v>
      </c>
      <c r="Z2082" t="str">
        <f>_xlfn.IFNA(VLOOKUP(A2082,registrasi!$B$2:$C$4000,2,FALSE),"belum")</f>
        <v>registrasi</v>
      </c>
      <c r="AA2082">
        <f>VLOOKUP(D2082,[2]Sheet1!$B$2:$D$100,3,FALSE)</f>
        <v>159</v>
      </c>
      <c r="AB2082" t="str">
        <f>_xlfn.IFNA(VLOOKUP(A2082,nim!$A$2:$B$4000,2,FALSE),"belum")</f>
        <v>belum</v>
      </c>
    </row>
    <row r="2083" spans="1:28" x14ac:dyDescent="0.3">
      <c r="A2083" s="2">
        <v>233110190133</v>
      </c>
      <c r="B2083">
        <v>1</v>
      </c>
      <c r="C2083">
        <v>2022</v>
      </c>
      <c r="D2083">
        <v>311035</v>
      </c>
      <c r="E2083" t="s">
        <v>180</v>
      </c>
      <c r="F2083" t="str">
        <f>VLOOKUP(E2083,[1]PRODI_2019!$F$2:$L$72,7,FALSE)</f>
        <v>FEB</v>
      </c>
      <c r="G2083" t="str">
        <f>VLOOKUP(F2083,Sheet1!$H$4:$I$11,2,FALSE)</f>
        <v>5_FEB</v>
      </c>
      <c r="H2083" t="s">
        <v>2699</v>
      </c>
      <c r="I2083" t="s">
        <v>24</v>
      </c>
      <c r="J2083" t="str">
        <f>VLOOKUP(D2083,[1]PRODI_2019!$C$2:$I$78,7,FALSE)</f>
        <v>S1</v>
      </c>
      <c r="L2083" t="s">
        <v>25</v>
      </c>
      <c r="O2083" t="s">
        <v>49</v>
      </c>
      <c r="P2083" t="s">
        <v>5042</v>
      </c>
      <c r="Q2083" t="s">
        <v>624</v>
      </c>
      <c r="R2083" t="s">
        <v>434</v>
      </c>
      <c r="S2083" t="s">
        <v>38</v>
      </c>
      <c r="T2083" t="s">
        <v>5025</v>
      </c>
      <c r="U2083" t="s">
        <v>32</v>
      </c>
      <c r="Z2083" t="str">
        <f>_xlfn.IFNA(VLOOKUP(A2083,registrasi!$B$2:$C$4000,2,FALSE),"belum")</f>
        <v>registrasi</v>
      </c>
      <c r="AA2083">
        <f>VLOOKUP(D2083,[2]Sheet1!$B$2:$D$100,3,FALSE)</f>
        <v>253</v>
      </c>
      <c r="AB2083" t="str">
        <f>_xlfn.IFNA(VLOOKUP(A2083,nim!$A$2:$B$4000,2,FALSE),"belum")</f>
        <v>belum</v>
      </c>
    </row>
    <row r="2084" spans="1:28" x14ac:dyDescent="0.3">
      <c r="A2084" s="2">
        <v>233110190162</v>
      </c>
      <c r="B2084">
        <v>2</v>
      </c>
      <c r="C2084">
        <v>2022</v>
      </c>
      <c r="D2084">
        <v>311004</v>
      </c>
      <c r="E2084" t="s">
        <v>170</v>
      </c>
      <c r="F2084" t="str">
        <f>VLOOKUP(E2084,[1]PRODI_2019!$F$2:$L$72,7,FALSE)</f>
        <v>Teknik</v>
      </c>
      <c r="G2084" t="str">
        <f>VLOOKUP(F2084,Sheet1!$H$4:$I$11,2,FALSE)</f>
        <v>3_Teknik</v>
      </c>
      <c r="H2084" t="s">
        <v>2700</v>
      </c>
      <c r="I2084" t="s">
        <v>24</v>
      </c>
      <c r="J2084" t="str">
        <f>VLOOKUP(D2084,[1]PRODI_2019!$C$2:$I$78,7,FALSE)</f>
        <v>S1</v>
      </c>
      <c r="L2084" t="s">
        <v>25</v>
      </c>
      <c r="O2084" t="s">
        <v>71</v>
      </c>
      <c r="P2084" t="s">
        <v>5042</v>
      </c>
      <c r="Q2084" t="s">
        <v>624</v>
      </c>
      <c r="R2084" t="s">
        <v>434</v>
      </c>
      <c r="S2084" t="s">
        <v>37</v>
      </c>
      <c r="T2084" t="s">
        <v>5025</v>
      </c>
      <c r="U2084" t="s">
        <v>27</v>
      </c>
      <c r="Z2084" t="str">
        <f>_xlfn.IFNA(VLOOKUP(A2084,registrasi!$B$2:$C$4000,2,FALSE),"belum")</f>
        <v>registrasi</v>
      </c>
      <c r="AA2084">
        <f>VLOOKUP(D2084,[2]Sheet1!$B$2:$D$100,3,FALSE)</f>
        <v>406</v>
      </c>
      <c r="AB2084" t="str">
        <f>_xlfn.IFNA(VLOOKUP(A2084,nim!$A$2:$B$4000,2,FALSE),"belum")</f>
        <v>belum</v>
      </c>
    </row>
    <row r="2085" spans="1:28" x14ac:dyDescent="0.3">
      <c r="A2085" s="2">
        <v>233110190191</v>
      </c>
      <c r="B2085">
        <v>2</v>
      </c>
      <c r="C2085">
        <v>2020</v>
      </c>
      <c r="D2085">
        <v>311026</v>
      </c>
      <c r="E2085" t="s">
        <v>148</v>
      </c>
      <c r="F2085" t="str">
        <f>VLOOKUP(E2085,[1]PRODI_2019!$F$2:$L$72,7,FALSE)</f>
        <v>FEB</v>
      </c>
      <c r="G2085" t="str">
        <f>VLOOKUP(F2085,Sheet1!$H$4:$I$11,2,FALSE)</f>
        <v>5_FEB</v>
      </c>
      <c r="H2085" t="s">
        <v>2701</v>
      </c>
      <c r="I2085" t="s">
        <v>31</v>
      </c>
      <c r="J2085" t="str">
        <f>VLOOKUP(D2085,[1]PRODI_2019!$C$2:$I$78,7,FALSE)</f>
        <v>S1</v>
      </c>
      <c r="L2085" t="s">
        <v>25</v>
      </c>
      <c r="O2085" t="s">
        <v>90</v>
      </c>
      <c r="P2085" t="s">
        <v>5042</v>
      </c>
      <c r="Q2085" t="s">
        <v>624</v>
      </c>
      <c r="R2085" t="s">
        <v>434</v>
      </c>
      <c r="S2085" t="s">
        <v>4949</v>
      </c>
      <c r="T2085" t="s">
        <v>5025</v>
      </c>
      <c r="U2085" t="s">
        <v>32</v>
      </c>
      <c r="Z2085" t="str">
        <f>_xlfn.IFNA(VLOOKUP(A2085,registrasi!$B$2:$C$4000,2,FALSE),"belum")</f>
        <v>registrasi</v>
      </c>
      <c r="AA2085">
        <f>VLOOKUP(D2085,[2]Sheet1!$B$2:$D$100,3,FALSE)</f>
        <v>866</v>
      </c>
      <c r="AB2085" t="str">
        <f>_xlfn.IFNA(VLOOKUP(A2085,nim!$A$2:$B$4000,2,FALSE),"belum")</f>
        <v>belum</v>
      </c>
    </row>
    <row r="2086" spans="1:28" x14ac:dyDescent="0.3">
      <c r="A2086" s="2">
        <v>233110190201</v>
      </c>
      <c r="B2086">
        <v>1</v>
      </c>
      <c r="C2086">
        <v>2022</v>
      </c>
      <c r="D2086">
        <v>311002</v>
      </c>
      <c r="E2086" t="s">
        <v>153</v>
      </c>
      <c r="F2086" t="str">
        <f>VLOOKUP(E2086,[1]PRODI_2019!$F$2:$L$72,7,FALSE)</f>
        <v>Teknik</v>
      </c>
      <c r="G2086" t="str">
        <f>VLOOKUP(F2086,Sheet1!$H$4:$I$11,2,FALSE)</f>
        <v>3_Teknik</v>
      </c>
      <c r="H2086" t="s">
        <v>2702</v>
      </c>
      <c r="I2086" t="s">
        <v>24</v>
      </c>
      <c r="J2086" t="str">
        <f>VLOOKUP(D2086,[1]PRODI_2019!$C$2:$I$78,7,FALSE)</f>
        <v>S1</v>
      </c>
      <c r="L2086" t="s">
        <v>25</v>
      </c>
      <c r="O2086" t="s">
        <v>4534</v>
      </c>
      <c r="P2086" t="s">
        <v>5045</v>
      </c>
      <c r="Q2086" t="s">
        <v>624</v>
      </c>
      <c r="R2086" t="s">
        <v>625</v>
      </c>
      <c r="S2086" t="s">
        <v>34</v>
      </c>
      <c r="T2086" t="s">
        <v>5025</v>
      </c>
      <c r="U2086" t="s">
        <v>27</v>
      </c>
      <c r="Z2086" t="str">
        <f>_xlfn.IFNA(VLOOKUP(A2086,registrasi!$B$2:$C$4000,2,FALSE),"belum")</f>
        <v>registrasi</v>
      </c>
      <c r="AA2086">
        <f>VLOOKUP(D2086,[2]Sheet1!$B$2:$D$100,3,FALSE)</f>
        <v>401</v>
      </c>
      <c r="AB2086" t="str">
        <f>_xlfn.IFNA(VLOOKUP(A2086,nim!$A$2:$B$4000,2,FALSE),"belum")</f>
        <v>belum</v>
      </c>
    </row>
    <row r="2087" spans="1:28" x14ac:dyDescent="0.3">
      <c r="A2087" s="2">
        <v>233110190225</v>
      </c>
      <c r="B2087">
        <v>1</v>
      </c>
      <c r="C2087">
        <v>2022</v>
      </c>
      <c r="D2087">
        <v>311002</v>
      </c>
      <c r="E2087" t="s">
        <v>153</v>
      </c>
      <c r="F2087" t="str">
        <f>VLOOKUP(E2087,[1]PRODI_2019!$F$2:$L$72,7,FALSE)</f>
        <v>Teknik</v>
      </c>
      <c r="G2087" t="str">
        <f>VLOOKUP(F2087,Sheet1!$H$4:$I$11,2,FALSE)</f>
        <v>3_Teknik</v>
      </c>
      <c r="H2087" t="s">
        <v>2703</v>
      </c>
      <c r="I2087" t="s">
        <v>24</v>
      </c>
      <c r="J2087" t="str">
        <f>VLOOKUP(D2087,[1]PRODI_2019!$C$2:$I$78,7,FALSE)</f>
        <v>S1</v>
      </c>
      <c r="L2087" t="s">
        <v>25</v>
      </c>
      <c r="O2087" t="s">
        <v>104</v>
      </c>
      <c r="P2087" t="s">
        <v>5042</v>
      </c>
      <c r="Q2087" t="s">
        <v>624</v>
      </c>
      <c r="R2087" t="s">
        <v>434</v>
      </c>
      <c r="S2087" t="s">
        <v>4972</v>
      </c>
      <c r="T2087" t="s">
        <v>5025</v>
      </c>
      <c r="U2087" t="s">
        <v>32</v>
      </c>
      <c r="Z2087" t="str">
        <f>_xlfn.IFNA(VLOOKUP(A2087,registrasi!$B$2:$C$4000,2,FALSE),"belum")</f>
        <v>registrasi</v>
      </c>
      <c r="AA2087">
        <f>VLOOKUP(D2087,[2]Sheet1!$B$2:$D$100,3,FALSE)</f>
        <v>401</v>
      </c>
      <c r="AB2087" t="str">
        <f>_xlfn.IFNA(VLOOKUP(A2087,nim!$A$2:$B$4000,2,FALSE),"belum")</f>
        <v>belum</v>
      </c>
    </row>
    <row r="2088" spans="1:28" x14ac:dyDescent="0.3">
      <c r="A2088" s="2">
        <v>233110190227</v>
      </c>
      <c r="B2088">
        <v>2</v>
      </c>
      <c r="C2088">
        <v>2021</v>
      </c>
      <c r="D2088">
        <v>311047</v>
      </c>
      <c r="E2088" t="s">
        <v>5054</v>
      </c>
      <c r="F2088" t="str">
        <f>VLOOKUP(E2088,[1]PRODI_2019!$F$2:$L$72,7,FALSE)</f>
        <v>FEB</v>
      </c>
      <c r="G2088" t="str">
        <f>VLOOKUP(F2088,Sheet1!$H$4:$I$11,2,FALSE)</f>
        <v>5_FEB</v>
      </c>
      <c r="H2088" t="s">
        <v>2704</v>
      </c>
      <c r="I2088" t="s">
        <v>31</v>
      </c>
      <c r="J2088" t="str">
        <f>VLOOKUP(D2088,[1]PRODI_2019!$C$2:$I$78,7,FALSE)</f>
        <v>D3</v>
      </c>
      <c r="L2088" t="s">
        <v>25</v>
      </c>
      <c r="O2088" t="s">
        <v>284</v>
      </c>
      <c r="P2088" t="s">
        <v>5043</v>
      </c>
      <c r="Q2088" t="s">
        <v>624</v>
      </c>
      <c r="R2088" t="s">
        <v>435</v>
      </c>
      <c r="S2088" t="s">
        <v>38</v>
      </c>
      <c r="T2088" t="s">
        <v>5025</v>
      </c>
      <c r="U2088" t="s">
        <v>27</v>
      </c>
      <c r="Z2088" t="str">
        <f>_xlfn.IFNA(VLOOKUP(A2088,registrasi!$B$2:$C$4000,2,FALSE),"belum")</f>
        <v>registrasi</v>
      </c>
      <c r="AA2088">
        <f>VLOOKUP(D2088,[2]Sheet1!$B$2:$D$100,3,FALSE)</f>
        <v>88</v>
      </c>
      <c r="AB2088" t="str">
        <f>_xlfn.IFNA(VLOOKUP(A2088,nim!$A$2:$B$4000,2,FALSE),"belum")</f>
        <v>belum</v>
      </c>
    </row>
    <row r="2089" spans="1:28" x14ac:dyDescent="0.3">
      <c r="A2089" s="2">
        <v>233110190633</v>
      </c>
      <c r="B2089">
        <v>2</v>
      </c>
      <c r="C2089">
        <v>2022</v>
      </c>
      <c r="D2089">
        <v>311019</v>
      </c>
      <c r="E2089" t="s">
        <v>150</v>
      </c>
      <c r="F2089" t="str">
        <f>VLOOKUP(E2089,[1]PRODI_2019!$F$2:$L$72,7,FALSE)</f>
        <v>Kedokteran</v>
      </c>
      <c r="G2089" t="str">
        <f>VLOOKUP(F2089,Sheet1!$H$4:$I$11,2,FALSE)</f>
        <v>8_Kedokteran</v>
      </c>
      <c r="H2089" t="s">
        <v>2705</v>
      </c>
      <c r="I2089" t="s">
        <v>31</v>
      </c>
      <c r="J2089" t="str">
        <f>VLOOKUP(D2089,[1]PRODI_2019!$C$2:$I$78,7,FALSE)</f>
        <v>S1</v>
      </c>
      <c r="L2089" t="s">
        <v>25</v>
      </c>
      <c r="O2089" t="s">
        <v>104</v>
      </c>
      <c r="P2089" t="s">
        <v>5042</v>
      </c>
      <c r="Q2089" t="s">
        <v>624</v>
      </c>
      <c r="R2089" t="s">
        <v>434</v>
      </c>
      <c r="S2089" t="s">
        <v>4972</v>
      </c>
      <c r="T2089" t="s">
        <v>5025</v>
      </c>
      <c r="U2089" t="s">
        <v>27</v>
      </c>
      <c r="Z2089" t="str">
        <f>_xlfn.IFNA(VLOOKUP(A2089,registrasi!$B$2:$C$4000,2,FALSE),"belum")</f>
        <v>registrasi</v>
      </c>
      <c r="AA2089">
        <f>VLOOKUP(D2089,[2]Sheet1!$B$2:$D$100,3,FALSE)</f>
        <v>527</v>
      </c>
      <c r="AB2089" t="str">
        <f>_xlfn.IFNA(VLOOKUP(A2089,nim!$A$2:$B$4000,2,FALSE),"belum")</f>
        <v>belum</v>
      </c>
    </row>
    <row r="2090" spans="1:28" x14ac:dyDescent="0.3">
      <c r="A2090" s="2">
        <v>233110190636</v>
      </c>
      <c r="B2090">
        <v>2</v>
      </c>
      <c r="C2090">
        <v>2022</v>
      </c>
      <c r="D2090">
        <v>311007</v>
      </c>
      <c r="E2090" t="s">
        <v>162</v>
      </c>
      <c r="F2090" t="str">
        <f>VLOOKUP(E2090,[1]PRODI_2019!$F$2:$L$72,7,FALSE)</f>
        <v>Pertanian</v>
      </c>
      <c r="G2090" t="str">
        <f>VLOOKUP(F2090,Sheet1!$H$4:$I$11,2,FALSE)</f>
        <v>4_Pertanian</v>
      </c>
      <c r="H2090" t="s">
        <v>2706</v>
      </c>
      <c r="I2090" t="s">
        <v>24</v>
      </c>
      <c r="J2090" t="str">
        <f>VLOOKUP(D2090,[1]PRODI_2019!$C$2:$I$78,7,FALSE)</f>
        <v>S1</v>
      </c>
      <c r="L2090" t="s">
        <v>25</v>
      </c>
      <c r="O2090" t="s">
        <v>4406</v>
      </c>
      <c r="P2090" t="s">
        <v>5044</v>
      </c>
      <c r="Q2090" t="s">
        <v>5041</v>
      </c>
      <c r="R2090" t="s">
        <v>434</v>
      </c>
      <c r="S2090" t="s">
        <v>37</v>
      </c>
      <c r="T2090" t="s">
        <v>5025</v>
      </c>
      <c r="U2090" t="s">
        <v>27</v>
      </c>
      <c r="Z2090" t="str">
        <f>_xlfn.IFNA(VLOOKUP(A2090,registrasi!$B$2:$C$4000,2,FALSE),"belum")</f>
        <v>registrasi</v>
      </c>
      <c r="AA2090">
        <f>VLOOKUP(D2090,[2]Sheet1!$B$2:$D$100,3,FALSE)</f>
        <v>412</v>
      </c>
      <c r="AB2090" t="str">
        <f>_xlfn.IFNA(VLOOKUP(A2090,nim!$A$2:$B$4000,2,FALSE),"belum")</f>
        <v>belum</v>
      </c>
    </row>
    <row r="2091" spans="1:28" x14ac:dyDescent="0.3">
      <c r="A2091" s="2">
        <v>233110190648</v>
      </c>
      <c r="B2091">
        <v>2</v>
      </c>
      <c r="C2091">
        <v>2021</v>
      </c>
      <c r="D2091">
        <v>311028</v>
      </c>
      <c r="E2091" t="s">
        <v>168</v>
      </c>
      <c r="F2091" t="str">
        <f>VLOOKUP(E2091,[1]PRODI_2019!$F$2:$L$72,7,FALSE)</f>
        <v>FISIP</v>
      </c>
      <c r="G2091" t="str">
        <f>VLOOKUP(F2091,Sheet1!$H$4:$I$11,2,FALSE)</f>
        <v>6_FISIP</v>
      </c>
      <c r="H2091" t="s">
        <v>2707</v>
      </c>
      <c r="I2091" t="s">
        <v>31</v>
      </c>
      <c r="J2091" t="str">
        <f>VLOOKUP(D2091,[1]PRODI_2019!$C$2:$I$78,7,FALSE)</f>
        <v>S1</v>
      </c>
      <c r="L2091" t="s">
        <v>25</v>
      </c>
      <c r="O2091" t="s">
        <v>299</v>
      </c>
      <c r="P2091" t="s">
        <v>5042</v>
      </c>
      <c r="Q2091" t="s">
        <v>624</v>
      </c>
      <c r="R2091" t="s">
        <v>434</v>
      </c>
      <c r="S2091" t="s">
        <v>34</v>
      </c>
      <c r="T2091" t="s">
        <v>5025</v>
      </c>
      <c r="U2091" t="s">
        <v>32</v>
      </c>
      <c r="Z2091" t="str">
        <f>_xlfn.IFNA(VLOOKUP(A2091,registrasi!$B$2:$C$4000,2,FALSE),"belum")</f>
        <v>registrasi</v>
      </c>
      <c r="AA2091">
        <f>VLOOKUP(D2091,[2]Sheet1!$B$2:$D$100,3,FALSE)</f>
        <v>747</v>
      </c>
      <c r="AB2091" t="str">
        <f>_xlfn.IFNA(VLOOKUP(A2091,nim!$A$2:$B$4000,2,FALSE),"belum")</f>
        <v>belum</v>
      </c>
    </row>
    <row r="2092" spans="1:28" x14ac:dyDescent="0.3">
      <c r="A2092" s="2">
        <v>233110190657</v>
      </c>
      <c r="B2092">
        <v>1</v>
      </c>
      <c r="C2092">
        <v>2022</v>
      </c>
      <c r="D2092">
        <v>311018</v>
      </c>
      <c r="E2092" t="s">
        <v>178</v>
      </c>
      <c r="F2092" t="str">
        <f>VLOOKUP(E2092,[1]PRODI_2019!$F$2:$L$72,7,FALSE)</f>
        <v>Kedokteran</v>
      </c>
      <c r="G2092" t="str">
        <f>VLOOKUP(F2092,Sheet1!$H$4:$I$11,2,FALSE)</f>
        <v>8_Kedokteran</v>
      </c>
      <c r="H2092" t="s">
        <v>2708</v>
      </c>
      <c r="I2092" t="s">
        <v>24</v>
      </c>
      <c r="J2092" t="str">
        <f>VLOOKUP(D2092,[1]PRODI_2019!$C$2:$I$78,7,FALSE)</f>
        <v>S1</v>
      </c>
      <c r="L2092" t="s">
        <v>25</v>
      </c>
      <c r="O2092" t="s">
        <v>4535</v>
      </c>
      <c r="P2092" t="s">
        <v>5042</v>
      </c>
      <c r="Q2092" t="s">
        <v>624</v>
      </c>
      <c r="R2092" t="s">
        <v>434</v>
      </c>
      <c r="S2092" t="s">
        <v>4974</v>
      </c>
      <c r="T2092" t="s">
        <v>5025</v>
      </c>
      <c r="U2092" t="s">
        <v>32</v>
      </c>
      <c r="Z2092" t="str">
        <f>_xlfn.IFNA(VLOOKUP(A2092,registrasi!$B$2:$C$4000,2,FALSE),"belum")</f>
        <v>registrasi</v>
      </c>
      <c r="AA2092">
        <f>VLOOKUP(D2092,[2]Sheet1!$B$2:$D$100,3,FALSE)</f>
        <v>82</v>
      </c>
      <c r="AB2092" t="str">
        <f>_xlfn.IFNA(VLOOKUP(A2092,nim!$A$2:$B$4000,2,FALSE),"belum")</f>
        <v>belum</v>
      </c>
    </row>
    <row r="2093" spans="1:28" x14ac:dyDescent="0.3">
      <c r="A2093" s="2">
        <v>233110190658</v>
      </c>
      <c r="B2093">
        <v>1</v>
      </c>
      <c r="C2093">
        <v>2021</v>
      </c>
      <c r="D2093">
        <v>311037</v>
      </c>
      <c r="E2093" t="s">
        <v>163</v>
      </c>
      <c r="F2093" t="str">
        <f>VLOOKUP(E2093,[1]PRODI_2019!$F$2:$L$72,7,FALSE)</f>
        <v>FKIP</v>
      </c>
      <c r="G2093" t="str">
        <f>VLOOKUP(F2093,Sheet1!$H$4:$I$11,2,FALSE)</f>
        <v>2_FKIP</v>
      </c>
      <c r="H2093" t="s">
        <v>2709</v>
      </c>
      <c r="I2093" t="s">
        <v>24</v>
      </c>
      <c r="J2093" t="str">
        <f>VLOOKUP(D2093,[1]PRODI_2019!$C$2:$I$78,7,FALSE)</f>
        <v>S1</v>
      </c>
      <c r="L2093" t="s">
        <v>25</v>
      </c>
      <c r="O2093" t="s">
        <v>4536</v>
      </c>
      <c r="P2093" t="s">
        <v>434</v>
      </c>
      <c r="Q2093" t="s">
        <v>5041</v>
      </c>
      <c r="R2093" t="s">
        <v>434</v>
      </c>
      <c r="S2093" t="s">
        <v>50</v>
      </c>
      <c r="T2093" t="s">
        <v>5025</v>
      </c>
      <c r="U2093" t="s">
        <v>32</v>
      </c>
      <c r="Z2093" t="str">
        <f>_xlfn.IFNA(VLOOKUP(A2093,registrasi!$B$2:$C$4000,2,FALSE),"belum")</f>
        <v>registrasi</v>
      </c>
      <c r="AA2093">
        <f>VLOOKUP(D2093,[2]Sheet1!$B$2:$D$100,3,FALSE)</f>
        <v>180</v>
      </c>
      <c r="AB2093" t="str">
        <f>_xlfn.IFNA(VLOOKUP(A2093,nim!$A$2:$B$4000,2,FALSE),"belum")</f>
        <v>belum</v>
      </c>
    </row>
    <row r="2094" spans="1:28" x14ac:dyDescent="0.3">
      <c r="A2094" s="2">
        <v>233110190663</v>
      </c>
      <c r="B2094">
        <v>1</v>
      </c>
      <c r="C2094">
        <v>2022</v>
      </c>
      <c r="D2094">
        <v>311043</v>
      </c>
      <c r="E2094" t="s">
        <v>177</v>
      </c>
      <c r="F2094" t="str">
        <f>VLOOKUP(E2094,[1]PRODI_2019!$F$2:$L$72,7,FALSE)</f>
        <v>Kedokteran</v>
      </c>
      <c r="G2094" t="str">
        <f>VLOOKUP(F2094,Sheet1!$H$4:$I$11,2,FALSE)</f>
        <v>8_Kedokteran</v>
      </c>
      <c r="H2094" t="s">
        <v>2710</v>
      </c>
      <c r="I2094" t="s">
        <v>31</v>
      </c>
      <c r="J2094" t="str">
        <f>VLOOKUP(D2094,[1]PRODI_2019!$C$2:$I$78,7,FALSE)</f>
        <v>D3</v>
      </c>
      <c r="L2094" t="s">
        <v>25</v>
      </c>
      <c r="O2094" t="s">
        <v>77</v>
      </c>
      <c r="P2094" t="s">
        <v>5042</v>
      </c>
      <c r="Q2094" t="s">
        <v>624</v>
      </c>
      <c r="R2094" t="s">
        <v>434</v>
      </c>
      <c r="S2094" t="s">
        <v>4974</v>
      </c>
      <c r="T2094" t="s">
        <v>5025</v>
      </c>
      <c r="U2094" t="s">
        <v>32</v>
      </c>
      <c r="Z2094" t="str">
        <f>_xlfn.IFNA(VLOOKUP(A2094,registrasi!$B$2:$C$4000,2,FALSE),"belum")</f>
        <v>registrasi</v>
      </c>
      <c r="AA2094">
        <f>VLOOKUP(D2094,[2]Sheet1!$B$2:$D$100,3,FALSE)</f>
        <v>271</v>
      </c>
      <c r="AB2094" t="str">
        <f>_xlfn.IFNA(VLOOKUP(A2094,nim!$A$2:$B$4000,2,FALSE),"belum")</f>
        <v>belum</v>
      </c>
    </row>
    <row r="2095" spans="1:28" x14ac:dyDescent="0.3">
      <c r="A2095" s="2">
        <v>233110190672</v>
      </c>
      <c r="B2095">
        <v>2</v>
      </c>
      <c r="C2095">
        <v>2021</v>
      </c>
      <c r="D2095">
        <v>311047</v>
      </c>
      <c r="E2095" t="s">
        <v>5054</v>
      </c>
      <c r="F2095" t="str">
        <f>VLOOKUP(E2095,[1]PRODI_2019!$F$2:$L$72,7,FALSE)</f>
        <v>FEB</v>
      </c>
      <c r="G2095" t="str">
        <f>VLOOKUP(F2095,Sheet1!$H$4:$I$11,2,FALSE)</f>
        <v>5_FEB</v>
      </c>
      <c r="H2095" t="s">
        <v>2711</v>
      </c>
      <c r="I2095" t="s">
        <v>24</v>
      </c>
      <c r="J2095" t="str">
        <f>VLOOKUP(D2095,[1]PRODI_2019!$C$2:$I$78,7,FALSE)</f>
        <v>D3</v>
      </c>
      <c r="L2095" t="s">
        <v>25</v>
      </c>
      <c r="O2095" t="s">
        <v>78</v>
      </c>
      <c r="P2095" t="s">
        <v>5042</v>
      </c>
      <c r="Q2095" t="s">
        <v>624</v>
      </c>
      <c r="R2095" t="s">
        <v>434</v>
      </c>
      <c r="S2095" t="s">
        <v>4971</v>
      </c>
      <c r="T2095" t="s">
        <v>5025</v>
      </c>
      <c r="U2095" t="s">
        <v>27</v>
      </c>
      <c r="Z2095" t="str">
        <f>_xlfn.IFNA(VLOOKUP(A2095,registrasi!$B$2:$C$4000,2,FALSE),"belum")</f>
        <v>registrasi</v>
      </c>
      <c r="AA2095">
        <f>VLOOKUP(D2095,[2]Sheet1!$B$2:$D$100,3,FALSE)</f>
        <v>88</v>
      </c>
      <c r="AB2095" t="str">
        <f>_xlfn.IFNA(VLOOKUP(A2095,nim!$A$2:$B$4000,2,FALSE),"belum")</f>
        <v>diterima</v>
      </c>
    </row>
    <row r="2096" spans="1:28" x14ac:dyDescent="0.3">
      <c r="A2096" s="2">
        <v>233110190683</v>
      </c>
      <c r="B2096">
        <v>1</v>
      </c>
      <c r="C2096">
        <v>2022</v>
      </c>
      <c r="D2096">
        <v>311024</v>
      </c>
      <c r="E2096" t="s">
        <v>237</v>
      </c>
      <c r="F2096" t="str">
        <f>VLOOKUP(E2096,[1]PRODI_2019!$F$2:$L$72,7,FALSE)</f>
        <v>Hukum</v>
      </c>
      <c r="G2096" t="str">
        <f>VLOOKUP(F2096,Sheet1!$H$4:$I$11,2,FALSE)</f>
        <v>1_Hukum</v>
      </c>
      <c r="H2096" t="s">
        <v>2712</v>
      </c>
      <c r="I2096" t="s">
        <v>24</v>
      </c>
      <c r="J2096" t="str">
        <f>VLOOKUP(D2096,[1]PRODI_2019!$C$2:$I$78,7,FALSE)</f>
        <v>S1</v>
      </c>
      <c r="L2096" t="s">
        <v>182</v>
      </c>
      <c r="O2096" t="s">
        <v>208</v>
      </c>
      <c r="P2096" t="s">
        <v>5042</v>
      </c>
      <c r="Q2096" t="s">
        <v>624</v>
      </c>
      <c r="R2096" t="s">
        <v>434</v>
      </c>
      <c r="S2096" t="s">
        <v>4949</v>
      </c>
      <c r="T2096" t="s">
        <v>5025</v>
      </c>
      <c r="U2096" t="s">
        <v>27</v>
      </c>
      <c r="Z2096" t="str">
        <f>_xlfn.IFNA(VLOOKUP(A2096,registrasi!$B$2:$C$4000,2,FALSE),"belum")</f>
        <v>registrasi</v>
      </c>
      <c r="AA2096">
        <f>VLOOKUP(D2096,[2]Sheet1!$B$2:$D$100,3,FALSE)</f>
        <v>1092</v>
      </c>
      <c r="AB2096" t="str">
        <f>_xlfn.IFNA(VLOOKUP(A2096,nim!$A$2:$B$4000,2,FALSE),"belum")</f>
        <v>diterima</v>
      </c>
    </row>
    <row r="2097" spans="1:28" x14ac:dyDescent="0.3">
      <c r="A2097" s="2">
        <v>233110190710</v>
      </c>
      <c r="B2097">
        <v>2</v>
      </c>
      <c r="C2097">
        <v>2022</v>
      </c>
      <c r="D2097">
        <v>311045</v>
      </c>
      <c r="E2097" t="s">
        <v>630</v>
      </c>
      <c r="F2097" t="str">
        <f>VLOOKUP(E2097,[1]PRODI_2019!$F$2:$L$72,7,FALSE)</f>
        <v>FEB</v>
      </c>
      <c r="G2097" t="str">
        <f>VLOOKUP(F2097,Sheet1!$H$4:$I$11,2,FALSE)</f>
        <v>5_FEB</v>
      </c>
      <c r="H2097" t="s">
        <v>2713</v>
      </c>
      <c r="I2097" t="s">
        <v>24</v>
      </c>
      <c r="J2097" t="str">
        <f>VLOOKUP(D2097,[1]PRODI_2019!$C$2:$I$78,7,FALSE)</f>
        <v>D3</v>
      </c>
      <c r="L2097" t="s">
        <v>25</v>
      </c>
      <c r="O2097" t="s">
        <v>206</v>
      </c>
      <c r="P2097" t="s">
        <v>5042</v>
      </c>
      <c r="Q2097" t="s">
        <v>624</v>
      </c>
      <c r="R2097" t="s">
        <v>434</v>
      </c>
      <c r="S2097" t="s">
        <v>4949</v>
      </c>
      <c r="T2097" t="s">
        <v>5025</v>
      </c>
      <c r="U2097" t="s">
        <v>27</v>
      </c>
      <c r="Z2097" t="str">
        <f>_xlfn.IFNA(VLOOKUP(A2097,registrasi!$B$2:$C$4000,2,FALSE),"belum")</f>
        <v>registrasi</v>
      </c>
      <c r="AA2097">
        <f>VLOOKUP(D2097,[2]Sheet1!$B$2:$D$100,3,FALSE)</f>
        <v>99</v>
      </c>
      <c r="AB2097" t="str">
        <f>_xlfn.IFNA(VLOOKUP(A2097,nim!$A$2:$B$4000,2,FALSE),"belum")</f>
        <v>belum</v>
      </c>
    </row>
    <row r="2098" spans="1:28" x14ac:dyDescent="0.3">
      <c r="A2098" s="2">
        <v>233110190711</v>
      </c>
      <c r="B2098">
        <v>1</v>
      </c>
      <c r="C2098">
        <v>2022</v>
      </c>
      <c r="D2098">
        <v>311049</v>
      </c>
      <c r="E2098" t="s">
        <v>632</v>
      </c>
      <c r="F2098" t="str">
        <f>VLOOKUP(E2098,[1]PRODI_2019!$F$2:$L$72,7,FALSE)</f>
        <v>Pertanian</v>
      </c>
      <c r="G2098" t="str">
        <f>VLOOKUP(F2098,Sheet1!$H$4:$I$11,2,FALSE)</f>
        <v>4_Pertanian</v>
      </c>
      <c r="H2098" t="s">
        <v>2714</v>
      </c>
      <c r="I2098" t="s">
        <v>24</v>
      </c>
      <c r="J2098" t="str">
        <f>VLOOKUP(D2098,[1]PRODI_2019!$C$2:$I$78,7,FALSE)</f>
        <v>S2</v>
      </c>
      <c r="L2098" t="s">
        <v>25</v>
      </c>
      <c r="O2098" t="s">
        <v>67</v>
      </c>
      <c r="P2098" t="s">
        <v>5042</v>
      </c>
      <c r="Q2098" t="s">
        <v>624</v>
      </c>
      <c r="R2098" t="s">
        <v>434</v>
      </c>
      <c r="S2098" t="s">
        <v>4949</v>
      </c>
      <c r="T2098" t="s">
        <v>5025</v>
      </c>
      <c r="U2098" t="s">
        <v>27</v>
      </c>
      <c r="Z2098" t="str">
        <f>_xlfn.IFNA(VLOOKUP(A2098,registrasi!$B$2:$C$4000,2,FALSE),"belum")</f>
        <v>registrasi</v>
      </c>
      <c r="AA2098">
        <f>VLOOKUP(D2098,[2]Sheet1!$B$2:$D$100,3,FALSE)</f>
        <v>103</v>
      </c>
      <c r="AB2098" t="str">
        <f>_xlfn.IFNA(VLOOKUP(A2098,nim!$A$2:$B$4000,2,FALSE),"belum")</f>
        <v>diterima</v>
      </c>
    </row>
    <row r="2099" spans="1:28" x14ac:dyDescent="0.3">
      <c r="A2099" s="2">
        <v>233110190715</v>
      </c>
      <c r="B2099">
        <v>2</v>
      </c>
      <c r="C2099">
        <v>2022</v>
      </c>
      <c r="D2099">
        <v>311018</v>
      </c>
      <c r="E2099" t="s">
        <v>178</v>
      </c>
      <c r="F2099" t="str">
        <f>VLOOKUP(E2099,[1]PRODI_2019!$F$2:$L$72,7,FALSE)</f>
        <v>Kedokteran</v>
      </c>
      <c r="G2099" t="str">
        <f>VLOOKUP(F2099,Sheet1!$H$4:$I$11,2,FALSE)</f>
        <v>8_Kedokteran</v>
      </c>
      <c r="H2099" t="s">
        <v>2715</v>
      </c>
      <c r="I2099" t="s">
        <v>24</v>
      </c>
      <c r="J2099" t="str">
        <f>VLOOKUP(D2099,[1]PRODI_2019!$C$2:$I$78,7,FALSE)</f>
        <v>S1</v>
      </c>
      <c r="L2099" t="s">
        <v>25</v>
      </c>
      <c r="O2099" t="s">
        <v>122</v>
      </c>
      <c r="P2099" t="s">
        <v>5045</v>
      </c>
      <c r="Q2099" t="s">
        <v>624</v>
      </c>
      <c r="R2099" t="s">
        <v>625</v>
      </c>
      <c r="S2099" t="s">
        <v>4974</v>
      </c>
      <c r="T2099" t="s">
        <v>5025</v>
      </c>
      <c r="U2099" t="s">
        <v>27</v>
      </c>
      <c r="Z2099" t="str">
        <f>_xlfn.IFNA(VLOOKUP(A2099,registrasi!$B$2:$C$4000,2,FALSE),"belum")</f>
        <v>registrasi</v>
      </c>
      <c r="AA2099">
        <f>VLOOKUP(D2099,[2]Sheet1!$B$2:$D$100,3,FALSE)</f>
        <v>82</v>
      </c>
      <c r="AB2099" t="str">
        <f>_xlfn.IFNA(VLOOKUP(A2099,nim!$A$2:$B$4000,2,FALSE),"belum")</f>
        <v>belum</v>
      </c>
    </row>
    <row r="2100" spans="1:28" x14ac:dyDescent="0.3">
      <c r="A2100" s="2">
        <v>233110190771</v>
      </c>
      <c r="B2100">
        <v>1</v>
      </c>
      <c r="C2100">
        <v>2022</v>
      </c>
      <c r="D2100">
        <v>311029</v>
      </c>
      <c r="E2100" t="s">
        <v>159</v>
      </c>
      <c r="F2100" t="str">
        <f>VLOOKUP(E2100,[1]PRODI_2019!$F$2:$L$72,7,FALSE)</f>
        <v>FISIP</v>
      </c>
      <c r="G2100" t="str">
        <f>VLOOKUP(F2100,Sheet1!$H$4:$I$11,2,FALSE)</f>
        <v>6_FISIP</v>
      </c>
      <c r="H2100" t="s">
        <v>2716</v>
      </c>
      <c r="I2100" t="s">
        <v>24</v>
      </c>
      <c r="J2100" t="str">
        <f>VLOOKUP(D2100,[1]PRODI_2019!$C$2:$I$78,7,FALSE)</f>
        <v>S1</v>
      </c>
      <c r="L2100" t="s">
        <v>25</v>
      </c>
      <c r="O2100" t="s">
        <v>4484</v>
      </c>
      <c r="P2100" t="s">
        <v>5043</v>
      </c>
      <c r="Q2100" t="s">
        <v>624</v>
      </c>
      <c r="R2100" t="s">
        <v>435</v>
      </c>
      <c r="S2100" t="s">
        <v>4949</v>
      </c>
      <c r="T2100" t="s">
        <v>5025</v>
      </c>
      <c r="U2100" t="s">
        <v>32</v>
      </c>
      <c r="Z2100" t="str">
        <f>_xlfn.IFNA(VLOOKUP(A2100,registrasi!$B$2:$C$4000,2,FALSE),"belum")</f>
        <v>registrasi</v>
      </c>
      <c r="AA2100">
        <f>VLOOKUP(D2100,[2]Sheet1!$B$2:$D$100,3,FALSE)</f>
        <v>1339</v>
      </c>
      <c r="AB2100" t="str">
        <f>_xlfn.IFNA(VLOOKUP(A2100,nim!$A$2:$B$4000,2,FALSE),"belum")</f>
        <v>belum</v>
      </c>
    </row>
    <row r="2101" spans="1:28" x14ac:dyDescent="0.3">
      <c r="A2101" s="2">
        <v>233110190775</v>
      </c>
      <c r="B2101">
        <v>2</v>
      </c>
      <c r="C2101">
        <v>2021</v>
      </c>
      <c r="D2101">
        <v>311003</v>
      </c>
      <c r="E2101" t="s">
        <v>145</v>
      </c>
      <c r="F2101" t="str">
        <f>VLOOKUP(E2101,[1]PRODI_2019!$F$2:$L$72,7,FALSE)</f>
        <v>Teknik</v>
      </c>
      <c r="G2101" t="str">
        <f>VLOOKUP(F2101,Sheet1!$H$4:$I$11,2,FALSE)</f>
        <v>3_Teknik</v>
      </c>
      <c r="H2101" t="s">
        <v>2717</v>
      </c>
      <c r="I2101" t="s">
        <v>31</v>
      </c>
      <c r="J2101" t="str">
        <f>VLOOKUP(D2101,[1]PRODI_2019!$C$2:$I$78,7,FALSE)</f>
        <v>S1</v>
      </c>
      <c r="L2101" t="s">
        <v>25</v>
      </c>
      <c r="O2101" t="s">
        <v>383</v>
      </c>
      <c r="P2101" t="s">
        <v>434</v>
      </c>
      <c r="Q2101" t="s">
        <v>5041</v>
      </c>
      <c r="R2101" t="s">
        <v>434</v>
      </c>
      <c r="S2101" t="s">
        <v>4971</v>
      </c>
      <c r="T2101" t="s">
        <v>5025</v>
      </c>
      <c r="U2101" t="s">
        <v>27</v>
      </c>
      <c r="Z2101" t="str">
        <f>_xlfn.IFNA(VLOOKUP(A2101,registrasi!$B$2:$C$4000,2,FALSE),"belum")</f>
        <v>registrasi</v>
      </c>
      <c r="AA2101">
        <f>VLOOKUP(D2101,[2]Sheet1!$B$2:$D$100,3,FALSE)</f>
        <v>769</v>
      </c>
      <c r="AB2101" t="str">
        <f>_xlfn.IFNA(VLOOKUP(A2101,nim!$A$2:$B$4000,2,FALSE),"belum")</f>
        <v>belum</v>
      </c>
    </row>
    <row r="2102" spans="1:28" x14ac:dyDescent="0.3">
      <c r="A2102" s="2">
        <v>233110190803</v>
      </c>
      <c r="B2102">
        <v>2</v>
      </c>
      <c r="C2102">
        <v>2022</v>
      </c>
      <c r="D2102">
        <v>311013</v>
      </c>
      <c r="E2102" t="s">
        <v>161</v>
      </c>
      <c r="F2102" t="str">
        <f>VLOOKUP(E2102,[1]PRODI_2019!$F$2:$L$72,7,FALSE)</f>
        <v>FKIP</v>
      </c>
      <c r="G2102" t="str">
        <f>VLOOKUP(F2102,Sheet1!$H$4:$I$11,2,FALSE)</f>
        <v>2_FKIP</v>
      </c>
      <c r="H2102" t="s">
        <v>2718</v>
      </c>
      <c r="I2102" t="s">
        <v>24</v>
      </c>
      <c r="J2102" t="str">
        <f>VLOOKUP(D2102,[1]PRODI_2019!$C$2:$I$78,7,FALSE)</f>
        <v>S1</v>
      </c>
      <c r="L2102" t="s">
        <v>25</v>
      </c>
      <c r="O2102" t="s">
        <v>86</v>
      </c>
      <c r="P2102" t="s">
        <v>5042</v>
      </c>
      <c r="Q2102" t="s">
        <v>624</v>
      </c>
      <c r="R2102" t="s">
        <v>434</v>
      </c>
      <c r="S2102" t="s">
        <v>4974</v>
      </c>
      <c r="T2102" t="s">
        <v>5025</v>
      </c>
      <c r="U2102" t="s">
        <v>27</v>
      </c>
      <c r="Z2102" t="str">
        <f>_xlfn.IFNA(VLOOKUP(A2102,registrasi!$B$2:$C$4000,2,FALSE),"belum")</f>
        <v>registrasi</v>
      </c>
      <c r="AA2102">
        <f>VLOOKUP(D2102,[2]Sheet1!$B$2:$D$100,3,FALSE)</f>
        <v>69</v>
      </c>
      <c r="AB2102" t="str">
        <f>_xlfn.IFNA(VLOOKUP(A2102,nim!$A$2:$B$4000,2,FALSE),"belum")</f>
        <v>belum</v>
      </c>
    </row>
    <row r="2103" spans="1:28" x14ac:dyDescent="0.3">
      <c r="A2103" s="2">
        <v>233110190821</v>
      </c>
      <c r="B2103">
        <v>1</v>
      </c>
      <c r="C2103">
        <v>2022</v>
      </c>
      <c r="D2103">
        <v>311013</v>
      </c>
      <c r="E2103" t="s">
        <v>161</v>
      </c>
      <c r="F2103" t="str">
        <f>VLOOKUP(E2103,[1]PRODI_2019!$F$2:$L$72,7,FALSE)</f>
        <v>FKIP</v>
      </c>
      <c r="G2103" t="str">
        <f>VLOOKUP(F2103,Sheet1!$H$4:$I$11,2,FALSE)</f>
        <v>2_FKIP</v>
      </c>
      <c r="H2103" t="s">
        <v>2719</v>
      </c>
      <c r="I2103" t="s">
        <v>24</v>
      </c>
      <c r="J2103" t="str">
        <f>VLOOKUP(D2103,[1]PRODI_2019!$C$2:$I$78,7,FALSE)</f>
        <v>S1</v>
      </c>
      <c r="L2103" t="s">
        <v>25</v>
      </c>
      <c r="O2103" t="s">
        <v>4537</v>
      </c>
      <c r="P2103" t="s">
        <v>5043</v>
      </c>
      <c r="Q2103" t="s">
        <v>624</v>
      </c>
      <c r="R2103" t="s">
        <v>435</v>
      </c>
      <c r="S2103" t="s">
        <v>4988</v>
      </c>
      <c r="T2103" t="s">
        <v>5020</v>
      </c>
      <c r="U2103" t="s">
        <v>27</v>
      </c>
      <c r="Z2103" t="str">
        <f>_xlfn.IFNA(VLOOKUP(A2103,registrasi!$B$2:$C$4000,2,FALSE),"belum")</f>
        <v>registrasi</v>
      </c>
      <c r="AA2103">
        <f>VLOOKUP(D2103,[2]Sheet1!$B$2:$D$100,3,FALSE)</f>
        <v>69</v>
      </c>
      <c r="AB2103" t="str">
        <f>_xlfn.IFNA(VLOOKUP(A2103,nim!$A$2:$B$4000,2,FALSE),"belum")</f>
        <v>belum</v>
      </c>
    </row>
    <row r="2104" spans="1:28" x14ac:dyDescent="0.3">
      <c r="A2104" s="2">
        <v>233110190827</v>
      </c>
      <c r="B2104">
        <v>2</v>
      </c>
      <c r="C2104">
        <v>2021</v>
      </c>
      <c r="D2104">
        <v>311001</v>
      </c>
      <c r="E2104" t="s">
        <v>157</v>
      </c>
      <c r="F2104" t="str">
        <f>VLOOKUP(E2104,[1]PRODI_2019!$F$2:$L$72,7,FALSE)</f>
        <v>Teknik</v>
      </c>
      <c r="G2104" t="str">
        <f>VLOOKUP(F2104,Sheet1!$H$4:$I$11,2,FALSE)</f>
        <v>3_Teknik</v>
      </c>
      <c r="H2104" t="s">
        <v>2720</v>
      </c>
      <c r="I2104" t="s">
        <v>24</v>
      </c>
      <c r="J2104" t="str">
        <f>VLOOKUP(D2104,[1]PRODI_2019!$C$2:$I$78,7,FALSE)</f>
        <v>S1</v>
      </c>
      <c r="L2104" t="s">
        <v>25</v>
      </c>
      <c r="O2104" t="s">
        <v>4538</v>
      </c>
      <c r="P2104" t="s">
        <v>5044</v>
      </c>
      <c r="Q2104" t="s">
        <v>5041</v>
      </c>
      <c r="R2104" t="s">
        <v>434</v>
      </c>
      <c r="S2104" t="s">
        <v>427</v>
      </c>
      <c r="T2104" t="s">
        <v>5020</v>
      </c>
      <c r="U2104" t="s">
        <v>27</v>
      </c>
      <c r="Z2104" t="str">
        <f>_xlfn.IFNA(VLOOKUP(A2104,registrasi!$B$2:$C$4000,2,FALSE),"belum")</f>
        <v>registrasi</v>
      </c>
      <c r="AA2104">
        <f>VLOOKUP(D2104,[2]Sheet1!$B$2:$D$100,3,FALSE)</f>
        <v>346</v>
      </c>
      <c r="AB2104" t="str">
        <f>_xlfn.IFNA(VLOOKUP(A2104,nim!$A$2:$B$4000,2,FALSE),"belum")</f>
        <v>belum</v>
      </c>
    </row>
    <row r="2105" spans="1:28" x14ac:dyDescent="0.3">
      <c r="A2105" s="2">
        <v>233110190853</v>
      </c>
      <c r="B2105">
        <v>1</v>
      </c>
      <c r="C2105">
        <v>2022</v>
      </c>
      <c r="D2105">
        <v>311024</v>
      </c>
      <c r="E2105" t="s">
        <v>237</v>
      </c>
      <c r="F2105" t="str">
        <f>VLOOKUP(E2105,[1]PRODI_2019!$F$2:$L$72,7,FALSE)</f>
        <v>Hukum</v>
      </c>
      <c r="G2105" t="str">
        <f>VLOOKUP(F2105,Sheet1!$H$4:$I$11,2,FALSE)</f>
        <v>1_Hukum</v>
      </c>
      <c r="H2105" t="s">
        <v>2721</v>
      </c>
      <c r="I2105" t="s">
        <v>24</v>
      </c>
      <c r="J2105" t="str">
        <f>VLOOKUP(D2105,[1]PRODI_2019!$C$2:$I$78,7,FALSE)</f>
        <v>S1</v>
      </c>
      <c r="L2105" t="s">
        <v>25</v>
      </c>
      <c r="O2105" t="s">
        <v>255</v>
      </c>
      <c r="P2105" t="s">
        <v>5043</v>
      </c>
      <c r="Q2105" t="s">
        <v>624</v>
      </c>
      <c r="R2105" t="s">
        <v>435</v>
      </c>
      <c r="S2105" t="s">
        <v>37</v>
      </c>
      <c r="T2105" t="s">
        <v>5025</v>
      </c>
      <c r="U2105" t="s">
        <v>32</v>
      </c>
      <c r="Z2105" t="str">
        <f>_xlfn.IFNA(VLOOKUP(A2105,registrasi!$B$2:$C$4000,2,FALSE),"belum")</f>
        <v>registrasi</v>
      </c>
      <c r="AA2105">
        <f>VLOOKUP(D2105,[2]Sheet1!$B$2:$D$100,3,FALSE)</f>
        <v>1092</v>
      </c>
      <c r="AB2105" t="str">
        <f>_xlfn.IFNA(VLOOKUP(A2105,nim!$A$2:$B$4000,2,FALSE),"belum")</f>
        <v>belum</v>
      </c>
    </row>
    <row r="2106" spans="1:28" x14ac:dyDescent="0.3">
      <c r="A2106" s="2">
        <v>233110190860</v>
      </c>
      <c r="B2106">
        <v>1</v>
      </c>
      <c r="C2106">
        <v>2022</v>
      </c>
      <c r="D2106">
        <v>311024</v>
      </c>
      <c r="E2106" t="s">
        <v>237</v>
      </c>
      <c r="F2106" t="str">
        <f>VLOOKUP(E2106,[1]PRODI_2019!$F$2:$L$72,7,FALSE)</f>
        <v>Hukum</v>
      </c>
      <c r="G2106" t="str">
        <f>VLOOKUP(F2106,Sheet1!$H$4:$I$11,2,FALSE)</f>
        <v>1_Hukum</v>
      </c>
      <c r="H2106" t="s">
        <v>2722</v>
      </c>
      <c r="I2106" t="s">
        <v>31</v>
      </c>
      <c r="J2106" t="str">
        <f>VLOOKUP(D2106,[1]PRODI_2019!$C$2:$I$78,7,FALSE)</f>
        <v>S1</v>
      </c>
      <c r="L2106" t="s">
        <v>25</v>
      </c>
      <c r="O2106" t="s">
        <v>120</v>
      </c>
      <c r="P2106" t="s">
        <v>5042</v>
      </c>
      <c r="Q2106" t="s">
        <v>624</v>
      </c>
      <c r="R2106" t="s">
        <v>434</v>
      </c>
      <c r="S2106" t="s">
        <v>4972</v>
      </c>
      <c r="T2106" t="s">
        <v>5025</v>
      </c>
      <c r="U2106" t="s">
        <v>27</v>
      </c>
      <c r="Z2106" t="str">
        <f>_xlfn.IFNA(VLOOKUP(A2106,registrasi!$B$2:$C$4000,2,FALSE),"belum")</f>
        <v>registrasi</v>
      </c>
      <c r="AA2106">
        <f>VLOOKUP(D2106,[2]Sheet1!$B$2:$D$100,3,FALSE)</f>
        <v>1092</v>
      </c>
      <c r="AB2106" t="str">
        <f>_xlfn.IFNA(VLOOKUP(A2106,nim!$A$2:$B$4000,2,FALSE),"belum")</f>
        <v>belum</v>
      </c>
    </row>
    <row r="2107" spans="1:28" x14ac:dyDescent="0.3">
      <c r="A2107" s="2">
        <v>233110190881</v>
      </c>
      <c r="B2107">
        <v>2</v>
      </c>
      <c r="C2107">
        <v>2020</v>
      </c>
      <c r="D2107">
        <v>311007</v>
      </c>
      <c r="E2107" t="s">
        <v>162</v>
      </c>
      <c r="F2107" t="str">
        <f>VLOOKUP(E2107,[1]PRODI_2019!$F$2:$L$72,7,FALSE)</f>
        <v>Pertanian</v>
      </c>
      <c r="G2107" t="str">
        <f>VLOOKUP(F2107,Sheet1!$H$4:$I$11,2,FALSE)</f>
        <v>4_Pertanian</v>
      </c>
      <c r="H2107" t="s">
        <v>2723</v>
      </c>
      <c r="I2107" t="s">
        <v>31</v>
      </c>
      <c r="J2107" t="str">
        <f>VLOOKUP(D2107,[1]PRODI_2019!$C$2:$I$78,7,FALSE)</f>
        <v>S1</v>
      </c>
      <c r="L2107" t="s">
        <v>25</v>
      </c>
      <c r="O2107" t="s">
        <v>4539</v>
      </c>
      <c r="P2107" t="s">
        <v>5046</v>
      </c>
      <c r="Q2107" t="s">
        <v>5041</v>
      </c>
      <c r="R2107" t="s">
        <v>435</v>
      </c>
      <c r="S2107" t="s">
        <v>4949</v>
      </c>
      <c r="T2107" t="s">
        <v>5025</v>
      </c>
      <c r="U2107" t="s">
        <v>27</v>
      </c>
      <c r="Z2107" t="str">
        <f>_xlfn.IFNA(VLOOKUP(A2107,registrasi!$B$2:$C$4000,2,FALSE),"belum")</f>
        <v>registrasi</v>
      </c>
      <c r="AA2107">
        <f>VLOOKUP(D2107,[2]Sheet1!$B$2:$D$100,3,FALSE)</f>
        <v>412</v>
      </c>
      <c r="AB2107" t="str">
        <f>_xlfn.IFNA(VLOOKUP(A2107,nim!$A$2:$B$4000,2,FALSE),"belum")</f>
        <v>belum</v>
      </c>
    </row>
    <row r="2108" spans="1:28" x14ac:dyDescent="0.3">
      <c r="A2108" s="2">
        <v>233110190897</v>
      </c>
      <c r="B2108">
        <v>1</v>
      </c>
      <c r="C2108">
        <v>2022</v>
      </c>
      <c r="D2108">
        <v>311012</v>
      </c>
      <c r="E2108" t="s">
        <v>164</v>
      </c>
      <c r="F2108" t="str">
        <f>VLOOKUP(E2108,[1]PRODI_2019!$F$2:$L$72,7,FALSE)</f>
        <v>FKIP</v>
      </c>
      <c r="G2108" t="str">
        <f>VLOOKUP(F2108,Sheet1!$H$4:$I$11,2,FALSE)</f>
        <v>2_FKIP</v>
      </c>
      <c r="H2108" t="s">
        <v>2724</v>
      </c>
      <c r="I2108" t="s">
        <v>31</v>
      </c>
      <c r="J2108" t="str">
        <f>VLOOKUP(D2108,[1]PRODI_2019!$C$2:$I$78,7,FALSE)</f>
        <v>S1</v>
      </c>
      <c r="L2108" t="s">
        <v>25</v>
      </c>
      <c r="O2108" t="s">
        <v>81</v>
      </c>
      <c r="P2108" t="s">
        <v>5042</v>
      </c>
      <c r="Q2108" t="s">
        <v>624</v>
      </c>
      <c r="R2108" t="s">
        <v>434</v>
      </c>
      <c r="S2108" t="s">
        <v>4971</v>
      </c>
      <c r="T2108" t="s">
        <v>5025</v>
      </c>
      <c r="U2108" t="s">
        <v>32</v>
      </c>
      <c r="Z2108" t="str">
        <f>_xlfn.IFNA(VLOOKUP(A2108,registrasi!$B$2:$C$4000,2,FALSE),"belum")</f>
        <v>registrasi</v>
      </c>
      <c r="AA2108">
        <f>VLOOKUP(D2108,[2]Sheet1!$B$2:$D$100,3,FALSE)</f>
        <v>73</v>
      </c>
      <c r="AB2108" t="str">
        <f>_xlfn.IFNA(VLOOKUP(A2108,nim!$A$2:$B$4000,2,FALSE),"belum")</f>
        <v>belum</v>
      </c>
    </row>
    <row r="2109" spans="1:28" x14ac:dyDescent="0.3">
      <c r="A2109" s="2">
        <v>233110190909</v>
      </c>
      <c r="B2109">
        <v>1</v>
      </c>
      <c r="C2109">
        <v>2022</v>
      </c>
      <c r="D2109">
        <v>311007</v>
      </c>
      <c r="E2109" t="s">
        <v>162</v>
      </c>
      <c r="F2109" t="str">
        <f>VLOOKUP(E2109,[1]PRODI_2019!$F$2:$L$72,7,FALSE)</f>
        <v>Pertanian</v>
      </c>
      <c r="G2109" t="str">
        <f>VLOOKUP(F2109,Sheet1!$H$4:$I$11,2,FALSE)</f>
        <v>4_Pertanian</v>
      </c>
      <c r="H2109" t="s">
        <v>2725</v>
      </c>
      <c r="I2109" t="s">
        <v>31</v>
      </c>
      <c r="J2109" t="str">
        <f>VLOOKUP(D2109,[1]PRODI_2019!$C$2:$I$78,7,FALSE)</f>
        <v>S1</v>
      </c>
      <c r="L2109" t="s">
        <v>25</v>
      </c>
      <c r="O2109" t="s">
        <v>90</v>
      </c>
      <c r="P2109" t="s">
        <v>5042</v>
      </c>
      <c r="Q2109" t="s">
        <v>624</v>
      </c>
      <c r="R2109" t="s">
        <v>434</v>
      </c>
      <c r="S2109" t="s">
        <v>4949</v>
      </c>
      <c r="T2109" t="s">
        <v>5025</v>
      </c>
      <c r="U2109" t="s">
        <v>32</v>
      </c>
      <c r="Z2109" t="str">
        <f>_xlfn.IFNA(VLOOKUP(A2109,registrasi!$B$2:$C$4000,2,FALSE),"belum")</f>
        <v>registrasi</v>
      </c>
      <c r="AA2109">
        <f>VLOOKUP(D2109,[2]Sheet1!$B$2:$D$100,3,FALSE)</f>
        <v>412</v>
      </c>
      <c r="AB2109" t="str">
        <f>_xlfn.IFNA(VLOOKUP(A2109,nim!$A$2:$B$4000,2,FALSE),"belum")</f>
        <v>belum</v>
      </c>
    </row>
    <row r="2110" spans="1:28" x14ac:dyDescent="0.3">
      <c r="A2110" s="2">
        <v>233110190922</v>
      </c>
      <c r="B2110">
        <v>1</v>
      </c>
      <c r="C2110">
        <v>2022</v>
      </c>
      <c r="D2110">
        <v>311018</v>
      </c>
      <c r="E2110" t="s">
        <v>178</v>
      </c>
      <c r="F2110" t="str">
        <f>VLOOKUP(E2110,[1]PRODI_2019!$F$2:$L$72,7,FALSE)</f>
        <v>Kedokteran</v>
      </c>
      <c r="G2110" t="str">
        <f>VLOOKUP(F2110,Sheet1!$H$4:$I$11,2,FALSE)</f>
        <v>8_Kedokteran</v>
      </c>
      <c r="H2110" t="s">
        <v>2726</v>
      </c>
      <c r="I2110" t="s">
        <v>31</v>
      </c>
      <c r="J2110" t="str">
        <f>VLOOKUP(D2110,[1]PRODI_2019!$C$2:$I$78,7,FALSE)</f>
        <v>S1</v>
      </c>
      <c r="L2110" t="s">
        <v>25</v>
      </c>
      <c r="O2110" t="s">
        <v>567</v>
      </c>
      <c r="P2110" t="s">
        <v>5042</v>
      </c>
      <c r="Q2110" t="s">
        <v>624</v>
      </c>
      <c r="R2110" t="s">
        <v>434</v>
      </c>
      <c r="S2110" t="s">
        <v>4972</v>
      </c>
      <c r="T2110" t="s">
        <v>5025</v>
      </c>
      <c r="U2110" t="s">
        <v>32</v>
      </c>
      <c r="Z2110" t="str">
        <f>_xlfn.IFNA(VLOOKUP(A2110,registrasi!$B$2:$C$4000,2,FALSE),"belum")</f>
        <v>registrasi</v>
      </c>
      <c r="AA2110">
        <f>VLOOKUP(D2110,[2]Sheet1!$B$2:$D$100,3,FALSE)</f>
        <v>82</v>
      </c>
      <c r="AB2110" t="str">
        <f>_xlfn.IFNA(VLOOKUP(A2110,nim!$A$2:$B$4000,2,FALSE),"belum")</f>
        <v>belum</v>
      </c>
    </row>
    <row r="2111" spans="1:28" x14ac:dyDescent="0.3">
      <c r="A2111" s="2">
        <v>233110190937</v>
      </c>
      <c r="B2111">
        <v>2</v>
      </c>
      <c r="C2111">
        <v>2022</v>
      </c>
      <c r="D2111">
        <v>311005</v>
      </c>
      <c r="E2111" t="s">
        <v>171</v>
      </c>
      <c r="F2111" t="str">
        <f>VLOOKUP(E2111,[1]PRODI_2019!$F$2:$L$72,7,FALSE)</f>
        <v>Teknik</v>
      </c>
      <c r="G2111" t="str">
        <f>VLOOKUP(F2111,Sheet1!$H$4:$I$11,2,FALSE)</f>
        <v>3_Teknik</v>
      </c>
      <c r="H2111" t="s">
        <v>2727</v>
      </c>
      <c r="I2111" t="s">
        <v>24</v>
      </c>
      <c r="J2111" t="str">
        <f>VLOOKUP(D2111,[1]PRODI_2019!$C$2:$I$78,7,FALSE)</f>
        <v>S1</v>
      </c>
      <c r="L2111" t="s">
        <v>25</v>
      </c>
      <c r="O2111" t="s">
        <v>138</v>
      </c>
      <c r="P2111" t="s">
        <v>5042</v>
      </c>
      <c r="Q2111" t="s">
        <v>624</v>
      </c>
      <c r="R2111" t="s">
        <v>434</v>
      </c>
      <c r="S2111" t="s">
        <v>4949</v>
      </c>
      <c r="T2111" t="s">
        <v>5025</v>
      </c>
      <c r="U2111" t="s">
        <v>27</v>
      </c>
      <c r="Z2111" t="str">
        <f>_xlfn.IFNA(VLOOKUP(A2111,registrasi!$B$2:$C$4000,2,FALSE),"belum")</f>
        <v>registrasi</v>
      </c>
      <c r="AA2111">
        <f>VLOOKUP(D2111,[2]Sheet1!$B$2:$D$100,3,FALSE)</f>
        <v>321</v>
      </c>
      <c r="AB2111" t="str">
        <f>_xlfn.IFNA(VLOOKUP(A2111,nim!$A$2:$B$4000,2,FALSE),"belum")</f>
        <v>belum</v>
      </c>
    </row>
    <row r="2112" spans="1:28" x14ac:dyDescent="0.3">
      <c r="A2112" s="2">
        <v>233110190941</v>
      </c>
      <c r="B2112">
        <v>2</v>
      </c>
      <c r="C2112">
        <v>2022</v>
      </c>
      <c r="D2112">
        <v>311021</v>
      </c>
      <c r="E2112" t="s">
        <v>169</v>
      </c>
      <c r="F2112" t="str">
        <f>VLOOKUP(E2112,[1]PRODI_2019!$F$2:$L$72,7,FALSE)</f>
        <v>Teknik</v>
      </c>
      <c r="G2112" t="str">
        <f>VLOOKUP(F2112,Sheet1!$H$4:$I$11,2,FALSE)</f>
        <v>3_Teknik</v>
      </c>
      <c r="H2112" t="s">
        <v>2728</v>
      </c>
      <c r="I2112" t="s">
        <v>24</v>
      </c>
      <c r="J2112" t="str">
        <f>VLOOKUP(D2112,[1]PRODI_2019!$C$2:$I$78,7,FALSE)</f>
        <v>S1</v>
      </c>
      <c r="L2112" t="s">
        <v>25</v>
      </c>
      <c r="O2112" t="s">
        <v>4399</v>
      </c>
      <c r="P2112" t="s">
        <v>5045</v>
      </c>
      <c r="Q2112" t="s">
        <v>624</v>
      </c>
      <c r="R2112" t="s">
        <v>625</v>
      </c>
      <c r="S2112" t="s">
        <v>4949</v>
      </c>
      <c r="T2112" t="s">
        <v>5025</v>
      </c>
      <c r="U2112" t="s">
        <v>27</v>
      </c>
      <c r="Z2112" t="str">
        <f>_xlfn.IFNA(VLOOKUP(A2112,registrasi!$B$2:$C$4000,2,FALSE),"belum")</f>
        <v>registrasi</v>
      </c>
      <c r="AA2112">
        <f>VLOOKUP(D2112,[2]Sheet1!$B$2:$D$100,3,FALSE)</f>
        <v>910</v>
      </c>
      <c r="AB2112" t="str">
        <f>_xlfn.IFNA(VLOOKUP(A2112,nim!$A$2:$B$4000,2,FALSE),"belum")</f>
        <v>belum</v>
      </c>
    </row>
    <row r="2113" spans="1:28" x14ac:dyDescent="0.3">
      <c r="A2113" s="2">
        <v>233110190943</v>
      </c>
      <c r="B2113">
        <v>1</v>
      </c>
      <c r="C2113">
        <v>2022</v>
      </c>
      <c r="D2113">
        <v>311002</v>
      </c>
      <c r="E2113" t="s">
        <v>153</v>
      </c>
      <c r="F2113" t="str">
        <f>VLOOKUP(E2113,[1]PRODI_2019!$F$2:$L$72,7,FALSE)</f>
        <v>Teknik</v>
      </c>
      <c r="G2113" t="str">
        <f>VLOOKUP(F2113,Sheet1!$H$4:$I$11,2,FALSE)</f>
        <v>3_Teknik</v>
      </c>
      <c r="H2113" t="s">
        <v>2729</v>
      </c>
      <c r="I2113" t="s">
        <v>24</v>
      </c>
      <c r="J2113" t="str">
        <f>VLOOKUP(D2113,[1]PRODI_2019!$C$2:$I$78,7,FALSE)</f>
        <v>S1</v>
      </c>
      <c r="L2113" t="s">
        <v>25</v>
      </c>
      <c r="O2113" t="s">
        <v>139</v>
      </c>
      <c r="P2113" t="s">
        <v>5043</v>
      </c>
      <c r="Q2113" t="s">
        <v>624</v>
      </c>
      <c r="R2113" t="s">
        <v>435</v>
      </c>
      <c r="S2113" t="s">
        <v>37</v>
      </c>
      <c r="T2113" t="s">
        <v>5025</v>
      </c>
      <c r="U2113" t="s">
        <v>32</v>
      </c>
      <c r="Z2113" t="str">
        <f>_xlfn.IFNA(VLOOKUP(A2113,registrasi!$B$2:$C$4000,2,FALSE),"belum")</f>
        <v>registrasi</v>
      </c>
      <c r="AA2113">
        <f>VLOOKUP(D2113,[2]Sheet1!$B$2:$D$100,3,FALSE)</f>
        <v>401</v>
      </c>
      <c r="AB2113" t="str">
        <f>_xlfn.IFNA(VLOOKUP(A2113,nim!$A$2:$B$4000,2,FALSE),"belum")</f>
        <v>belum</v>
      </c>
    </row>
    <row r="2114" spans="1:28" x14ac:dyDescent="0.3">
      <c r="A2114" s="2">
        <v>233110190951</v>
      </c>
      <c r="B2114">
        <v>1</v>
      </c>
      <c r="C2114">
        <v>2020</v>
      </c>
      <c r="D2114">
        <v>311020</v>
      </c>
      <c r="E2114" t="s">
        <v>179</v>
      </c>
      <c r="F2114" t="str">
        <f>VLOOKUP(E2114,[1]PRODI_2019!$F$2:$L$72,7,FALSE)</f>
        <v>Kedokteran</v>
      </c>
      <c r="G2114" t="str">
        <f>VLOOKUP(F2114,Sheet1!$H$4:$I$11,2,FALSE)</f>
        <v>8_Kedokteran</v>
      </c>
      <c r="H2114" t="s">
        <v>2730</v>
      </c>
      <c r="I2114" t="s">
        <v>31</v>
      </c>
      <c r="J2114" t="str">
        <f>VLOOKUP(D2114,[1]PRODI_2019!$C$2:$I$78,7,FALSE)</f>
        <v>S1</v>
      </c>
      <c r="L2114" t="s">
        <v>25</v>
      </c>
      <c r="O2114" t="s">
        <v>110</v>
      </c>
      <c r="P2114" t="s">
        <v>5042</v>
      </c>
      <c r="Q2114" t="s">
        <v>624</v>
      </c>
      <c r="R2114" t="s">
        <v>434</v>
      </c>
      <c r="S2114" t="s">
        <v>34</v>
      </c>
      <c r="T2114" t="s">
        <v>5025</v>
      </c>
      <c r="U2114" t="s">
        <v>32</v>
      </c>
      <c r="Z2114" t="str">
        <f>_xlfn.IFNA(VLOOKUP(A2114,registrasi!$B$2:$C$4000,2,FALSE),"belum")</f>
        <v>registrasi</v>
      </c>
      <c r="AA2114">
        <f>VLOOKUP(D2114,[2]Sheet1!$B$2:$D$100,3,FALSE)</f>
        <v>837</v>
      </c>
      <c r="AB2114" t="str">
        <f>_xlfn.IFNA(VLOOKUP(A2114,nim!$A$2:$B$4000,2,FALSE),"belum")</f>
        <v>belum</v>
      </c>
    </row>
    <row r="2115" spans="1:28" x14ac:dyDescent="0.3">
      <c r="A2115" s="2">
        <v>233110190954</v>
      </c>
      <c r="B2115">
        <v>2</v>
      </c>
      <c r="C2115">
        <v>2022</v>
      </c>
      <c r="D2115">
        <v>311008</v>
      </c>
      <c r="E2115" t="s">
        <v>149</v>
      </c>
      <c r="F2115" t="str">
        <f>VLOOKUP(E2115,[1]PRODI_2019!$F$2:$L$72,7,FALSE)</f>
        <v>Pertanian</v>
      </c>
      <c r="G2115" t="str">
        <f>VLOOKUP(F2115,Sheet1!$H$4:$I$11,2,FALSE)</f>
        <v>4_Pertanian</v>
      </c>
      <c r="H2115" t="s">
        <v>2731</v>
      </c>
      <c r="I2115" t="s">
        <v>31</v>
      </c>
      <c r="J2115" t="str">
        <f>VLOOKUP(D2115,[1]PRODI_2019!$C$2:$I$78,7,FALSE)</f>
        <v>S1</v>
      </c>
      <c r="L2115" t="s">
        <v>25</v>
      </c>
      <c r="O2115" t="s">
        <v>48</v>
      </c>
      <c r="P2115" t="s">
        <v>5045</v>
      </c>
      <c r="Q2115" t="s">
        <v>624</v>
      </c>
      <c r="R2115" t="s">
        <v>625</v>
      </c>
      <c r="S2115" t="s">
        <v>38</v>
      </c>
      <c r="T2115" t="s">
        <v>5025</v>
      </c>
      <c r="U2115" t="s">
        <v>27</v>
      </c>
      <c r="Z2115" t="str">
        <f>_xlfn.IFNA(VLOOKUP(A2115,registrasi!$B$2:$C$4000,2,FALSE),"belum")</f>
        <v>belum</v>
      </c>
      <c r="AA2115">
        <f>VLOOKUP(D2115,[2]Sheet1!$B$2:$D$100,3,FALSE)</f>
        <v>337</v>
      </c>
      <c r="AB2115" t="str">
        <f>_xlfn.IFNA(VLOOKUP(A2115,nim!$A$2:$B$4000,2,FALSE),"belum")</f>
        <v>belum</v>
      </c>
    </row>
    <row r="2116" spans="1:28" x14ac:dyDescent="0.3">
      <c r="A2116" s="2">
        <v>233110190967</v>
      </c>
      <c r="B2116">
        <v>1</v>
      </c>
      <c r="C2116">
        <v>2022</v>
      </c>
      <c r="D2116">
        <v>311032</v>
      </c>
      <c r="E2116" t="s">
        <v>156</v>
      </c>
      <c r="F2116" t="str">
        <f>VLOOKUP(E2116,[1]PRODI_2019!$F$2:$L$72,7,FALSE)</f>
        <v>FKIP</v>
      </c>
      <c r="G2116" t="str">
        <f>VLOOKUP(F2116,Sheet1!$H$4:$I$11,2,FALSE)</f>
        <v>2_FKIP</v>
      </c>
      <c r="H2116" t="s">
        <v>2732</v>
      </c>
      <c r="I2116" t="s">
        <v>31</v>
      </c>
      <c r="J2116" t="str">
        <f>VLOOKUP(D2116,[1]PRODI_2019!$C$2:$I$78,7,FALSE)</f>
        <v>S1</v>
      </c>
      <c r="L2116" t="s">
        <v>25</v>
      </c>
      <c r="O2116" t="s">
        <v>49</v>
      </c>
      <c r="P2116" t="s">
        <v>5042</v>
      </c>
      <c r="Q2116" t="s">
        <v>624</v>
      </c>
      <c r="R2116" t="s">
        <v>434</v>
      </c>
      <c r="S2116" t="s">
        <v>38</v>
      </c>
      <c r="T2116" t="s">
        <v>5025</v>
      </c>
      <c r="U2116" t="s">
        <v>27</v>
      </c>
      <c r="Z2116" t="str">
        <f>_xlfn.IFNA(VLOOKUP(A2116,registrasi!$B$2:$C$4000,2,FALSE),"belum")</f>
        <v>registrasi</v>
      </c>
      <c r="AA2116">
        <f>VLOOKUP(D2116,[2]Sheet1!$B$2:$D$100,3,FALSE)</f>
        <v>446</v>
      </c>
      <c r="AB2116" t="str">
        <f>_xlfn.IFNA(VLOOKUP(A2116,nim!$A$2:$B$4000,2,FALSE),"belum")</f>
        <v>belum</v>
      </c>
    </row>
    <row r="2117" spans="1:28" x14ac:dyDescent="0.3">
      <c r="A2117" s="2">
        <v>233110200106</v>
      </c>
      <c r="B2117">
        <v>1</v>
      </c>
      <c r="C2117">
        <v>2022</v>
      </c>
      <c r="D2117">
        <v>311006</v>
      </c>
      <c r="E2117" t="s">
        <v>167</v>
      </c>
      <c r="F2117" t="str">
        <f>VLOOKUP(E2117,[1]PRODI_2019!$F$2:$L$72,7,FALSE)</f>
        <v>Teknik</v>
      </c>
      <c r="G2117" t="str">
        <f>VLOOKUP(F2117,Sheet1!$H$4:$I$11,2,FALSE)</f>
        <v>3_Teknik</v>
      </c>
      <c r="H2117" t="s">
        <v>2733</v>
      </c>
      <c r="I2117" t="s">
        <v>24</v>
      </c>
      <c r="J2117" t="str">
        <f>VLOOKUP(D2117,[1]PRODI_2019!$C$2:$I$78,7,FALSE)</f>
        <v>S1</v>
      </c>
      <c r="L2117" t="s">
        <v>25</v>
      </c>
      <c r="O2117" t="s">
        <v>87</v>
      </c>
      <c r="P2117" t="s">
        <v>5045</v>
      </c>
      <c r="Q2117" t="s">
        <v>624</v>
      </c>
      <c r="R2117" t="s">
        <v>625</v>
      </c>
      <c r="S2117" t="s">
        <v>4949</v>
      </c>
      <c r="T2117" t="s">
        <v>5025</v>
      </c>
      <c r="U2117" t="s">
        <v>27</v>
      </c>
      <c r="Z2117" t="str">
        <f>_xlfn.IFNA(VLOOKUP(A2117,registrasi!$B$2:$C$4000,2,FALSE),"belum")</f>
        <v>registrasi</v>
      </c>
      <c r="AA2117">
        <f>VLOOKUP(D2117,[2]Sheet1!$B$2:$D$100,3,FALSE)</f>
        <v>475</v>
      </c>
      <c r="AB2117" t="str">
        <f>_xlfn.IFNA(VLOOKUP(A2117,nim!$A$2:$B$4000,2,FALSE),"belum")</f>
        <v>belum</v>
      </c>
    </row>
    <row r="2118" spans="1:28" x14ac:dyDescent="0.3">
      <c r="A2118" s="2">
        <v>233110200128</v>
      </c>
      <c r="B2118">
        <v>2</v>
      </c>
      <c r="C2118">
        <v>2022</v>
      </c>
      <c r="D2118">
        <v>311024</v>
      </c>
      <c r="E2118" t="s">
        <v>237</v>
      </c>
      <c r="F2118" t="str">
        <f>VLOOKUP(E2118,[1]PRODI_2019!$F$2:$L$72,7,FALSE)</f>
        <v>Hukum</v>
      </c>
      <c r="G2118" t="str">
        <f>VLOOKUP(F2118,Sheet1!$H$4:$I$11,2,FALSE)</f>
        <v>1_Hukum</v>
      </c>
      <c r="H2118" t="s">
        <v>2734</v>
      </c>
      <c r="I2118" t="s">
        <v>31</v>
      </c>
      <c r="J2118" t="str">
        <f>VLOOKUP(D2118,[1]PRODI_2019!$C$2:$I$78,7,FALSE)</f>
        <v>S1</v>
      </c>
      <c r="L2118" t="s">
        <v>25</v>
      </c>
      <c r="O2118" t="s">
        <v>86</v>
      </c>
      <c r="P2118" t="s">
        <v>5042</v>
      </c>
      <c r="Q2118" t="s">
        <v>624</v>
      </c>
      <c r="R2118" t="s">
        <v>434</v>
      </c>
      <c r="S2118" t="s">
        <v>4974</v>
      </c>
      <c r="T2118" t="s">
        <v>5025</v>
      </c>
      <c r="U2118" t="s">
        <v>27</v>
      </c>
      <c r="Z2118" t="str">
        <f>_xlfn.IFNA(VLOOKUP(A2118,registrasi!$B$2:$C$4000,2,FALSE),"belum")</f>
        <v>registrasi</v>
      </c>
      <c r="AA2118">
        <f>VLOOKUP(D2118,[2]Sheet1!$B$2:$D$100,3,FALSE)</f>
        <v>1092</v>
      </c>
      <c r="AB2118" t="str">
        <f>_xlfn.IFNA(VLOOKUP(A2118,nim!$A$2:$B$4000,2,FALSE),"belum")</f>
        <v>diterima</v>
      </c>
    </row>
    <row r="2119" spans="1:28" x14ac:dyDescent="0.3">
      <c r="A2119" s="2">
        <v>233110200129</v>
      </c>
      <c r="B2119">
        <v>1</v>
      </c>
      <c r="C2119">
        <v>2022</v>
      </c>
      <c r="D2119">
        <v>311031</v>
      </c>
      <c r="E2119" t="s">
        <v>468</v>
      </c>
      <c r="F2119" t="str">
        <f>VLOOKUP(E2119,[1]PRODI_2019!$F$2:$L$72,7,FALSE)</f>
        <v>FKIP</v>
      </c>
      <c r="G2119" t="str">
        <f>VLOOKUP(F2119,Sheet1!$H$4:$I$11,2,FALSE)</f>
        <v>2_FKIP</v>
      </c>
      <c r="H2119" t="s">
        <v>2735</v>
      </c>
      <c r="I2119" t="s">
        <v>31</v>
      </c>
      <c r="J2119" t="str">
        <f>VLOOKUP(D2119,[1]PRODI_2019!$C$2:$I$78,7,FALSE)</f>
        <v>S1</v>
      </c>
      <c r="L2119" t="s">
        <v>25</v>
      </c>
      <c r="O2119" t="s">
        <v>586</v>
      </c>
      <c r="P2119" t="s">
        <v>5044</v>
      </c>
      <c r="Q2119" t="s">
        <v>5041</v>
      </c>
      <c r="R2119" t="s">
        <v>434</v>
      </c>
      <c r="S2119" t="s">
        <v>37</v>
      </c>
      <c r="T2119" t="s">
        <v>5025</v>
      </c>
      <c r="U2119" t="s">
        <v>32</v>
      </c>
      <c r="Z2119" t="str">
        <f>_xlfn.IFNA(VLOOKUP(A2119,registrasi!$B$2:$C$4000,2,FALSE),"belum")</f>
        <v>registrasi</v>
      </c>
      <c r="AA2119">
        <f>VLOOKUP(D2119,[2]Sheet1!$B$2:$D$100,3,FALSE)</f>
        <v>368</v>
      </c>
      <c r="AB2119" t="str">
        <f>_xlfn.IFNA(VLOOKUP(A2119,nim!$A$2:$B$4000,2,FALSE),"belum")</f>
        <v>belum</v>
      </c>
    </row>
    <row r="2120" spans="1:28" x14ac:dyDescent="0.3">
      <c r="A2120" s="2">
        <v>233110200133</v>
      </c>
      <c r="B2120">
        <v>2</v>
      </c>
      <c r="C2120">
        <v>2022</v>
      </c>
      <c r="D2120">
        <v>311032</v>
      </c>
      <c r="E2120" t="s">
        <v>156</v>
      </c>
      <c r="F2120" t="str">
        <f>VLOOKUP(E2120,[1]PRODI_2019!$F$2:$L$72,7,FALSE)</f>
        <v>FKIP</v>
      </c>
      <c r="G2120" t="str">
        <f>VLOOKUP(F2120,Sheet1!$H$4:$I$11,2,FALSE)</f>
        <v>2_FKIP</v>
      </c>
      <c r="H2120" t="s">
        <v>2736</v>
      </c>
      <c r="I2120" t="s">
        <v>31</v>
      </c>
      <c r="J2120" t="str">
        <f>VLOOKUP(D2120,[1]PRODI_2019!$C$2:$I$78,7,FALSE)</f>
        <v>S1</v>
      </c>
      <c r="L2120" t="s">
        <v>25</v>
      </c>
      <c r="O2120" t="s">
        <v>127</v>
      </c>
      <c r="P2120" t="s">
        <v>5045</v>
      </c>
      <c r="Q2120" t="s">
        <v>624</v>
      </c>
      <c r="R2120" t="s">
        <v>625</v>
      </c>
      <c r="S2120" t="s">
        <v>38</v>
      </c>
      <c r="T2120" t="s">
        <v>5025</v>
      </c>
      <c r="U2120" t="s">
        <v>32</v>
      </c>
      <c r="Z2120" t="str">
        <f>_xlfn.IFNA(VLOOKUP(A2120,registrasi!$B$2:$C$4000,2,FALSE),"belum")</f>
        <v>registrasi</v>
      </c>
      <c r="AA2120">
        <f>VLOOKUP(D2120,[2]Sheet1!$B$2:$D$100,3,FALSE)</f>
        <v>446</v>
      </c>
      <c r="AB2120" t="str">
        <f>_xlfn.IFNA(VLOOKUP(A2120,nim!$A$2:$B$4000,2,FALSE),"belum")</f>
        <v>belum</v>
      </c>
    </row>
    <row r="2121" spans="1:28" x14ac:dyDescent="0.3">
      <c r="A2121" s="2">
        <v>233110200157</v>
      </c>
      <c r="B2121">
        <v>1</v>
      </c>
      <c r="C2121">
        <v>2021</v>
      </c>
      <c r="D2121">
        <v>311024</v>
      </c>
      <c r="E2121" t="s">
        <v>237</v>
      </c>
      <c r="F2121" t="str">
        <f>VLOOKUP(E2121,[1]PRODI_2019!$F$2:$L$72,7,FALSE)</f>
        <v>Hukum</v>
      </c>
      <c r="G2121" t="str">
        <f>VLOOKUP(F2121,Sheet1!$H$4:$I$11,2,FALSE)</f>
        <v>1_Hukum</v>
      </c>
      <c r="H2121" t="s">
        <v>2737</v>
      </c>
      <c r="I2121" t="s">
        <v>24</v>
      </c>
      <c r="J2121" t="str">
        <f>VLOOKUP(D2121,[1]PRODI_2019!$C$2:$I$78,7,FALSE)</f>
        <v>S1</v>
      </c>
      <c r="L2121" t="s">
        <v>25</v>
      </c>
      <c r="O2121" t="s">
        <v>206</v>
      </c>
      <c r="P2121" t="s">
        <v>5042</v>
      </c>
      <c r="Q2121" t="s">
        <v>624</v>
      </c>
      <c r="R2121" t="s">
        <v>434</v>
      </c>
      <c r="S2121" t="s">
        <v>4949</v>
      </c>
      <c r="T2121" t="s">
        <v>5025</v>
      </c>
      <c r="U2121" t="s">
        <v>27</v>
      </c>
      <c r="Z2121" t="str">
        <f>_xlfn.IFNA(VLOOKUP(A2121,registrasi!$B$2:$C$4000,2,FALSE),"belum")</f>
        <v>registrasi</v>
      </c>
      <c r="AA2121">
        <f>VLOOKUP(D2121,[2]Sheet1!$B$2:$D$100,3,FALSE)</f>
        <v>1092</v>
      </c>
      <c r="AB2121" t="str">
        <f>_xlfn.IFNA(VLOOKUP(A2121,nim!$A$2:$B$4000,2,FALSE),"belum")</f>
        <v>diterima</v>
      </c>
    </row>
    <row r="2122" spans="1:28" x14ac:dyDescent="0.3">
      <c r="A2122" s="2">
        <v>233110200160</v>
      </c>
      <c r="B2122">
        <v>1</v>
      </c>
      <c r="C2122">
        <v>2022</v>
      </c>
      <c r="D2122">
        <v>311021</v>
      </c>
      <c r="E2122" t="s">
        <v>169</v>
      </c>
      <c r="F2122" t="str">
        <f>VLOOKUP(E2122,[1]PRODI_2019!$F$2:$L$72,7,FALSE)</f>
        <v>Teknik</v>
      </c>
      <c r="G2122" t="str">
        <f>VLOOKUP(F2122,Sheet1!$H$4:$I$11,2,FALSE)</f>
        <v>3_Teknik</v>
      </c>
      <c r="H2122" t="s">
        <v>2738</v>
      </c>
      <c r="I2122" t="s">
        <v>24</v>
      </c>
      <c r="J2122" t="str">
        <f>VLOOKUP(D2122,[1]PRODI_2019!$C$2:$I$78,7,FALSE)</f>
        <v>S1</v>
      </c>
      <c r="L2122" t="s">
        <v>25</v>
      </c>
      <c r="O2122" t="s">
        <v>4522</v>
      </c>
      <c r="P2122" t="s">
        <v>5043</v>
      </c>
      <c r="Q2122" t="s">
        <v>624</v>
      </c>
      <c r="R2122" t="s">
        <v>435</v>
      </c>
      <c r="S2122" t="s">
        <v>4949</v>
      </c>
      <c r="T2122" t="s">
        <v>5025</v>
      </c>
      <c r="U2122" t="s">
        <v>27</v>
      </c>
      <c r="Z2122" t="str">
        <f>_xlfn.IFNA(VLOOKUP(A2122,registrasi!$B$2:$C$4000,2,FALSE),"belum")</f>
        <v>registrasi</v>
      </c>
      <c r="AA2122">
        <f>VLOOKUP(D2122,[2]Sheet1!$B$2:$D$100,3,FALSE)</f>
        <v>910</v>
      </c>
      <c r="AB2122" t="str">
        <f>_xlfn.IFNA(VLOOKUP(A2122,nim!$A$2:$B$4000,2,FALSE),"belum")</f>
        <v>diterima</v>
      </c>
    </row>
    <row r="2123" spans="1:28" x14ac:dyDescent="0.3">
      <c r="A2123" s="2">
        <v>233110200161</v>
      </c>
      <c r="B2123">
        <v>2</v>
      </c>
      <c r="C2123">
        <v>2022</v>
      </c>
      <c r="D2123">
        <v>311040</v>
      </c>
      <c r="E2123" t="s">
        <v>151</v>
      </c>
      <c r="F2123" t="str">
        <f>VLOOKUP(E2123,[1]PRODI_2019!$F$2:$L$72,7,FALSE)</f>
        <v>FKIP</v>
      </c>
      <c r="G2123" t="str">
        <f>VLOOKUP(F2123,Sheet1!$H$4:$I$11,2,FALSE)</f>
        <v>2_FKIP</v>
      </c>
      <c r="H2123" t="s">
        <v>2739</v>
      </c>
      <c r="I2123" t="s">
        <v>31</v>
      </c>
      <c r="J2123" t="str">
        <f>VLOOKUP(D2123,[1]PRODI_2019!$C$2:$I$78,7,FALSE)</f>
        <v>S1</v>
      </c>
      <c r="L2123" t="s">
        <v>245</v>
      </c>
      <c r="O2123" t="s">
        <v>4423</v>
      </c>
      <c r="P2123" t="s">
        <v>5046</v>
      </c>
      <c r="Q2123" t="s">
        <v>5041</v>
      </c>
      <c r="R2123" t="s">
        <v>435</v>
      </c>
      <c r="S2123" t="s">
        <v>38</v>
      </c>
      <c r="T2123" t="s">
        <v>5025</v>
      </c>
      <c r="U2123" t="s">
        <v>32</v>
      </c>
      <c r="Z2123" t="str">
        <f>_xlfn.IFNA(VLOOKUP(A2123,registrasi!$B$2:$C$4000,2,FALSE),"belum")</f>
        <v>belum</v>
      </c>
      <c r="AA2123">
        <f>VLOOKUP(D2123,[2]Sheet1!$B$2:$D$100,3,FALSE)</f>
        <v>508</v>
      </c>
      <c r="AB2123" t="str">
        <f>_xlfn.IFNA(VLOOKUP(A2123,nim!$A$2:$B$4000,2,FALSE),"belum")</f>
        <v>belum</v>
      </c>
    </row>
    <row r="2124" spans="1:28" x14ac:dyDescent="0.3">
      <c r="A2124" s="2">
        <v>233110200168</v>
      </c>
      <c r="B2124">
        <v>1</v>
      </c>
      <c r="C2124">
        <v>2021</v>
      </c>
      <c r="D2124">
        <v>311026</v>
      </c>
      <c r="E2124" t="s">
        <v>148</v>
      </c>
      <c r="F2124" t="str">
        <f>VLOOKUP(E2124,[1]PRODI_2019!$F$2:$L$72,7,FALSE)</f>
        <v>FEB</v>
      </c>
      <c r="G2124" t="str">
        <f>VLOOKUP(F2124,Sheet1!$H$4:$I$11,2,FALSE)</f>
        <v>5_FEB</v>
      </c>
      <c r="H2124" t="s">
        <v>2740</v>
      </c>
      <c r="I2124" t="s">
        <v>31</v>
      </c>
      <c r="J2124" t="str">
        <f>VLOOKUP(D2124,[1]PRODI_2019!$C$2:$I$78,7,FALSE)</f>
        <v>S1</v>
      </c>
      <c r="L2124" t="s">
        <v>25</v>
      </c>
      <c r="O2124" t="s">
        <v>4540</v>
      </c>
      <c r="P2124" t="s">
        <v>434</v>
      </c>
      <c r="Q2124" t="s">
        <v>624</v>
      </c>
      <c r="R2124" t="s">
        <v>434</v>
      </c>
      <c r="S2124" t="s">
        <v>4987</v>
      </c>
      <c r="T2124" t="s">
        <v>5020</v>
      </c>
      <c r="U2124" t="s">
        <v>27</v>
      </c>
      <c r="Z2124" t="str">
        <f>_xlfn.IFNA(VLOOKUP(A2124,registrasi!$B$2:$C$4000,2,FALSE),"belum")</f>
        <v>registrasi</v>
      </c>
      <c r="AA2124">
        <f>VLOOKUP(D2124,[2]Sheet1!$B$2:$D$100,3,FALSE)</f>
        <v>866</v>
      </c>
      <c r="AB2124" t="str">
        <f>_xlfn.IFNA(VLOOKUP(A2124,nim!$A$2:$B$4000,2,FALSE),"belum")</f>
        <v>belum</v>
      </c>
    </row>
    <row r="2125" spans="1:28" x14ac:dyDescent="0.3">
      <c r="A2125" s="2">
        <v>233110200172</v>
      </c>
      <c r="B2125">
        <v>2</v>
      </c>
      <c r="C2125">
        <v>2022</v>
      </c>
      <c r="D2125">
        <v>311018</v>
      </c>
      <c r="E2125" t="s">
        <v>178</v>
      </c>
      <c r="F2125" t="str">
        <f>VLOOKUP(E2125,[1]PRODI_2019!$F$2:$L$72,7,FALSE)</f>
        <v>Kedokteran</v>
      </c>
      <c r="G2125" t="str">
        <f>VLOOKUP(F2125,Sheet1!$H$4:$I$11,2,FALSE)</f>
        <v>8_Kedokteran</v>
      </c>
      <c r="H2125" t="s">
        <v>2741</v>
      </c>
      <c r="I2125" t="s">
        <v>24</v>
      </c>
      <c r="J2125" t="str">
        <f>VLOOKUP(D2125,[1]PRODI_2019!$C$2:$I$78,7,FALSE)</f>
        <v>S1</v>
      </c>
      <c r="L2125" t="s">
        <v>25</v>
      </c>
      <c r="O2125" t="s">
        <v>606</v>
      </c>
      <c r="P2125" t="s">
        <v>436</v>
      </c>
      <c r="Q2125" t="s">
        <v>5041</v>
      </c>
      <c r="R2125" t="s">
        <v>625</v>
      </c>
      <c r="S2125" t="s">
        <v>4971</v>
      </c>
      <c r="T2125" t="s">
        <v>5025</v>
      </c>
      <c r="U2125" t="s">
        <v>27</v>
      </c>
      <c r="Z2125" t="str">
        <f>_xlfn.IFNA(VLOOKUP(A2125,registrasi!$B$2:$C$4000,2,FALSE),"belum")</f>
        <v>registrasi</v>
      </c>
      <c r="AA2125">
        <f>VLOOKUP(D2125,[2]Sheet1!$B$2:$D$100,3,FALSE)</f>
        <v>82</v>
      </c>
      <c r="AB2125" t="str">
        <f>_xlfn.IFNA(VLOOKUP(A2125,nim!$A$2:$B$4000,2,FALSE),"belum")</f>
        <v>diterima</v>
      </c>
    </row>
    <row r="2126" spans="1:28" x14ac:dyDescent="0.3">
      <c r="A2126" s="2">
        <v>233110200175</v>
      </c>
      <c r="B2126">
        <v>2</v>
      </c>
      <c r="C2126">
        <v>2021</v>
      </c>
      <c r="D2126">
        <v>311048</v>
      </c>
      <c r="E2126" t="s">
        <v>633</v>
      </c>
      <c r="F2126" t="str">
        <f>VLOOKUP(E2126,[1]PRODI_2019!$F$2:$L$72,7,FALSE)</f>
        <v>FEB</v>
      </c>
      <c r="G2126" t="str">
        <f>VLOOKUP(F2126,Sheet1!$H$4:$I$11,2,FALSE)</f>
        <v>5_FEB</v>
      </c>
      <c r="H2126" t="s">
        <v>2742</v>
      </c>
      <c r="I2126" t="s">
        <v>31</v>
      </c>
      <c r="J2126" t="str">
        <f>VLOOKUP(D2126,[1]PRODI_2019!$C$2:$I$78,7,FALSE)</f>
        <v>D3</v>
      </c>
      <c r="L2126" t="s">
        <v>182</v>
      </c>
      <c r="O2126" t="s">
        <v>106</v>
      </c>
      <c r="P2126" t="s">
        <v>5042</v>
      </c>
      <c r="Q2126" t="s">
        <v>624</v>
      </c>
      <c r="R2126" t="s">
        <v>434</v>
      </c>
      <c r="S2126" t="s">
        <v>4971</v>
      </c>
      <c r="T2126" t="s">
        <v>5025</v>
      </c>
      <c r="U2126" t="s">
        <v>27</v>
      </c>
      <c r="Z2126" t="str">
        <f>_xlfn.IFNA(VLOOKUP(A2126,registrasi!$B$2:$C$4000,2,FALSE),"belum")</f>
        <v>registrasi</v>
      </c>
      <c r="AA2126">
        <f>VLOOKUP(D2126,[2]Sheet1!$B$2:$D$100,3,FALSE)</f>
        <v>141</v>
      </c>
      <c r="AB2126" t="str">
        <f>_xlfn.IFNA(VLOOKUP(A2126,nim!$A$2:$B$4000,2,FALSE),"belum")</f>
        <v>belum</v>
      </c>
    </row>
    <row r="2127" spans="1:28" x14ac:dyDescent="0.3">
      <c r="A2127" s="2">
        <v>233110200176</v>
      </c>
      <c r="B2127">
        <v>1</v>
      </c>
      <c r="C2127">
        <v>2021</v>
      </c>
      <c r="D2127">
        <v>311018</v>
      </c>
      <c r="E2127" t="s">
        <v>178</v>
      </c>
      <c r="F2127" t="str">
        <f>VLOOKUP(E2127,[1]PRODI_2019!$F$2:$L$72,7,FALSE)</f>
        <v>Kedokteran</v>
      </c>
      <c r="G2127" t="str">
        <f>VLOOKUP(F2127,Sheet1!$H$4:$I$11,2,FALSE)</f>
        <v>8_Kedokteran</v>
      </c>
      <c r="H2127" t="s">
        <v>2743</v>
      </c>
      <c r="I2127" t="s">
        <v>24</v>
      </c>
      <c r="J2127" t="str">
        <f>VLOOKUP(D2127,[1]PRODI_2019!$C$2:$I$78,7,FALSE)</f>
        <v>S1</v>
      </c>
      <c r="L2127" t="s">
        <v>25</v>
      </c>
      <c r="O2127" t="s">
        <v>55</v>
      </c>
      <c r="P2127" t="s">
        <v>5042</v>
      </c>
      <c r="Q2127" t="s">
        <v>624</v>
      </c>
      <c r="R2127" t="s">
        <v>434</v>
      </c>
      <c r="S2127" t="s">
        <v>4972</v>
      </c>
      <c r="T2127" t="s">
        <v>5025</v>
      </c>
      <c r="U2127" t="s">
        <v>32</v>
      </c>
      <c r="Z2127" t="str">
        <f>_xlfn.IFNA(VLOOKUP(A2127,registrasi!$B$2:$C$4000,2,FALSE),"belum")</f>
        <v>registrasi</v>
      </c>
      <c r="AA2127">
        <f>VLOOKUP(D2127,[2]Sheet1!$B$2:$D$100,3,FALSE)</f>
        <v>82</v>
      </c>
      <c r="AB2127" t="str">
        <f>_xlfn.IFNA(VLOOKUP(A2127,nim!$A$2:$B$4000,2,FALSE),"belum")</f>
        <v>belum</v>
      </c>
    </row>
    <row r="2128" spans="1:28" x14ac:dyDescent="0.3">
      <c r="A2128" s="2">
        <v>233110200178</v>
      </c>
      <c r="B2128">
        <v>1</v>
      </c>
      <c r="C2128">
        <v>2022</v>
      </c>
      <c r="D2128">
        <v>311002</v>
      </c>
      <c r="E2128" t="s">
        <v>153</v>
      </c>
      <c r="F2128" t="str">
        <f>VLOOKUP(E2128,[1]PRODI_2019!$F$2:$L$72,7,FALSE)</f>
        <v>Teknik</v>
      </c>
      <c r="G2128" t="str">
        <f>VLOOKUP(F2128,Sheet1!$H$4:$I$11,2,FALSE)</f>
        <v>3_Teknik</v>
      </c>
      <c r="H2128" t="s">
        <v>2744</v>
      </c>
      <c r="I2128" t="s">
        <v>24</v>
      </c>
      <c r="J2128" t="str">
        <f>VLOOKUP(D2128,[1]PRODI_2019!$C$2:$I$78,7,FALSE)</f>
        <v>S1</v>
      </c>
      <c r="L2128" t="s">
        <v>245</v>
      </c>
      <c r="O2128" t="s">
        <v>4541</v>
      </c>
      <c r="P2128" t="s">
        <v>5044</v>
      </c>
      <c r="Q2128" t="s">
        <v>5041</v>
      </c>
      <c r="R2128" t="s">
        <v>434</v>
      </c>
      <c r="S2128" t="s">
        <v>34</v>
      </c>
      <c r="T2128" t="s">
        <v>5025</v>
      </c>
      <c r="U2128" t="s">
        <v>27</v>
      </c>
      <c r="Z2128" t="str">
        <f>_xlfn.IFNA(VLOOKUP(A2128,registrasi!$B$2:$C$4000,2,FALSE),"belum")</f>
        <v>registrasi</v>
      </c>
      <c r="AA2128">
        <f>VLOOKUP(D2128,[2]Sheet1!$B$2:$D$100,3,FALSE)</f>
        <v>401</v>
      </c>
      <c r="AB2128" t="str">
        <f>_xlfn.IFNA(VLOOKUP(A2128,nim!$A$2:$B$4000,2,FALSE),"belum")</f>
        <v>belum</v>
      </c>
    </row>
    <row r="2129" spans="1:28" x14ac:dyDescent="0.3">
      <c r="A2129" s="2">
        <v>233110200182</v>
      </c>
      <c r="B2129">
        <v>2</v>
      </c>
      <c r="C2129">
        <v>2022</v>
      </c>
      <c r="D2129">
        <v>311035</v>
      </c>
      <c r="E2129" t="s">
        <v>180</v>
      </c>
      <c r="F2129" t="str">
        <f>VLOOKUP(E2129,[1]PRODI_2019!$F$2:$L$72,7,FALSE)</f>
        <v>FEB</v>
      </c>
      <c r="G2129" t="str">
        <f>VLOOKUP(F2129,Sheet1!$H$4:$I$11,2,FALSE)</f>
        <v>5_FEB</v>
      </c>
      <c r="H2129" t="s">
        <v>2745</v>
      </c>
      <c r="I2129" t="s">
        <v>24</v>
      </c>
      <c r="J2129" t="str">
        <f>VLOOKUP(D2129,[1]PRODI_2019!$C$2:$I$78,7,FALSE)</f>
        <v>S1</v>
      </c>
      <c r="L2129" t="s">
        <v>25</v>
      </c>
      <c r="O2129" t="s">
        <v>114</v>
      </c>
      <c r="P2129" t="s">
        <v>5042</v>
      </c>
      <c r="Q2129" t="s">
        <v>624</v>
      </c>
      <c r="R2129" t="s">
        <v>434</v>
      </c>
      <c r="S2129" t="s">
        <v>4974</v>
      </c>
      <c r="T2129" t="s">
        <v>5025</v>
      </c>
      <c r="U2129" t="s">
        <v>27</v>
      </c>
      <c r="Z2129" t="str">
        <f>_xlfn.IFNA(VLOOKUP(A2129,registrasi!$B$2:$C$4000,2,FALSE),"belum")</f>
        <v>registrasi</v>
      </c>
      <c r="AA2129">
        <f>VLOOKUP(D2129,[2]Sheet1!$B$2:$D$100,3,FALSE)</f>
        <v>253</v>
      </c>
      <c r="AB2129" t="str">
        <f>_xlfn.IFNA(VLOOKUP(A2129,nim!$A$2:$B$4000,2,FALSE),"belum")</f>
        <v>belum</v>
      </c>
    </row>
    <row r="2130" spans="1:28" x14ac:dyDescent="0.3">
      <c r="A2130" s="2">
        <v>233110200189</v>
      </c>
      <c r="B2130">
        <v>1</v>
      </c>
      <c r="C2130">
        <v>2022</v>
      </c>
      <c r="D2130">
        <v>311028</v>
      </c>
      <c r="E2130" t="s">
        <v>168</v>
      </c>
      <c r="F2130" t="str">
        <f>VLOOKUP(E2130,[1]PRODI_2019!$F$2:$L$72,7,FALSE)</f>
        <v>FISIP</v>
      </c>
      <c r="G2130" t="str">
        <f>VLOOKUP(F2130,Sheet1!$H$4:$I$11,2,FALSE)</f>
        <v>6_FISIP</v>
      </c>
      <c r="H2130" t="s">
        <v>2522</v>
      </c>
      <c r="I2130" t="s">
        <v>31</v>
      </c>
      <c r="J2130" t="str">
        <f>VLOOKUP(D2130,[1]PRODI_2019!$C$2:$I$78,7,FALSE)</f>
        <v>S1</v>
      </c>
      <c r="L2130" t="s">
        <v>25</v>
      </c>
      <c r="O2130" t="s">
        <v>4474</v>
      </c>
      <c r="P2130" t="s">
        <v>436</v>
      </c>
      <c r="Q2130" t="s">
        <v>5041</v>
      </c>
      <c r="R2130" t="s">
        <v>625</v>
      </c>
      <c r="S2130" t="s">
        <v>4971</v>
      </c>
      <c r="T2130" t="s">
        <v>5025</v>
      </c>
      <c r="U2130" t="s">
        <v>32</v>
      </c>
      <c r="Z2130" t="str">
        <f>_xlfn.IFNA(VLOOKUP(A2130,registrasi!$B$2:$C$4000,2,FALSE),"belum")</f>
        <v>registrasi</v>
      </c>
      <c r="AA2130">
        <f>VLOOKUP(D2130,[2]Sheet1!$B$2:$D$100,3,FALSE)</f>
        <v>747</v>
      </c>
      <c r="AB2130" t="str">
        <f>_xlfn.IFNA(VLOOKUP(A2130,nim!$A$2:$B$4000,2,FALSE),"belum")</f>
        <v>belum</v>
      </c>
    </row>
    <row r="2131" spans="1:28" x14ac:dyDescent="0.3">
      <c r="A2131" s="2">
        <v>233110200192</v>
      </c>
      <c r="B2131">
        <v>2</v>
      </c>
      <c r="C2131">
        <v>2022</v>
      </c>
      <c r="D2131">
        <v>311026</v>
      </c>
      <c r="E2131" t="s">
        <v>148</v>
      </c>
      <c r="F2131" t="str">
        <f>VLOOKUP(E2131,[1]PRODI_2019!$F$2:$L$72,7,FALSE)</f>
        <v>FEB</v>
      </c>
      <c r="G2131" t="str">
        <f>VLOOKUP(F2131,Sheet1!$H$4:$I$11,2,FALSE)</f>
        <v>5_FEB</v>
      </c>
      <c r="H2131" t="s">
        <v>2746</v>
      </c>
      <c r="I2131" t="s">
        <v>31</v>
      </c>
      <c r="J2131" t="str">
        <f>VLOOKUP(D2131,[1]PRODI_2019!$C$2:$I$78,7,FALSE)</f>
        <v>S1</v>
      </c>
      <c r="L2131" t="s">
        <v>25</v>
      </c>
      <c r="O2131" t="s">
        <v>82</v>
      </c>
      <c r="P2131" t="s">
        <v>5042</v>
      </c>
      <c r="Q2131" t="s">
        <v>624</v>
      </c>
      <c r="R2131" t="s">
        <v>434</v>
      </c>
      <c r="S2131" t="s">
        <v>38</v>
      </c>
      <c r="T2131" t="s">
        <v>5025</v>
      </c>
      <c r="U2131" t="s">
        <v>27</v>
      </c>
      <c r="Z2131" t="str">
        <f>_xlfn.IFNA(VLOOKUP(A2131,registrasi!$B$2:$C$4000,2,FALSE),"belum")</f>
        <v>registrasi</v>
      </c>
      <c r="AA2131">
        <f>VLOOKUP(D2131,[2]Sheet1!$B$2:$D$100,3,FALSE)</f>
        <v>866</v>
      </c>
      <c r="AB2131" t="str">
        <f>_xlfn.IFNA(VLOOKUP(A2131,nim!$A$2:$B$4000,2,FALSE),"belum")</f>
        <v>belum</v>
      </c>
    </row>
    <row r="2132" spans="1:28" x14ac:dyDescent="0.3">
      <c r="A2132" s="2">
        <v>233110200198</v>
      </c>
      <c r="B2132">
        <v>2</v>
      </c>
      <c r="C2132">
        <v>2021</v>
      </c>
      <c r="D2132">
        <v>311019</v>
      </c>
      <c r="E2132" t="s">
        <v>150</v>
      </c>
      <c r="F2132" t="str">
        <f>VLOOKUP(E2132,[1]PRODI_2019!$F$2:$L$72,7,FALSE)</f>
        <v>Kedokteran</v>
      </c>
      <c r="G2132" t="str">
        <f>VLOOKUP(F2132,Sheet1!$H$4:$I$11,2,FALSE)</f>
        <v>8_Kedokteran</v>
      </c>
      <c r="H2132" t="s">
        <v>2747</v>
      </c>
      <c r="I2132" t="s">
        <v>31</v>
      </c>
      <c r="J2132" t="str">
        <f>VLOOKUP(D2132,[1]PRODI_2019!$C$2:$I$78,7,FALSE)</f>
        <v>S1</v>
      </c>
      <c r="L2132" t="s">
        <v>25</v>
      </c>
      <c r="O2132" t="s">
        <v>57</v>
      </c>
      <c r="P2132" t="s">
        <v>5042</v>
      </c>
      <c r="Q2132" t="s">
        <v>624</v>
      </c>
      <c r="R2132" t="s">
        <v>434</v>
      </c>
      <c r="S2132" t="s">
        <v>37</v>
      </c>
      <c r="T2132" t="s">
        <v>5025</v>
      </c>
      <c r="U2132" t="s">
        <v>27</v>
      </c>
      <c r="Z2132" t="str">
        <f>_xlfn.IFNA(VLOOKUP(A2132,registrasi!$B$2:$C$4000,2,FALSE),"belum")</f>
        <v>registrasi</v>
      </c>
      <c r="AA2132">
        <f>VLOOKUP(D2132,[2]Sheet1!$B$2:$D$100,3,FALSE)</f>
        <v>527</v>
      </c>
      <c r="AB2132" t="str">
        <f>_xlfn.IFNA(VLOOKUP(A2132,nim!$A$2:$B$4000,2,FALSE),"belum")</f>
        <v>diterima</v>
      </c>
    </row>
    <row r="2133" spans="1:28" x14ac:dyDescent="0.3">
      <c r="A2133" s="2">
        <v>233110200204</v>
      </c>
      <c r="B2133">
        <v>2</v>
      </c>
      <c r="C2133">
        <v>2020</v>
      </c>
      <c r="D2133">
        <v>311047</v>
      </c>
      <c r="E2133" t="s">
        <v>5054</v>
      </c>
      <c r="F2133" t="str">
        <f>VLOOKUP(E2133,[1]PRODI_2019!$F$2:$L$72,7,FALSE)</f>
        <v>FEB</v>
      </c>
      <c r="G2133" t="str">
        <f>VLOOKUP(F2133,Sheet1!$H$4:$I$11,2,FALSE)</f>
        <v>5_FEB</v>
      </c>
      <c r="H2133" t="s">
        <v>2748</v>
      </c>
      <c r="I2133" t="s">
        <v>31</v>
      </c>
      <c r="J2133" t="str">
        <f>VLOOKUP(D2133,[1]PRODI_2019!$C$2:$I$78,7,FALSE)</f>
        <v>D3</v>
      </c>
      <c r="L2133" t="s">
        <v>25</v>
      </c>
      <c r="O2133" t="s">
        <v>49</v>
      </c>
      <c r="P2133" t="s">
        <v>5042</v>
      </c>
      <c r="Q2133" t="s">
        <v>624</v>
      </c>
      <c r="R2133" t="s">
        <v>434</v>
      </c>
      <c r="S2133" t="s">
        <v>38</v>
      </c>
      <c r="T2133" t="s">
        <v>5025</v>
      </c>
      <c r="U2133" t="s">
        <v>27</v>
      </c>
      <c r="Z2133" t="str">
        <f>_xlfn.IFNA(VLOOKUP(A2133,registrasi!$B$2:$C$4000,2,FALSE),"belum")</f>
        <v>registrasi</v>
      </c>
      <c r="AA2133">
        <f>VLOOKUP(D2133,[2]Sheet1!$B$2:$D$100,3,FALSE)</f>
        <v>88</v>
      </c>
      <c r="AB2133" t="str">
        <f>_xlfn.IFNA(VLOOKUP(A2133,nim!$A$2:$B$4000,2,FALSE),"belum")</f>
        <v>diterima</v>
      </c>
    </row>
    <row r="2134" spans="1:28" x14ac:dyDescent="0.3">
      <c r="A2134" s="2">
        <v>233110200230</v>
      </c>
      <c r="B2134">
        <v>1</v>
      </c>
      <c r="C2134">
        <v>2021</v>
      </c>
      <c r="D2134">
        <v>311017</v>
      </c>
      <c r="E2134" t="s">
        <v>172</v>
      </c>
      <c r="F2134" t="str">
        <f>VLOOKUP(E2134,[1]PRODI_2019!$F$2:$L$72,7,FALSE)</f>
        <v>Pertanian</v>
      </c>
      <c r="G2134" t="str">
        <f>VLOOKUP(F2134,Sheet1!$H$4:$I$11,2,FALSE)</f>
        <v>4_Pertanian</v>
      </c>
      <c r="H2134" t="s">
        <v>2749</v>
      </c>
      <c r="I2134" t="s">
        <v>31</v>
      </c>
      <c r="J2134" t="str">
        <f>VLOOKUP(D2134,[1]PRODI_2019!$C$2:$I$78,7,FALSE)</f>
        <v>S1</v>
      </c>
      <c r="L2134" t="s">
        <v>25</v>
      </c>
      <c r="O2134" t="s">
        <v>104</v>
      </c>
      <c r="P2134" t="s">
        <v>5042</v>
      </c>
      <c r="Q2134" t="s">
        <v>624</v>
      </c>
      <c r="R2134" t="s">
        <v>434</v>
      </c>
      <c r="S2134" t="s">
        <v>4972</v>
      </c>
      <c r="T2134" t="s">
        <v>5025</v>
      </c>
      <c r="U2134" t="s">
        <v>32</v>
      </c>
      <c r="Z2134" t="str">
        <f>_xlfn.IFNA(VLOOKUP(A2134,registrasi!$B$2:$C$4000,2,FALSE),"belum")</f>
        <v>registrasi</v>
      </c>
      <c r="AA2134">
        <f>VLOOKUP(D2134,[2]Sheet1!$B$2:$D$100,3,FALSE)</f>
        <v>471</v>
      </c>
      <c r="AB2134" t="str">
        <f>_xlfn.IFNA(VLOOKUP(A2134,nim!$A$2:$B$4000,2,FALSE),"belum")</f>
        <v>belum</v>
      </c>
    </row>
    <row r="2135" spans="1:28" x14ac:dyDescent="0.3">
      <c r="A2135" s="2">
        <v>233110200629</v>
      </c>
      <c r="B2135">
        <v>1</v>
      </c>
      <c r="C2135">
        <v>2022</v>
      </c>
      <c r="D2135">
        <v>311039</v>
      </c>
      <c r="E2135" t="s">
        <v>143</v>
      </c>
      <c r="F2135" t="str">
        <f>VLOOKUP(E2135,[1]PRODI_2019!$F$2:$L$72,7,FALSE)</f>
        <v>FKIP</v>
      </c>
      <c r="G2135" t="str">
        <f>VLOOKUP(F2135,Sheet1!$H$4:$I$11,2,FALSE)</f>
        <v>2_FKIP</v>
      </c>
      <c r="H2135" t="s">
        <v>2750</v>
      </c>
      <c r="I2135" t="s">
        <v>31</v>
      </c>
      <c r="J2135" t="str">
        <f>VLOOKUP(D2135,[1]PRODI_2019!$C$2:$I$78,7,FALSE)</f>
        <v>S1</v>
      </c>
      <c r="L2135" t="s">
        <v>25</v>
      </c>
      <c r="O2135" t="s">
        <v>76</v>
      </c>
      <c r="P2135" t="s">
        <v>5042</v>
      </c>
      <c r="Q2135" t="s">
        <v>624</v>
      </c>
      <c r="R2135" t="s">
        <v>434</v>
      </c>
      <c r="S2135" t="s">
        <v>4971</v>
      </c>
      <c r="T2135" t="s">
        <v>5025</v>
      </c>
      <c r="U2135" t="s">
        <v>32</v>
      </c>
      <c r="Z2135" t="str">
        <f>_xlfn.IFNA(VLOOKUP(A2135,registrasi!$B$2:$C$4000,2,FALSE),"belum")</f>
        <v>registrasi</v>
      </c>
      <c r="AA2135">
        <f>VLOOKUP(D2135,[2]Sheet1!$B$2:$D$100,3,FALSE)</f>
        <v>36</v>
      </c>
      <c r="AB2135" t="str">
        <f>_xlfn.IFNA(VLOOKUP(A2135,nim!$A$2:$B$4000,2,FALSE),"belum")</f>
        <v>belum</v>
      </c>
    </row>
    <row r="2136" spans="1:28" x14ac:dyDescent="0.3">
      <c r="A2136" s="2">
        <v>233110200640</v>
      </c>
      <c r="B2136">
        <v>2</v>
      </c>
      <c r="C2136">
        <v>2021</v>
      </c>
      <c r="D2136">
        <v>311027</v>
      </c>
      <c r="E2136" t="s">
        <v>236</v>
      </c>
      <c r="F2136" t="str">
        <f>VLOOKUP(E2136,[1]PRODI_2019!$F$2:$L$72,7,FALSE)</f>
        <v>FEB</v>
      </c>
      <c r="G2136" t="str">
        <f>VLOOKUP(F2136,Sheet1!$H$4:$I$11,2,FALSE)</f>
        <v>5_FEB</v>
      </c>
      <c r="H2136" t="s">
        <v>2751</v>
      </c>
      <c r="I2136" t="s">
        <v>31</v>
      </c>
      <c r="J2136" t="str">
        <f>VLOOKUP(D2136,[1]PRODI_2019!$C$2:$I$78,7,FALSE)</f>
        <v>S1</v>
      </c>
      <c r="L2136" t="s">
        <v>25</v>
      </c>
      <c r="O2136" t="s">
        <v>104</v>
      </c>
      <c r="P2136" t="s">
        <v>5042</v>
      </c>
      <c r="Q2136" t="s">
        <v>624</v>
      </c>
      <c r="R2136" t="s">
        <v>434</v>
      </c>
      <c r="S2136" t="s">
        <v>4972</v>
      </c>
      <c r="T2136" t="s">
        <v>5025</v>
      </c>
      <c r="U2136" t="s">
        <v>32</v>
      </c>
      <c r="Z2136" t="str">
        <f>_xlfn.IFNA(VLOOKUP(A2136,registrasi!$B$2:$C$4000,2,FALSE),"belum")</f>
        <v>registrasi</v>
      </c>
      <c r="AA2136">
        <f>VLOOKUP(D2136,[2]Sheet1!$B$2:$D$100,3,FALSE)</f>
        <v>308</v>
      </c>
      <c r="AB2136" t="str">
        <f>_xlfn.IFNA(VLOOKUP(A2136,nim!$A$2:$B$4000,2,FALSE),"belum")</f>
        <v>belum</v>
      </c>
    </row>
    <row r="2137" spans="1:28" x14ac:dyDescent="0.3">
      <c r="A2137" s="2">
        <v>233110200676</v>
      </c>
      <c r="B2137">
        <v>2</v>
      </c>
      <c r="C2137">
        <v>2021</v>
      </c>
      <c r="D2137">
        <v>311026</v>
      </c>
      <c r="E2137" t="s">
        <v>148</v>
      </c>
      <c r="F2137" t="str">
        <f>VLOOKUP(E2137,[1]PRODI_2019!$F$2:$L$72,7,FALSE)</f>
        <v>FEB</v>
      </c>
      <c r="G2137" t="str">
        <f>VLOOKUP(F2137,Sheet1!$H$4:$I$11,2,FALSE)</f>
        <v>5_FEB</v>
      </c>
      <c r="H2137" t="s">
        <v>2752</v>
      </c>
      <c r="I2137" t="s">
        <v>31</v>
      </c>
      <c r="J2137" t="str">
        <f>VLOOKUP(D2137,[1]PRODI_2019!$C$2:$I$78,7,FALSE)</f>
        <v>S1</v>
      </c>
      <c r="L2137" t="s">
        <v>182</v>
      </c>
      <c r="O2137" t="s">
        <v>72</v>
      </c>
      <c r="P2137" t="s">
        <v>5042</v>
      </c>
      <c r="Q2137" t="s">
        <v>624</v>
      </c>
      <c r="R2137" t="s">
        <v>434</v>
      </c>
      <c r="S2137" t="s">
        <v>4971</v>
      </c>
      <c r="T2137" t="s">
        <v>5025</v>
      </c>
      <c r="U2137" t="s">
        <v>27</v>
      </c>
      <c r="Z2137" t="str">
        <f>_xlfn.IFNA(VLOOKUP(A2137,registrasi!$B$2:$C$4000,2,FALSE),"belum")</f>
        <v>belum</v>
      </c>
      <c r="AA2137">
        <f>VLOOKUP(D2137,[2]Sheet1!$B$2:$D$100,3,FALSE)</f>
        <v>866</v>
      </c>
      <c r="AB2137" t="str">
        <f>_xlfn.IFNA(VLOOKUP(A2137,nim!$A$2:$B$4000,2,FALSE),"belum")</f>
        <v>belum</v>
      </c>
    </row>
    <row r="2138" spans="1:28" x14ac:dyDescent="0.3">
      <c r="A2138" s="2">
        <v>233110200695</v>
      </c>
      <c r="B2138">
        <v>2</v>
      </c>
      <c r="C2138">
        <v>2022</v>
      </c>
      <c r="D2138">
        <v>311029</v>
      </c>
      <c r="E2138" t="s">
        <v>159</v>
      </c>
      <c r="F2138" t="str">
        <f>VLOOKUP(E2138,[1]PRODI_2019!$F$2:$L$72,7,FALSE)</f>
        <v>FISIP</v>
      </c>
      <c r="G2138" t="str">
        <f>VLOOKUP(F2138,Sheet1!$H$4:$I$11,2,FALSE)</f>
        <v>6_FISIP</v>
      </c>
      <c r="H2138" t="s">
        <v>2753</v>
      </c>
      <c r="I2138" t="s">
        <v>31</v>
      </c>
      <c r="J2138" t="str">
        <f>VLOOKUP(D2138,[1]PRODI_2019!$C$2:$I$78,7,FALSE)</f>
        <v>S1</v>
      </c>
      <c r="L2138" t="s">
        <v>25</v>
      </c>
      <c r="O2138" t="s">
        <v>200</v>
      </c>
      <c r="P2138" t="s">
        <v>5042</v>
      </c>
      <c r="Q2138" t="s">
        <v>624</v>
      </c>
      <c r="R2138" t="s">
        <v>434</v>
      </c>
      <c r="S2138" t="s">
        <v>4949</v>
      </c>
      <c r="T2138" t="s">
        <v>5025</v>
      </c>
      <c r="U2138" t="s">
        <v>27</v>
      </c>
      <c r="Z2138" t="str">
        <f>_xlfn.IFNA(VLOOKUP(A2138,registrasi!$B$2:$C$4000,2,FALSE),"belum")</f>
        <v>registrasi</v>
      </c>
      <c r="AA2138">
        <f>VLOOKUP(D2138,[2]Sheet1!$B$2:$D$100,3,FALSE)</f>
        <v>1339</v>
      </c>
      <c r="AB2138" t="str">
        <f>_xlfn.IFNA(VLOOKUP(A2138,nim!$A$2:$B$4000,2,FALSE),"belum")</f>
        <v>diterima</v>
      </c>
    </row>
    <row r="2139" spans="1:28" x14ac:dyDescent="0.3">
      <c r="A2139" s="2">
        <v>233110200703</v>
      </c>
      <c r="B2139">
        <v>2</v>
      </c>
      <c r="C2139">
        <v>2022</v>
      </c>
      <c r="D2139">
        <v>311047</v>
      </c>
      <c r="E2139" t="s">
        <v>5054</v>
      </c>
      <c r="F2139" t="str">
        <f>VLOOKUP(E2139,[1]PRODI_2019!$F$2:$L$72,7,FALSE)</f>
        <v>FEB</v>
      </c>
      <c r="G2139" t="str">
        <f>VLOOKUP(F2139,Sheet1!$H$4:$I$11,2,FALSE)</f>
        <v>5_FEB</v>
      </c>
      <c r="H2139" t="s">
        <v>2754</v>
      </c>
      <c r="I2139" t="s">
        <v>24</v>
      </c>
      <c r="J2139" t="str">
        <f>VLOOKUP(D2139,[1]PRODI_2019!$C$2:$I$78,7,FALSE)</f>
        <v>D3</v>
      </c>
      <c r="L2139" t="s">
        <v>25</v>
      </c>
      <c r="O2139" t="s">
        <v>45</v>
      </c>
      <c r="P2139" t="s">
        <v>5042</v>
      </c>
      <c r="Q2139" t="s">
        <v>624</v>
      </c>
      <c r="R2139" t="s">
        <v>434</v>
      </c>
      <c r="S2139" t="s">
        <v>38</v>
      </c>
      <c r="T2139" t="s">
        <v>5025</v>
      </c>
      <c r="U2139" t="s">
        <v>27</v>
      </c>
      <c r="Z2139" t="str">
        <f>_xlfn.IFNA(VLOOKUP(A2139,registrasi!$B$2:$C$4000,2,FALSE),"belum")</f>
        <v>registrasi</v>
      </c>
      <c r="AA2139">
        <f>VLOOKUP(D2139,[2]Sheet1!$B$2:$D$100,3,FALSE)</f>
        <v>88</v>
      </c>
      <c r="AB2139" t="str">
        <f>_xlfn.IFNA(VLOOKUP(A2139,nim!$A$2:$B$4000,2,FALSE),"belum")</f>
        <v>belum</v>
      </c>
    </row>
    <row r="2140" spans="1:28" x14ac:dyDescent="0.3">
      <c r="A2140" s="2">
        <v>233110200726</v>
      </c>
      <c r="B2140">
        <v>1</v>
      </c>
      <c r="C2140">
        <v>2022</v>
      </c>
      <c r="D2140">
        <v>311039</v>
      </c>
      <c r="E2140" t="s">
        <v>143</v>
      </c>
      <c r="F2140" t="str">
        <f>VLOOKUP(E2140,[1]PRODI_2019!$F$2:$L$72,7,FALSE)</f>
        <v>FKIP</v>
      </c>
      <c r="G2140" t="str">
        <f>VLOOKUP(F2140,Sheet1!$H$4:$I$11,2,FALSE)</f>
        <v>2_FKIP</v>
      </c>
      <c r="H2140" t="s">
        <v>2755</v>
      </c>
      <c r="I2140" t="s">
        <v>31</v>
      </c>
      <c r="J2140" t="str">
        <f>VLOOKUP(D2140,[1]PRODI_2019!$C$2:$I$78,7,FALSE)</f>
        <v>S1</v>
      </c>
      <c r="L2140" t="s">
        <v>25</v>
      </c>
      <c r="O2140" t="s">
        <v>251</v>
      </c>
      <c r="P2140" t="s">
        <v>5043</v>
      </c>
      <c r="Q2140" t="s">
        <v>624</v>
      </c>
      <c r="R2140" t="s">
        <v>435</v>
      </c>
      <c r="S2140" t="s">
        <v>4972</v>
      </c>
      <c r="T2140" t="s">
        <v>5025</v>
      </c>
      <c r="U2140" t="s">
        <v>32</v>
      </c>
      <c r="Z2140" t="str">
        <f>_xlfn.IFNA(VLOOKUP(A2140,registrasi!$B$2:$C$4000,2,FALSE),"belum")</f>
        <v>belum</v>
      </c>
      <c r="AA2140">
        <f>VLOOKUP(D2140,[2]Sheet1!$B$2:$D$100,3,FALSE)</f>
        <v>36</v>
      </c>
      <c r="AB2140" t="str">
        <f>_xlfn.IFNA(VLOOKUP(A2140,nim!$A$2:$B$4000,2,FALSE),"belum")</f>
        <v>belum</v>
      </c>
    </row>
    <row r="2141" spans="1:28" x14ac:dyDescent="0.3">
      <c r="A2141" s="2">
        <v>233110200746</v>
      </c>
      <c r="B2141">
        <v>1</v>
      </c>
      <c r="C2141">
        <v>2022</v>
      </c>
      <c r="D2141">
        <v>311048</v>
      </c>
      <c r="E2141" t="s">
        <v>633</v>
      </c>
      <c r="F2141" t="str">
        <f>VLOOKUP(E2141,[1]PRODI_2019!$F$2:$L$72,7,FALSE)</f>
        <v>FEB</v>
      </c>
      <c r="G2141" t="str">
        <f>VLOOKUP(F2141,Sheet1!$H$4:$I$11,2,FALSE)</f>
        <v>5_FEB</v>
      </c>
      <c r="H2141" t="s">
        <v>2756</v>
      </c>
      <c r="I2141" t="s">
        <v>24</v>
      </c>
      <c r="J2141" t="str">
        <f>VLOOKUP(D2141,[1]PRODI_2019!$C$2:$I$78,7,FALSE)</f>
        <v>D3</v>
      </c>
      <c r="L2141" t="s">
        <v>25</v>
      </c>
      <c r="O2141" t="s">
        <v>104</v>
      </c>
      <c r="P2141" t="s">
        <v>5042</v>
      </c>
      <c r="Q2141" t="s">
        <v>624</v>
      </c>
      <c r="R2141" t="s">
        <v>434</v>
      </c>
      <c r="S2141" t="s">
        <v>4972</v>
      </c>
      <c r="T2141" t="s">
        <v>5025</v>
      </c>
      <c r="U2141" t="s">
        <v>32</v>
      </c>
      <c r="Z2141" t="str">
        <f>_xlfn.IFNA(VLOOKUP(A2141,registrasi!$B$2:$C$4000,2,FALSE),"belum")</f>
        <v>registrasi</v>
      </c>
      <c r="AA2141">
        <f>VLOOKUP(D2141,[2]Sheet1!$B$2:$D$100,3,FALSE)</f>
        <v>141</v>
      </c>
      <c r="AB2141" t="str">
        <f>_xlfn.IFNA(VLOOKUP(A2141,nim!$A$2:$B$4000,2,FALSE),"belum")</f>
        <v>belum</v>
      </c>
    </row>
    <row r="2142" spans="1:28" x14ac:dyDescent="0.3">
      <c r="A2142" s="2">
        <v>233110200761</v>
      </c>
      <c r="B2142">
        <v>1</v>
      </c>
      <c r="C2142">
        <v>2021</v>
      </c>
      <c r="D2142">
        <v>311011</v>
      </c>
      <c r="E2142" t="s">
        <v>176</v>
      </c>
      <c r="F2142" t="str">
        <f>VLOOKUP(E2142,[1]PRODI_2019!$F$2:$L$72,7,FALSE)</f>
        <v>FKIP</v>
      </c>
      <c r="G2142" t="str">
        <f>VLOOKUP(F2142,Sheet1!$H$4:$I$11,2,FALSE)</f>
        <v>2_FKIP</v>
      </c>
      <c r="H2142" t="s">
        <v>2757</v>
      </c>
      <c r="I2142" t="s">
        <v>24</v>
      </c>
      <c r="J2142" t="str">
        <f>VLOOKUP(D2142,[1]PRODI_2019!$C$2:$I$78,7,FALSE)</f>
        <v>S1</v>
      </c>
      <c r="L2142" t="s">
        <v>25</v>
      </c>
      <c r="O2142" t="s">
        <v>4406</v>
      </c>
      <c r="P2142" t="s">
        <v>5044</v>
      </c>
      <c r="Q2142" t="s">
        <v>5041</v>
      </c>
      <c r="R2142" t="s">
        <v>434</v>
      </c>
      <c r="S2142" t="s">
        <v>37</v>
      </c>
      <c r="T2142" t="s">
        <v>5025</v>
      </c>
      <c r="U2142" t="s">
        <v>27</v>
      </c>
      <c r="Z2142" t="str">
        <f>_xlfn.IFNA(VLOOKUP(A2142,registrasi!$B$2:$C$4000,2,FALSE),"belum")</f>
        <v>belum</v>
      </c>
      <c r="AA2142">
        <f>VLOOKUP(D2142,[2]Sheet1!$B$2:$D$100,3,FALSE)</f>
        <v>233</v>
      </c>
      <c r="AB2142" t="str">
        <f>_xlfn.IFNA(VLOOKUP(A2142,nim!$A$2:$B$4000,2,FALSE),"belum")</f>
        <v>belum</v>
      </c>
    </row>
    <row r="2143" spans="1:28" x14ac:dyDescent="0.3">
      <c r="A2143" s="2">
        <v>233110200766</v>
      </c>
      <c r="B2143">
        <v>1</v>
      </c>
      <c r="C2143">
        <v>2021</v>
      </c>
      <c r="D2143">
        <v>311026</v>
      </c>
      <c r="E2143" t="s">
        <v>148</v>
      </c>
      <c r="F2143" t="str">
        <f>VLOOKUP(E2143,[1]PRODI_2019!$F$2:$L$72,7,FALSE)</f>
        <v>FEB</v>
      </c>
      <c r="G2143" t="str">
        <f>VLOOKUP(F2143,Sheet1!$H$4:$I$11,2,FALSE)</f>
        <v>5_FEB</v>
      </c>
      <c r="H2143" t="s">
        <v>2758</v>
      </c>
      <c r="I2143" t="s">
        <v>31</v>
      </c>
      <c r="J2143" t="str">
        <f>VLOOKUP(D2143,[1]PRODI_2019!$C$2:$I$78,7,FALSE)</f>
        <v>S1</v>
      </c>
      <c r="L2143" t="s">
        <v>25</v>
      </c>
      <c r="O2143" t="s">
        <v>119</v>
      </c>
      <c r="P2143" t="s">
        <v>5042</v>
      </c>
      <c r="Q2143" t="s">
        <v>624</v>
      </c>
      <c r="R2143" t="s">
        <v>434</v>
      </c>
      <c r="S2143" t="s">
        <v>4949</v>
      </c>
      <c r="T2143" t="s">
        <v>5025</v>
      </c>
      <c r="U2143" t="s">
        <v>32</v>
      </c>
      <c r="Z2143" t="str">
        <f>_xlfn.IFNA(VLOOKUP(A2143,registrasi!$B$2:$C$4000,2,FALSE),"belum")</f>
        <v>registrasi</v>
      </c>
      <c r="AA2143">
        <f>VLOOKUP(D2143,[2]Sheet1!$B$2:$D$100,3,FALSE)</f>
        <v>866</v>
      </c>
      <c r="AB2143" t="str">
        <f>_xlfn.IFNA(VLOOKUP(A2143,nim!$A$2:$B$4000,2,FALSE),"belum")</f>
        <v>belum</v>
      </c>
    </row>
    <row r="2144" spans="1:28" x14ac:dyDescent="0.3">
      <c r="A2144" s="2">
        <v>233110200773</v>
      </c>
      <c r="B2144">
        <v>2</v>
      </c>
      <c r="C2144">
        <v>2022</v>
      </c>
      <c r="D2144">
        <v>311007</v>
      </c>
      <c r="E2144" t="s">
        <v>162</v>
      </c>
      <c r="F2144" t="str">
        <f>VLOOKUP(E2144,[1]PRODI_2019!$F$2:$L$72,7,FALSE)</f>
        <v>Pertanian</v>
      </c>
      <c r="G2144" t="str">
        <f>VLOOKUP(F2144,Sheet1!$H$4:$I$11,2,FALSE)</f>
        <v>4_Pertanian</v>
      </c>
      <c r="H2144" t="s">
        <v>2759</v>
      </c>
      <c r="I2144" t="s">
        <v>31</v>
      </c>
      <c r="J2144" t="str">
        <f>VLOOKUP(D2144,[1]PRODI_2019!$C$2:$I$78,7,FALSE)</f>
        <v>S1</v>
      </c>
      <c r="L2144" t="s">
        <v>25</v>
      </c>
      <c r="O2144" t="s">
        <v>45</v>
      </c>
      <c r="P2144" t="s">
        <v>5042</v>
      </c>
      <c r="Q2144" t="s">
        <v>624</v>
      </c>
      <c r="R2144" t="s">
        <v>434</v>
      </c>
      <c r="S2144" t="s">
        <v>38</v>
      </c>
      <c r="T2144" t="s">
        <v>5025</v>
      </c>
      <c r="U2144" t="s">
        <v>27</v>
      </c>
      <c r="Z2144" t="str">
        <f>_xlfn.IFNA(VLOOKUP(A2144,registrasi!$B$2:$C$4000,2,FALSE),"belum")</f>
        <v>registrasi</v>
      </c>
      <c r="AA2144">
        <f>VLOOKUP(D2144,[2]Sheet1!$B$2:$D$100,3,FALSE)</f>
        <v>412</v>
      </c>
      <c r="AB2144" t="str">
        <f>_xlfn.IFNA(VLOOKUP(A2144,nim!$A$2:$B$4000,2,FALSE),"belum")</f>
        <v>belum</v>
      </c>
    </row>
    <row r="2145" spans="1:28" x14ac:dyDescent="0.3">
      <c r="A2145" s="2">
        <v>233110200781</v>
      </c>
      <c r="B2145">
        <v>1</v>
      </c>
      <c r="C2145">
        <v>2021</v>
      </c>
      <c r="D2145">
        <v>311042</v>
      </c>
      <c r="E2145" t="s">
        <v>146</v>
      </c>
      <c r="F2145" t="str">
        <f>VLOOKUP(E2145,[1]PRODI_2019!$F$2:$L$72,7,FALSE)</f>
        <v>FISIP</v>
      </c>
      <c r="G2145" t="str">
        <f>VLOOKUP(F2145,Sheet1!$H$4:$I$11,2,FALSE)</f>
        <v>6_FISIP</v>
      </c>
      <c r="H2145" t="s">
        <v>2760</v>
      </c>
      <c r="I2145" t="s">
        <v>31</v>
      </c>
      <c r="J2145" t="str">
        <f>VLOOKUP(D2145,[1]PRODI_2019!$C$2:$I$78,7,FALSE)</f>
        <v>S1</v>
      </c>
      <c r="L2145" t="s">
        <v>25</v>
      </c>
      <c r="O2145" t="s">
        <v>104</v>
      </c>
      <c r="P2145" t="s">
        <v>5042</v>
      </c>
      <c r="Q2145" t="s">
        <v>624</v>
      </c>
      <c r="R2145" t="s">
        <v>434</v>
      </c>
      <c r="S2145" t="s">
        <v>4972</v>
      </c>
      <c r="T2145" t="s">
        <v>5025</v>
      </c>
      <c r="U2145" t="s">
        <v>27</v>
      </c>
      <c r="Z2145" t="str">
        <f>_xlfn.IFNA(VLOOKUP(A2145,registrasi!$B$2:$C$4000,2,FALSE),"belum")</f>
        <v>registrasi</v>
      </c>
      <c r="AA2145">
        <f>VLOOKUP(D2145,[2]Sheet1!$B$2:$D$100,3,FALSE)</f>
        <v>625</v>
      </c>
      <c r="AB2145" t="str">
        <f>_xlfn.IFNA(VLOOKUP(A2145,nim!$A$2:$B$4000,2,FALSE),"belum")</f>
        <v>belum</v>
      </c>
    </row>
    <row r="2146" spans="1:28" x14ac:dyDescent="0.3">
      <c r="A2146" s="2">
        <v>233110200803</v>
      </c>
      <c r="B2146">
        <v>2</v>
      </c>
      <c r="C2146">
        <v>2021</v>
      </c>
      <c r="D2146">
        <v>311012</v>
      </c>
      <c r="E2146" t="s">
        <v>164</v>
      </c>
      <c r="F2146" t="str">
        <f>VLOOKUP(E2146,[1]PRODI_2019!$F$2:$L$72,7,FALSE)</f>
        <v>FKIP</v>
      </c>
      <c r="G2146" t="str">
        <f>VLOOKUP(F2146,Sheet1!$H$4:$I$11,2,FALSE)</f>
        <v>2_FKIP</v>
      </c>
      <c r="H2146" t="s">
        <v>2761</v>
      </c>
      <c r="I2146" t="s">
        <v>24</v>
      </c>
      <c r="J2146" t="str">
        <f>VLOOKUP(D2146,[1]PRODI_2019!$C$2:$I$78,7,FALSE)</f>
        <v>S1</v>
      </c>
      <c r="L2146" t="s">
        <v>25</v>
      </c>
      <c r="O2146" t="s">
        <v>42</v>
      </c>
      <c r="P2146" t="s">
        <v>5043</v>
      </c>
      <c r="Q2146" t="s">
        <v>624</v>
      </c>
      <c r="R2146" t="s">
        <v>435</v>
      </c>
      <c r="S2146" t="s">
        <v>38</v>
      </c>
      <c r="T2146" t="s">
        <v>5025</v>
      </c>
      <c r="U2146" t="s">
        <v>32</v>
      </c>
      <c r="Z2146" t="str">
        <f>_xlfn.IFNA(VLOOKUP(A2146,registrasi!$B$2:$C$4000,2,FALSE),"belum")</f>
        <v>registrasi</v>
      </c>
      <c r="AA2146">
        <f>VLOOKUP(D2146,[2]Sheet1!$B$2:$D$100,3,FALSE)</f>
        <v>73</v>
      </c>
      <c r="AB2146" t="str">
        <f>_xlfn.IFNA(VLOOKUP(A2146,nim!$A$2:$B$4000,2,FALSE),"belum")</f>
        <v>belum</v>
      </c>
    </row>
    <row r="2147" spans="1:28" x14ac:dyDescent="0.3">
      <c r="A2147" s="2">
        <v>233110200805</v>
      </c>
      <c r="B2147">
        <v>2</v>
      </c>
      <c r="C2147">
        <v>2021</v>
      </c>
      <c r="D2147">
        <v>311021</v>
      </c>
      <c r="E2147" t="s">
        <v>169</v>
      </c>
      <c r="F2147" t="str">
        <f>VLOOKUP(E2147,[1]PRODI_2019!$F$2:$L$72,7,FALSE)</f>
        <v>Teknik</v>
      </c>
      <c r="G2147" t="str">
        <f>VLOOKUP(F2147,Sheet1!$H$4:$I$11,2,FALSE)</f>
        <v>3_Teknik</v>
      </c>
      <c r="H2147" t="s">
        <v>2762</v>
      </c>
      <c r="I2147" t="s">
        <v>31</v>
      </c>
      <c r="J2147" t="str">
        <f>VLOOKUP(D2147,[1]PRODI_2019!$C$2:$I$78,7,FALSE)</f>
        <v>S1</v>
      </c>
      <c r="L2147" t="s">
        <v>25</v>
      </c>
      <c r="O2147" t="s">
        <v>4542</v>
      </c>
      <c r="P2147" t="s">
        <v>5044</v>
      </c>
      <c r="Q2147" t="s">
        <v>5041</v>
      </c>
      <c r="R2147" t="s">
        <v>434</v>
      </c>
      <c r="S2147" t="s">
        <v>4989</v>
      </c>
      <c r="T2147" t="s">
        <v>5026</v>
      </c>
      <c r="U2147" t="s">
        <v>27</v>
      </c>
      <c r="Z2147" t="str">
        <f>_xlfn.IFNA(VLOOKUP(A2147,registrasi!$B$2:$C$4000,2,FALSE),"belum")</f>
        <v>registrasi</v>
      </c>
      <c r="AA2147">
        <f>VLOOKUP(D2147,[2]Sheet1!$B$2:$D$100,3,FALSE)</f>
        <v>910</v>
      </c>
      <c r="AB2147" t="str">
        <f>_xlfn.IFNA(VLOOKUP(A2147,nim!$A$2:$B$4000,2,FALSE),"belum")</f>
        <v>diterima</v>
      </c>
    </row>
    <row r="2148" spans="1:28" x14ac:dyDescent="0.3">
      <c r="A2148" s="2">
        <v>233110200843</v>
      </c>
      <c r="B2148">
        <v>2</v>
      </c>
      <c r="C2148">
        <v>2021</v>
      </c>
      <c r="D2148">
        <v>311017</v>
      </c>
      <c r="E2148" t="s">
        <v>172</v>
      </c>
      <c r="F2148" t="str">
        <f>VLOOKUP(E2148,[1]PRODI_2019!$F$2:$L$72,7,FALSE)</f>
        <v>Pertanian</v>
      </c>
      <c r="G2148" t="str">
        <f>VLOOKUP(F2148,Sheet1!$H$4:$I$11,2,FALSE)</f>
        <v>4_Pertanian</v>
      </c>
      <c r="H2148" t="s">
        <v>2763</v>
      </c>
      <c r="I2148" t="s">
        <v>31</v>
      </c>
      <c r="J2148" t="str">
        <f>VLOOKUP(D2148,[1]PRODI_2019!$C$2:$I$78,7,FALSE)</f>
        <v>S1</v>
      </c>
      <c r="L2148" t="s">
        <v>25</v>
      </c>
      <c r="O2148" t="s">
        <v>296</v>
      </c>
      <c r="P2148" t="s">
        <v>5046</v>
      </c>
      <c r="Q2148" t="s">
        <v>5041</v>
      </c>
      <c r="R2148" t="s">
        <v>435</v>
      </c>
      <c r="S2148" t="s">
        <v>38</v>
      </c>
      <c r="T2148" t="s">
        <v>5025</v>
      </c>
      <c r="U2148" t="s">
        <v>32</v>
      </c>
      <c r="Z2148" t="str">
        <f>_xlfn.IFNA(VLOOKUP(A2148,registrasi!$B$2:$C$4000,2,FALSE),"belum")</f>
        <v>registrasi</v>
      </c>
      <c r="AA2148">
        <f>VLOOKUP(D2148,[2]Sheet1!$B$2:$D$100,3,FALSE)</f>
        <v>471</v>
      </c>
      <c r="AB2148" t="str">
        <f>_xlfn.IFNA(VLOOKUP(A2148,nim!$A$2:$B$4000,2,FALSE),"belum")</f>
        <v>belum</v>
      </c>
    </row>
    <row r="2149" spans="1:28" x14ac:dyDescent="0.3">
      <c r="A2149" s="2">
        <v>233110200848</v>
      </c>
      <c r="B2149">
        <v>2</v>
      </c>
      <c r="C2149">
        <v>2021</v>
      </c>
      <c r="D2149">
        <v>311043</v>
      </c>
      <c r="E2149" t="s">
        <v>177</v>
      </c>
      <c r="F2149" t="str">
        <f>VLOOKUP(E2149,[1]PRODI_2019!$F$2:$L$72,7,FALSE)</f>
        <v>Kedokteran</v>
      </c>
      <c r="G2149" t="str">
        <f>VLOOKUP(F2149,Sheet1!$H$4:$I$11,2,FALSE)</f>
        <v>8_Kedokteran</v>
      </c>
      <c r="H2149" t="s">
        <v>2764</v>
      </c>
      <c r="I2149" t="s">
        <v>31</v>
      </c>
      <c r="J2149" t="str">
        <f>VLOOKUP(D2149,[1]PRODI_2019!$C$2:$I$78,7,FALSE)</f>
        <v>D3</v>
      </c>
      <c r="L2149" t="s">
        <v>25</v>
      </c>
      <c r="O2149" t="s">
        <v>105</v>
      </c>
      <c r="P2149" t="s">
        <v>436</v>
      </c>
      <c r="Q2149" t="s">
        <v>5041</v>
      </c>
      <c r="R2149" t="s">
        <v>625</v>
      </c>
      <c r="S2149" t="s">
        <v>4972</v>
      </c>
      <c r="T2149" t="s">
        <v>5025</v>
      </c>
      <c r="U2149" t="s">
        <v>27</v>
      </c>
      <c r="Z2149" t="str">
        <f>_xlfn.IFNA(VLOOKUP(A2149,registrasi!$B$2:$C$4000,2,FALSE),"belum")</f>
        <v>belum</v>
      </c>
      <c r="AA2149">
        <f>VLOOKUP(D2149,[2]Sheet1!$B$2:$D$100,3,FALSE)</f>
        <v>271</v>
      </c>
      <c r="AB2149" t="str">
        <f>_xlfn.IFNA(VLOOKUP(A2149,nim!$A$2:$B$4000,2,FALSE),"belum")</f>
        <v>belum</v>
      </c>
    </row>
    <row r="2150" spans="1:28" x14ac:dyDescent="0.3">
      <c r="A2150" s="2">
        <v>233110200856</v>
      </c>
      <c r="B2150">
        <v>1</v>
      </c>
      <c r="C2150">
        <v>2020</v>
      </c>
      <c r="D2150">
        <v>311042</v>
      </c>
      <c r="E2150" t="s">
        <v>146</v>
      </c>
      <c r="F2150" t="str">
        <f>VLOOKUP(E2150,[1]PRODI_2019!$F$2:$L$72,7,FALSE)</f>
        <v>FISIP</v>
      </c>
      <c r="G2150" t="str">
        <f>VLOOKUP(F2150,Sheet1!$H$4:$I$11,2,FALSE)</f>
        <v>6_FISIP</v>
      </c>
      <c r="H2150" t="s">
        <v>2765</v>
      </c>
      <c r="I2150" t="s">
        <v>24</v>
      </c>
      <c r="J2150" t="str">
        <f>VLOOKUP(D2150,[1]PRODI_2019!$C$2:$I$78,7,FALSE)</f>
        <v>S1</v>
      </c>
      <c r="L2150" t="s">
        <v>25</v>
      </c>
      <c r="O2150" t="s">
        <v>285</v>
      </c>
      <c r="P2150" t="s">
        <v>5042</v>
      </c>
      <c r="Q2150" t="s">
        <v>624</v>
      </c>
      <c r="R2150" t="s">
        <v>434</v>
      </c>
      <c r="S2150" t="s">
        <v>53</v>
      </c>
      <c r="T2150" t="s">
        <v>5033</v>
      </c>
      <c r="U2150" t="s">
        <v>32</v>
      </c>
      <c r="Z2150" t="str">
        <f>_xlfn.IFNA(VLOOKUP(A2150,registrasi!$B$2:$C$4000,2,FALSE),"belum")</f>
        <v>registrasi</v>
      </c>
      <c r="AA2150">
        <f>VLOOKUP(D2150,[2]Sheet1!$B$2:$D$100,3,FALSE)</f>
        <v>625</v>
      </c>
      <c r="AB2150" t="str">
        <f>_xlfn.IFNA(VLOOKUP(A2150,nim!$A$2:$B$4000,2,FALSE),"belum")</f>
        <v>belum</v>
      </c>
    </row>
    <row r="2151" spans="1:28" x14ac:dyDescent="0.3">
      <c r="A2151" s="2">
        <v>233110200859</v>
      </c>
      <c r="B2151">
        <v>1</v>
      </c>
      <c r="C2151">
        <v>2022</v>
      </c>
      <c r="D2151">
        <v>311040</v>
      </c>
      <c r="E2151" t="s">
        <v>151</v>
      </c>
      <c r="F2151" t="str">
        <f>VLOOKUP(E2151,[1]PRODI_2019!$F$2:$L$72,7,FALSE)</f>
        <v>FKIP</v>
      </c>
      <c r="G2151" t="str">
        <f>VLOOKUP(F2151,Sheet1!$H$4:$I$11,2,FALSE)</f>
        <v>2_FKIP</v>
      </c>
      <c r="H2151" t="s">
        <v>2766</v>
      </c>
      <c r="I2151" t="s">
        <v>31</v>
      </c>
      <c r="J2151" t="str">
        <f>VLOOKUP(D2151,[1]PRODI_2019!$C$2:$I$78,7,FALSE)</f>
        <v>S1</v>
      </c>
      <c r="L2151" t="s">
        <v>25</v>
      </c>
      <c r="O2151" t="s">
        <v>48</v>
      </c>
      <c r="P2151" t="s">
        <v>5045</v>
      </c>
      <c r="Q2151" t="s">
        <v>624</v>
      </c>
      <c r="R2151" t="s">
        <v>625</v>
      </c>
      <c r="S2151" t="s">
        <v>38</v>
      </c>
      <c r="T2151" t="s">
        <v>5025</v>
      </c>
      <c r="U2151" t="s">
        <v>27</v>
      </c>
      <c r="Z2151" t="str">
        <f>_xlfn.IFNA(VLOOKUP(A2151,registrasi!$B$2:$C$4000,2,FALSE),"belum")</f>
        <v>registrasi</v>
      </c>
      <c r="AA2151">
        <f>VLOOKUP(D2151,[2]Sheet1!$B$2:$D$100,3,FALSE)</f>
        <v>508</v>
      </c>
      <c r="AB2151" t="str">
        <f>_xlfn.IFNA(VLOOKUP(A2151,nim!$A$2:$B$4000,2,FALSE),"belum")</f>
        <v>diterima</v>
      </c>
    </row>
    <row r="2152" spans="1:28" x14ac:dyDescent="0.3">
      <c r="A2152" s="2">
        <v>233110200860</v>
      </c>
      <c r="B2152">
        <v>1</v>
      </c>
      <c r="C2152">
        <v>2022</v>
      </c>
      <c r="D2152">
        <v>311042</v>
      </c>
      <c r="E2152" t="s">
        <v>146</v>
      </c>
      <c r="F2152" t="str">
        <f>VLOOKUP(E2152,[1]PRODI_2019!$F$2:$L$72,7,FALSE)</f>
        <v>FISIP</v>
      </c>
      <c r="G2152" t="str">
        <f>VLOOKUP(F2152,Sheet1!$H$4:$I$11,2,FALSE)</f>
        <v>6_FISIP</v>
      </c>
      <c r="H2152" t="s">
        <v>2767</v>
      </c>
      <c r="I2152" t="s">
        <v>31</v>
      </c>
      <c r="J2152" t="str">
        <f>VLOOKUP(D2152,[1]PRODI_2019!$C$2:$I$78,7,FALSE)</f>
        <v>S1</v>
      </c>
      <c r="L2152" t="s">
        <v>25</v>
      </c>
      <c r="O2152" t="s">
        <v>95</v>
      </c>
      <c r="P2152" t="s">
        <v>5042</v>
      </c>
      <c r="Q2152" t="s">
        <v>624</v>
      </c>
      <c r="R2152" t="s">
        <v>434</v>
      </c>
      <c r="S2152" t="s">
        <v>34</v>
      </c>
      <c r="T2152" t="s">
        <v>5025</v>
      </c>
      <c r="U2152" t="s">
        <v>27</v>
      </c>
      <c r="Z2152" t="str">
        <f>_xlfn.IFNA(VLOOKUP(A2152,registrasi!$B$2:$C$4000,2,FALSE),"belum")</f>
        <v>registrasi</v>
      </c>
      <c r="AA2152">
        <f>VLOOKUP(D2152,[2]Sheet1!$B$2:$D$100,3,FALSE)</f>
        <v>625</v>
      </c>
      <c r="AB2152" t="str">
        <f>_xlfn.IFNA(VLOOKUP(A2152,nim!$A$2:$B$4000,2,FALSE),"belum")</f>
        <v>belum</v>
      </c>
    </row>
    <row r="2153" spans="1:28" x14ac:dyDescent="0.3">
      <c r="A2153" s="2">
        <v>233110200865</v>
      </c>
      <c r="B2153">
        <v>2</v>
      </c>
      <c r="C2153">
        <v>2022</v>
      </c>
      <c r="D2153">
        <v>311041</v>
      </c>
      <c r="E2153" t="s">
        <v>175</v>
      </c>
      <c r="F2153" t="str">
        <f>VLOOKUP(E2153,[1]PRODI_2019!$F$2:$L$72,7,FALSE)</f>
        <v>FKIP</v>
      </c>
      <c r="G2153" t="str">
        <f>VLOOKUP(F2153,Sheet1!$H$4:$I$11,2,FALSE)</f>
        <v>2_FKIP</v>
      </c>
      <c r="H2153" t="s">
        <v>2768</v>
      </c>
      <c r="I2153" t="s">
        <v>31</v>
      </c>
      <c r="J2153" t="str">
        <f>VLOOKUP(D2153,[1]PRODI_2019!$C$2:$I$78,7,FALSE)</f>
        <v>S1</v>
      </c>
      <c r="L2153" t="s">
        <v>25</v>
      </c>
      <c r="O2153" t="s">
        <v>303</v>
      </c>
      <c r="P2153" t="s">
        <v>5042</v>
      </c>
      <c r="Q2153" t="s">
        <v>624</v>
      </c>
      <c r="R2153" t="s">
        <v>434</v>
      </c>
      <c r="S2153" t="s">
        <v>4974</v>
      </c>
      <c r="T2153" t="s">
        <v>5025</v>
      </c>
      <c r="U2153" t="s">
        <v>27</v>
      </c>
      <c r="Z2153" t="str">
        <f>_xlfn.IFNA(VLOOKUP(A2153,registrasi!$B$2:$C$4000,2,FALSE),"belum")</f>
        <v>registrasi</v>
      </c>
      <c r="AA2153">
        <f>VLOOKUP(D2153,[2]Sheet1!$B$2:$D$100,3,FALSE)</f>
        <v>102</v>
      </c>
      <c r="AB2153" t="str">
        <f>_xlfn.IFNA(VLOOKUP(A2153,nim!$A$2:$B$4000,2,FALSE),"belum")</f>
        <v>belum</v>
      </c>
    </row>
    <row r="2154" spans="1:28" x14ac:dyDescent="0.3">
      <c r="A2154" s="2">
        <v>233110200875</v>
      </c>
      <c r="B2154">
        <v>2</v>
      </c>
      <c r="C2154">
        <v>2022</v>
      </c>
      <c r="D2154">
        <v>311001</v>
      </c>
      <c r="E2154" t="s">
        <v>157</v>
      </c>
      <c r="F2154" t="str">
        <f>VLOOKUP(E2154,[1]PRODI_2019!$F$2:$L$72,7,FALSE)</f>
        <v>Teknik</v>
      </c>
      <c r="G2154" t="str">
        <f>VLOOKUP(F2154,Sheet1!$H$4:$I$11,2,FALSE)</f>
        <v>3_Teknik</v>
      </c>
      <c r="H2154" t="s">
        <v>2769</v>
      </c>
      <c r="I2154" t="s">
        <v>24</v>
      </c>
      <c r="J2154" t="str">
        <f>VLOOKUP(D2154,[1]PRODI_2019!$C$2:$I$78,7,FALSE)</f>
        <v>S1</v>
      </c>
      <c r="L2154" t="s">
        <v>182</v>
      </c>
      <c r="O2154" t="s">
        <v>205</v>
      </c>
      <c r="P2154" t="s">
        <v>5042</v>
      </c>
      <c r="Q2154" t="s">
        <v>624</v>
      </c>
      <c r="R2154" t="s">
        <v>434</v>
      </c>
      <c r="S2154" t="s">
        <v>4949</v>
      </c>
      <c r="T2154" t="s">
        <v>5025</v>
      </c>
      <c r="U2154" t="s">
        <v>32</v>
      </c>
      <c r="Z2154" t="str">
        <f>_xlfn.IFNA(VLOOKUP(A2154,registrasi!$B$2:$C$4000,2,FALSE),"belum")</f>
        <v>registrasi</v>
      </c>
      <c r="AA2154">
        <f>VLOOKUP(D2154,[2]Sheet1!$B$2:$D$100,3,FALSE)</f>
        <v>346</v>
      </c>
      <c r="AB2154" t="str">
        <f>_xlfn.IFNA(VLOOKUP(A2154,nim!$A$2:$B$4000,2,FALSE),"belum")</f>
        <v>diterima</v>
      </c>
    </row>
    <row r="2155" spans="1:28" x14ac:dyDescent="0.3">
      <c r="A2155" s="2">
        <v>233110200908</v>
      </c>
      <c r="B2155">
        <v>2</v>
      </c>
      <c r="C2155">
        <v>2022</v>
      </c>
      <c r="D2155">
        <v>311018</v>
      </c>
      <c r="E2155" t="s">
        <v>178</v>
      </c>
      <c r="F2155" t="str">
        <f>VLOOKUP(E2155,[1]PRODI_2019!$F$2:$L$72,7,FALSE)</f>
        <v>Kedokteran</v>
      </c>
      <c r="G2155" t="str">
        <f>VLOOKUP(F2155,Sheet1!$H$4:$I$11,2,FALSE)</f>
        <v>8_Kedokteran</v>
      </c>
      <c r="H2155" t="s">
        <v>2770</v>
      </c>
      <c r="I2155" t="s">
        <v>24</v>
      </c>
      <c r="J2155" t="str">
        <f>VLOOKUP(D2155,[1]PRODI_2019!$C$2:$I$78,7,FALSE)</f>
        <v>S1</v>
      </c>
      <c r="L2155" t="s">
        <v>25</v>
      </c>
      <c r="O2155" t="s">
        <v>141</v>
      </c>
      <c r="P2155" t="s">
        <v>5042</v>
      </c>
      <c r="Q2155" t="s">
        <v>624</v>
      </c>
      <c r="R2155" t="s">
        <v>434</v>
      </c>
      <c r="S2155" t="s">
        <v>4949</v>
      </c>
      <c r="T2155" t="s">
        <v>5025</v>
      </c>
      <c r="U2155" t="s">
        <v>27</v>
      </c>
      <c r="Z2155" t="str">
        <f>_xlfn.IFNA(VLOOKUP(A2155,registrasi!$B$2:$C$4000,2,FALSE),"belum")</f>
        <v>registrasi</v>
      </c>
      <c r="AA2155">
        <f>VLOOKUP(D2155,[2]Sheet1!$B$2:$D$100,3,FALSE)</f>
        <v>82</v>
      </c>
      <c r="AB2155" t="str">
        <f>_xlfn.IFNA(VLOOKUP(A2155,nim!$A$2:$B$4000,2,FALSE),"belum")</f>
        <v>diterima</v>
      </c>
    </row>
    <row r="2156" spans="1:28" x14ac:dyDescent="0.3">
      <c r="A2156" s="2">
        <v>233110200919</v>
      </c>
      <c r="B2156">
        <v>1</v>
      </c>
      <c r="C2156">
        <v>2022</v>
      </c>
      <c r="D2156">
        <v>311018</v>
      </c>
      <c r="E2156" t="s">
        <v>178</v>
      </c>
      <c r="F2156" t="str">
        <f>VLOOKUP(E2156,[1]PRODI_2019!$F$2:$L$72,7,FALSE)</f>
        <v>Kedokteran</v>
      </c>
      <c r="G2156" t="str">
        <f>VLOOKUP(F2156,Sheet1!$H$4:$I$11,2,FALSE)</f>
        <v>8_Kedokteran</v>
      </c>
      <c r="H2156" t="s">
        <v>2771</v>
      </c>
      <c r="I2156" t="s">
        <v>24</v>
      </c>
      <c r="J2156" t="str">
        <f>VLOOKUP(D2156,[1]PRODI_2019!$C$2:$I$78,7,FALSE)</f>
        <v>S1</v>
      </c>
      <c r="L2156" t="s">
        <v>25</v>
      </c>
      <c r="O2156" t="s">
        <v>4543</v>
      </c>
      <c r="P2156" t="s">
        <v>5044</v>
      </c>
      <c r="Q2156" t="s">
        <v>5041</v>
      </c>
      <c r="R2156" t="s">
        <v>434</v>
      </c>
      <c r="S2156" t="s">
        <v>34</v>
      </c>
      <c r="T2156" t="s">
        <v>5025</v>
      </c>
      <c r="U2156" t="s">
        <v>32</v>
      </c>
      <c r="Z2156" t="str">
        <f>_xlfn.IFNA(VLOOKUP(A2156,registrasi!$B$2:$C$4000,2,FALSE),"belum")</f>
        <v>registrasi</v>
      </c>
      <c r="AA2156">
        <f>VLOOKUP(D2156,[2]Sheet1!$B$2:$D$100,3,FALSE)</f>
        <v>82</v>
      </c>
      <c r="AB2156" t="str">
        <f>_xlfn.IFNA(VLOOKUP(A2156,nim!$A$2:$B$4000,2,FALSE),"belum")</f>
        <v>belum</v>
      </c>
    </row>
    <row r="2157" spans="1:28" x14ac:dyDescent="0.3">
      <c r="A2157" s="2">
        <v>233110200930</v>
      </c>
      <c r="B2157">
        <v>1</v>
      </c>
      <c r="C2157">
        <v>2021</v>
      </c>
      <c r="D2157">
        <v>311005</v>
      </c>
      <c r="E2157" t="s">
        <v>171</v>
      </c>
      <c r="F2157" t="str">
        <f>VLOOKUP(E2157,[1]PRODI_2019!$F$2:$L$72,7,FALSE)</f>
        <v>Teknik</v>
      </c>
      <c r="G2157" t="str">
        <f>VLOOKUP(F2157,Sheet1!$H$4:$I$11,2,FALSE)</f>
        <v>3_Teknik</v>
      </c>
      <c r="H2157" t="s">
        <v>2772</v>
      </c>
      <c r="I2157" t="s">
        <v>31</v>
      </c>
      <c r="J2157" t="str">
        <f>VLOOKUP(D2157,[1]PRODI_2019!$C$2:$I$78,7,FALSE)</f>
        <v>S1</v>
      </c>
      <c r="L2157" t="s">
        <v>182</v>
      </c>
      <c r="O2157" t="s">
        <v>192</v>
      </c>
      <c r="P2157" t="s">
        <v>5042</v>
      </c>
      <c r="Q2157" t="s">
        <v>624</v>
      </c>
      <c r="R2157" t="s">
        <v>434</v>
      </c>
      <c r="S2157" t="s">
        <v>4949</v>
      </c>
      <c r="T2157" t="s">
        <v>5025</v>
      </c>
      <c r="U2157" t="s">
        <v>27</v>
      </c>
      <c r="Z2157" t="str">
        <f>_xlfn.IFNA(VLOOKUP(A2157,registrasi!$B$2:$C$4000,2,FALSE),"belum")</f>
        <v>registrasi</v>
      </c>
      <c r="AA2157">
        <f>VLOOKUP(D2157,[2]Sheet1!$B$2:$D$100,3,FALSE)</f>
        <v>321</v>
      </c>
      <c r="AB2157" t="str">
        <f>_xlfn.IFNA(VLOOKUP(A2157,nim!$A$2:$B$4000,2,FALSE),"belum")</f>
        <v>belum</v>
      </c>
    </row>
    <row r="2158" spans="1:28" x14ac:dyDescent="0.3">
      <c r="A2158" s="2">
        <v>233110200937</v>
      </c>
      <c r="B2158">
        <v>1</v>
      </c>
      <c r="C2158">
        <v>2022</v>
      </c>
      <c r="D2158">
        <v>311039</v>
      </c>
      <c r="E2158" t="s">
        <v>143</v>
      </c>
      <c r="F2158" t="str">
        <f>VLOOKUP(E2158,[1]PRODI_2019!$F$2:$L$72,7,FALSE)</f>
        <v>FKIP</v>
      </c>
      <c r="G2158" t="str">
        <f>VLOOKUP(F2158,Sheet1!$H$4:$I$11,2,FALSE)</f>
        <v>2_FKIP</v>
      </c>
      <c r="H2158" t="s">
        <v>2773</v>
      </c>
      <c r="I2158" t="s">
        <v>31</v>
      </c>
      <c r="J2158" t="str">
        <f>VLOOKUP(D2158,[1]PRODI_2019!$C$2:$I$78,7,FALSE)</f>
        <v>S1</v>
      </c>
      <c r="L2158" t="s">
        <v>25</v>
      </c>
      <c r="O2158" t="s">
        <v>555</v>
      </c>
      <c r="P2158" t="s">
        <v>436</v>
      </c>
      <c r="Q2158" t="s">
        <v>5041</v>
      </c>
      <c r="R2158" t="s">
        <v>625</v>
      </c>
      <c r="S2158" t="s">
        <v>4972</v>
      </c>
      <c r="T2158" t="s">
        <v>5025</v>
      </c>
      <c r="U2158" t="s">
        <v>32</v>
      </c>
      <c r="Z2158" t="str">
        <f>_xlfn.IFNA(VLOOKUP(A2158,registrasi!$B$2:$C$4000,2,FALSE),"belum")</f>
        <v>registrasi</v>
      </c>
      <c r="AA2158">
        <f>VLOOKUP(D2158,[2]Sheet1!$B$2:$D$100,3,FALSE)</f>
        <v>36</v>
      </c>
      <c r="AB2158" t="str">
        <f>_xlfn.IFNA(VLOOKUP(A2158,nim!$A$2:$B$4000,2,FALSE),"belum")</f>
        <v>belum</v>
      </c>
    </row>
    <row r="2159" spans="1:28" x14ac:dyDescent="0.3">
      <c r="A2159" s="2">
        <v>233110200938</v>
      </c>
      <c r="B2159">
        <v>1</v>
      </c>
      <c r="C2159">
        <v>2020</v>
      </c>
      <c r="D2159">
        <v>311032</v>
      </c>
      <c r="E2159" t="s">
        <v>156</v>
      </c>
      <c r="F2159" t="str">
        <f>VLOOKUP(E2159,[1]PRODI_2019!$F$2:$L$72,7,FALSE)</f>
        <v>FKIP</v>
      </c>
      <c r="G2159" t="str">
        <f>VLOOKUP(F2159,Sheet1!$H$4:$I$11,2,FALSE)</f>
        <v>2_FKIP</v>
      </c>
      <c r="H2159" t="s">
        <v>2774</v>
      </c>
      <c r="I2159" t="s">
        <v>24</v>
      </c>
      <c r="J2159" t="str">
        <f>VLOOKUP(D2159,[1]PRODI_2019!$C$2:$I$78,7,FALSE)</f>
        <v>S1</v>
      </c>
      <c r="L2159" t="s">
        <v>25</v>
      </c>
      <c r="O2159" t="s">
        <v>55</v>
      </c>
      <c r="P2159" t="s">
        <v>5042</v>
      </c>
      <c r="Q2159" t="s">
        <v>624</v>
      </c>
      <c r="R2159" t="s">
        <v>434</v>
      </c>
      <c r="S2159" t="s">
        <v>4972</v>
      </c>
      <c r="T2159" t="s">
        <v>5025</v>
      </c>
      <c r="U2159" t="s">
        <v>32</v>
      </c>
      <c r="Z2159" t="str">
        <f>_xlfn.IFNA(VLOOKUP(A2159,registrasi!$B$2:$C$4000,2,FALSE),"belum")</f>
        <v>registrasi</v>
      </c>
      <c r="AA2159">
        <f>VLOOKUP(D2159,[2]Sheet1!$B$2:$D$100,3,FALSE)</f>
        <v>446</v>
      </c>
      <c r="AB2159" t="str">
        <f>_xlfn.IFNA(VLOOKUP(A2159,nim!$A$2:$B$4000,2,FALSE),"belum")</f>
        <v>belum</v>
      </c>
    </row>
    <row r="2160" spans="1:28" x14ac:dyDescent="0.3">
      <c r="A2160" s="2">
        <v>233110210681</v>
      </c>
      <c r="B2160">
        <v>2</v>
      </c>
      <c r="C2160">
        <v>2022</v>
      </c>
      <c r="D2160">
        <v>311015</v>
      </c>
      <c r="E2160" t="s">
        <v>158</v>
      </c>
      <c r="F2160" t="str">
        <f>VLOOKUP(E2160,[1]PRODI_2019!$F$2:$L$72,7,FALSE)</f>
        <v>FKIP</v>
      </c>
      <c r="G2160" t="str">
        <f>VLOOKUP(F2160,Sheet1!$H$4:$I$11,2,FALSE)</f>
        <v>2_FKIP</v>
      </c>
      <c r="H2160" t="s">
        <v>2775</v>
      </c>
      <c r="I2160" t="s">
        <v>31</v>
      </c>
      <c r="J2160" t="str">
        <f>VLOOKUP(D2160,[1]PRODI_2019!$C$2:$I$78,7,FALSE)</f>
        <v>S1</v>
      </c>
      <c r="L2160" t="s">
        <v>25</v>
      </c>
      <c r="O2160" t="s">
        <v>4456</v>
      </c>
      <c r="P2160" t="s">
        <v>5042</v>
      </c>
      <c r="Q2160" t="s">
        <v>624</v>
      </c>
      <c r="R2160" t="s">
        <v>434</v>
      </c>
      <c r="S2160" t="s">
        <v>4974</v>
      </c>
      <c r="T2160" t="s">
        <v>5025</v>
      </c>
      <c r="U2160" t="s">
        <v>27</v>
      </c>
      <c r="Z2160" t="str">
        <f>_xlfn.IFNA(VLOOKUP(A2160,registrasi!$B$2:$C$4000,2,FALSE),"belum")</f>
        <v>registrasi</v>
      </c>
      <c r="AA2160">
        <f>VLOOKUP(D2160,[2]Sheet1!$B$2:$D$100,3,FALSE)</f>
        <v>90</v>
      </c>
      <c r="AB2160" t="str">
        <f>_xlfn.IFNA(VLOOKUP(A2160,nim!$A$2:$B$4000,2,FALSE),"belum")</f>
        <v>belum</v>
      </c>
    </row>
    <row r="2161" spans="1:28" x14ac:dyDescent="0.3">
      <c r="A2161" s="2">
        <v>233110210698</v>
      </c>
      <c r="B2161">
        <v>1</v>
      </c>
      <c r="C2161">
        <v>2020</v>
      </c>
      <c r="D2161">
        <v>311026</v>
      </c>
      <c r="E2161" t="s">
        <v>148</v>
      </c>
      <c r="F2161" t="str">
        <f>VLOOKUP(E2161,[1]PRODI_2019!$F$2:$L$72,7,FALSE)</f>
        <v>FEB</v>
      </c>
      <c r="G2161" t="str">
        <f>VLOOKUP(F2161,Sheet1!$H$4:$I$11,2,FALSE)</f>
        <v>5_FEB</v>
      </c>
      <c r="H2161" t="s">
        <v>2776</v>
      </c>
      <c r="I2161" t="s">
        <v>31</v>
      </c>
      <c r="J2161" t="str">
        <f>VLOOKUP(D2161,[1]PRODI_2019!$C$2:$I$78,7,FALSE)</f>
        <v>S1</v>
      </c>
      <c r="L2161" t="s">
        <v>25</v>
      </c>
      <c r="O2161" t="s">
        <v>251</v>
      </c>
      <c r="P2161" t="s">
        <v>5043</v>
      </c>
      <c r="Q2161" t="s">
        <v>624</v>
      </c>
      <c r="R2161" t="s">
        <v>435</v>
      </c>
      <c r="S2161" t="s">
        <v>4972</v>
      </c>
      <c r="T2161" t="s">
        <v>5025</v>
      </c>
      <c r="U2161" t="s">
        <v>27</v>
      </c>
      <c r="Z2161" t="str">
        <f>_xlfn.IFNA(VLOOKUP(A2161,registrasi!$B$2:$C$4000,2,FALSE),"belum")</f>
        <v>registrasi</v>
      </c>
      <c r="AA2161">
        <f>VLOOKUP(D2161,[2]Sheet1!$B$2:$D$100,3,FALSE)</f>
        <v>866</v>
      </c>
      <c r="AB2161" t="str">
        <f>_xlfn.IFNA(VLOOKUP(A2161,nim!$A$2:$B$4000,2,FALSE),"belum")</f>
        <v>belum</v>
      </c>
    </row>
    <row r="2162" spans="1:28" x14ac:dyDescent="0.3">
      <c r="A2162" s="2">
        <v>233110210705</v>
      </c>
      <c r="B2162">
        <v>2</v>
      </c>
      <c r="C2162">
        <v>2022</v>
      </c>
      <c r="D2162">
        <v>311035</v>
      </c>
      <c r="E2162" t="s">
        <v>180</v>
      </c>
      <c r="F2162" t="str">
        <f>VLOOKUP(E2162,[1]PRODI_2019!$F$2:$L$72,7,FALSE)</f>
        <v>FEB</v>
      </c>
      <c r="G2162" t="str">
        <f>VLOOKUP(F2162,Sheet1!$H$4:$I$11,2,FALSE)</f>
        <v>5_FEB</v>
      </c>
      <c r="H2162" t="s">
        <v>2777</v>
      </c>
      <c r="I2162" t="s">
        <v>31</v>
      </c>
      <c r="J2162" t="str">
        <f>VLOOKUP(D2162,[1]PRODI_2019!$C$2:$I$78,7,FALSE)</f>
        <v>S1</v>
      </c>
      <c r="L2162" t="s">
        <v>25</v>
      </c>
      <c r="O2162" t="s">
        <v>251</v>
      </c>
      <c r="P2162" t="s">
        <v>5043</v>
      </c>
      <c r="Q2162" t="s">
        <v>624</v>
      </c>
      <c r="R2162" t="s">
        <v>435</v>
      </c>
      <c r="S2162" t="s">
        <v>4972</v>
      </c>
      <c r="T2162" t="s">
        <v>5025</v>
      </c>
      <c r="U2162" t="s">
        <v>27</v>
      </c>
      <c r="Z2162" t="str">
        <f>_xlfn.IFNA(VLOOKUP(A2162,registrasi!$B$2:$C$4000,2,FALSE),"belum")</f>
        <v>registrasi</v>
      </c>
      <c r="AA2162">
        <f>VLOOKUP(D2162,[2]Sheet1!$B$2:$D$100,3,FALSE)</f>
        <v>253</v>
      </c>
      <c r="AB2162" t="str">
        <f>_xlfn.IFNA(VLOOKUP(A2162,nim!$A$2:$B$4000,2,FALSE),"belum")</f>
        <v>belum</v>
      </c>
    </row>
    <row r="2163" spans="1:28" x14ac:dyDescent="0.3">
      <c r="A2163" s="2">
        <v>233110210710</v>
      </c>
      <c r="B2163">
        <v>2</v>
      </c>
      <c r="C2163">
        <v>2021</v>
      </c>
      <c r="D2163">
        <v>311043</v>
      </c>
      <c r="E2163" t="s">
        <v>177</v>
      </c>
      <c r="F2163" t="str">
        <f>VLOOKUP(E2163,[1]PRODI_2019!$F$2:$L$72,7,FALSE)</f>
        <v>Kedokteran</v>
      </c>
      <c r="G2163" t="str">
        <f>VLOOKUP(F2163,Sheet1!$H$4:$I$11,2,FALSE)</f>
        <v>8_Kedokteran</v>
      </c>
      <c r="H2163" t="s">
        <v>2778</v>
      </c>
      <c r="I2163" t="s">
        <v>31</v>
      </c>
      <c r="J2163" t="str">
        <f>VLOOKUP(D2163,[1]PRODI_2019!$C$2:$I$78,7,FALSE)</f>
        <v>D3</v>
      </c>
      <c r="L2163" t="s">
        <v>25</v>
      </c>
      <c r="O2163" t="s">
        <v>4544</v>
      </c>
      <c r="P2163" t="s">
        <v>5043</v>
      </c>
      <c r="Q2163" t="s">
        <v>624</v>
      </c>
      <c r="R2163" t="s">
        <v>435</v>
      </c>
      <c r="S2163" t="s">
        <v>4949</v>
      </c>
      <c r="T2163" t="s">
        <v>5025</v>
      </c>
      <c r="U2163" t="s">
        <v>27</v>
      </c>
      <c r="Z2163" t="str">
        <f>_xlfn.IFNA(VLOOKUP(A2163,registrasi!$B$2:$C$4000,2,FALSE),"belum")</f>
        <v>belum</v>
      </c>
      <c r="AA2163">
        <f>VLOOKUP(D2163,[2]Sheet1!$B$2:$D$100,3,FALSE)</f>
        <v>271</v>
      </c>
      <c r="AB2163" t="str">
        <f>_xlfn.IFNA(VLOOKUP(A2163,nim!$A$2:$B$4000,2,FALSE),"belum")</f>
        <v>belum</v>
      </c>
    </row>
    <row r="2164" spans="1:28" x14ac:dyDescent="0.3">
      <c r="A2164" s="2">
        <v>233110210716</v>
      </c>
      <c r="B2164">
        <v>2</v>
      </c>
      <c r="C2164">
        <v>2021</v>
      </c>
      <c r="D2164">
        <v>311011</v>
      </c>
      <c r="E2164" t="s">
        <v>176</v>
      </c>
      <c r="F2164" t="str">
        <f>VLOOKUP(E2164,[1]PRODI_2019!$F$2:$L$72,7,FALSE)</f>
        <v>FKIP</v>
      </c>
      <c r="G2164" t="str">
        <f>VLOOKUP(F2164,Sheet1!$H$4:$I$11,2,FALSE)</f>
        <v>2_FKIP</v>
      </c>
      <c r="H2164" t="s">
        <v>2779</v>
      </c>
      <c r="I2164" t="s">
        <v>31</v>
      </c>
      <c r="J2164" t="str">
        <f>VLOOKUP(D2164,[1]PRODI_2019!$C$2:$I$78,7,FALSE)</f>
        <v>S1</v>
      </c>
      <c r="L2164" t="s">
        <v>25</v>
      </c>
      <c r="O2164" t="s">
        <v>49</v>
      </c>
      <c r="P2164" t="s">
        <v>5042</v>
      </c>
      <c r="Q2164" t="s">
        <v>624</v>
      </c>
      <c r="R2164" t="s">
        <v>434</v>
      </c>
      <c r="S2164" t="s">
        <v>38</v>
      </c>
      <c r="T2164" t="s">
        <v>5025</v>
      </c>
      <c r="U2164" t="s">
        <v>32</v>
      </c>
      <c r="Z2164" t="str">
        <f>_xlfn.IFNA(VLOOKUP(A2164,registrasi!$B$2:$C$4000,2,FALSE),"belum")</f>
        <v>belum</v>
      </c>
      <c r="AA2164">
        <f>VLOOKUP(D2164,[2]Sheet1!$B$2:$D$100,3,FALSE)</f>
        <v>233</v>
      </c>
      <c r="AB2164" t="str">
        <f>_xlfn.IFNA(VLOOKUP(A2164,nim!$A$2:$B$4000,2,FALSE),"belum")</f>
        <v>belum</v>
      </c>
    </row>
    <row r="2165" spans="1:28" x14ac:dyDescent="0.3">
      <c r="A2165" s="2">
        <v>233110210749</v>
      </c>
      <c r="B2165">
        <v>1</v>
      </c>
      <c r="C2165">
        <v>2022</v>
      </c>
      <c r="D2165">
        <v>311021</v>
      </c>
      <c r="E2165" t="s">
        <v>169</v>
      </c>
      <c r="F2165" t="str">
        <f>VLOOKUP(E2165,[1]PRODI_2019!$F$2:$L$72,7,FALSE)</f>
        <v>Teknik</v>
      </c>
      <c r="G2165" t="str">
        <f>VLOOKUP(F2165,Sheet1!$H$4:$I$11,2,FALSE)</f>
        <v>3_Teknik</v>
      </c>
      <c r="H2165" t="s">
        <v>2780</v>
      </c>
      <c r="I2165" t="s">
        <v>24</v>
      </c>
      <c r="J2165" t="str">
        <f>VLOOKUP(D2165,[1]PRODI_2019!$C$2:$I$78,7,FALSE)</f>
        <v>S1</v>
      </c>
      <c r="L2165" t="s">
        <v>25</v>
      </c>
      <c r="O2165" t="s">
        <v>46</v>
      </c>
      <c r="P2165" t="s">
        <v>5042</v>
      </c>
      <c r="Q2165" t="s">
        <v>624</v>
      </c>
      <c r="R2165" t="s">
        <v>434</v>
      </c>
      <c r="S2165" t="s">
        <v>38</v>
      </c>
      <c r="T2165" t="s">
        <v>5025</v>
      </c>
      <c r="U2165" t="s">
        <v>27</v>
      </c>
      <c r="Z2165" t="str">
        <f>_xlfn.IFNA(VLOOKUP(A2165,registrasi!$B$2:$C$4000,2,FALSE),"belum")</f>
        <v>registrasi</v>
      </c>
      <c r="AA2165">
        <f>VLOOKUP(D2165,[2]Sheet1!$B$2:$D$100,3,FALSE)</f>
        <v>910</v>
      </c>
      <c r="AB2165" t="str">
        <f>_xlfn.IFNA(VLOOKUP(A2165,nim!$A$2:$B$4000,2,FALSE),"belum")</f>
        <v>belum</v>
      </c>
    </row>
    <row r="2166" spans="1:28" x14ac:dyDescent="0.3">
      <c r="A2166" s="2">
        <v>233110210752</v>
      </c>
      <c r="B2166">
        <v>2</v>
      </c>
      <c r="C2166">
        <v>2021</v>
      </c>
      <c r="D2166">
        <v>311029</v>
      </c>
      <c r="E2166" t="s">
        <v>159</v>
      </c>
      <c r="F2166" t="str">
        <f>VLOOKUP(E2166,[1]PRODI_2019!$F$2:$L$72,7,FALSE)</f>
        <v>FISIP</v>
      </c>
      <c r="G2166" t="str">
        <f>VLOOKUP(F2166,Sheet1!$H$4:$I$11,2,FALSE)</f>
        <v>6_FISIP</v>
      </c>
      <c r="H2166" t="s">
        <v>2781</v>
      </c>
      <c r="I2166" t="s">
        <v>24</v>
      </c>
      <c r="J2166" t="str">
        <f>VLOOKUP(D2166,[1]PRODI_2019!$C$2:$I$78,7,FALSE)</f>
        <v>S1</v>
      </c>
      <c r="L2166" t="s">
        <v>25</v>
      </c>
      <c r="O2166" t="s">
        <v>4544</v>
      </c>
      <c r="P2166" t="s">
        <v>5043</v>
      </c>
      <c r="Q2166" t="s">
        <v>624</v>
      </c>
      <c r="R2166" t="s">
        <v>435</v>
      </c>
      <c r="S2166" t="s">
        <v>4949</v>
      </c>
      <c r="T2166" t="s">
        <v>5025</v>
      </c>
      <c r="U2166" t="s">
        <v>27</v>
      </c>
      <c r="Z2166" t="str">
        <f>_xlfn.IFNA(VLOOKUP(A2166,registrasi!$B$2:$C$4000,2,FALSE),"belum")</f>
        <v>registrasi</v>
      </c>
      <c r="AA2166">
        <f>VLOOKUP(D2166,[2]Sheet1!$B$2:$D$100,3,FALSE)</f>
        <v>1339</v>
      </c>
      <c r="AB2166" t="str">
        <f>_xlfn.IFNA(VLOOKUP(A2166,nim!$A$2:$B$4000,2,FALSE),"belum")</f>
        <v>belum</v>
      </c>
    </row>
    <row r="2167" spans="1:28" x14ac:dyDescent="0.3">
      <c r="A2167" s="2">
        <v>233110210754</v>
      </c>
      <c r="B2167">
        <v>2</v>
      </c>
      <c r="C2167">
        <v>2022</v>
      </c>
      <c r="D2167">
        <v>311036</v>
      </c>
      <c r="E2167" t="s">
        <v>154</v>
      </c>
      <c r="F2167" t="str">
        <f>VLOOKUP(E2167,[1]PRODI_2019!$F$2:$L$72,7,FALSE)</f>
        <v>FKIP</v>
      </c>
      <c r="G2167" t="str">
        <f>VLOOKUP(F2167,Sheet1!$H$4:$I$11,2,FALSE)</f>
        <v>2_FKIP</v>
      </c>
      <c r="H2167" t="s">
        <v>2782</v>
      </c>
      <c r="I2167" t="s">
        <v>24</v>
      </c>
      <c r="J2167" t="str">
        <f>VLOOKUP(D2167,[1]PRODI_2019!$C$2:$I$78,7,FALSE)</f>
        <v>S1</v>
      </c>
      <c r="L2167" t="s">
        <v>25</v>
      </c>
      <c r="O2167" t="s">
        <v>122</v>
      </c>
      <c r="P2167" t="s">
        <v>5045</v>
      </c>
      <c r="Q2167" t="s">
        <v>624</v>
      </c>
      <c r="R2167" t="s">
        <v>625</v>
      </c>
      <c r="S2167" t="s">
        <v>4974</v>
      </c>
      <c r="T2167" t="s">
        <v>5025</v>
      </c>
      <c r="U2167" t="s">
        <v>32</v>
      </c>
      <c r="Z2167" t="str">
        <f>_xlfn.IFNA(VLOOKUP(A2167,registrasi!$B$2:$C$4000,2,FALSE),"belum")</f>
        <v>registrasi</v>
      </c>
      <c r="AA2167">
        <f>VLOOKUP(D2167,[2]Sheet1!$B$2:$D$100,3,FALSE)</f>
        <v>202</v>
      </c>
      <c r="AB2167" t="str">
        <f>_xlfn.IFNA(VLOOKUP(A2167,nim!$A$2:$B$4000,2,FALSE),"belum")</f>
        <v>belum</v>
      </c>
    </row>
    <row r="2168" spans="1:28" x14ac:dyDescent="0.3">
      <c r="A2168" s="2">
        <v>233110220716</v>
      </c>
      <c r="B2168">
        <v>1</v>
      </c>
      <c r="C2168">
        <v>2021</v>
      </c>
      <c r="D2168">
        <v>311016</v>
      </c>
      <c r="E2168" t="s">
        <v>152</v>
      </c>
      <c r="F2168" t="str">
        <f>VLOOKUP(E2168,[1]PRODI_2019!$F$2:$L$72,7,FALSE)</f>
        <v>FKIP</v>
      </c>
      <c r="G2168" t="str">
        <f>VLOOKUP(F2168,Sheet1!$H$4:$I$11,2,FALSE)</f>
        <v>2_FKIP</v>
      </c>
      <c r="H2168" t="s">
        <v>2783</v>
      </c>
      <c r="I2168" t="s">
        <v>31</v>
      </c>
      <c r="J2168" t="str">
        <f>VLOOKUP(D2168,[1]PRODI_2019!$C$2:$I$78,7,FALSE)</f>
        <v>S1</v>
      </c>
      <c r="L2168" t="s">
        <v>25</v>
      </c>
      <c r="O2168" t="s">
        <v>121</v>
      </c>
      <c r="P2168" t="s">
        <v>5042</v>
      </c>
      <c r="Q2168" t="s">
        <v>624</v>
      </c>
      <c r="R2168" t="s">
        <v>434</v>
      </c>
      <c r="S2168" t="s">
        <v>4972</v>
      </c>
      <c r="T2168" t="s">
        <v>5025</v>
      </c>
      <c r="U2168" t="s">
        <v>32</v>
      </c>
      <c r="Z2168" t="str">
        <f>_xlfn.IFNA(VLOOKUP(A2168,registrasi!$B$2:$C$4000,2,FALSE),"belum")</f>
        <v>registrasi</v>
      </c>
      <c r="AA2168">
        <f>VLOOKUP(D2168,[2]Sheet1!$B$2:$D$100,3,FALSE)</f>
        <v>126</v>
      </c>
      <c r="AB2168" t="str">
        <f>_xlfn.IFNA(VLOOKUP(A2168,nim!$A$2:$B$4000,2,FALSE),"belum")</f>
        <v>belum</v>
      </c>
    </row>
    <row r="2169" spans="1:28" x14ac:dyDescent="0.3">
      <c r="A2169" s="2">
        <v>233111090197</v>
      </c>
      <c r="B2169">
        <v>2</v>
      </c>
      <c r="C2169">
        <v>2022</v>
      </c>
      <c r="D2169">
        <v>311048</v>
      </c>
      <c r="E2169" t="s">
        <v>633</v>
      </c>
      <c r="F2169" t="str">
        <f>VLOOKUP(E2169,[1]PRODI_2019!$F$2:$L$72,7,FALSE)</f>
        <v>FEB</v>
      </c>
      <c r="G2169" t="str">
        <f>VLOOKUP(F2169,Sheet1!$H$4:$I$11,2,FALSE)</f>
        <v>5_FEB</v>
      </c>
      <c r="H2169" t="s">
        <v>2784</v>
      </c>
      <c r="I2169" t="s">
        <v>24</v>
      </c>
      <c r="J2169" t="str">
        <f>VLOOKUP(D2169,[1]PRODI_2019!$C$2:$I$78,7,FALSE)</f>
        <v>D3</v>
      </c>
      <c r="L2169" t="s">
        <v>25</v>
      </c>
      <c r="O2169" t="s">
        <v>137</v>
      </c>
      <c r="P2169" t="s">
        <v>5044</v>
      </c>
      <c r="Q2169" t="s">
        <v>5041</v>
      </c>
      <c r="R2169" t="s">
        <v>434</v>
      </c>
      <c r="S2169" t="s">
        <v>34</v>
      </c>
      <c r="T2169" t="s">
        <v>5025</v>
      </c>
      <c r="U2169" t="s">
        <v>27</v>
      </c>
      <c r="Z2169" t="str">
        <f>_xlfn.IFNA(VLOOKUP(A2169,registrasi!$B$2:$C$4000,2,FALSE),"belum")</f>
        <v>registrasi</v>
      </c>
      <c r="AA2169">
        <f>VLOOKUP(D2169,[2]Sheet1!$B$2:$D$100,3,FALSE)</f>
        <v>141</v>
      </c>
      <c r="AB2169" t="str">
        <f>_xlfn.IFNA(VLOOKUP(A2169,nim!$A$2:$B$4000,2,FALSE),"belum")</f>
        <v>diterima</v>
      </c>
    </row>
    <row r="2170" spans="1:28" x14ac:dyDescent="0.3">
      <c r="A2170" s="2">
        <v>233111090198</v>
      </c>
      <c r="B2170">
        <v>1</v>
      </c>
      <c r="C2170">
        <v>2022</v>
      </c>
      <c r="D2170">
        <v>311002</v>
      </c>
      <c r="E2170" t="s">
        <v>153</v>
      </c>
      <c r="F2170" t="str">
        <f>VLOOKUP(E2170,[1]PRODI_2019!$F$2:$L$72,7,FALSE)</f>
        <v>Teknik</v>
      </c>
      <c r="G2170" t="str">
        <f>VLOOKUP(F2170,Sheet1!$H$4:$I$11,2,FALSE)</f>
        <v>3_Teknik</v>
      </c>
      <c r="H2170" t="s">
        <v>2785</v>
      </c>
      <c r="I2170" t="s">
        <v>24</v>
      </c>
      <c r="J2170" t="str">
        <f>VLOOKUP(D2170,[1]PRODI_2019!$C$2:$I$78,7,FALSE)</f>
        <v>S1</v>
      </c>
      <c r="L2170" t="s">
        <v>25</v>
      </c>
      <c r="O2170" t="s">
        <v>509</v>
      </c>
      <c r="P2170" t="s">
        <v>5044</v>
      </c>
      <c r="Q2170" t="s">
        <v>5041</v>
      </c>
      <c r="R2170" t="s">
        <v>434</v>
      </c>
      <c r="S2170" t="s">
        <v>4949</v>
      </c>
      <c r="T2170" t="s">
        <v>5025</v>
      </c>
      <c r="U2170" t="s">
        <v>27</v>
      </c>
      <c r="Z2170" t="str">
        <f>_xlfn.IFNA(VLOOKUP(A2170,registrasi!$B$2:$C$4000,2,FALSE),"belum")</f>
        <v>registrasi</v>
      </c>
      <c r="AA2170">
        <f>VLOOKUP(D2170,[2]Sheet1!$B$2:$D$100,3,FALSE)</f>
        <v>401</v>
      </c>
      <c r="AB2170" t="str">
        <f>_xlfn.IFNA(VLOOKUP(A2170,nim!$A$2:$B$4000,2,FALSE),"belum")</f>
        <v>diterima</v>
      </c>
    </row>
    <row r="2171" spans="1:28" x14ac:dyDescent="0.3">
      <c r="A2171" s="2">
        <v>233111090230</v>
      </c>
      <c r="B2171">
        <v>2</v>
      </c>
      <c r="C2171">
        <v>2022</v>
      </c>
      <c r="D2171">
        <v>311043</v>
      </c>
      <c r="E2171" t="s">
        <v>177</v>
      </c>
      <c r="F2171" t="str">
        <f>VLOOKUP(E2171,[1]PRODI_2019!$F$2:$L$72,7,FALSE)</f>
        <v>Kedokteran</v>
      </c>
      <c r="G2171" t="str">
        <f>VLOOKUP(F2171,Sheet1!$H$4:$I$11,2,FALSE)</f>
        <v>8_Kedokteran</v>
      </c>
      <c r="H2171" t="s">
        <v>2786</v>
      </c>
      <c r="I2171" t="s">
        <v>31</v>
      </c>
      <c r="J2171" t="str">
        <f>VLOOKUP(D2171,[1]PRODI_2019!$C$2:$I$78,7,FALSE)</f>
        <v>D3</v>
      </c>
      <c r="L2171" t="s">
        <v>25</v>
      </c>
      <c r="O2171" t="s">
        <v>4545</v>
      </c>
      <c r="P2171" t="s">
        <v>435</v>
      </c>
      <c r="Q2171" t="s">
        <v>5041</v>
      </c>
      <c r="R2171" t="s">
        <v>435</v>
      </c>
      <c r="S2171" t="s">
        <v>34</v>
      </c>
      <c r="T2171" t="s">
        <v>5025</v>
      </c>
      <c r="U2171" t="s">
        <v>32</v>
      </c>
      <c r="Z2171" t="str">
        <f>_xlfn.IFNA(VLOOKUP(A2171,registrasi!$B$2:$C$4000,2,FALSE),"belum")</f>
        <v>belum</v>
      </c>
      <c r="AA2171">
        <f>VLOOKUP(D2171,[2]Sheet1!$B$2:$D$100,3,FALSE)</f>
        <v>271</v>
      </c>
      <c r="AB2171" t="str">
        <f>_xlfn.IFNA(VLOOKUP(A2171,nim!$A$2:$B$4000,2,FALSE),"belum")</f>
        <v>belum</v>
      </c>
    </row>
    <row r="2172" spans="1:28" x14ac:dyDescent="0.3">
      <c r="A2172" s="2">
        <v>233111090246</v>
      </c>
      <c r="B2172">
        <v>1</v>
      </c>
      <c r="C2172">
        <v>2022</v>
      </c>
      <c r="D2172">
        <v>311042</v>
      </c>
      <c r="E2172" t="s">
        <v>146</v>
      </c>
      <c r="F2172" t="str">
        <f>VLOOKUP(E2172,[1]PRODI_2019!$F$2:$L$72,7,FALSE)</f>
        <v>FISIP</v>
      </c>
      <c r="G2172" t="str">
        <f>VLOOKUP(F2172,Sheet1!$H$4:$I$11,2,FALSE)</f>
        <v>6_FISIP</v>
      </c>
      <c r="H2172" t="s">
        <v>2787</v>
      </c>
      <c r="I2172" t="s">
        <v>24</v>
      </c>
      <c r="J2172" t="str">
        <f>VLOOKUP(D2172,[1]PRODI_2019!$C$2:$I$78,7,FALSE)</f>
        <v>S1</v>
      </c>
      <c r="L2172" t="s">
        <v>182</v>
      </c>
      <c r="O2172" t="s">
        <v>194</v>
      </c>
      <c r="P2172" t="s">
        <v>5042</v>
      </c>
      <c r="Q2172" t="s">
        <v>624</v>
      </c>
      <c r="R2172" t="s">
        <v>434</v>
      </c>
      <c r="S2172" t="s">
        <v>4949</v>
      </c>
      <c r="T2172" t="s">
        <v>5025</v>
      </c>
      <c r="U2172" t="s">
        <v>27</v>
      </c>
      <c r="Z2172" t="str">
        <f>_xlfn.IFNA(VLOOKUP(A2172,registrasi!$B$2:$C$4000,2,FALSE),"belum")</f>
        <v>registrasi</v>
      </c>
      <c r="AA2172">
        <f>VLOOKUP(D2172,[2]Sheet1!$B$2:$D$100,3,FALSE)</f>
        <v>625</v>
      </c>
      <c r="AB2172" t="str">
        <f>_xlfn.IFNA(VLOOKUP(A2172,nim!$A$2:$B$4000,2,FALSE),"belum")</f>
        <v>diterima</v>
      </c>
    </row>
    <row r="2173" spans="1:28" x14ac:dyDescent="0.3">
      <c r="A2173" s="2">
        <v>233111090247</v>
      </c>
      <c r="B2173">
        <v>1</v>
      </c>
      <c r="C2173">
        <v>2022</v>
      </c>
      <c r="D2173">
        <v>311008</v>
      </c>
      <c r="E2173" t="s">
        <v>149</v>
      </c>
      <c r="F2173" t="str">
        <f>VLOOKUP(E2173,[1]PRODI_2019!$F$2:$L$72,7,FALSE)</f>
        <v>Pertanian</v>
      </c>
      <c r="G2173" t="str">
        <f>VLOOKUP(F2173,Sheet1!$H$4:$I$11,2,FALSE)</f>
        <v>4_Pertanian</v>
      </c>
      <c r="H2173" t="s">
        <v>2788</v>
      </c>
      <c r="I2173" t="s">
        <v>24</v>
      </c>
      <c r="J2173" t="str">
        <f>VLOOKUP(D2173,[1]PRODI_2019!$C$2:$I$78,7,FALSE)</f>
        <v>S1</v>
      </c>
      <c r="L2173" t="s">
        <v>182</v>
      </c>
      <c r="O2173" t="s">
        <v>67</v>
      </c>
      <c r="P2173" t="s">
        <v>5042</v>
      </c>
      <c r="Q2173" t="s">
        <v>624</v>
      </c>
      <c r="R2173" t="s">
        <v>434</v>
      </c>
      <c r="S2173" t="s">
        <v>4949</v>
      </c>
      <c r="T2173" t="s">
        <v>5025</v>
      </c>
      <c r="U2173" t="s">
        <v>27</v>
      </c>
      <c r="Z2173" t="str">
        <f>_xlfn.IFNA(VLOOKUP(A2173,registrasi!$B$2:$C$4000,2,FALSE),"belum")</f>
        <v>registrasi</v>
      </c>
      <c r="AA2173">
        <f>VLOOKUP(D2173,[2]Sheet1!$B$2:$D$100,3,FALSE)</f>
        <v>337</v>
      </c>
      <c r="AB2173" t="str">
        <f>_xlfn.IFNA(VLOOKUP(A2173,nim!$A$2:$B$4000,2,FALSE),"belum")</f>
        <v>belum</v>
      </c>
    </row>
    <row r="2174" spans="1:28" x14ac:dyDescent="0.3">
      <c r="A2174" s="2">
        <v>233111090273</v>
      </c>
      <c r="B2174">
        <v>2</v>
      </c>
      <c r="C2174">
        <v>2021</v>
      </c>
      <c r="D2174">
        <v>311036</v>
      </c>
      <c r="E2174" t="s">
        <v>154</v>
      </c>
      <c r="F2174" t="str">
        <f>VLOOKUP(E2174,[1]PRODI_2019!$F$2:$L$72,7,FALSE)</f>
        <v>FKIP</v>
      </c>
      <c r="G2174" t="str">
        <f>VLOOKUP(F2174,Sheet1!$H$4:$I$11,2,FALSE)</f>
        <v>2_FKIP</v>
      </c>
      <c r="H2174" t="s">
        <v>2789</v>
      </c>
      <c r="I2174" t="s">
        <v>31</v>
      </c>
      <c r="J2174" t="str">
        <f>VLOOKUP(D2174,[1]PRODI_2019!$C$2:$I$78,7,FALSE)</f>
        <v>S1</v>
      </c>
      <c r="L2174" t="s">
        <v>25</v>
      </c>
      <c r="O2174" t="s">
        <v>63</v>
      </c>
      <c r="P2174" t="s">
        <v>5042</v>
      </c>
      <c r="Q2174" t="s">
        <v>624</v>
      </c>
      <c r="R2174" t="s">
        <v>434</v>
      </c>
      <c r="S2174" t="s">
        <v>34</v>
      </c>
      <c r="T2174" t="s">
        <v>5025</v>
      </c>
      <c r="U2174" t="s">
        <v>27</v>
      </c>
      <c r="Z2174" t="str">
        <f>_xlfn.IFNA(VLOOKUP(A2174,registrasi!$B$2:$C$4000,2,FALSE),"belum")</f>
        <v>registrasi</v>
      </c>
      <c r="AA2174">
        <f>VLOOKUP(D2174,[2]Sheet1!$B$2:$D$100,3,FALSE)</f>
        <v>202</v>
      </c>
      <c r="AB2174" t="str">
        <f>_xlfn.IFNA(VLOOKUP(A2174,nim!$A$2:$B$4000,2,FALSE),"belum")</f>
        <v>diterima</v>
      </c>
    </row>
    <row r="2175" spans="1:28" x14ac:dyDescent="0.3">
      <c r="A2175" s="2">
        <v>233111090286</v>
      </c>
      <c r="B2175">
        <v>2</v>
      </c>
      <c r="C2175">
        <v>2022</v>
      </c>
      <c r="D2175">
        <v>311032</v>
      </c>
      <c r="E2175" t="s">
        <v>156</v>
      </c>
      <c r="F2175" t="str">
        <f>VLOOKUP(E2175,[1]PRODI_2019!$F$2:$L$72,7,FALSE)</f>
        <v>FKIP</v>
      </c>
      <c r="G2175" t="str">
        <f>VLOOKUP(F2175,Sheet1!$H$4:$I$11,2,FALSE)</f>
        <v>2_FKIP</v>
      </c>
      <c r="H2175" t="s">
        <v>2790</v>
      </c>
      <c r="I2175" t="s">
        <v>31</v>
      </c>
      <c r="J2175" t="str">
        <f>VLOOKUP(D2175,[1]PRODI_2019!$C$2:$I$78,7,FALSE)</f>
        <v>S1</v>
      </c>
      <c r="L2175" t="s">
        <v>25</v>
      </c>
      <c r="O2175" t="s">
        <v>390</v>
      </c>
      <c r="P2175" t="s">
        <v>5044</v>
      </c>
      <c r="Q2175" t="s">
        <v>5041</v>
      </c>
      <c r="R2175" t="s">
        <v>434</v>
      </c>
      <c r="S2175" t="s">
        <v>4949</v>
      </c>
      <c r="T2175" t="s">
        <v>5025</v>
      </c>
      <c r="U2175" t="s">
        <v>27</v>
      </c>
      <c r="Z2175" t="str">
        <f>_xlfn.IFNA(VLOOKUP(A2175,registrasi!$B$2:$C$4000,2,FALSE),"belum")</f>
        <v>registrasi</v>
      </c>
      <c r="AA2175">
        <f>VLOOKUP(D2175,[2]Sheet1!$B$2:$D$100,3,FALSE)</f>
        <v>446</v>
      </c>
      <c r="AB2175" t="str">
        <f>_xlfn.IFNA(VLOOKUP(A2175,nim!$A$2:$B$4000,2,FALSE),"belum")</f>
        <v>diterima</v>
      </c>
    </row>
    <row r="2176" spans="1:28" x14ac:dyDescent="0.3">
      <c r="A2176" s="2">
        <v>233111090302</v>
      </c>
      <c r="B2176">
        <v>2</v>
      </c>
      <c r="C2176">
        <v>2022</v>
      </c>
      <c r="D2176">
        <v>311034</v>
      </c>
      <c r="E2176" t="s">
        <v>173</v>
      </c>
      <c r="F2176" t="str">
        <f>VLOOKUP(E2176,[1]PRODI_2019!$F$2:$L$72,7,FALSE)</f>
        <v>FKIP</v>
      </c>
      <c r="G2176" t="str">
        <f>VLOOKUP(F2176,Sheet1!$H$4:$I$11,2,FALSE)</f>
        <v>2_FKIP</v>
      </c>
      <c r="H2176" t="s">
        <v>2791</v>
      </c>
      <c r="I2176" t="s">
        <v>31</v>
      </c>
      <c r="J2176" t="str">
        <f>VLOOKUP(D2176,[1]PRODI_2019!$C$2:$I$78,7,FALSE)</f>
        <v>S1</v>
      </c>
      <c r="L2176" t="s">
        <v>25</v>
      </c>
      <c r="O2176" t="s">
        <v>129</v>
      </c>
      <c r="P2176" t="s">
        <v>436</v>
      </c>
      <c r="Q2176" t="s">
        <v>5041</v>
      </c>
      <c r="R2176" t="s">
        <v>625</v>
      </c>
      <c r="S2176" t="s">
        <v>34</v>
      </c>
      <c r="T2176" t="s">
        <v>5025</v>
      </c>
      <c r="U2176" t="s">
        <v>27</v>
      </c>
      <c r="Z2176" t="str">
        <f>_xlfn.IFNA(VLOOKUP(A2176,registrasi!$B$2:$C$4000,2,FALSE),"belum")</f>
        <v>registrasi</v>
      </c>
      <c r="AA2176">
        <f>VLOOKUP(D2176,[2]Sheet1!$B$2:$D$100,3,FALSE)</f>
        <v>163</v>
      </c>
      <c r="AB2176" t="str">
        <f>_xlfn.IFNA(VLOOKUP(A2176,nim!$A$2:$B$4000,2,FALSE),"belum")</f>
        <v>diterima</v>
      </c>
    </row>
    <row r="2177" spans="1:28" x14ac:dyDescent="0.3">
      <c r="A2177" s="2">
        <v>233111090306</v>
      </c>
      <c r="B2177">
        <v>1</v>
      </c>
      <c r="C2177">
        <v>2022</v>
      </c>
      <c r="D2177">
        <v>311007</v>
      </c>
      <c r="E2177" t="s">
        <v>162</v>
      </c>
      <c r="F2177" t="str">
        <f>VLOOKUP(E2177,[1]PRODI_2019!$F$2:$L$72,7,FALSE)</f>
        <v>Pertanian</v>
      </c>
      <c r="G2177" t="str">
        <f>VLOOKUP(F2177,Sheet1!$H$4:$I$11,2,FALSE)</f>
        <v>4_Pertanian</v>
      </c>
      <c r="H2177" t="s">
        <v>2792</v>
      </c>
      <c r="I2177" t="s">
        <v>24</v>
      </c>
      <c r="J2177" t="str">
        <f>VLOOKUP(D2177,[1]PRODI_2019!$C$2:$I$78,7,FALSE)</f>
        <v>S1</v>
      </c>
      <c r="L2177" t="s">
        <v>25</v>
      </c>
      <c r="O2177" t="s">
        <v>89</v>
      </c>
      <c r="P2177" t="s">
        <v>5045</v>
      </c>
      <c r="Q2177" t="s">
        <v>624</v>
      </c>
      <c r="R2177" t="s">
        <v>625</v>
      </c>
      <c r="S2177" t="s">
        <v>34</v>
      </c>
      <c r="T2177" t="s">
        <v>5025</v>
      </c>
      <c r="U2177" t="s">
        <v>27</v>
      </c>
      <c r="Z2177" t="str">
        <f>_xlfn.IFNA(VLOOKUP(A2177,registrasi!$B$2:$C$4000,2,FALSE),"belum")</f>
        <v>registrasi</v>
      </c>
      <c r="AA2177">
        <f>VLOOKUP(D2177,[2]Sheet1!$B$2:$D$100,3,FALSE)</f>
        <v>412</v>
      </c>
      <c r="AB2177" t="str">
        <f>_xlfn.IFNA(VLOOKUP(A2177,nim!$A$2:$B$4000,2,FALSE),"belum")</f>
        <v>belum</v>
      </c>
    </row>
    <row r="2178" spans="1:28" x14ac:dyDescent="0.3">
      <c r="A2178" s="2">
        <v>233111090355</v>
      </c>
      <c r="B2178">
        <v>1</v>
      </c>
      <c r="C2178">
        <v>2021</v>
      </c>
      <c r="D2178">
        <v>311042</v>
      </c>
      <c r="E2178" t="s">
        <v>146</v>
      </c>
      <c r="F2178" t="str">
        <f>VLOOKUP(E2178,[1]PRODI_2019!$F$2:$L$72,7,FALSE)</f>
        <v>FISIP</v>
      </c>
      <c r="G2178" t="str">
        <f>VLOOKUP(F2178,Sheet1!$H$4:$I$11,2,FALSE)</f>
        <v>6_FISIP</v>
      </c>
      <c r="H2178" t="s">
        <v>2793</v>
      </c>
      <c r="I2178" t="s">
        <v>24</v>
      </c>
      <c r="J2178" t="str">
        <f>VLOOKUP(D2178,[1]PRODI_2019!$C$2:$I$78,7,FALSE)</f>
        <v>S1</v>
      </c>
      <c r="L2178" t="s">
        <v>25</v>
      </c>
      <c r="O2178" t="s">
        <v>564</v>
      </c>
      <c r="P2178" t="s">
        <v>5042</v>
      </c>
      <c r="Q2178" t="s">
        <v>624</v>
      </c>
      <c r="R2178" t="s">
        <v>434</v>
      </c>
      <c r="S2178" t="s">
        <v>4949</v>
      </c>
      <c r="T2178" t="s">
        <v>5025</v>
      </c>
      <c r="U2178" t="s">
        <v>32</v>
      </c>
      <c r="Z2178" t="str">
        <f>_xlfn.IFNA(VLOOKUP(A2178,registrasi!$B$2:$C$4000,2,FALSE),"belum")</f>
        <v>registrasi</v>
      </c>
      <c r="AA2178">
        <f>VLOOKUP(D2178,[2]Sheet1!$B$2:$D$100,3,FALSE)</f>
        <v>625</v>
      </c>
      <c r="AB2178" t="str">
        <f>_xlfn.IFNA(VLOOKUP(A2178,nim!$A$2:$B$4000,2,FALSE),"belum")</f>
        <v>belum</v>
      </c>
    </row>
    <row r="2179" spans="1:28" x14ac:dyDescent="0.3">
      <c r="A2179" s="2">
        <v>233111090366</v>
      </c>
      <c r="B2179">
        <v>2</v>
      </c>
      <c r="C2179">
        <v>2022</v>
      </c>
      <c r="D2179">
        <v>311031</v>
      </c>
      <c r="E2179" t="s">
        <v>468</v>
      </c>
      <c r="F2179" t="str">
        <f>VLOOKUP(E2179,[1]PRODI_2019!$F$2:$L$72,7,FALSE)</f>
        <v>FKIP</v>
      </c>
      <c r="G2179" t="str">
        <f>VLOOKUP(F2179,Sheet1!$H$4:$I$11,2,FALSE)</f>
        <v>2_FKIP</v>
      </c>
      <c r="H2179" t="s">
        <v>2794</v>
      </c>
      <c r="I2179" t="s">
        <v>31</v>
      </c>
      <c r="J2179" t="str">
        <f>VLOOKUP(D2179,[1]PRODI_2019!$C$2:$I$78,7,FALSE)</f>
        <v>S1</v>
      </c>
      <c r="L2179" t="s">
        <v>25</v>
      </c>
      <c r="O2179" t="s">
        <v>134</v>
      </c>
      <c r="P2179" t="s">
        <v>5042</v>
      </c>
      <c r="Q2179" t="s">
        <v>624</v>
      </c>
      <c r="R2179" t="s">
        <v>434</v>
      </c>
      <c r="S2179" t="s">
        <v>50</v>
      </c>
      <c r="T2179" t="s">
        <v>5025</v>
      </c>
      <c r="U2179" t="s">
        <v>27</v>
      </c>
      <c r="Z2179" t="str">
        <f>_xlfn.IFNA(VLOOKUP(A2179,registrasi!$B$2:$C$4000,2,FALSE),"belum")</f>
        <v>registrasi</v>
      </c>
      <c r="AA2179">
        <f>VLOOKUP(D2179,[2]Sheet1!$B$2:$D$100,3,FALSE)</f>
        <v>368</v>
      </c>
      <c r="AB2179" t="str">
        <f>_xlfn.IFNA(VLOOKUP(A2179,nim!$A$2:$B$4000,2,FALSE),"belum")</f>
        <v>diterima</v>
      </c>
    </row>
    <row r="2180" spans="1:28" x14ac:dyDescent="0.3">
      <c r="A2180" s="2">
        <v>233111090383</v>
      </c>
      <c r="B2180">
        <v>2</v>
      </c>
      <c r="C2180">
        <v>2022</v>
      </c>
      <c r="D2180">
        <v>311036</v>
      </c>
      <c r="E2180" t="s">
        <v>154</v>
      </c>
      <c r="F2180" t="str">
        <f>VLOOKUP(E2180,[1]PRODI_2019!$F$2:$L$72,7,FALSE)</f>
        <v>FKIP</v>
      </c>
      <c r="G2180" t="str">
        <f>VLOOKUP(F2180,Sheet1!$H$4:$I$11,2,FALSE)</f>
        <v>2_FKIP</v>
      </c>
      <c r="H2180" t="s">
        <v>2795</v>
      </c>
      <c r="I2180" t="s">
        <v>31</v>
      </c>
      <c r="J2180" t="str">
        <f>VLOOKUP(D2180,[1]PRODI_2019!$C$2:$I$78,7,FALSE)</f>
        <v>S1</v>
      </c>
      <c r="L2180" t="s">
        <v>25</v>
      </c>
      <c r="O2180" t="s">
        <v>206</v>
      </c>
      <c r="P2180" t="s">
        <v>5042</v>
      </c>
      <c r="Q2180" t="s">
        <v>624</v>
      </c>
      <c r="R2180" t="s">
        <v>434</v>
      </c>
      <c r="S2180" t="s">
        <v>4949</v>
      </c>
      <c r="T2180" t="s">
        <v>5025</v>
      </c>
      <c r="U2180" t="s">
        <v>27</v>
      </c>
      <c r="Z2180" t="str">
        <f>_xlfn.IFNA(VLOOKUP(A2180,registrasi!$B$2:$C$4000,2,FALSE),"belum")</f>
        <v>registrasi</v>
      </c>
      <c r="AA2180">
        <f>VLOOKUP(D2180,[2]Sheet1!$B$2:$D$100,3,FALSE)</f>
        <v>202</v>
      </c>
      <c r="AB2180" t="str">
        <f>_xlfn.IFNA(VLOOKUP(A2180,nim!$A$2:$B$4000,2,FALSE),"belum")</f>
        <v>diterima</v>
      </c>
    </row>
    <row r="2181" spans="1:28" x14ac:dyDescent="0.3">
      <c r="A2181" s="2">
        <v>233111090406</v>
      </c>
      <c r="B2181">
        <v>2</v>
      </c>
      <c r="C2181">
        <v>2022</v>
      </c>
      <c r="D2181">
        <v>311017</v>
      </c>
      <c r="E2181" t="s">
        <v>172</v>
      </c>
      <c r="F2181" t="str">
        <f>VLOOKUP(E2181,[1]PRODI_2019!$F$2:$L$72,7,FALSE)</f>
        <v>Pertanian</v>
      </c>
      <c r="G2181" t="str">
        <f>VLOOKUP(F2181,Sheet1!$H$4:$I$11,2,FALSE)</f>
        <v>4_Pertanian</v>
      </c>
      <c r="H2181" t="s">
        <v>2796</v>
      </c>
      <c r="I2181" t="s">
        <v>31</v>
      </c>
      <c r="J2181" t="str">
        <f>VLOOKUP(D2181,[1]PRODI_2019!$C$2:$I$78,7,FALSE)</f>
        <v>S1</v>
      </c>
      <c r="L2181" t="s">
        <v>25</v>
      </c>
      <c r="O2181" t="s">
        <v>374</v>
      </c>
      <c r="P2181" t="s">
        <v>5044</v>
      </c>
      <c r="Q2181" t="s">
        <v>5041</v>
      </c>
      <c r="R2181" t="s">
        <v>434</v>
      </c>
      <c r="S2181" t="s">
        <v>34</v>
      </c>
      <c r="T2181" t="s">
        <v>5025</v>
      </c>
      <c r="U2181" t="s">
        <v>27</v>
      </c>
      <c r="Z2181" t="str">
        <f>_xlfn.IFNA(VLOOKUP(A2181,registrasi!$B$2:$C$4000,2,FALSE),"belum")</f>
        <v>registrasi</v>
      </c>
      <c r="AA2181">
        <f>VLOOKUP(D2181,[2]Sheet1!$B$2:$D$100,3,FALSE)</f>
        <v>471</v>
      </c>
      <c r="AB2181" t="str">
        <f>_xlfn.IFNA(VLOOKUP(A2181,nim!$A$2:$B$4000,2,FALSE),"belum")</f>
        <v>diterima</v>
      </c>
    </row>
    <row r="2182" spans="1:28" x14ac:dyDescent="0.3">
      <c r="A2182" s="2">
        <v>233111090412</v>
      </c>
      <c r="B2182">
        <v>1</v>
      </c>
      <c r="C2182">
        <v>2022</v>
      </c>
      <c r="D2182">
        <v>311029</v>
      </c>
      <c r="E2182" t="s">
        <v>159</v>
      </c>
      <c r="F2182" t="str">
        <f>VLOOKUP(E2182,[1]PRODI_2019!$F$2:$L$72,7,FALSE)</f>
        <v>FISIP</v>
      </c>
      <c r="G2182" t="str">
        <f>VLOOKUP(F2182,Sheet1!$H$4:$I$11,2,FALSE)</f>
        <v>6_FISIP</v>
      </c>
      <c r="H2182" t="s">
        <v>2797</v>
      </c>
      <c r="I2182" t="s">
        <v>24</v>
      </c>
      <c r="J2182" t="str">
        <f>VLOOKUP(D2182,[1]PRODI_2019!$C$2:$I$78,7,FALSE)</f>
        <v>S1</v>
      </c>
      <c r="L2182" t="s">
        <v>25</v>
      </c>
      <c r="O2182" t="s">
        <v>87</v>
      </c>
      <c r="P2182" t="s">
        <v>5045</v>
      </c>
      <c r="Q2182" t="s">
        <v>624</v>
      </c>
      <c r="R2182" t="s">
        <v>625</v>
      </c>
      <c r="S2182" t="s">
        <v>4949</v>
      </c>
      <c r="T2182" t="s">
        <v>5025</v>
      </c>
      <c r="U2182" t="s">
        <v>27</v>
      </c>
      <c r="Z2182" t="str">
        <f>_xlfn.IFNA(VLOOKUP(A2182,registrasi!$B$2:$C$4000,2,FALSE),"belum")</f>
        <v>registrasi</v>
      </c>
      <c r="AA2182">
        <f>VLOOKUP(D2182,[2]Sheet1!$B$2:$D$100,3,FALSE)</f>
        <v>1339</v>
      </c>
      <c r="AB2182" t="str">
        <f>_xlfn.IFNA(VLOOKUP(A2182,nim!$A$2:$B$4000,2,FALSE),"belum")</f>
        <v>belum</v>
      </c>
    </row>
    <row r="2183" spans="1:28" x14ac:dyDescent="0.3">
      <c r="A2183" s="2">
        <v>233111090413</v>
      </c>
      <c r="B2183">
        <v>1</v>
      </c>
      <c r="C2183">
        <v>2021</v>
      </c>
      <c r="D2183">
        <v>311013</v>
      </c>
      <c r="E2183" t="s">
        <v>161</v>
      </c>
      <c r="F2183" t="str">
        <f>VLOOKUP(E2183,[1]PRODI_2019!$F$2:$L$72,7,FALSE)</f>
        <v>FKIP</v>
      </c>
      <c r="G2183" t="str">
        <f>VLOOKUP(F2183,Sheet1!$H$4:$I$11,2,FALSE)</f>
        <v>2_FKIP</v>
      </c>
      <c r="H2183" t="s">
        <v>2798</v>
      </c>
      <c r="I2183" t="s">
        <v>24</v>
      </c>
      <c r="J2183" t="str">
        <f>VLOOKUP(D2183,[1]PRODI_2019!$C$2:$I$78,7,FALSE)</f>
        <v>S1</v>
      </c>
      <c r="L2183" t="s">
        <v>25</v>
      </c>
      <c r="O2183" t="s">
        <v>190</v>
      </c>
      <c r="P2183" t="s">
        <v>5046</v>
      </c>
      <c r="Q2183" t="s">
        <v>5041</v>
      </c>
      <c r="R2183" t="s">
        <v>435</v>
      </c>
      <c r="S2183" t="s">
        <v>4949</v>
      </c>
      <c r="T2183" t="s">
        <v>5025</v>
      </c>
      <c r="U2183" t="s">
        <v>27</v>
      </c>
      <c r="Z2183" t="str">
        <f>_xlfn.IFNA(VLOOKUP(A2183,registrasi!$B$2:$C$4000,2,FALSE),"belum")</f>
        <v>registrasi</v>
      </c>
      <c r="AA2183">
        <f>VLOOKUP(D2183,[2]Sheet1!$B$2:$D$100,3,FALSE)</f>
        <v>69</v>
      </c>
      <c r="AB2183" t="str">
        <f>_xlfn.IFNA(VLOOKUP(A2183,nim!$A$2:$B$4000,2,FALSE),"belum")</f>
        <v>belum</v>
      </c>
    </row>
    <row r="2184" spans="1:28" x14ac:dyDescent="0.3">
      <c r="A2184" s="2">
        <v>233111090420</v>
      </c>
      <c r="B2184">
        <v>2</v>
      </c>
      <c r="C2184">
        <v>2021</v>
      </c>
      <c r="D2184">
        <v>311015</v>
      </c>
      <c r="E2184" t="s">
        <v>158</v>
      </c>
      <c r="F2184" t="str">
        <f>VLOOKUP(E2184,[1]PRODI_2019!$F$2:$L$72,7,FALSE)</f>
        <v>FKIP</v>
      </c>
      <c r="G2184" t="str">
        <f>VLOOKUP(F2184,Sheet1!$H$4:$I$11,2,FALSE)</f>
        <v>2_FKIP</v>
      </c>
      <c r="H2184" t="s">
        <v>2799</v>
      </c>
      <c r="I2184" t="s">
        <v>31</v>
      </c>
      <c r="J2184" t="str">
        <f>VLOOKUP(D2184,[1]PRODI_2019!$C$2:$I$78,7,FALSE)</f>
        <v>S1</v>
      </c>
      <c r="L2184" t="s">
        <v>25</v>
      </c>
      <c r="O2184" t="s">
        <v>183</v>
      </c>
      <c r="P2184" t="s">
        <v>5042</v>
      </c>
      <c r="Q2184" t="s">
        <v>624</v>
      </c>
      <c r="R2184" t="s">
        <v>434</v>
      </c>
      <c r="S2184" t="s">
        <v>4949</v>
      </c>
      <c r="T2184" t="s">
        <v>5025</v>
      </c>
      <c r="U2184" t="s">
        <v>32</v>
      </c>
      <c r="Z2184" t="str">
        <f>_xlfn.IFNA(VLOOKUP(A2184,registrasi!$B$2:$C$4000,2,FALSE),"belum")</f>
        <v>registrasi</v>
      </c>
      <c r="AA2184">
        <f>VLOOKUP(D2184,[2]Sheet1!$B$2:$D$100,3,FALSE)</f>
        <v>90</v>
      </c>
      <c r="AB2184" t="str">
        <f>_xlfn.IFNA(VLOOKUP(A2184,nim!$A$2:$B$4000,2,FALSE),"belum")</f>
        <v>belum</v>
      </c>
    </row>
    <row r="2185" spans="1:28" x14ac:dyDescent="0.3">
      <c r="A2185" s="2">
        <v>233111090581</v>
      </c>
      <c r="B2185">
        <v>2</v>
      </c>
      <c r="C2185">
        <v>2022</v>
      </c>
      <c r="D2185">
        <v>311047</v>
      </c>
      <c r="E2185" t="s">
        <v>5054</v>
      </c>
      <c r="F2185" t="str">
        <f>VLOOKUP(E2185,[1]PRODI_2019!$F$2:$L$72,7,FALSE)</f>
        <v>FEB</v>
      </c>
      <c r="G2185" t="str">
        <f>VLOOKUP(F2185,Sheet1!$H$4:$I$11,2,FALSE)</f>
        <v>5_FEB</v>
      </c>
      <c r="H2185" t="s">
        <v>2800</v>
      </c>
      <c r="I2185" t="s">
        <v>31</v>
      </c>
      <c r="J2185" t="str">
        <f>VLOOKUP(D2185,[1]PRODI_2019!$C$2:$I$78,7,FALSE)</f>
        <v>D3</v>
      </c>
      <c r="L2185" t="s">
        <v>182</v>
      </c>
      <c r="O2185" t="s">
        <v>4392</v>
      </c>
      <c r="P2185" t="s">
        <v>5043</v>
      </c>
      <c r="Q2185" t="s">
        <v>624</v>
      </c>
      <c r="R2185" t="s">
        <v>435</v>
      </c>
      <c r="S2185" t="s">
        <v>4949</v>
      </c>
      <c r="T2185" t="s">
        <v>5025</v>
      </c>
      <c r="U2185" t="s">
        <v>32</v>
      </c>
      <c r="Z2185" t="str">
        <f>_xlfn.IFNA(VLOOKUP(A2185,registrasi!$B$2:$C$4000,2,FALSE),"belum")</f>
        <v>registrasi</v>
      </c>
      <c r="AA2185">
        <f>VLOOKUP(D2185,[2]Sheet1!$B$2:$D$100,3,FALSE)</f>
        <v>88</v>
      </c>
      <c r="AB2185" t="str">
        <f>_xlfn.IFNA(VLOOKUP(A2185,nim!$A$2:$B$4000,2,FALSE),"belum")</f>
        <v>belum</v>
      </c>
    </row>
    <row r="2186" spans="1:28" x14ac:dyDescent="0.3">
      <c r="A2186" s="2">
        <v>233111090603</v>
      </c>
      <c r="B2186">
        <v>2</v>
      </c>
      <c r="C2186">
        <v>2022</v>
      </c>
      <c r="D2186">
        <v>311042</v>
      </c>
      <c r="E2186" t="s">
        <v>146</v>
      </c>
      <c r="F2186" t="str">
        <f>VLOOKUP(E2186,[1]PRODI_2019!$F$2:$L$72,7,FALSE)</f>
        <v>FISIP</v>
      </c>
      <c r="G2186" t="str">
        <f>VLOOKUP(F2186,Sheet1!$H$4:$I$11,2,FALSE)</f>
        <v>6_FISIP</v>
      </c>
      <c r="H2186" t="s">
        <v>2801</v>
      </c>
      <c r="I2186" t="s">
        <v>31</v>
      </c>
      <c r="J2186" t="str">
        <f>VLOOKUP(D2186,[1]PRODI_2019!$C$2:$I$78,7,FALSE)</f>
        <v>S1</v>
      </c>
      <c r="L2186" t="s">
        <v>182</v>
      </c>
      <c r="O2186" t="s">
        <v>4426</v>
      </c>
      <c r="P2186" t="s">
        <v>5044</v>
      </c>
      <c r="Q2186" t="s">
        <v>5041</v>
      </c>
      <c r="R2186" t="s">
        <v>434</v>
      </c>
      <c r="S2186" t="s">
        <v>4949</v>
      </c>
      <c r="T2186" t="s">
        <v>5025</v>
      </c>
      <c r="U2186" t="s">
        <v>27</v>
      </c>
      <c r="Z2186" t="str">
        <f>_xlfn.IFNA(VLOOKUP(A2186,registrasi!$B$2:$C$4000,2,FALSE),"belum")</f>
        <v>registrasi</v>
      </c>
      <c r="AA2186">
        <f>VLOOKUP(D2186,[2]Sheet1!$B$2:$D$100,3,FALSE)</f>
        <v>625</v>
      </c>
      <c r="AB2186" t="str">
        <f>_xlfn.IFNA(VLOOKUP(A2186,nim!$A$2:$B$4000,2,FALSE),"belum")</f>
        <v>belum</v>
      </c>
    </row>
    <row r="2187" spans="1:28" x14ac:dyDescent="0.3">
      <c r="A2187" s="2">
        <v>233111090607</v>
      </c>
      <c r="B2187">
        <v>1</v>
      </c>
      <c r="C2187">
        <v>2022</v>
      </c>
      <c r="D2187">
        <v>311007</v>
      </c>
      <c r="E2187" t="s">
        <v>162</v>
      </c>
      <c r="F2187" t="str">
        <f>VLOOKUP(E2187,[1]PRODI_2019!$F$2:$L$72,7,FALSE)</f>
        <v>Pertanian</v>
      </c>
      <c r="G2187" t="str">
        <f>VLOOKUP(F2187,Sheet1!$H$4:$I$11,2,FALSE)</f>
        <v>4_Pertanian</v>
      </c>
      <c r="H2187" t="s">
        <v>2802</v>
      </c>
      <c r="I2187" t="s">
        <v>31</v>
      </c>
      <c r="J2187" t="str">
        <f>VLOOKUP(D2187,[1]PRODI_2019!$C$2:$I$78,7,FALSE)</f>
        <v>S1</v>
      </c>
      <c r="L2187" t="s">
        <v>25</v>
      </c>
      <c r="O2187" t="s">
        <v>80</v>
      </c>
      <c r="P2187" t="s">
        <v>5042</v>
      </c>
      <c r="Q2187" t="s">
        <v>624</v>
      </c>
      <c r="R2187" t="s">
        <v>434</v>
      </c>
      <c r="S2187" t="s">
        <v>4949</v>
      </c>
      <c r="T2187" t="s">
        <v>5025</v>
      </c>
      <c r="U2187" t="s">
        <v>27</v>
      </c>
      <c r="Z2187" t="str">
        <f>_xlfn.IFNA(VLOOKUP(A2187,registrasi!$B$2:$C$4000,2,FALSE),"belum")</f>
        <v>belum</v>
      </c>
      <c r="AA2187">
        <f>VLOOKUP(D2187,[2]Sheet1!$B$2:$D$100,3,FALSE)</f>
        <v>412</v>
      </c>
      <c r="AB2187" t="str">
        <f>_xlfn.IFNA(VLOOKUP(A2187,nim!$A$2:$B$4000,2,FALSE),"belum")</f>
        <v>belum</v>
      </c>
    </row>
    <row r="2188" spans="1:28" x14ac:dyDescent="0.3">
      <c r="A2188" s="2">
        <v>233111090612</v>
      </c>
      <c r="B2188">
        <v>1</v>
      </c>
      <c r="C2188">
        <v>2022</v>
      </c>
      <c r="D2188">
        <v>311034</v>
      </c>
      <c r="E2188" t="s">
        <v>173</v>
      </c>
      <c r="F2188" t="str">
        <f>VLOOKUP(E2188,[1]PRODI_2019!$F$2:$L$72,7,FALSE)</f>
        <v>FKIP</v>
      </c>
      <c r="G2188" t="str">
        <f>VLOOKUP(F2188,Sheet1!$H$4:$I$11,2,FALSE)</f>
        <v>2_FKIP</v>
      </c>
      <c r="H2188" t="s">
        <v>2803</v>
      </c>
      <c r="I2188" t="s">
        <v>31</v>
      </c>
      <c r="J2188" t="str">
        <f>VLOOKUP(D2188,[1]PRODI_2019!$C$2:$I$78,7,FALSE)</f>
        <v>S1</v>
      </c>
      <c r="L2188" t="s">
        <v>25</v>
      </c>
      <c r="O2188" t="s">
        <v>118</v>
      </c>
      <c r="P2188" t="s">
        <v>5042</v>
      </c>
      <c r="Q2188" t="s">
        <v>624</v>
      </c>
      <c r="R2188" t="s">
        <v>434</v>
      </c>
      <c r="S2188" t="s">
        <v>4949</v>
      </c>
      <c r="T2188" t="s">
        <v>5025</v>
      </c>
      <c r="U2188" t="s">
        <v>32</v>
      </c>
      <c r="Z2188" t="str">
        <f>_xlfn.IFNA(VLOOKUP(A2188,registrasi!$B$2:$C$4000,2,FALSE),"belum")</f>
        <v>registrasi</v>
      </c>
      <c r="AA2188">
        <f>VLOOKUP(D2188,[2]Sheet1!$B$2:$D$100,3,FALSE)</f>
        <v>163</v>
      </c>
      <c r="AB2188" t="str">
        <f>_xlfn.IFNA(VLOOKUP(A2188,nim!$A$2:$B$4000,2,FALSE),"belum")</f>
        <v>diterima</v>
      </c>
    </row>
    <row r="2189" spans="1:28" x14ac:dyDescent="0.3">
      <c r="A2189" s="2">
        <v>233111090615</v>
      </c>
      <c r="B2189">
        <v>2</v>
      </c>
      <c r="C2189">
        <v>2022</v>
      </c>
      <c r="D2189">
        <v>311008</v>
      </c>
      <c r="E2189" t="s">
        <v>149</v>
      </c>
      <c r="F2189" t="str">
        <f>VLOOKUP(E2189,[1]PRODI_2019!$F$2:$L$72,7,FALSE)</f>
        <v>Pertanian</v>
      </c>
      <c r="G2189" t="str">
        <f>VLOOKUP(F2189,Sheet1!$H$4:$I$11,2,FALSE)</f>
        <v>4_Pertanian</v>
      </c>
      <c r="H2189" t="s">
        <v>2804</v>
      </c>
      <c r="I2189" t="s">
        <v>31</v>
      </c>
      <c r="J2189" t="str">
        <f>VLOOKUP(D2189,[1]PRODI_2019!$C$2:$I$78,7,FALSE)</f>
        <v>S1</v>
      </c>
      <c r="L2189" t="s">
        <v>25</v>
      </c>
      <c r="O2189" t="s">
        <v>4422</v>
      </c>
      <c r="P2189" t="s">
        <v>5042</v>
      </c>
      <c r="Q2189" t="s">
        <v>624</v>
      </c>
      <c r="R2189" t="s">
        <v>434</v>
      </c>
      <c r="S2189" t="s">
        <v>4949</v>
      </c>
      <c r="T2189" t="s">
        <v>5025</v>
      </c>
      <c r="U2189" t="s">
        <v>27</v>
      </c>
      <c r="Z2189" t="str">
        <f>_xlfn.IFNA(VLOOKUP(A2189,registrasi!$B$2:$C$4000,2,FALSE),"belum")</f>
        <v>belum</v>
      </c>
      <c r="AA2189">
        <f>VLOOKUP(D2189,[2]Sheet1!$B$2:$D$100,3,FALSE)</f>
        <v>337</v>
      </c>
      <c r="AB2189" t="str">
        <f>_xlfn.IFNA(VLOOKUP(A2189,nim!$A$2:$B$4000,2,FALSE),"belum")</f>
        <v>belum</v>
      </c>
    </row>
    <row r="2190" spans="1:28" x14ac:dyDescent="0.3">
      <c r="A2190" s="2">
        <v>233111090621</v>
      </c>
      <c r="B2190">
        <v>1</v>
      </c>
      <c r="C2190">
        <v>2022</v>
      </c>
      <c r="D2190">
        <v>311022</v>
      </c>
      <c r="E2190" t="s">
        <v>177</v>
      </c>
      <c r="F2190" t="str">
        <f>VLOOKUP(E2190,[1]PRODI_2019!$F$2:$L$72,7,FALSE)</f>
        <v>Kedokteran</v>
      </c>
      <c r="G2190" t="str">
        <f>VLOOKUP(F2190,Sheet1!$H$4:$I$11,2,FALSE)</f>
        <v>8_Kedokteran</v>
      </c>
      <c r="H2190" t="s">
        <v>2805</v>
      </c>
      <c r="I2190" t="s">
        <v>31</v>
      </c>
      <c r="J2190" t="str">
        <f>VLOOKUP(D2190,[1]PRODI_2019!$C$2:$I$78,7,FALSE)</f>
        <v>S1</v>
      </c>
      <c r="L2190" t="s">
        <v>25</v>
      </c>
      <c r="O2190" t="s">
        <v>286</v>
      </c>
      <c r="P2190" t="s">
        <v>5044</v>
      </c>
      <c r="Q2190" t="s">
        <v>5041</v>
      </c>
      <c r="R2190" t="s">
        <v>434</v>
      </c>
      <c r="S2190" t="s">
        <v>34</v>
      </c>
      <c r="T2190" t="s">
        <v>5025</v>
      </c>
      <c r="U2190" t="s">
        <v>27</v>
      </c>
      <c r="Z2190" t="str">
        <f>_xlfn.IFNA(VLOOKUP(A2190,registrasi!$B$2:$C$4000,2,FALSE),"belum")</f>
        <v>belum</v>
      </c>
      <c r="AA2190">
        <f>VLOOKUP(D2190,[2]Sheet1!$B$2:$D$100,3,FALSE)</f>
        <v>587</v>
      </c>
      <c r="AB2190" t="str">
        <f>_xlfn.IFNA(VLOOKUP(A2190,nim!$A$2:$B$4000,2,FALSE),"belum")</f>
        <v>belum</v>
      </c>
    </row>
    <row r="2191" spans="1:28" x14ac:dyDescent="0.3">
      <c r="A2191" s="2">
        <v>233111090623</v>
      </c>
      <c r="B2191">
        <v>2</v>
      </c>
      <c r="C2191">
        <v>2022</v>
      </c>
      <c r="D2191">
        <v>311007</v>
      </c>
      <c r="E2191" t="s">
        <v>162</v>
      </c>
      <c r="F2191" t="str">
        <f>VLOOKUP(E2191,[1]PRODI_2019!$F$2:$L$72,7,FALSE)</f>
        <v>Pertanian</v>
      </c>
      <c r="G2191" t="str">
        <f>VLOOKUP(F2191,Sheet1!$H$4:$I$11,2,FALSE)</f>
        <v>4_Pertanian</v>
      </c>
      <c r="H2191" t="s">
        <v>2806</v>
      </c>
      <c r="I2191" t="s">
        <v>31</v>
      </c>
      <c r="J2191" t="str">
        <f>VLOOKUP(D2191,[1]PRODI_2019!$C$2:$I$78,7,FALSE)</f>
        <v>S1</v>
      </c>
      <c r="L2191" t="s">
        <v>25</v>
      </c>
      <c r="O2191" t="s">
        <v>89</v>
      </c>
      <c r="P2191" t="s">
        <v>5045</v>
      </c>
      <c r="Q2191" t="s">
        <v>624</v>
      </c>
      <c r="R2191" t="s">
        <v>625</v>
      </c>
      <c r="S2191" t="s">
        <v>34</v>
      </c>
      <c r="T2191" t="s">
        <v>5025</v>
      </c>
      <c r="U2191" t="s">
        <v>32</v>
      </c>
      <c r="Z2191" t="str">
        <f>_xlfn.IFNA(VLOOKUP(A2191,registrasi!$B$2:$C$4000,2,FALSE),"belum")</f>
        <v>registrasi</v>
      </c>
      <c r="AA2191">
        <f>VLOOKUP(D2191,[2]Sheet1!$B$2:$D$100,3,FALSE)</f>
        <v>412</v>
      </c>
      <c r="AB2191" t="str">
        <f>_xlfn.IFNA(VLOOKUP(A2191,nim!$A$2:$B$4000,2,FALSE),"belum")</f>
        <v>belum</v>
      </c>
    </row>
    <row r="2192" spans="1:28" x14ac:dyDescent="0.3">
      <c r="A2192" s="2">
        <v>233111090624</v>
      </c>
      <c r="B2192">
        <v>1</v>
      </c>
      <c r="C2192">
        <v>2022</v>
      </c>
      <c r="D2192">
        <v>311003</v>
      </c>
      <c r="E2192" t="s">
        <v>145</v>
      </c>
      <c r="F2192" t="str">
        <f>VLOOKUP(E2192,[1]PRODI_2019!$F$2:$L$72,7,FALSE)</f>
        <v>Teknik</v>
      </c>
      <c r="G2192" t="str">
        <f>VLOOKUP(F2192,Sheet1!$H$4:$I$11,2,FALSE)</f>
        <v>3_Teknik</v>
      </c>
      <c r="H2192" t="s">
        <v>2807</v>
      </c>
      <c r="I2192" t="s">
        <v>24</v>
      </c>
      <c r="J2192" t="str">
        <f>VLOOKUP(D2192,[1]PRODI_2019!$C$2:$I$78,7,FALSE)</f>
        <v>S1</v>
      </c>
      <c r="L2192" t="s">
        <v>25</v>
      </c>
      <c r="O2192" t="s">
        <v>272</v>
      </c>
      <c r="P2192" t="s">
        <v>5042</v>
      </c>
      <c r="Q2192" t="s">
        <v>624</v>
      </c>
      <c r="R2192" t="s">
        <v>434</v>
      </c>
      <c r="S2192" t="s">
        <v>4949</v>
      </c>
      <c r="T2192" t="s">
        <v>5025</v>
      </c>
      <c r="U2192" t="s">
        <v>32</v>
      </c>
      <c r="Z2192" t="str">
        <f>_xlfn.IFNA(VLOOKUP(A2192,registrasi!$B$2:$C$4000,2,FALSE),"belum")</f>
        <v>registrasi</v>
      </c>
      <c r="AA2192">
        <f>VLOOKUP(D2192,[2]Sheet1!$B$2:$D$100,3,FALSE)</f>
        <v>769</v>
      </c>
      <c r="AB2192" t="str">
        <f>_xlfn.IFNA(VLOOKUP(A2192,nim!$A$2:$B$4000,2,FALSE),"belum")</f>
        <v>belum</v>
      </c>
    </row>
    <row r="2193" spans="1:28" x14ac:dyDescent="0.3">
      <c r="A2193" s="2">
        <v>233111090808</v>
      </c>
      <c r="B2193">
        <v>1</v>
      </c>
      <c r="C2193">
        <v>2020</v>
      </c>
      <c r="D2193">
        <v>311025</v>
      </c>
      <c r="E2193" t="s">
        <v>166</v>
      </c>
      <c r="F2193" t="str">
        <f>VLOOKUP(E2193,[1]PRODI_2019!$F$2:$L$72,7,FALSE)</f>
        <v>FEB</v>
      </c>
      <c r="G2193" t="str">
        <f>VLOOKUP(F2193,Sheet1!$H$4:$I$11,2,FALSE)</f>
        <v>5_FEB</v>
      </c>
      <c r="H2193" t="s">
        <v>2808</v>
      </c>
      <c r="I2193" t="s">
        <v>31</v>
      </c>
      <c r="J2193" t="str">
        <f>VLOOKUP(D2193,[1]PRODI_2019!$C$2:$I$78,7,FALSE)</f>
        <v>S1</v>
      </c>
      <c r="L2193" t="s">
        <v>25</v>
      </c>
      <c r="O2193" t="s">
        <v>283</v>
      </c>
      <c r="P2193" t="s">
        <v>5043</v>
      </c>
      <c r="Q2193" t="s">
        <v>624</v>
      </c>
      <c r="R2193" t="s">
        <v>435</v>
      </c>
      <c r="S2193" t="s">
        <v>34</v>
      </c>
      <c r="T2193" t="s">
        <v>5025</v>
      </c>
      <c r="U2193" t="s">
        <v>27</v>
      </c>
      <c r="Z2193" t="str">
        <f>_xlfn.IFNA(VLOOKUP(A2193,registrasi!$B$2:$C$4000,2,FALSE),"belum")</f>
        <v>registrasi</v>
      </c>
      <c r="AA2193">
        <f>VLOOKUP(D2193,[2]Sheet1!$B$2:$D$100,3,FALSE)</f>
        <v>1226</v>
      </c>
      <c r="AB2193" t="str">
        <f>_xlfn.IFNA(VLOOKUP(A2193,nim!$A$2:$B$4000,2,FALSE),"belum")</f>
        <v>belum</v>
      </c>
    </row>
    <row r="2194" spans="1:28" x14ac:dyDescent="0.3">
      <c r="A2194" s="2">
        <v>233111090860</v>
      </c>
      <c r="B2194">
        <v>2</v>
      </c>
      <c r="C2194">
        <v>2022</v>
      </c>
      <c r="D2194">
        <v>311004</v>
      </c>
      <c r="E2194" t="s">
        <v>170</v>
      </c>
      <c r="F2194" t="str">
        <f>VLOOKUP(E2194,[1]PRODI_2019!$F$2:$L$72,7,FALSE)</f>
        <v>Teknik</v>
      </c>
      <c r="G2194" t="str">
        <f>VLOOKUP(F2194,Sheet1!$H$4:$I$11,2,FALSE)</f>
        <v>3_Teknik</v>
      </c>
      <c r="H2194" t="s">
        <v>2809</v>
      </c>
      <c r="I2194" t="s">
        <v>24</v>
      </c>
      <c r="J2194" t="str">
        <f>VLOOKUP(D2194,[1]PRODI_2019!$C$2:$I$78,7,FALSE)</f>
        <v>S1</v>
      </c>
      <c r="L2194" t="s">
        <v>182</v>
      </c>
      <c r="O2194" t="s">
        <v>272</v>
      </c>
      <c r="P2194" t="s">
        <v>5042</v>
      </c>
      <c r="Q2194" t="s">
        <v>624</v>
      </c>
      <c r="R2194" t="s">
        <v>434</v>
      </c>
      <c r="S2194" t="s">
        <v>4949</v>
      </c>
      <c r="T2194" t="s">
        <v>5025</v>
      </c>
      <c r="U2194" t="s">
        <v>32</v>
      </c>
      <c r="Z2194" t="str">
        <f>_xlfn.IFNA(VLOOKUP(A2194,registrasi!$B$2:$C$4000,2,FALSE),"belum")</f>
        <v>registrasi</v>
      </c>
      <c r="AA2194">
        <f>VLOOKUP(D2194,[2]Sheet1!$B$2:$D$100,3,FALSE)</f>
        <v>406</v>
      </c>
      <c r="AB2194" t="str">
        <f>_xlfn.IFNA(VLOOKUP(A2194,nim!$A$2:$B$4000,2,FALSE),"belum")</f>
        <v>belum</v>
      </c>
    </row>
    <row r="2195" spans="1:28" x14ac:dyDescent="0.3">
      <c r="A2195" s="2">
        <v>233111090865</v>
      </c>
      <c r="B2195">
        <v>1</v>
      </c>
      <c r="C2195">
        <v>2022</v>
      </c>
      <c r="D2195">
        <v>311024</v>
      </c>
      <c r="E2195" t="s">
        <v>237</v>
      </c>
      <c r="F2195" t="str">
        <f>VLOOKUP(E2195,[1]PRODI_2019!$F$2:$L$72,7,FALSE)</f>
        <v>Hukum</v>
      </c>
      <c r="G2195" t="str">
        <f>VLOOKUP(F2195,Sheet1!$H$4:$I$11,2,FALSE)</f>
        <v>1_Hukum</v>
      </c>
      <c r="H2195" t="s">
        <v>2810</v>
      </c>
      <c r="I2195" t="s">
        <v>24</v>
      </c>
      <c r="J2195" t="str">
        <f>VLOOKUP(D2195,[1]PRODI_2019!$C$2:$I$78,7,FALSE)</f>
        <v>S1</v>
      </c>
      <c r="L2195" t="s">
        <v>182</v>
      </c>
      <c r="O2195" t="s">
        <v>4546</v>
      </c>
      <c r="P2195" t="s">
        <v>5044</v>
      </c>
      <c r="Q2195" t="s">
        <v>5041</v>
      </c>
      <c r="R2195" t="s">
        <v>434</v>
      </c>
      <c r="S2195" t="s">
        <v>34</v>
      </c>
      <c r="T2195" t="s">
        <v>5025</v>
      </c>
      <c r="U2195" t="s">
        <v>27</v>
      </c>
      <c r="Z2195" t="str">
        <f>_xlfn.IFNA(VLOOKUP(A2195,registrasi!$B$2:$C$4000,2,FALSE),"belum")</f>
        <v>registrasi</v>
      </c>
      <c r="AA2195">
        <f>VLOOKUP(D2195,[2]Sheet1!$B$2:$D$100,3,FALSE)</f>
        <v>1092</v>
      </c>
      <c r="AB2195" t="str">
        <f>_xlfn.IFNA(VLOOKUP(A2195,nim!$A$2:$B$4000,2,FALSE),"belum")</f>
        <v>diterima</v>
      </c>
    </row>
    <row r="2196" spans="1:28" x14ac:dyDescent="0.3">
      <c r="A2196" s="2">
        <v>233111090883</v>
      </c>
      <c r="B2196">
        <v>1</v>
      </c>
      <c r="C2196">
        <v>2022</v>
      </c>
      <c r="D2196">
        <v>311028</v>
      </c>
      <c r="E2196" t="s">
        <v>168</v>
      </c>
      <c r="F2196" t="str">
        <f>VLOOKUP(E2196,[1]PRODI_2019!$F$2:$L$72,7,FALSE)</f>
        <v>FISIP</v>
      </c>
      <c r="G2196" t="str">
        <f>VLOOKUP(F2196,Sheet1!$H$4:$I$11,2,FALSE)</f>
        <v>6_FISIP</v>
      </c>
      <c r="H2196" t="s">
        <v>2811</v>
      </c>
      <c r="I2196" t="s">
        <v>31</v>
      </c>
      <c r="J2196" t="str">
        <f>VLOOKUP(D2196,[1]PRODI_2019!$C$2:$I$78,7,FALSE)</f>
        <v>S1</v>
      </c>
      <c r="L2196" t="s">
        <v>25</v>
      </c>
      <c r="O2196" t="s">
        <v>96</v>
      </c>
      <c r="P2196" t="s">
        <v>5044</v>
      </c>
      <c r="Q2196" t="s">
        <v>5041</v>
      </c>
      <c r="R2196" t="s">
        <v>434</v>
      </c>
      <c r="S2196" t="s">
        <v>34</v>
      </c>
      <c r="T2196" t="s">
        <v>5025</v>
      </c>
      <c r="U2196" t="s">
        <v>27</v>
      </c>
      <c r="Z2196" t="str">
        <f>_xlfn.IFNA(VLOOKUP(A2196,registrasi!$B$2:$C$4000,2,FALSE),"belum")</f>
        <v>registrasi</v>
      </c>
      <c r="AA2196">
        <f>VLOOKUP(D2196,[2]Sheet1!$B$2:$D$100,3,FALSE)</f>
        <v>747</v>
      </c>
      <c r="AB2196" t="str">
        <f>_xlfn.IFNA(VLOOKUP(A2196,nim!$A$2:$B$4000,2,FALSE),"belum")</f>
        <v>diterima</v>
      </c>
    </row>
    <row r="2197" spans="1:28" x14ac:dyDescent="0.3">
      <c r="A2197" s="2">
        <v>233111090890</v>
      </c>
      <c r="B2197">
        <v>2</v>
      </c>
      <c r="C2197">
        <v>2022</v>
      </c>
      <c r="D2197">
        <v>311028</v>
      </c>
      <c r="E2197" t="s">
        <v>168</v>
      </c>
      <c r="F2197" t="str">
        <f>VLOOKUP(E2197,[1]PRODI_2019!$F$2:$L$72,7,FALSE)</f>
        <v>FISIP</v>
      </c>
      <c r="G2197" t="str">
        <f>VLOOKUP(F2197,Sheet1!$H$4:$I$11,2,FALSE)</f>
        <v>6_FISIP</v>
      </c>
      <c r="H2197" t="s">
        <v>2812</v>
      </c>
      <c r="I2197" t="s">
        <v>31</v>
      </c>
      <c r="J2197" t="str">
        <f>VLOOKUP(D2197,[1]PRODI_2019!$C$2:$I$78,7,FALSE)</f>
        <v>S1</v>
      </c>
      <c r="L2197" t="s">
        <v>25</v>
      </c>
      <c r="O2197" t="s">
        <v>4547</v>
      </c>
      <c r="P2197" t="s">
        <v>5046</v>
      </c>
      <c r="Q2197" t="s">
        <v>5041</v>
      </c>
      <c r="R2197" t="s">
        <v>435</v>
      </c>
      <c r="S2197" t="s">
        <v>34</v>
      </c>
      <c r="T2197" t="s">
        <v>5025</v>
      </c>
      <c r="U2197" t="s">
        <v>27</v>
      </c>
      <c r="Z2197" t="str">
        <f>_xlfn.IFNA(VLOOKUP(A2197,registrasi!$B$2:$C$4000,2,FALSE),"belum")</f>
        <v>registrasi</v>
      </c>
      <c r="AA2197">
        <f>VLOOKUP(D2197,[2]Sheet1!$B$2:$D$100,3,FALSE)</f>
        <v>747</v>
      </c>
      <c r="AB2197" t="str">
        <f>_xlfn.IFNA(VLOOKUP(A2197,nim!$A$2:$B$4000,2,FALSE),"belum")</f>
        <v>belum</v>
      </c>
    </row>
    <row r="2198" spans="1:28" x14ac:dyDescent="0.3">
      <c r="A2198" s="2">
        <v>233111090899</v>
      </c>
      <c r="B2198">
        <v>2</v>
      </c>
      <c r="C2198">
        <v>2022</v>
      </c>
      <c r="D2198">
        <v>311042</v>
      </c>
      <c r="E2198" t="s">
        <v>146</v>
      </c>
      <c r="F2198" t="str">
        <f>VLOOKUP(E2198,[1]PRODI_2019!$F$2:$L$72,7,FALSE)</f>
        <v>FISIP</v>
      </c>
      <c r="G2198" t="str">
        <f>VLOOKUP(F2198,Sheet1!$H$4:$I$11,2,FALSE)</f>
        <v>6_FISIP</v>
      </c>
      <c r="H2198" t="s">
        <v>2813</v>
      </c>
      <c r="I2198" t="s">
        <v>31</v>
      </c>
      <c r="J2198" t="str">
        <f>VLOOKUP(D2198,[1]PRODI_2019!$C$2:$I$78,7,FALSE)</f>
        <v>S1</v>
      </c>
      <c r="L2198" t="s">
        <v>25</v>
      </c>
      <c r="O2198" t="s">
        <v>70</v>
      </c>
      <c r="P2198" t="s">
        <v>5042</v>
      </c>
      <c r="Q2198" t="s">
        <v>624</v>
      </c>
      <c r="R2198" t="s">
        <v>434</v>
      </c>
      <c r="S2198" t="s">
        <v>34</v>
      </c>
      <c r="T2198" t="s">
        <v>5025</v>
      </c>
      <c r="U2198" t="s">
        <v>27</v>
      </c>
      <c r="Z2198" t="str">
        <f>_xlfn.IFNA(VLOOKUP(A2198,registrasi!$B$2:$C$4000,2,FALSE),"belum")</f>
        <v>registrasi</v>
      </c>
      <c r="AA2198">
        <f>VLOOKUP(D2198,[2]Sheet1!$B$2:$D$100,3,FALSE)</f>
        <v>625</v>
      </c>
      <c r="AB2198" t="str">
        <f>_xlfn.IFNA(VLOOKUP(A2198,nim!$A$2:$B$4000,2,FALSE),"belum")</f>
        <v>belum</v>
      </c>
    </row>
    <row r="2199" spans="1:28" x14ac:dyDescent="0.3">
      <c r="A2199" s="2">
        <v>233111100193</v>
      </c>
      <c r="B2199">
        <v>2</v>
      </c>
      <c r="C2199">
        <v>2022</v>
      </c>
      <c r="D2199">
        <v>311032</v>
      </c>
      <c r="E2199" t="s">
        <v>156</v>
      </c>
      <c r="F2199" t="str">
        <f>VLOOKUP(E2199,[1]PRODI_2019!$F$2:$L$72,7,FALSE)</f>
        <v>FKIP</v>
      </c>
      <c r="G2199" t="str">
        <f>VLOOKUP(F2199,Sheet1!$H$4:$I$11,2,FALSE)</f>
        <v>2_FKIP</v>
      </c>
      <c r="H2199" t="s">
        <v>2814</v>
      </c>
      <c r="I2199" t="s">
        <v>31</v>
      </c>
      <c r="J2199" t="str">
        <f>VLOOKUP(D2199,[1]PRODI_2019!$C$2:$I$78,7,FALSE)</f>
        <v>S1</v>
      </c>
      <c r="L2199" t="s">
        <v>25</v>
      </c>
      <c r="O2199" t="s">
        <v>141</v>
      </c>
      <c r="P2199" t="s">
        <v>5042</v>
      </c>
      <c r="Q2199" t="s">
        <v>624</v>
      </c>
      <c r="R2199" t="s">
        <v>434</v>
      </c>
      <c r="S2199" t="s">
        <v>4949</v>
      </c>
      <c r="T2199" t="s">
        <v>5025</v>
      </c>
      <c r="U2199" t="s">
        <v>32</v>
      </c>
      <c r="Z2199" t="str">
        <f>_xlfn.IFNA(VLOOKUP(A2199,registrasi!$B$2:$C$4000,2,FALSE),"belum")</f>
        <v>belum</v>
      </c>
      <c r="AA2199">
        <f>VLOOKUP(D2199,[2]Sheet1!$B$2:$D$100,3,FALSE)</f>
        <v>446</v>
      </c>
      <c r="AB2199" t="str">
        <f>_xlfn.IFNA(VLOOKUP(A2199,nim!$A$2:$B$4000,2,FALSE),"belum")</f>
        <v>belum</v>
      </c>
    </row>
    <row r="2200" spans="1:28" x14ac:dyDescent="0.3">
      <c r="A2200" s="2">
        <v>233111100216</v>
      </c>
      <c r="B2200">
        <v>1</v>
      </c>
      <c r="C2200">
        <v>2022</v>
      </c>
      <c r="D2200">
        <v>311033</v>
      </c>
      <c r="E2200" t="s">
        <v>155</v>
      </c>
      <c r="F2200" t="str">
        <f>VLOOKUP(E2200,[1]PRODI_2019!$F$2:$L$72,7,FALSE)</f>
        <v>FKIP</v>
      </c>
      <c r="G2200" t="str">
        <f>VLOOKUP(F2200,Sheet1!$H$4:$I$11,2,FALSE)</f>
        <v>2_FKIP</v>
      </c>
      <c r="H2200" t="s">
        <v>2815</v>
      </c>
      <c r="I2200" t="s">
        <v>31</v>
      </c>
      <c r="J2200" t="str">
        <f>VLOOKUP(D2200,[1]PRODI_2019!$C$2:$I$78,7,FALSE)</f>
        <v>S1</v>
      </c>
      <c r="L2200" t="s">
        <v>25</v>
      </c>
      <c r="O2200" t="s">
        <v>370</v>
      </c>
      <c r="P2200" t="s">
        <v>5044</v>
      </c>
      <c r="Q2200" t="s">
        <v>5041</v>
      </c>
      <c r="R2200" t="s">
        <v>434</v>
      </c>
      <c r="S2200" t="s">
        <v>4949</v>
      </c>
      <c r="T2200" t="s">
        <v>5025</v>
      </c>
      <c r="U2200" t="s">
        <v>27</v>
      </c>
      <c r="Z2200" t="str">
        <f>_xlfn.IFNA(VLOOKUP(A2200,registrasi!$B$2:$C$4000,2,FALSE),"belum")</f>
        <v>registrasi</v>
      </c>
      <c r="AA2200">
        <f>VLOOKUP(D2200,[2]Sheet1!$B$2:$D$100,3,FALSE)</f>
        <v>616</v>
      </c>
      <c r="AB2200" t="str">
        <f>_xlfn.IFNA(VLOOKUP(A2200,nim!$A$2:$B$4000,2,FALSE),"belum")</f>
        <v>diterima</v>
      </c>
    </row>
    <row r="2201" spans="1:28" x14ac:dyDescent="0.3">
      <c r="A2201" s="2">
        <v>233111100220</v>
      </c>
      <c r="B2201">
        <v>1</v>
      </c>
      <c r="C2201">
        <v>2021</v>
      </c>
      <c r="D2201">
        <v>311029</v>
      </c>
      <c r="E2201" t="s">
        <v>159</v>
      </c>
      <c r="F2201" t="str">
        <f>VLOOKUP(E2201,[1]PRODI_2019!$F$2:$L$72,7,FALSE)</f>
        <v>FISIP</v>
      </c>
      <c r="G2201" t="str">
        <f>VLOOKUP(F2201,Sheet1!$H$4:$I$11,2,FALSE)</f>
        <v>6_FISIP</v>
      </c>
      <c r="H2201" t="s">
        <v>2816</v>
      </c>
      <c r="I2201" t="s">
        <v>24</v>
      </c>
      <c r="J2201" t="str">
        <f>VLOOKUP(D2201,[1]PRODI_2019!$C$2:$I$78,7,FALSE)</f>
        <v>S1</v>
      </c>
      <c r="L2201" t="s">
        <v>25</v>
      </c>
      <c r="O2201" t="s">
        <v>206</v>
      </c>
      <c r="P2201" t="s">
        <v>5042</v>
      </c>
      <c r="Q2201" t="s">
        <v>624</v>
      </c>
      <c r="R2201" t="s">
        <v>434</v>
      </c>
      <c r="S2201" t="s">
        <v>4949</v>
      </c>
      <c r="T2201" t="s">
        <v>5025</v>
      </c>
      <c r="U2201" t="s">
        <v>27</v>
      </c>
      <c r="Z2201" t="str">
        <f>_xlfn.IFNA(VLOOKUP(A2201,registrasi!$B$2:$C$4000,2,FALSE),"belum")</f>
        <v>registrasi</v>
      </c>
      <c r="AA2201">
        <f>VLOOKUP(D2201,[2]Sheet1!$B$2:$D$100,3,FALSE)</f>
        <v>1339</v>
      </c>
      <c r="AB2201" t="str">
        <f>_xlfn.IFNA(VLOOKUP(A2201,nim!$A$2:$B$4000,2,FALSE),"belum")</f>
        <v>diterima</v>
      </c>
    </row>
    <row r="2202" spans="1:28" x14ac:dyDescent="0.3">
      <c r="A2202" s="2">
        <v>233111100247</v>
      </c>
      <c r="B2202">
        <v>2</v>
      </c>
      <c r="C2202">
        <v>2022</v>
      </c>
      <c r="D2202">
        <v>311017</v>
      </c>
      <c r="E2202" t="s">
        <v>172</v>
      </c>
      <c r="F2202" t="str">
        <f>VLOOKUP(E2202,[1]PRODI_2019!$F$2:$L$72,7,FALSE)</f>
        <v>Pertanian</v>
      </c>
      <c r="G2202" t="str">
        <f>VLOOKUP(F2202,Sheet1!$H$4:$I$11,2,FALSE)</f>
        <v>4_Pertanian</v>
      </c>
      <c r="H2202" t="s">
        <v>2817</v>
      </c>
      <c r="I2202" t="s">
        <v>31</v>
      </c>
      <c r="J2202" t="str">
        <f>VLOOKUP(D2202,[1]PRODI_2019!$C$2:$I$78,7,FALSE)</f>
        <v>S1</v>
      </c>
      <c r="L2202" t="s">
        <v>4314</v>
      </c>
      <c r="O2202" t="s">
        <v>304</v>
      </c>
      <c r="P2202" t="s">
        <v>5044</v>
      </c>
      <c r="Q2202" t="s">
        <v>5041</v>
      </c>
      <c r="R2202" t="s">
        <v>434</v>
      </c>
      <c r="S2202" t="s">
        <v>34</v>
      </c>
      <c r="T2202" t="s">
        <v>5025</v>
      </c>
      <c r="U2202" t="s">
        <v>27</v>
      </c>
      <c r="Z2202" t="str">
        <f>_xlfn.IFNA(VLOOKUP(A2202,registrasi!$B$2:$C$4000,2,FALSE),"belum")</f>
        <v>registrasi</v>
      </c>
      <c r="AA2202">
        <f>VLOOKUP(D2202,[2]Sheet1!$B$2:$D$100,3,FALSE)</f>
        <v>471</v>
      </c>
      <c r="AB2202" t="str">
        <f>_xlfn.IFNA(VLOOKUP(A2202,nim!$A$2:$B$4000,2,FALSE),"belum")</f>
        <v>diterima</v>
      </c>
    </row>
    <row r="2203" spans="1:28" x14ac:dyDescent="0.3">
      <c r="A2203" s="2">
        <v>233111100266</v>
      </c>
      <c r="B2203">
        <v>2</v>
      </c>
      <c r="C2203">
        <v>2022</v>
      </c>
      <c r="D2203">
        <v>311044</v>
      </c>
      <c r="E2203" t="s">
        <v>148</v>
      </c>
      <c r="F2203" t="str">
        <f>VLOOKUP(E2203,[1]PRODI_2019!$F$2:$L$72,7,FALSE)</f>
        <v>FEB</v>
      </c>
      <c r="G2203" t="str">
        <f>VLOOKUP(F2203,Sheet1!$H$4:$I$11,2,FALSE)</f>
        <v>5_FEB</v>
      </c>
      <c r="H2203" t="s">
        <v>2818</v>
      </c>
      <c r="I2203" t="s">
        <v>31</v>
      </c>
      <c r="J2203" t="str">
        <f>VLOOKUP(D2203,[1]PRODI_2019!$C$2:$I$78,7,FALSE)</f>
        <v>D3</v>
      </c>
      <c r="L2203" t="s">
        <v>25</v>
      </c>
      <c r="O2203" t="s">
        <v>125</v>
      </c>
      <c r="P2203" t="s">
        <v>5042</v>
      </c>
      <c r="Q2203" t="s">
        <v>624</v>
      </c>
      <c r="R2203" t="s">
        <v>434</v>
      </c>
      <c r="S2203" t="s">
        <v>34</v>
      </c>
      <c r="T2203" t="s">
        <v>5025</v>
      </c>
      <c r="U2203" t="s">
        <v>27</v>
      </c>
      <c r="Z2203" t="str">
        <f>_xlfn.IFNA(VLOOKUP(A2203,registrasi!$B$2:$C$4000,2,FALSE),"belum")</f>
        <v>registrasi</v>
      </c>
      <c r="AA2203">
        <f>VLOOKUP(D2203,[2]Sheet1!$B$2:$D$100,3,FALSE)</f>
        <v>66</v>
      </c>
      <c r="AB2203" t="str">
        <f>_xlfn.IFNA(VLOOKUP(A2203,nim!$A$2:$B$4000,2,FALSE),"belum")</f>
        <v>diterima</v>
      </c>
    </row>
    <row r="2204" spans="1:28" x14ac:dyDescent="0.3">
      <c r="A2204" s="2">
        <v>233111100267</v>
      </c>
      <c r="B2204">
        <v>1</v>
      </c>
      <c r="C2204">
        <v>2022</v>
      </c>
      <c r="D2204">
        <v>311031</v>
      </c>
      <c r="E2204" t="s">
        <v>468</v>
      </c>
      <c r="F2204" t="str">
        <f>VLOOKUP(E2204,[1]PRODI_2019!$F$2:$L$72,7,FALSE)</f>
        <v>FKIP</v>
      </c>
      <c r="G2204" t="str">
        <f>VLOOKUP(F2204,Sheet1!$H$4:$I$11,2,FALSE)</f>
        <v>2_FKIP</v>
      </c>
      <c r="H2204" t="s">
        <v>2819</v>
      </c>
      <c r="I2204" t="s">
        <v>24</v>
      </c>
      <c r="J2204" t="str">
        <f>VLOOKUP(D2204,[1]PRODI_2019!$C$2:$I$78,7,FALSE)</f>
        <v>S1</v>
      </c>
      <c r="L2204" t="s">
        <v>25</v>
      </c>
      <c r="O2204" t="s">
        <v>183</v>
      </c>
      <c r="P2204" t="s">
        <v>5042</v>
      </c>
      <c r="Q2204" t="s">
        <v>624</v>
      </c>
      <c r="R2204" t="s">
        <v>434</v>
      </c>
      <c r="S2204" t="s">
        <v>4949</v>
      </c>
      <c r="T2204" t="s">
        <v>5025</v>
      </c>
      <c r="U2204" t="s">
        <v>32</v>
      </c>
      <c r="Z2204" t="str">
        <f>_xlfn.IFNA(VLOOKUP(A2204,registrasi!$B$2:$C$4000,2,FALSE),"belum")</f>
        <v>registrasi</v>
      </c>
      <c r="AA2204">
        <f>VLOOKUP(D2204,[2]Sheet1!$B$2:$D$100,3,FALSE)</f>
        <v>368</v>
      </c>
      <c r="AB2204" t="str">
        <f>_xlfn.IFNA(VLOOKUP(A2204,nim!$A$2:$B$4000,2,FALSE),"belum")</f>
        <v>diterima</v>
      </c>
    </row>
    <row r="2205" spans="1:28" x14ac:dyDescent="0.3">
      <c r="A2205" s="2">
        <v>233111100278</v>
      </c>
      <c r="B2205">
        <v>1</v>
      </c>
      <c r="C2205">
        <v>2022</v>
      </c>
      <c r="D2205">
        <v>311042</v>
      </c>
      <c r="E2205" t="s">
        <v>146</v>
      </c>
      <c r="F2205" t="str">
        <f>VLOOKUP(E2205,[1]PRODI_2019!$F$2:$L$72,7,FALSE)</f>
        <v>FISIP</v>
      </c>
      <c r="G2205" t="str">
        <f>VLOOKUP(F2205,Sheet1!$H$4:$I$11,2,FALSE)</f>
        <v>6_FISIP</v>
      </c>
      <c r="H2205" t="s">
        <v>2820</v>
      </c>
      <c r="I2205" t="s">
        <v>24</v>
      </c>
      <c r="J2205" t="str">
        <f>VLOOKUP(D2205,[1]PRODI_2019!$C$2:$I$78,7,FALSE)</f>
        <v>S1</v>
      </c>
      <c r="L2205" t="s">
        <v>25</v>
      </c>
      <c r="O2205" t="s">
        <v>137</v>
      </c>
      <c r="P2205" t="s">
        <v>5044</v>
      </c>
      <c r="Q2205" t="s">
        <v>5041</v>
      </c>
      <c r="R2205" t="s">
        <v>434</v>
      </c>
      <c r="S2205" t="s">
        <v>34</v>
      </c>
      <c r="T2205" t="s">
        <v>5025</v>
      </c>
      <c r="U2205" t="s">
        <v>27</v>
      </c>
      <c r="Z2205" t="str">
        <f>_xlfn.IFNA(VLOOKUP(A2205,registrasi!$B$2:$C$4000,2,FALSE),"belum")</f>
        <v>belum</v>
      </c>
      <c r="AA2205">
        <f>VLOOKUP(D2205,[2]Sheet1!$B$2:$D$100,3,FALSE)</f>
        <v>625</v>
      </c>
      <c r="AB2205" t="str">
        <f>_xlfn.IFNA(VLOOKUP(A2205,nim!$A$2:$B$4000,2,FALSE),"belum")</f>
        <v>belum</v>
      </c>
    </row>
    <row r="2206" spans="1:28" x14ac:dyDescent="0.3">
      <c r="A2206" s="2">
        <v>233111100299</v>
      </c>
      <c r="B2206">
        <v>1</v>
      </c>
      <c r="C2206">
        <v>2022</v>
      </c>
      <c r="D2206">
        <v>311028</v>
      </c>
      <c r="E2206" t="s">
        <v>168</v>
      </c>
      <c r="F2206" t="str">
        <f>VLOOKUP(E2206,[1]PRODI_2019!$F$2:$L$72,7,FALSE)</f>
        <v>FISIP</v>
      </c>
      <c r="G2206" t="str">
        <f>VLOOKUP(F2206,Sheet1!$H$4:$I$11,2,FALSE)</f>
        <v>6_FISIP</v>
      </c>
      <c r="H2206" t="s">
        <v>2821</v>
      </c>
      <c r="I2206" t="s">
        <v>31</v>
      </c>
      <c r="J2206" t="str">
        <f>VLOOKUP(D2206,[1]PRODI_2019!$C$2:$I$78,7,FALSE)</f>
        <v>S1</v>
      </c>
      <c r="L2206" t="s">
        <v>25</v>
      </c>
      <c r="O2206" t="s">
        <v>70</v>
      </c>
      <c r="P2206" t="s">
        <v>5042</v>
      </c>
      <c r="Q2206" t="s">
        <v>624</v>
      </c>
      <c r="R2206" t="s">
        <v>434</v>
      </c>
      <c r="S2206" t="s">
        <v>34</v>
      </c>
      <c r="T2206" t="s">
        <v>5025</v>
      </c>
      <c r="U2206" t="s">
        <v>27</v>
      </c>
      <c r="Z2206" t="str">
        <f>_xlfn.IFNA(VLOOKUP(A2206,registrasi!$B$2:$C$4000,2,FALSE),"belum")</f>
        <v>registrasi</v>
      </c>
      <c r="AA2206">
        <f>VLOOKUP(D2206,[2]Sheet1!$B$2:$D$100,3,FALSE)</f>
        <v>747</v>
      </c>
      <c r="AB2206" t="str">
        <f>_xlfn.IFNA(VLOOKUP(A2206,nim!$A$2:$B$4000,2,FALSE),"belum")</f>
        <v>diterima</v>
      </c>
    </row>
    <row r="2207" spans="1:28" x14ac:dyDescent="0.3">
      <c r="A2207" s="2">
        <v>233111100308</v>
      </c>
      <c r="B2207">
        <v>1</v>
      </c>
      <c r="C2207">
        <v>2022</v>
      </c>
      <c r="D2207">
        <v>311005</v>
      </c>
      <c r="E2207" t="s">
        <v>171</v>
      </c>
      <c r="F2207" t="str">
        <f>VLOOKUP(E2207,[1]PRODI_2019!$F$2:$L$72,7,FALSE)</f>
        <v>Teknik</v>
      </c>
      <c r="G2207" t="str">
        <f>VLOOKUP(F2207,Sheet1!$H$4:$I$11,2,FALSE)</f>
        <v>3_Teknik</v>
      </c>
      <c r="H2207" t="s">
        <v>2822</v>
      </c>
      <c r="I2207" t="s">
        <v>31</v>
      </c>
      <c r="J2207" t="str">
        <f>VLOOKUP(D2207,[1]PRODI_2019!$C$2:$I$78,7,FALSE)</f>
        <v>S1</v>
      </c>
      <c r="L2207" t="s">
        <v>25</v>
      </c>
      <c r="O2207" t="s">
        <v>125</v>
      </c>
      <c r="P2207" t="s">
        <v>5042</v>
      </c>
      <c r="Q2207" t="s">
        <v>624</v>
      </c>
      <c r="R2207" t="s">
        <v>434</v>
      </c>
      <c r="S2207" t="s">
        <v>34</v>
      </c>
      <c r="T2207" t="s">
        <v>5025</v>
      </c>
      <c r="U2207" t="s">
        <v>27</v>
      </c>
      <c r="Z2207" t="str">
        <f>_xlfn.IFNA(VLOOKUP(A2207,registrasi!$B$2:$C$4000,2,FALSE),"belum")</f>
        <v>registrasi</v>
      </c>
      <c r="AA2207">
        <f>VLOOKUP(D2207,[2]Sheet1!$B$2:$D$100,3,FALSE)</f>
        <v>321</v>
      </c>
      <c r="AB2207" t="str">
        <f>_xlfn.IFNA(VLOOKUP(A2207,nim!$A$2:$B$4000,2,FALSE),"belum")</f>
        <v>diterima</v>
      </c>
    </row>
    <row r="2208" spans="1:28" x14ac:dyDescent="0.3">
      <c r="A2208" s="2">
        <v>233111100318</v>
      </c>
      <c r="B2208">
        <v>1</v>
      </c>
      <c r="C2208">
        <v>2020</v>
      </c>
      <c r="D2208">
        <v>311013</v>
      </c>
      <c r="E2208" t="s">
        <v>161</v>
      </c>
      <c r="F2208" t="str">
        <f>VLOOKUP(E2208,[1]PRODI_2019!$F$2:$L$72,7,FALSE)</f>
        <v>FKIP</v>
      </c>
      <c r="G2208" t="str">
        <f>VLOOKUP(F2208,Sheet1!$H$4:$I$11,2,FALSE)</f>
        <v>2_FKIP</v>
      </c>
      <c r="H2208" t="s">
        <v>2823</v>
      </c>
      <c r="I2208" t="s">
        <v>24</v>
      </c>
      <c r="J2208" t="str">
        <f>VLOOKUP(D2208,[1]PRODI_2019!$C$2:$I$78,7,FALSE)</f>
        <v>S1</v>
      </c>
      <c r="L2208" t="s">
        <v>25</v>
      </c>
      <c r="O2208" t="s">
        <v>186</v>
      </c>
      <c r="P2208" t="s">
        <v>5042</v>
      </c>
      <c r="Q2208" t="s">
        <v>624</v>
      </c>
      <c r="R2208" t="s">
        <v>434</v>
      </c>
      <c r="S2208" t="s">
        <v>34</v>
      </c>
      <c r="T2208" t="s">
        <v>5025</v>
      </c>
      <c r="U2208" t="s">
        <v>32</v>
      </c>
      <c r="Z2208" t="str">
        <f>_xlfn.IFNA(VLOOKUP(A2208,registrasi!$B$2:$C$4000,2,FALSE),"belum")</f>
        <v>belum</v>
      </c>
      <c r="AA2208">
        <f>VLOOKUP(D2208,[2]Sheet1!$B$2:$D$100,3,FALSE)</f>
        <v>69</v>
      </c>
      <c r="AB2208" t="str">
        <f>_xlfn.IFNA(VLOOKUP(A2208,nim!$A$2:$B$4000,2,FALSE),"belum")</f>
        <v>belum</v>
      </c>
    </row>
    <row r="2209" spans="1:28" x14ac:dyDescent="0.3">
      <c r="A2209" s="2">
        <v>233111100328</v>
      </c>
      <c r="B2209">
        <v>1</v>
      </c>
      <c r="C2209">
        <v>2022</v>
      </c>
      <c r="D2209">
        <v>311024</v>
      </c>
      <c r="E2209" t="s">
        <v>237</v>
      </c>
      <c r="F2209" t="str">
        <f>VLOOKUP(E2209,[1]PRODI_2019!$F$2:$L$72,7,FALSE)</f>
        <v>Hukum</v>
      </c>
      <c r="G2209" t="str">
        <f>VLOOKUP(F2209,Sheet1!$H$4:$I$11,2,FALSE)</f>
        <v>1_Hukum</v>
      </c>
      <c r="H2209" t="s">
        <v>2824</v>
      </c>
      <c r="I2209" t="s">
        <v>31</v>
      </c>
      <c r="J2209" t="str">
        <f>VLOOKUP(D2209,[1]PRODI_2019!$C$2:$I$78,7,FALSE)</f>
        <v>S1</v>
      </c>
      <c r="L2209" t="s">
        <v>25</v>
      </c>
      <c r="O2209" t="s">
        <v>138</v>
      </c>
      <c r="P2209" t="s">
        <v>5042</v>
      </c>
      <c r="Q2209" t="s">
        <v>624</v>
      </c>
      <c r="R2209" t="s">
        <v>434</v>
      </c>
      <c r="S2209" t="s">
        <v>4949</v>
      </c>
      <c r="T2209" t="s">
        <v>5025</v>
      </c>
      <c r="U2209" t="s">
        <v>27</v>
      </c>
      <c r="Z2209" t="str">
        <f>_xlfn.IFNA(VLOOKUP(A2209,registrasi!$B$2:$C$4000,2,FALSE),"belum")</f>
        <v>registrasi</v>
      </c>
      <c r="AA2209">
        <f>VLOOKUP(D2209,[2]Sheet1!$B$2:$D$100,3,FALSE)</f>
        <v>1092</v>
      </c>
      <c r="AB2209" t="str">
        <f>_xlfn.IFNA(VLOOKUP(A2209,nim!$A$2:$B$4000,2,FALSE),"belum")</f>
        <v>diterima</v>
      </c>
    </row>
    <row r="2210" spans="1:28" x14ac:dyDescent="0.3">
      <c r="A2210" s="2">
        <v>233111100337</v>
      </c>
      <c r="B2210">
        <v>2</v>
      </c>
      <c r="C2210">
        <v>2022</v>
      </c>
      <c r="D2210">
        <v>311024</v>
      </c>
      <c r="E2210" t="s">
        <v>237</v>
      </c>
      <c r="F2210" t="str">
        <f>VLOOKUP(E2210,[1]PRODI_2019!$F$2:$L$72,7,FALSE)</f>
        <v>Hukum</v>
      </c>
      <c r="G2210" t="str">
        <f>VLOOKUP(F2210,Sheet1!$H$4:$I$11,2,FALSE)</f>
        <v>1_Hukum</v>
      </c>
      <c r="H2210" t="s">
        <v>2825</v>
      </c>
      <c r="I2210" t="s">
        <v>24</v>
      </c>
      <c r="J2210" t="str">
        <f>VLOOKUP(D2210,[1]PRODI_2019!$C$2:$I$78,7,FALSE)</f>
        <v>S1</v>
      </c>
      <c r="L2210" t="s">
        <v>25</v>
      </c>
      <c r="O2210" t="s">
        <v>295</v>
      </c>
      <c r="P2210" t="s">
        <v>5042</v>
      </c>
      <c r="Q2210" t="s">
        <v>624</v>
      </c>
      <c r="R2210" t="s">
        <v>434</v>
      </c>
      <c r="S2210" t="s">
        <v>34</v>
      </c>
      <c r="T2210" t="s">
        <v>5025</v>
      </c>
      <c r="U2210" t="s">
        <v>27</v>
      </c>
      <c r="Z2210" t="str">
        <f>_xlfn.IFNA(VLOOKUP(A2210,registrasi!$B$2:$C$4000,2,FALSE),"belum")</f>
        <v>registrasi</v>
      </c>
      <c r="AA2210">
        <f>VLOOKUP(D2210,[2]Sheet1!$B$2:$D$100,3,FALSE)</f>
        <v>1092</v>
      </c>
      <c r="AB2210" t="str">
        <f>_xlfn.IFNA(VLOOKUP(A2210,nim!$A$2:$B$4000,2,FALSE),"belum")</f>
        <v>diterima</v>
      </c>
    </row>
    <row r="2211" spans="1:28" x14ac:dyDescent="0.3">
      <c r="A2211" s="2">
        <v>233111100340</v>
      </c>
      <c r="B2211">
        <v>2</v>
      </c>
      <c r="C2211">
        <v>2022</v>
      </c>
      <c r="D2211">
        <v>311010</v>
      </c>
      <c r="E2211" t="s">
        <v>160</v>
      </c>
      <c r="F2211" t="str">
        <f>VLOOKUP(E2211,[1]PRODI_2019!$F$2:$L$72,7,FALSE)</f>
        <v>FKIP</v>
      </c>
      <c r="G2211" t="str">
        <f>VLOOKUP(F2211,Sheet1!$H$4:$I$11,2,FALSE)</f>
        <v>2_FKIP</v>
      </c>
      <c r="H2211" t="s">
        <v>2826</v>
      </c>
      <c r="I2211" t="s">
        <v>31</v>
      </c>
      <c r="J2211" t="str">
        <f>VLOOKUP(D2211,[1]PRODI_2019!$C$2:$I$78,7,FALSE)</f>
        <v>S1</v>
      </c>
      <c r="L2211" t="s">
        <v>25</v>
      </c>
      <c r="O2211" t="s">
        <v>134</v>
      </c>
      <c r="P2211" t="s">
        <v>5042</v>
      </c>
      <c r="Q2211" t="s">
        <v>624</v>
      </c>
      <c r="R2211" t="s">
        <v>434</v>
      </c>
      <c r="S2211" t="s">
        <v>50</v>
      </c>
      <c r="T2211" t="s">
        <v>5025</v>
      </c>
      <c r="U2211" t="s">
        <v>27</v>
      </c>
      <c r="Z2211" t="str">
        <f>_xlfn.IFNA(VLOOKUP(A2211,registrasi!$B$2:$C$4000,2,FALSE),"belum")</f>
        <v>registrasi</v>
      </c>
      <c r="AA2211">
        <f>VLOOKUP(D2211,[2]Sheet1!$B$2:$D$100,3,FALSE)</f>
        <v>197</v>
      </c>
      <c r="AB2211" t="str">
        <f>_xlfn.IFNA(VLOOKUP(A2211,nim!$A$2:$B$4000,2,FALSE),"belum")</f>
        <v>diterima</v>
      </c>
    </row>
    <row r="2212" spans="1:28" x14ac:dyDescent="0.3">
      <c r="A2212" s="2">
        <v>233111100374</v>
      </c>
      <c r="B2212">
        <v>1</v>
      </c>
      <c r="C2212">
        <v>2022</v>
      </c>
      <c r="D2212">
        <v>311042</v>
      </c>
      <c r="E2212" t="s">
        <v>146</v>
      </c>
      <c r="F2212" t="str">
        <f>VLOOKUP(E2212,[1]PRODI_2019!$F$2:$L$72,7,FALSE)</f>
        <v>FISIP</v>
      </c>
      <c r="G2212" t="str">
        <f>VLOOKUP(F2212,Sheet1!$H$4:$I$11,2,FALSE)</f>
        <v>6_FISIP</v>
      </c>
      <c r="H2212" t="s">
        <v>2827</v>
      </c>
      <c r="I2212" t="s">
        <v>31</v>
      </c>
      <c r="J2212" t="str">
        <f>VLOOKUP(D2212,[1]PRODI_2019!$C$2:$I$78,7,FALSE)</f>
        <v>S1</v>
      </c>
      <c r="L2212" t="s">
        <v>25</v>
      </c>
      <c r="O2212" t="s">
        <v>194</v>
      </c>
      <c r="P2212" t="s">
        <v>5042</v>
      </c>
      <c r="Q2212" t="s">
        <v>624</v>
      </c>
      <c r="R2212" t="s">
        <v>434</v>
      </c>
      <c r="S2212" t="s">
        <v>4949</v>
      </c>
      <c r="T2212" t="s">
        <v>5025</v>
      </c>
      <c r="U2212" t="s">
        <v>32</v>
      </c>
      <c r="Z2212" t="str">
        <f>_xlfn.IFNA(VLOOKUP(A2212,registrasi!$B$2:$C$4000,2,FALSE),"belum")</f>
        <v>registrasi</v>
      </c>
      <c r="AA2212">
        <f>VLOOKUP(D2212,[2]Sheet1!$B$2:$D$100,3,FALSE)</f>
        <v>625</v>
      </c>
      <c r="AB2212" t="str">
        <f>_xlfn.IFNA(VLOOKUP(A2212,nim!$A$2:$B$4000,2,FALSE),"belum")</f>
        <v>belum</v>
      </c>
    </row>
    <row r="2213" spans="1:28" x14ac:dyDescent="0.3">
      <c r="A2213" s="2">
        <v>233111100393</v>
      </c>
      <c r="B2213">
        <v>2</v>
      </c>
      <c r="C2213">
        <v>2022</v>
      </c>
      <c r="D2213">
        <v>311044</v>
      </c>
      <c r="E2213" t="s">
        <v>148</v>
      </c>
      <c r="F2213" t="str">
        <f>VLOOKUP(E2213,[1]PRODI_2019!$F$2:$L$72,7,FALSE)</f>
        <v>FEB</v>
      </c>
      <c r="G2213" t="str">
        <f>VLOOKUP(F2213,Sheet1!$H$4:$I$11,2,FALSE)</f>
        <v>5_FEB</v>
      </c>
      <c r="H2213" t="s">
        <v>2828</v>
      </c>
      <c r="I2213" t="s">
        <v>31</v>
      </c>
      <c r="J2213" t="str">
        <f>VLOOKUP(D2213,[1]PRODI_2019!$C$2:$I$78,7,FALSE)</f>
        <v>D3</v>
      </c>
      <c r="L2213" t="s">
        <v>25</v>
      </c>
      <c r="O2213" t="s">
        <v>141</v>
      </c>
      <c r="P2213" t="s">
        <v>5042</v>
      </c>
      <c r="Q2213" t="s">
        <v>624</v>
      </c>
      <c r="R2213" t="s">
        <v>434</v>
      </c>
      <c r="S2213" t="s">
        <v>4949</v>
      </c>
      <c r="T2213" t="s">
        <v>5025</v>
      </c>
      <c r="U2213" t="s">
        <v>27</v>
      </c>
      <c r="Z2213" t="str">
        <f>_xlfn.IFNA(VLOOKUP(A2213,registrasi!$B$2:$C$4000,2,FALSE),"belum")</f>
        <v>registrasi</v>
      </c>
      <c r="AA2213">
        <f>VLOOKUP(D2213,[2]Sheet1!$B$2:$D$100,3,FALSE)</f>
        <v>66</v>
      </c>
      <c r="AB2213" t="str">
        <f>_xlfn.IFNA(VLOOKUP(A2213,nim!$A$2:$B$4000,2,FALSE),"belum")</f>
        <v>belum</v>
      </c>
    </row>
    <row r="2214" spans="1:28" x14ac:dyDescent="0.3">
      <c r="A2214" s="2">
        <v>233111100394</v>
      </c>
      <c r="B2214">
        <v>2</v>
      </c>
      <c r="C2214">
        <v>2022</v>
      </c>
      <c r="D2214">
        <v>311017</v>
      </c>
      <c r="E2214" t="s">
        <v>172</v>
      </c>
      <c r="F2214" t="str">
        <f>VLOOKUP(E2214,[1]PRODI_2019!$F$2:$L$72,7,FALSE)</f>
        <v>Pertanian</v>
      </c>
      <c r="G2214" t="str">
        <f>VLOOKUP(F2214,Sheet1!$H$4:$I$11,2,FALSE)</f>
        <v>4_Pertanian</v>
      </c>
      <c r="H2214" t="s">
        <v>2829</v>
      </c>
      <c r="I2214" t="s">
        <v>31</v>
      </c>
      <c r="J2214" t="str">
        <f>VLOOKUP(D2214,[1]PRODI_2019!$C$2:$I$78,7,FALSE)</f>
        <v>S1</v>
      </c>
      <c r="L2214" t="s">
        <v>25</v>
      </c>
      <c r="O2214" t="s">
        <v>272</v>
      </c>
      <c r="P2214" t="s">
        <v>5042</v>
      </c>
      <c r="Q2214" t="s">
        <v>624</v>
      </c>
      <c r="R2214" t="s">
        <v>434</v>
      </c>
      <c r="S2214" t="s">
        <v>4949</v>
      </c>
      <c r="T2214" t="s">
        <v>5025</v>
      </c>
      <c r="U2214" t="s">
        <v>27</v>
      </c>
      <c r="Z2214" t="str">
        <f>_xlfn.IFNA(VLOOKUP(A2214,registrasi!$B$2:$C$4000,2,FALSE),"belum")</f>
        <v>registrasi</v>
      </c>
      <c r="AA2214">
        <f>VLOOKUP(D2214,[2]Sheet1!$B$2:$D$100,3,FALSE)</f>
        <v>471</v>
      </c>
      <c r="AB2214" t="str">
        <f>_xlfn.IFNA(VLOOKUP(A2214,nim!$A$2:$B$4000,2,FALSE),"belum")</f>
        <v>belum</v>
      </c>
    </row>
    <row r="2215" spans="1:28" x14ac:dyDescent="0.3">
      <c r="A2215" s="2">
        <v>233111100397</v>
      </c>
      <c r="B2215">
        <v>2</v>
      </c>
      <c r="C2215">
        <v>2022</v>
      </c>
      <c r="D2215">
        <v>311032</v>
      </c>
      <c r="E2215" t="s">
        <v>156</v>
      </c>
      <c r="F2215" t="str">
        <f>VLOOKUP(E2215,[1]PRODI_2019!$F$2:$L$72,7,FALSE)</f>
        <v>FKIP</v>
      </c>
      <c r="G2215" t="str">
        <f>VLOOKUP(F2215,Sheet1!$H$4:$I$11,2,FALSE)</f>
        <v>2_FKIP</v>
      </c>
      <c r="H2215" t="s">
        <v>2830</v>
      </c>
      <c r="I2215" t="s">
        <v>31</v>
      </c>
      <c r="J2215" t="str">
        <f>VLOOKUP(D2215,[1]PRODI_2019!$C$2:$I$78,7,FALSE)</f>
        <v>S1</v>
      </c>
      <c r="L2215" t="s">
        <v>25</v>
      </c>
      <c r="O2215" t="s">
        <v>370</v>
      </c>
      <c r="P2215" t="s">
        <v>5044</v>
      </c>
      <c r="Q2215" t="s">
        <v>5041</v>
      </c>
      <c r="R2215" t="s">
        <v>434</v>
      </c>
      <c r="S2215" t="s">
        <v>4949</v>
      </c>
      <c r="T2215" t="s">
        <v>5025</v>
      </c>
      <c r="U2215" t="s">
        <v>27</v>
      </c>
      <c r="Z2215" t="str">
        <f>_xlfn.IFNA(VLOOKUP(A2215,registrasi!$B$2:$C$4000,2,FALSE),"belum")</f>
        <v>registrasi</v>
      </c>
      <c r="AA2215">
        <f>VLOOKUP(D2215,[2]Sheet1!$B$2:$D$100,3,FALSE)</f>
        <v>446</v>
      </c>
      <c r="AB2215" t="str">
        <f>_xlfn.IFNA(VLOOKUP(A2215,nim!$A$2:$B$4000,2,FALSE),"belum")</f>
        <v>diterima</v>
      </c>
    </row>
    <row r="2216" spans="1:28" x14ac:dyDescent="0.3">
      <c r="A2216" s="2">
        <v>233111100409</v>
      </c>
      <c r="B2216">
        <v>2</v>
      </c>
      <c r="C2216">
        <v>2022</v>
      </c>
      <c r="D2216">
        <v>311024</v>
      </c>
      <c r="E2216" t="s">
        <v>237</v>
      </c>
      <c r="F2216" t="str">
        <f>VLOOKUP(E2216,[1]PRODI_2019!$F$2:$L$72,7,FALSE)</f>
        <v>Hukum</v>
      </c>
      <c r="G2216" t="str">
        <f>VLOOKUP(F2216,Sheet1!$H$4:$I$11,2,FALSE)</f>
        <v>1_Hukum</v>
      </c>
      <c r="H2216" t="s">
        <v>2831</v>
      </c>
      <c r="I2216" t="s">
        <v>24</v>
      </c>
      <c r="J2216" t="str">
        <f>VLOOKUP(D2216,[1]PRODI_2019!$C$2:$I$78,7,FALSE)</f>
        <v>S1</v>
      </c>
      <c r="L2216" t="s">
        <v>25</v>
      </c>
      <c r="O2216" t="s">
        <v>67</v>
      </c>
      <c r="P2216" t="s">
        <v>5042</v>
      </c>
      <c r="Q2216" t="s">
        <v>624</v>
      </c>
      <c r="R2216" t="s">
        <v>434</v>
      </c>
      <c r="S2216" t="s">
        <v>4949</v>
      </c>
      <c r="T2216" t="s">
        <v>5025</v>
      </c>
      <c r="U2216" t="s">
        <v>27</v>
      </c>
      <c r="Z2216" t="str">
        <f>_xlfn.IFNA(VLOOKUP(A2216,registrasi!$B$2:$C$4000,2,FALSE),"belum")</f>
        <v>registrasi</v>
      </c>
      <c r="AA2216">
        <f>VLOOKUP(D2216,[2]Sheet1!$B$2:$D$100,3,FALSE)</f>
        <v>1092</v>
      </c>
      <c r="AB2216" t="str">
        <f>_xlfn.IFNA(VLOOKUP(A2216,nim!$A$2:$B$4000,2,FALSE),"belum")</f>
        <v>belum</v>
      </c>
    </row>
    <row r="2217" spans="1:28" x14ac:dyDescent="0.3">
      <c r="A2217" s="2">
        <v>233111100414</v>
      </c>
      <c r="B2217">
        <v>1</v>
      </c>
      <c r="C2217">
        <v>2022</v>
      </c>
      <c r="D2217">
        <v>311027</v>
      </c>
      <c r="E2217" t="s">
        <v>236</v>
      </c>
      <c r="F2217" t="str">
        <f>VLOOKUP(E2217,[1]PRODI_2019!$F$2:$L$72,7,FALSE)</f>
        <v>FEB</v>
      </c>
      <c r="G2217" t="str">
        <f>VLOOKUP(F2217,Sheet1!$H$4:$I$11,2,FALSE)</f>
        <v>5_FEB</v>
      </c>
      <c r="H2217" t="s">
        <v>2832</v>
      </c>
      <c r="I2217" t="s">
        <v>31</v>
      </c>
      <c r="J2217" t="str">
        <f>VLOOKUP(D2217,[1]PRODI_2019!$C$2:$I$78,7,FALSE)</f>
        <v>S1</v>
      </c>
      <c r="L2217" t="s">
        <v>25</v>
      </c>
      <c r="O2217" t="s">
        <v>90</v>
      </c>
      <c r="P2217" t="s">
        <v>5042</v>
      </c>
      <c r="Q2217" t="s">
        <v>624</v>
      </c>
      <c r="R2217" t="s">
        <v>434</v>
      </c>
      <c r="S2217" t="s">
        <v>4949</v>
      </c>
      <c r="T2217" t="s">
        <v>5025</v>
      </c>
      <c r="U2217" t="s">
        <v>27</v>
      </c>
      <c r="Z2217" t="str">
        <f>_xlfn.IFNA(VLOOKUP(A2217,registrasi!$B$2:$C$4000,2,FALSE),"belum")</f>
        <v>registrasi</v>
      </c>
      <c r="AA2217">
        <f>VLOOKUP(D2217,[2]Sheet1!$B$2:$D$100,3,FALSE)</f>
        <v>308</v>
      </c>
      <c r="AB2217" t="str">
        <f>_xlfn.IFNA(VLOOKUP(A2217,nim!$A$2:$B$4000,2,FALSE),"belum")</f>
        <v>diterima</v>
      </c>
    </row>
    <row r="2218" spans="1:28" x14ac:dyDescent="0.3">
      <c r="A2218" s="2">
        <v>233111100472</v>
      </c>
      <c r="B2218">
        <v>2</v>
      </c>
      <c r="C2218">
        <v>2022</v>
      </c>
      <c r="D2218">
        <v>311024</v>
      </c>
      <c r="E2218" t="s">
        <v>237</v>
      </c>
      <c r="F2218" t="str">
        <f>VLOOKUP(E2218,[1]PRODI_2019!$F$2:$L$72,7,FALSE)</f>
        <v>Hukum</v>
      </c>
      <c r="G2218" t="str">
        <f>VLOOKUP(F2218,Sheet1!$H$4:$I$11,2,FALSE)</f>
        <v>1_Hukum</v>
      </c>
      <c r="H2218" t="s">
        <v>2833</v>
      </c>
      <c r="I2218" t="s">
        <v>24</v>
      </c>
      <c r="J2218" t="str">
        <f>VLOOKUP(D2218,[1]PRODI_2019!$C$2:$I$78,7,FALSE)</f>
        <v>S1</v>
      </c>
      <c r="L2218" t="s">
        <v>25</v>
      </c>
      <c r="O2218" t="s">
        <v>4548</v>
      </c>
      <c r="P2218" t="s">
        <v>5044</v>
      </c>
      <c r="Q2218" t="s">
        <v>5041</v>
      </c>
      <c r="R2218" t="s">
        <v>434</v>
      </c>
      <c r="S2218" t="s">
        <v>4949</v>
      </c>
      <c r="T2218" t="s">
        <v>5025</v>
      </c>
      <c r="U2218" t="s">
        <v>27</v>
      </c>
      <c r="Z2218" t="str">
        <f>_xlfn.IFNA(VLOOKUP(A2218,registrasi!$B$2:$C$4000,2,FALSE),"belum")</f>
        <v>registrasi</v>
      </c>
      <c r="AA2218">
        <f>VLOOKUP(D2218,[2]Sheet1!$B$2:$D$100,3,FALSE)</f>
        <v>1092</v>
      </c>
      <c r="AB2218" t="str">
        <f>_xlfn.IFNA(VLOOKUP(A2218,nim!$A$2:$B$4000,2,FALSE),"belum")</f>
        <v>diterima</v>
      </c>
    </row>
    <row r="2219" spans="1:28" x14ac:dyDescent="0.3">
      <c r="A2219" s="2">
        <v>233111100487</v>
      </c>
      <c r="B2219">
        <v>1</v>
      </c>
      <c r="C2219">
        <v>2022</v>
      </c>
      <c r="D2219">
        <v>311006</v>
      </c>
      <c r="E2219" t="s">
        <v>167</v>
      </c>
      <c r="F2219" t="str">
        <f>VLOOKUP(E2219,[1]PRODI_2019!$F$2:$L$72,7,FALSE)</f>
        <v>Teknik</v>
      </c>
      <c r="G2219" t="str">
        <f>VLOOKUP(F2219,Sheet1!$H$4:$I$11,2,FALSE)</f>
        <v>3_Teknik</v>
      </c>
      <c r="H2219" t="s">
        <v>2834</v>
      </c>
      <c r="I2219" t="s">
        <v>24</v>
      </c>
      <c r="J2219" t="str">
        <f>VLOOKUP(D2219,[1]PRODI_2019!$C$2:$I$78,7,FALSE)</f>
        <v>S1</v>
      </c>
      <c r="L2219" t="s">
        <v>25</v>
      </c>
      <c r="O2219" t="s">
        <v>390</v>
      </c>
      <c r="P2219" t="s">
        <v>5044</v>
      </c>
      <c r="Q2219" t="s">
        <v>5041</v>
      </c>
      <c r="R2219" t="s">
        <v>434</v>
      </c>
      <c r="S2219" t="s">
        <v>4949</v>
      </c>
      <c r="T2219" t="s">
        <v>5025</v>
      </c>
      <c r="U2219" t="s">
        <v>27</v>
      </c>
      <c r="Z2219" t="str">
        <f>_xlfn.IFNA(VLOOKUP(A2219,registrasi!$B$2:$C$4000,2,FALSE),"belum")</f>
        <v>belum</v>
      </c>
      <c r="AA2219">
        <f>VLOOKUP(D2219,[2]Sheet1!$B$2:$D$100,3,FALSE)</f>
        <v>475</v>
      </c>
      <c r="AB2219" t="str">
        <f>_xlfn.IFNA(VLOOKUP(A2219,nim!$A$2:$B$4000,2,FALSE),"belum")</f>
        <v>belum</v>
      </c>
    </row>
    <row r="2220" spans="1:28" x14ac:dyDescent="0.3">
      <c r="A2220" s="2">
        <v>233111100580</v>
      </c>
      <c r="B2220">
        <v>2</v>
      </c>
      <c r="C2220">
        <v>2021</v>
      </c>
      <c r="D2220">
        <v>311010</v>
      </c>
      <c r="E2220" t="s">
        <v>160</v>
      </c>
      <c r="F2220" t="str">
        <f>VLOOKUP(E2220,[1]PRODI_2019!$F$2:$L$72,7,FALSE)</f>
        <v>FKIP</v>
      </c>
      <c r="G2220" t="str">
        <f>VLOOKUP(F2220,Sheet1!$H$4:$I$11,2,FALSE)</f>
        <v>2_FKIP</v>
      </c>
      <c r="H2220" t="s">
        <v>2835</v>
      </c>
      <c r="I2220" t="s">
        <v>31</v>
      </c>
      <c r="J2220" t="str">
        <f>VLOOKUP(D2220,[1]PRODI_2019!$C$2:$I$78,7,FALSE)</f>
        <v>S1</v>
      </c>
      <c r="L2220" t="s">
        <v>25</v>
      </c>
      <c r="O2220" t="s">
        <v>4549</v>
      </c>
      <c r="P2220" t="s">
        <v>5042</v>
      </c>
      <c r="Q2220" t="s">
        <v>624</v>
      </c>
      <c r="R2220" t="s">
        <v>434</v>
      </c>
      <c r="S2220" t="s">
        <v>4933</v>
      </c>
      <c r="T2220" t="s">
        <v>5020</v>
      </c>
      <c r="U2220" t="s">
        <v>27</v>
      </c>
      <c r="Z2220" t="str">
        <f>_xlfn.IFNA(VLOOKUP(A2220,registrasi!$B$2:$C$4000,2,FALSE),"belum")</f>
        <v>registrasi</v>
      </c>
      <c r="AA2220">
        <f>VLOOKUP(D2220,[2]Sheet1!$B$2:$D$100,3,FALSE)</f>
        <v>197</v>
      </c>
      <c r="AB2220" t="str">
        <f>_xlfn.IFNA(VLOOKUP(A2220,nim!$A$2:$B$4000,2,FALSE),"belum")</f>
        <v>diterima</v>
      </c>
    </row>
    <row r="2221" spans="1:28" x14ac:dyDescent="0.3">
      <c r="A2221" s="2">
        <v>233111100607</v>
      </c>
      <c r="B2221">
        <v>2</v>
      </c>
      <c r="C2221">
        <v>2022</v>
      </c>
      <c r="D2221">
        <v>311024</v>
      </c>
      <c r="E2221" t="s">
        <v>237</v>
      </c>
      <c r="F2221" t="str">
        <f>VLOOKUP(E2221,[1]PRODI_2019!$F$2:$L$72,7,FALSE)</f>
        <v>Hukum</v>
      </c>
      <c r="G2221" t="str">
        <f>VLOOKUP(F2221,Sheet1!$H$4:$I$11,2,FALSE)</f>
        <v>1_Hukum</v>
      </c>
      <c r="H2221" t="s">
        <v>2836</v>
      </c>
      <c r="I2221" t="s">
        <v>24</v>
      </c>
      <c r="J2221" t="str">
        <f>VLOOKUP(D2221,[1]PRODI_2019!$C$2:$I$78,7,FALSE)</f>
        <v>S1</v>
      </c>
      <c r="L2221" t="s">
        <v>25</v>
      </c>
      <c r="O2221" t="s">
        <v>67</v>
      </c>
      <c r="P2221" t="s">
        <v>5042</v>
      </c>
      <c r="Q2221" t="s">
        <v>624</v>
      </c>
      <c r="R2221" t="s">
        <v>434</v>
      </c>
      <c r="S2221" t="s">
        <v>4949</v>
      </c>
      <c r="T2221" t="s">
        <v>5025</v>
      </c>
      <c r="U2221" t="s">
        <v>27</v>
      </c>
      <c r="Z2221" t="str">
        <f>_xlfn.IFNA(VLOOKUP(A2221,registrasi!$B$2:$C$4000,2,FALSE),"belum")</f>
        <v>registrasi</v>
      </c>
      <c r="AA2221">
        <f>VLOOKUP(D2221,[2]Sheet1!$B$2:$D$100,3,FALSE)</f>
        <v>1092</v>
      </c>
      <c r="AB2221" t="str">
        <f>_xlfn.IFNA(VLOOKUP(A2221,nim!$A$2:$B$4000,2,FALSE),"belum")</f>
        <v>belum</v>
      </c>
    </row>
    <row r="2222" spans="1:28" x14ac:dyDescent="0.3">
      <c r="A2222" s="2">
        <v>233111100608</v>
      </c>
      <c r="B2222">
        <v>2</v>
      </c>
      <c r="C2222">
        <v>2022</v>
      </c>
      <c r="D2222">
        <v>311028</v>
      </c>
      <c r="E2222" t="s">
        <v>168</v>
      </c>
      <c r="F2222" t="str">
        <f>VLOOKUP(E2222,[1]PRODI_2019!$F$2:$L$72,7,FALSE)</f>
        <v>FISIP</v>
      </c>
      <c r="G2222" t="str">
        <f>VLOOKUP(F2222,Sheet1!$H$4:$I$11,2,FALSE)</f>
        <v>6_FISIP</v>
      </c>
      <c r="H2222" t="s">
        <v>2837</v>
      </c>
      <c r="I2222" t="s">
        <v>31</v>
      </c>
      <c r="J2222" t="str">
        <f>VLOOKUP(D2222,[1]PRODI_2019!$C$2:$I$78,7,FALSE)</f>
        <v>S1</v>
      </c>
      <c r="L2222" t="s">
        <v>25</v>
      </c>
      <c r="O2222" t="s">
        <v>132</v>
      </c>
      <c r="P2222" t="s">
        <v>5042</v>
      </c>
      <c r="Q2222" t="s">
        <v>624</v>
      </c>
      <c r="R2222" t="s">
        <v>434</v>
      </c>
      <c r="S2222" t="s">
        <v>34</v>
      </c>
      <c r="T2222" t="s">
        <v>5025</v>
      </c>
      <c r="U2222" t="s">
        <v>27</v>
      </c>
      <c r="Z2222" t="str">
        <f>_xlfn.IFNA(VLOOKUP(A2222,registrasi!$B$2:$C$4000,2,FALSE),"belum")</f>
        <v>registrasi</v>
      </c>
      <c r="AA2222">
        <f>VLOOKUP(D2222,[2]Sheet1!$B$2:$D$100,3,FALSE)</f>
        <v>747</v>
      </c>
      <c r="AB2222" t="str">
        <f>_xlfn.IFNA(VLOOKUP(A2222,nim!$A$2:$B$4000,2,FALSE),"belum")</f>
        <v>belum</v>
      </c>
    </row>
    <row r="2223" spans="1:28" x14ac:dyDescent="0.3">
      <c r="A2223" s="2">
        <v>233111100819</v>
      </c>
      <c r="B2223">
        <v>1</v>
      </c>
      <c r="C2223">
        <v>2022</v>
      </c>
      <c r="D2223">
        <v>311021</v>
      </c>
      <c r="E2223" t="s">
        <v>169</v>
      </c>
      <c r="F2223" t="str">
        <f>VLOOKUP(E2223,[1]PRODI_2019!$F$2:$L$72,7,FALSE)</f>
        <v>Teknik</v>
      </c>
      <c r="G2223" t="str">
        <f>VLOOKUP(F2223,Sheet1!$H$4:$I$11,2,FALSE)</f>
        <v>3_Teknik</v>
      </c>
      <c r="H2223" t="s">
        <v>2838</v>
      </c>
      <c r="I2223" t="s">
        <v>31</v>
      </c>
      <c r="J2223" t="str">
        <f>VLOOKUP(D2223,[1]PRODI_2019!$C$2:$I$78,7,FALSE)</f>
        <v>S1</v>
      </c>
      <c r="L2223" t="s">
        <v>25</v>
      </c>
      <c r="O2223" t="s">
        <v>87</v>
      </c>
      <c r="P2223" t="s">
        <v>5045</v>
      </c>
      <c r="Q2223" t="s">
        <v>624</v>
      </c>
      <c r="R2223" t="s">
        <v>625</v>
      </c>
      <c r="S2223" t="s">
        <v>4949</v>
      </c>
      <c r="T2223" t="s">
        <v>5025</v>
      </c>
      <c r="U2223" t="s">
        <v>27</v>
      </c>
      <c r="Z2223" t="str">
        <f>_xlfn.IFNA(VLOOKUP(A2223,registrasi!$B$2:$C$4000,2,FALSE),"belum")</f>
        <v>registrasi</v>
      </c>
      <c r="AA2223">
        <f>VLOOKUP(D2223,[2]Sheet1!$B$2:$D$100,3,FALSE)</f>
        <v>910</v>
      </c>
      <c r="AB2223" t="str">
        <f>_xlfn.IFNA(VLOOKUP(A2223,nim!$A$2:$B$4000,2,FALSE),"belum")</f>
        <v>belum</v>
      </c>
    </row>
    <row r="2224" spans="1:28" x14ac:dyDescent="0.3">
      <c r="A2224" s="2">
        <v>233111100839</v>
      </c>
      <c r="B2224">
        <v>2</v>
      </c>
      <c r="C2224">
        <v>2020</v>
      </c>
      <c r="D2224">
        <v>311024</v>
      </c>
      <c r="E2224" t="s">
        <v>237</v>
      </c>
      <c r="F2224" t="str">
        <f>VLOOKUP(E2224,[1]PRODI_2019!$F$2:$L$72,7,FALSE)</f>
        <v>Hukum</v>
      </c>
      <c r="G2224" t="str">
        <f>VLOOKUP(F2224,Sheet1!$H$4:$I$11,2,FALSE)</f>
        <v>1_Hukum</v>
      </c>
      <c r="H2224" t="s">
        <v>2839</v>
      </c>
      <c r="I2224" t="s">
        <v>24</v>
      </c>
      <c r="J2224" t="str">
        <f>VLOOKUP(D2224,[1]PRODI_2019!$C$2:$I$78,7,FALSE)</f>
        <v>S1</v>
      </c>
      <c r="L2224" t="s">
        <v>25</v>
      </c>
      <c r="O2224" t="s">
        <v>283</v>
      </c>
      <c r="P2224" t="s">
        <v>5043</v>
      </c>
      <c r="Q2224" t="s">
        <v>624</v>
      </c>
      <c r="R2224" t="s">
        <v>435</v>
      </c>
      <c r="S2224" t="s">
        <v>34</v>
      </c>
      <c r="T2224" t="s">
        <v>5025</v>
      </c>
      <c r="U2224" t="s">
        <v>27</v>
      </c>
      <c r="Z2224" t="str">
        <f>_xlfn.IFNA(VLOOKUP(A2224,registrasi!$B$2:$C$4000,2,FALSE),"belum")</f>
        <v>registrasi</v>
      </c>
      <c r="AA2224">
        <f>VLOOKUP(D2224,[2]Sheet1!$B$2:$D$100,3,FALSE)</f>
        <v>1092</v>
      </c>
      <c r="AB2224" t="str">
        <f>_xlfn.IFNA(VLOOKUP(A2224,nim!$A$2:$B$4000,2,FALSE),"belum")</f>
        <v>belum</v>
      </c>
    </row>
    <row r="2225" spans="1:28" x14ac:dyDescent="0.3">
      <c r="A2225" s="2">
        <v>233111100859</v>
      </c>
      <c r="B2225">
        <v>1</v>
      </c>
      <c r="C2225">
        <v>2022</v>
      </c>
      <c r="D2225">
        <v>311007</v>
      </c>
      <c r="E2225" t="s">
        <v>162</v>
      </c>
      <c r="F2225" t="str">
        <f>VLOOKUP(E2225,[1]PRODI_2019!$F$2:$L$72,7,FALSE)</f>
        <v>Pertanian</v>
      </c>
      <c r="G2225" t="str">
        <f>VLOOKUP(F2225,Sheet1!$H$4:$I$11,2,FALSE)</f>
        <v>4_Pertanian</v>
      </c>
      <c r="H2225" t="s">
        <v>2840</v>
      </c>
      <c r="I2225" t="s">
        <v>31</v>
      </c>
      <c r="J2225" t="str">
        <f>VLOOKUP(D2225,[1]PRODI_2019!$C$2:$I$78,7,FALSE)</f>
        <v>S1</v>
      </c>
      <c r="L2225" t="s">
        <v>25</v>
      </c>
      <c r="O2225" t="s">
        <v>4432</v>
      </c>
      <c r="P2225" t="s">
        <v>434</v>
      </c>
      <c r="Q2225" t="s">
        <v>624</v>
      </c>
      <c r="R2225" t="s">
        <v>434</v>
      </c>
      <c r="S2225" t="s">
        <v>4949</v>
      </c>
      <c r="T2225" t="s">
        <v>5025</v>
      </c>
      <c r="U2225" t="s">
        <v>27</v>
      </c>
      <c r="Z2225" t="str">
        <f>_xlfn.IFNA(VLOOKUP(A2225,registrasi!$B$2:$C$4000,2,FALSE),"belum")</f>
        <v>registrasi</v>
      </c>
      <c r="AA2225">
        <f>VLOOKUP(D2225,[2]Sheet1!$B$2:$D$100,3,FALSE)</f>
        <v>412</v>
      </c>
      <c r="AB2225" t="str">
        <f>_xlfn.IFNA(VLOOKUP(A2225,nim!$A$2:$B$4000,2,FALSE),"belum")</f>
        <v>belum</v>
      </c>
    </row>
    <row r="2226" spans="1:28" x14ac:dyDescent="0.3">
      <c r="A2226" s="2">
        <v>233111100876</v>
      </c>
      <c r="B2226">
        <v>2</v>
      </c>
      <c r="C2226">
        <v>2022</v>
      </c>
      <c r="D2226">
        <v>311025</v>
      </c>
      <c r="E2226" t="s">
        <v>166</v>
      </c>
      <c r="F2226" t="str">
        <f>VLOOKUP(E2226,[1]PRODI_2019!$F$2:$L$72,7,FALSE)</f>
        <v>FEB</v>
      </c>
      <c r="G2226" t="str">
        <f>VLOOKUP(F2226,Sheet1!$H$4:$I$11,2,FALSE)</f>
        <v>5_FEB</v>
      </c>
      <c r="H2226" t="s">
        <v>2841</v>
      </c>
      <c r="I2226" t="s">
        <v>24</v>
      </c>
      <c r="J2226" t="str">
        <f>VLOOKUP(D2226,[1]PRODI_2019!$C$2:$I$78,7,FALSE)</f>
        <v>S1</v>
      </c>
      <c r="L2226" t="s">
        <v>25</v>
      </c>
      <c r="O2226" t="s">
        <v>258</v>
      </c>
      <c r="P2226" t="s">
        <v>5042</v>
      </c>
      <c r="Q2226" t="s">
        <v>624</v>
      </c>
      <c r="R2226" t="s">
        <v>434</v>
      </c>
      <c r="S2226" t="s">
        <v>4972</v>
      </c>
      <c r="T2226" t="s">
        <v>5025</v>
      </c>
      <c r="U2226" t="s">
        <v>27</v>
      </c>
      <c r="Z2226" t="str">
        <f>_xlfn.IFNA(VLOOKUP(A2226,registrasi!$B$2:$C$4000,2,FALSE),"belum")</f>
        <v>registrasi</v>
      </c>
      <c r="AA2226">
        <f>VLOOKUP(D2226,[2]Sheet1!$B$2:$D$100,3,FALSE)</f>
        <v>1226</v>
      </c>
      <c r="AB2226" t="str">
        <f>_xlfn.IFNA(VLOOKUP(A2226,nim!$A$2:$B$4000,2,FALSE),"belum")</f>
        <v>diterima</v>
      </c>
    </row>
    <row r="2227" spans="1:28" x14ac:dyDescent="0.3">
      <c r="A2227" s="2">
        <v>233111110181</v>
      </c>
      <c r="B2227">
        <v>2</v>
      </c>
      <c r="C2227">
        <v>2022</v>
      </c>
      <c r="D2227">
        <v>311048</v>
      </c>
      <c r="E2227" t="s">
        <v>633</v>
      </c>
      <c r="F2227" t="str">
        <f>VLOOKUP(E2227,[1]PRODI_2019!$F$2:$L$72,7,FALSE)</f>
        <v>FEB</v>
      </c>
      <c r="G2227" t="str">
        <f>VLOOKUP(F2227,Sheet1!$H$4:$I$11,2,FALSE)</f>
        <v>5_FEB</v>
      </c>
      <c r="H2227" t="s">
        <v>2842</v>
      </c>
      <c r="I2227" t="s">
        <v>24</v>
      </c>
      <c r="J2227" t="str">
        <f>VLOOKUP(D2227,[1]PRODI_2019!$C$2:$I$78,7,FALSE)</f>
        <v>D3</v>
      </c>
      <c r="L2227" t="s">
        <v>25</v>
      </c>
      <c r="O2227" t="s">
        <v>301</v>
      </c>
      <c r="P2227" t="s">
        <v>5045</v>
      </c>
      <c r="Q2227" t="s">
        <v>624</v>
      </c>
      <c r="R2227" t="s">
        <v>625</v>
      </c>
      <c r="S2227" t="s">
        <v>4949</v>
      </c>
      <c r="T2227" t="s">
        <v>5025</v>
      </c>
      <c r="U2227" t="s">
        <v>27</v>
      </c>
      <c r="Z2227" t="str">
        <f>_xlfn.IFNA(VLOOKUP(A2227,registrasi!$B$2:$C$4000,2,FALSE),"belum")</f>
        <v>registrasi</v>
      </c>
      <c r="AA2227">
        <f>VLOOKUP(D2227,[2]Sheet1!$B$2:$D$100,3,FALSE)</f>
        <v>141</v>
      </c>
      <c r="AB2227" t="str">
        <f>_xlfn.IFNA(VLOOKUP(A2227,nim!$A$2:$B$4000,2,FALSE),"belum")</f>
        <v>belum</v>
      </c>
    </row>
    <row r="2228" spans="1:28" x14ac:dyDescent="0.3">
      <c r="A2228" s="2">
        <v>233111110183</v>
      </c>
      <c r="B2228">
        <v>2</v>
      </c>
      <c r="C2228">
        <v>2022</v>
      </c>
      <c r="D2228">
        <v>311015</v>
      </c>
      <c r="E2228" t="s">
        <v>158</v>
      </c>
      <c r="F2228" t="str">
        <f>VLOOKUP(E2228,[1]PRODI_2019!$F$2:$L$72,7,FALSE)</f>
        <v>FKIP</v>
      </c>
      <c r="G2228" t="str">
        <f>VLOOKUP(F2228,Sheet1!$H$4:$I$11,2,FALSE)</f>
        <v>2_FKIP</v>
      </c>
      <c r="H2228" t="s">
        <v>2843</v>
      </c>
      <c r="I2228" t="s">
        <v>31</v>
      </c>
      <c r="J2228" t="str">
        <f>VLOOKUP(D2228,[1]PRODI_2019!$C$2:$I$78,7,FALSE)</f>
        <v>S1</v>
      </c>
      <c r="L2228" t="s">
        <v>25</v>
      </c>
      <c r="O2228" t="s">
        <v>80</v>
      </c>
      <c r="P2228" t="s">
        <v>5042</v>
      </c>
      <c r="Q2228" t="s">
        <v>624</v>
      </c>
      <c r="R2228" t="s">
        <v>434</v>
      </c>
      <c r="S2228" t="s">
        <v>4949</v>
      </c>
      <c r="T2228" t="s">
        <v>5025</v>
      </c>
      <c r="U2228" t="s">
        <v>27</v>
      </c>
      <c r="Z2228" t="str">
        <f>_xlfn.IFNA(VLOOKUP(A2228,registrasi!$B$2:$C$4000,2,FALSE),"belum")</f>
        <v>registrasi</v>
      </c>
      <c r="AA2228">
        <f>VLOOKUP(D2228,[2]Sheet1!$B$2:$D$100,3,FALSE)</f>
        <v>90</v>
      </c>
      <c r="AB2228" t="str">
        <f>_xlfn.IFNA(VLOOKUP(A2228,nim!$A$2:$B$4000,2,FALSE),"belum")</f>
        <v>diterima</v>
      </c>
    </row>
    <row r="2229" spans="1:28" x14ac:dyDescent="0.3">
      <c r="A2229" s="2">
        <v>233111110185</v>
      </c>
      <c r="B2229">
        <v>2</v>
      </c>
      <c r="C2229">
        <v>2022</v>
      </c>
      <c r="D2229">
        <v>311027</v>
      </c>
      <c r="E2229" t="s">
        <v>236</v>
      </c>
      <c r="F2229" t="str">
        <f>VLOOKUP(E2229,[1]PRODI_2019!$F$2:$L$72,7,FALSE)</f>
        <v>FEB</v>
      </c>
      <c r="G2229" t="str">
        <f>VLOOKUP(F2229,Sheet1!$H$4:$I$11,2,FALSE)</f>
        <v>5_FEB</v>
      </c>
      <c r="H2229" t="s">
        <v>2844</v>
      </c>
      <c r="I2229" t="s">
        <v>31</v>
      </c>
      <c r="J2229" t="str">
        <f>VLOOKUP(D2229,[1]PRODI_2019!$C$2:$I$78,7,FALSE)</f>
        <v>S1</v>
      </c>
      <c r="L2229" t="s">
        <v>25</v>
      </c>
      <c r="O2229" t="s">
        <v>95</v>
      </c>
      <c r="P2229" t="s">
        <v>5042</v>
      </c>
      <c r="Q2229" t="s">
        <v>624</v>
      </c>
      <c r="R2229" t="s">
        <v>434</v>
      </c>
      <c r="S2229" t="s">
        <v>34</v>
      </c>
      <c r="T2229" t="s">
        <v>5025</v>
      </c>
      <c r="U2229" t="s">
        <v>27</v>
      </c>
      <c r="Z2229" t="str">
        <f>_xlfn.IFNA(VLOOKUP(A2229,registrasi!$B$2:$C$4000,2,FALSE),"belum")</f>
        <v>registrasi</v>
      </c>
      <c r="AA2229">
        <f>VLOOKUP(D2229,[2]Sheet1!$B$2:$D$100,3,FALSE)</f>
        <v>308</v>
      </c>
      <c r="AB2229" t="str">
        <f>_xlfn.IFNA(VLOOKUP(A2229,nim!$A$2:$B$4000,2,FALSE),"belum")</f>
        <v>diterima</v>
      </c>
    </row>
    <row r="2230" spans="1:28" x14ac:dyDescent="0.3">
      <c r="A2230" s="2">
        <v>233111110190</v>
      </c>
      <c r="B2230">
        <v>1</v>
      </c>
      <c r="C2230">
        <v>2022</v>
      </c>
      <c r="D2230">
        <v>311037</v>
      </c>
      <c r="E2230" t="s">
        <v>163</v>
      </c>
      <c r="F2230" t="str">
        <f>VLOOKUP(E2230,[1]PRODI_2019!$F$2:$L$72,7,FALSE)</f>
        <v>FKIP</v>
      </c>
      <c r="G2230" t="str">
        <f>VLOOKUP(F2230,Sheet1!$H$4:$I$11,2,FALSE)</f>
        <v>2_FKIP</v>
      </c>
      <c r="H2230" t="s">
        <v>2845</v>
      </c>
      <c r="I2230" t="s">
        <v>24</v>
      </c>
      <c r="J2230" t="str">
        <f>VLOOKUP(D2230,[1]PRODI_2019!$C$2:$I$78,7,FALSE)</f>
        <v>S1</v>
      </c>
      <c r="L2230" t="s">
        <v>182</v>
      </c>
      <c r="O2230" t="s">
        <v>4432</v>
      </c>
      <c r="P2230" t="s">
        <v>434</v>
      </c>
      <c r="Q2230" t="s">
        <v>624</v>
      </c>
      <c r="R2230" t="s">
        <v>434</v>
      </c>
      <c r="S2230" t="s">
        <v>4949</v>
      </c>
      <c r="T2230" t="s">
        <v>5025</v>
      </c>
      <c r="U2230" t="s">
        <v>27</v>
      </c>
      <c r="Z2230" t="str">
        <f>_xlfn.IFNA(VLOOKUP(A2230,registrasi!$B$2:$C$4000,2,FALSE),"belum")</f>
        <v>registrasi</v>
      </c>
      <c r="AA2230">
        <f>VLOOKUP(D2230,[2]Sheet1!$B$2:$D$100,3,FALSE)</f>
        <v>180</v>
      </c>
      <c r="AB2230" t="str">
        <f>_xlfn.IFNA(VLOOKUP(A2230,nim!$A$2:$B$4000,2,FALSE),"belum")</f>
        <v>belum</v>
      </c>
    </row>
    <row r="2231" spans="1:28" x14ac:dyDescent="0.3">
      <c r="A2231" s="2">
        <v>233111110194</v>
      </c>
      <c r="B2231">
        <v>1</v>
      </c>
      <c r="C2231">
        <v>2021</v>
      </c>
      <c r="D2231">
        <v>311007</v>
      </c>
      <c r="E2231" t="s">
        <v>162</v>
      </c>
      <c r="F2231" t="str">
        <f>VLOOKUP(E2231,[1]PRODI_2019!$F$2:$L$72,7,FALSE)</f>
        <v>Pertanian</v>
      </c>
      <c r="G2231" t="str">
        <f>VLOOKUP(F2231,Sheet1!$H$4:$I$11,2,FALSE)</f>
        <v>4_Pertanian</v>
      </c>
      <c r="H2231" t="s">
        <v>2846</v>
      </c>
      <c r="I2231" t="s">
        <v>24</v>
      </c>
      <c r="J2231" t="str">
        <f>VLOOKUP(D2231,[1]PRODI_2019!$C$2:$I$78,7,FALSE)</f>
        <v>S1</v>
      </c>
      <c r="L2231" t="s">
        <v>25</v>
      </c>
      <c r="O2231" t="s">
        <v>131</v>
      </c>
      <c r="P2231" t="s">
        <v>5044</v>
      </c>
      <c r="Q2231" t="s">
        <v>5041</v>
      </c>
      <c r="R2231" t="s">
        <v>434</v>
      </c>
      <c r="S2231" t="s">
        <v>34</v>
      </c>
      <c r="T2231" t="s">
        <v>5025</v>
      </c>
      <c r="U2231" t="s">
        <v>27</v>
      </c>
      <c r="Z2231" t="str">
        <f>_xlfn.IFNA(VLOOKUP(A2231,registrasi!$B$2:$C$4000,2,FALSE),"belum")</f>
        <v>registrasi</v>
      </c>
      <c r="AA2231">
        <f>VLOOKUP(D2231,[2]Sheet1!$B$2:$D$100,3,FALSE)</f>
        <v>412</v>
      </c>
      <c r="AB2231" t="str">
        <f>_xlfn.IFNA(VLOOKUP(A2231,nim!$A$2:$B$4000,2,FALSE),"belum")</f>
        <v>diterima</v>
      </c>
    </row>
    <row r="2232" spans="1:28" x14ac:dyDescent="0.3">
      <c r="A2232" s="2">
        <v>233111110261</v>
      </c>
      <c r="B2232">
        <v>1</v>
      </c>
      <c r="C2232">
        <v>2022</v>
      </c>
      <c r="D2232">
        <v>311007</v>
      </c>
      <c r="E2232" t="s">
        <v>162</v>
      </c>
      <c r="F2232" t="str">
        <f>VLOOKUP(E2232,[1]PRODI_2019!$F$2:$L$72,7,FALSE)</f>
        <v>Pertanian</v>
      </c>
      <c r="G2232" t="str">
        <f>VLOOKUP(F2232,Sheet1!$H$4:$I$11,2,FALSE)</f>
        <v>4_Pertanian</v>
      </c>
      <c r="H2232" t="s">
        <v>2847</v>
      </c>
      <c r="I2232" t="s">
        <v>31</v>
      </c>
      <c r="J2232" t="str">
        <f>VLOOKUP(D2232,[1]PRODI_2019!$C$2:$I$78,7,FALSE)</f>
        <v>S1</v>
      </c>
      <c r="L2232" t="s">
        <v>182</v>
      </c>
      <c r="O2232" t="s">
        <v>80</v>
      </c>
      <c r="P2232" t="s">
        <v>5042</v>
      </c>
      <c r="Q2232" t="s">
        <v>624</v>
      </c>
      <c r="R2232" t="s">
        <v>434</v>
      </c>
      <c r="S2232" t="s">
        <v>4949</v>
      </c>
      <c r="T2232" t="s">
        <v>5025</v>
      </c>
      <c r="U2232" t="s">
        <v>27</v>
      </c>
      <c r="Z2232" t="str">
        <f>_xlfn.IFNA(VLOOKUP(A2232,registrasi!$B$2:$C$4000,2,FALSE),"belum")</f>
        <v>registrasi</v>
      </c>
      <c r="AA2232">
        <f>VLOOKUP(D2232,[2]Sheet1!$B$2:$D$100,3,FALSE)</f>
        <v>412</v>
      </c>
      <c r="AB2232" t="str">
        <f>_xlfn.IFNA(VLOOKUP(A2232,nim!$A$2:$B$4000,2,FALSE),"belum")</f>
        <v>diterima</v>
      </c>
    </row>
    <row r="2233" spans="1:28" x14ac:dyDescent="0.3">
      <c r="A2233" s="2">
        <v>233111110267</v>
      </c>
      <c r="B2233">
        <v>1</v>
      </c>
      <c r="C2233">
        <v>2022</v>
      </c>
      <c r="D2233">
        <v>311001</v>
      </c>
      <c r="E2233" t="s">
        <v>157</v>
      </c>
      <c r="F2233" t="str">
        <f>VLOOKUP(E2233,[1]PRODI_2019!$F$2:$L$72,7,FALSE)</f>
        <v>Teknik</v>
      </c>
      <c r="G2233" t="str">
        <f>VLOOKUP(F2233,Sheet1!$H$4:$I$11,2,FALSE)</f>
        <v>3_Teknik</v>
      </c>
      <c r="H2233" t="s">
        <v>2848</v>
      </c>
      <c r="I2233" t="s">
        <v>24</v>
      </c>
      <c r="J2233" t="str">
        <f>VLOOKUP(D2233,[1]PRODI_2019!$C$2:$I$78,7,FALSE)</f>
        <v>S1</v>
      </c>
      <c r="L2233" t="s">
        <v>25</v>
      </c>
      <c r="O2233" t="s">
        <v>190</v>
      </c>
      <c r="P2233" t="s">
        <v>5046</v>
      </c>
      <c r="Q2233" t="s">
        <v>5041</v>
      </c>
      <c r="R2233" t="s">
        <v>435</v>
      </c>
      <c r="S2233" t="s">
        <v>4949</v>
      </c>
      <c r="T2233" t="s">
        <v>5025</v>
      </c>
      <c r="U2233" t="s">
        <v>27</v>
      </c>
      <c r="Z2233" t="str">
        <f>_xlfn.IFNA(VLOOKUP(A2233,registrasi!$B$2:$C$4000,2,FALSE),"belum")</f>
        <v>registrasi</v>
      </c>
      <c r="AA2233">
        <f>VLOOKUP(D2233,[2]Sheet1!$B$2:$D$100,3,FALSE)</f>
        <v>346</v>
      </c>
      <c r="AB2233" t="str">
        <f>_xlfn.IFNA(VLOOKUP(A2233,nim!$A$2:$B$4000,2,FALSE),"belum")</f>
        <v>belum</v>
      </c>
    </row>
    <row r="2234" spans="1:28" x14ac:dyDescent="0.3">
      <c r="A2234" s="2">
        <v>233111110278</v>
      </c>
      <c r="B2234">
        <v>1</v>
      </c>
      <c r="C2234">
        <v>2022</v>
      </c>
      <c r="D2234">
        <v>311004</v>
      </c>
      <c r="E2234" t="s">
        <v>170</v>
      </c>
      <c r="F2234" t="str">
        <f>VLOOKUP(E2234,[1]PRODI_2019!$F$2:$L$72,7,FALSE)</f>
        <v>Teknik</v>
      </c>
      <c r="G2234" t="str">
        <f>VLOOKUP(F2234,Sheet1!$H$4:$I$11,2,FALSE)</f>
        <v>3_Teknik</v>
      </c>
      <c r="H2234" t="s">
        <v>2849</v>
      </c>
      <c r="I2234" t="s">
        <v>31</v>
      </c>
      <c r="J2234" t="str">
        <f>VLOOKUP(D2234,[1]PRODI_2019!$C$2:$I$78,7,FALSE)</f>
        <v>S1</v>
      </c>
      <c r="L2234" t="s">
        <v>25</v>
      </c>
      <c r="O2234" t="s">
        <v>141</v>
      </c>
      <c r="P2234" t="s">
        <v>5042</v>
      </c>
      <c r="Q2234" t="s">
        <v>624</v>
      </c>
      <c r="R2234" t="s">
        <v>434</v>
      </c>
      <c r="S2234" t="s">
        <v>4949</v>
      </c>
      <c r="T2234" t="s">
        <v>5025</v>
      </c>
      <c r="U2234" t="s">
        <v>27</v>
      </c>
      <c r="Z2234" t="str">
        <f>_xlfn.IFNA(VLOOKUP(A2234,registrasi!$B$2:$C$4000,2,FALSE),"belum")</f>
        <v>registrasi</v>
      </c>
      <c r="AA2234">
        <f>VLOOKUP(D2234,[2]Sheet1!$B$2:$D$100,3,FALSE)</f>
        <v>406</v>
      </c>
      <c r="AB2234" t="str">
        <f>_xlfn.IFNA(VLOOKUP(A2234,nim!$A$2:$B$4000,2,FALSE),"belum")</f>
        <v>belum</v>
      </c>
    </row>
    <row r="2235" spans="1:28" x14ac:dyDescent="0.3">
      <c r="A2235" s="2">
        <v>233111110358</v>
      </c>
      <c r="B2235">
        <v>2</v>
      </c>
      <c r="C2235">
        <v>2022</v>
      </c>
      <c r="D2235">
        <v>311011</v>
      </c>
      <c r="E2235" t="s">
        <v>176</v>
      </c>
      <c r="F2235" t="str">
        <f>VLOOKUP(E2235,[1]PRODI_2019!$F$2:$L$72,7,FALSE)</f>
        <v>FKIP</v>
      </c>
      <c r="G2235" t="str">
        <f>VLOOKUP(F2235,Sheet1!$H$4:$I$11,2,FALSE)</f>
        <v>2_FKIP</v>
      </c>
      <c r="H2235" t="s">
        <v>2850</v>
      </c>
      <c r="I2235" t="s">
        <v>31</v>
      </c>
      <c r="J2235" t="str">
        <f>VLOOKUP(D2235,[1]PRODI_2019!$C$2:$I$78,7,FALSE)</f>
        <v>S1</v>
      </c>
      <c r="L2235" t="s">
        <v>25</v>
      </c>
      <c r="O2235" t="s">
        <v>141</v>
      </c>
      <c r="P2235" t="s">
        <v>5042</v>
      </c>
      <c r="Q2235" t="s">
        <v>624</v>
      </c>
      <c r="R2235" t="s">
        <v>434</v>
      </c>
      <c r="S2235" t="s">
        <v>4949</v>
      </c>
      <c r="T2235" t="s">
        <v>5025</v>
      </c>
      <c r="U2235" t="s">
        <v>27</v>
      </c>
      <c r="Z2235" t="str">
        <f>_xlfn.IFNA(VLOOKUP(A2235,registrasi!$B$2:$C$4000,2,FALSE),"belum")</f>
        <v>registrasi</v>
      </c>
      <c r="AA2235">
        <f>VLOOKUP(D2235,[2]Sheet1!$B$2:$D$100,3,FALSE)</f>
        <v>233</v>
      </c>
      <c r="AB2235" t="str">
        <f>_xlfn.IFNA(VLOOKUP(A2235,nim!$A$2:$B$4000,2,FALSE),"belum")</f>
        <v>diterima</v>
      </c>
    </row>
    <row r="2236" spans="1:28" x14ac:dyDescent="0.3">
      <c r="A2236" s="2">
        <v>233111110380</v>
      </c>
      <c r="B2236">
        <v>2</v>
      </c>
      <c r="C2236">
        <v>2022</v>
      </c>
      <c r="D2236">
        <v>311017</v>
      </c>
      <c r="E2236" t="s">
        <v>172</v>
      </c>
      <c r="F2236" t="str">
        <f>VLOOKUP(E2236,[1]PRODI_2019!$F$2:$L$72,7,FALSE)</f>
        <v>Pertanian</v>
      </c>
      <c r="G2236" t="str">
        <f>VLOOKUP(F2236,Sheet1!$H$4:$I$11,2,FALSE)</f>
        <v>4_Pertanian</v>
      </c>
      <c r="H2236" t="s">
        <v>2851</v>
      </c>
      <c r="I2236" t="s">
        <v>24</v>
      </c>
      <c r="J2236" t="str">
        <f>VLOOKUP(D2236,[1]PRODI_2019!$C$2:$I$78,7,FALSE)</f>
        <v>S1</v>
      </c>
      <c r="L2236" t="s">
        <v>25</v>
      </c>
      <c r="O2236" t="s">
        <v>137</v>
      </c>
      <c r="P2236" t="s">
        <v>5044</v>
      </c>
      <c r="Q2236" t="s">
        <v>5041</v>
      </c>
      <c r="R2236" t="s">
        <v>434</v>
      </c>
      <c r="S2236" t="s">
        <v>34</v>
      </c>
      <c r="T2236" t="s">
        <v>5025</v>
      </c>
      <c r="U2236" t="s">
        <v>27</v>
      </c>
      <c r="Z2236" t="str">
        <f>_xlfn.IFNA(VLOOKUP(A2236,registrasi!$B$2:$C$4000,2,FALSE),"belum")</f>
        <v>registrasi</v>
      </c>
      <c r="AA2236">
        <f>VLOOKUP(D2236,[2]Sheet1!$B$2:$D$100,3,FALSE)</f>
        <v>471</v>
      </c>
      <c r="AB2236" t="str">
        <f>_xlfn.IFNA(VLOOKUP(A2236,nim!$A$2:$B$4000,2,FALSE),"belum")</f>
        <v>diterima</v>
      </c>
    </row>
    <row r="2237" spans="1:28" x14ac:dyDescent="0.3">
      <c r="A2237" s="2">
        <v>233111110411</v>
      </c>
      <c r="B2237">
        <v>2</v>
      </c>
      <c r="C2237">
        <v>2021</v>
      </c>
      <c r="D2237">
        <v>311013</v>
      </c>
      <c r="E2237" t="s">
        <v>161</v>
      </c>
      <c r="F2237" t="str">
        <f>VLOOKUP(E2237,[1]PRODI_2019!$F$2:$L$72,7,FALSE)</f>
        <v>FKIP</v>
      </c>
      <c r="G2237" t="str">
        <f>VLOOKUP(F2237,Sheet1!$H$4:$I$11,2,FALSE)</f>
        <v>2_FKIP</v>
      </c>
      <c r="H2237" t="s">
        <v>2852</v>
      </c>
      <c r="I2237" t="s">
        <v>24</v>
      </c>
      <c r="J2237" t="str">
        <f>VLOOKUP(D2237,[1]PRODI_2019!$C$2:$I$78,7,FALSE)</f>
        <v>S1</v>
      </c>
      <c r="L2237" t="s">
        <v>25</v>
      </c>
      <c r="O2237" t="s">
        <v>4550</v>
      </c>
      <c r="P2237" t="s">
        <v>435</v>
      </c>
      <c r="Q2237" t="s">
        <v>5041</v>
      </c>
      <c r="R2237" t="s">
        <v>435</v>
      </c>
      <c r="S2237" t="s">
        <v>4990</v>
      </c>
      <c r="T2237" t="s">
        <v>5034</v>
      </c>
      <c r="U2237" t="s">
        <v>32</v>
      </c>
      <c r="Z2237" t="str">
        <f>_xlfn.IFNA(VLOOKUP(A2237,registrasi!$B$2:$C$4000,2,FALSE),"belum")</f>
        <v>registrasi</v>
      </c>
      <c r="AA2237">
        <f>VLOOKUP(D2237,[2]Sheet1!$B$2:$D$100,3,FALSE)</f>
        <v>69</v>
      </c>
      <c r="AB2237" t="str">
        <f>_xlfn.IFNA(VLOOKUP(A2237,nim!$A$2:$B$4000,2,FALSE),"belum")</f>
        <v>belum</v>
      </c>
    </row>
    <row r="2238" spans="1:28" x14ac:dyDescent="0.3">
      <c r="A2238" s="2">
        <v>233111110416</v>
      </c>
      <c r="B2238">
        <v>1</v>
      </c>
      <c r="C2238">
        <v>2022</v>
      </c>
      <c r="D2238">
        <v>311041</v>
      </c>
      <c r="E2238" t="s">
        <v>175</v>
      </c>
      <c r="F2238" t="str">
        <f>VLOOKUP(E2238,[1]PRODI_2019!$F$2:$L$72,7,FALSE)</f>
        <v>FKIP</v>
      </c>
      <c r="G2238" t="str">
        <f>VLOOKUP(F2238,Sheet1!$H$4:$I$11,2,FALSE)</f>
        <v>2_FKIP</v>
      </c>
      <c r="H2238" t="s">
        <v>2853</v>
      </c>
      <c r="I2238" t="s">
        <v>31</v>
      </c>
      <c r="J2238" t="str">
        <f>VLOOKUP(D2238,[1]PRODI_2019!$C$2:$I$78,7,FALSE)</f>
        <v>S1</v>
      </c>
      <c r="L2238" t="s">
        <v>25</v>
      </c>
      <c r="O2238" t="s">
        <v>206</v>
      </c>
      <c r="P2238" t="s">
        <v>5042</v>
      </c>
      <c r="Q2238" t="s">
        <v>624</v>
      </c>
      <c r="R2238" t="s">
        <v>434</v>
      </c>
      <c r="S2238" t="s">
        <v>4949</v>
      </c>
      <c r="T2238" t="s">
        <v>5025</v>
      </c>
      <c r="U2238" t="s">
        <v>27</v>
      </c>
      <c r="Z2238" t="str">
        <f>_xlfn.IFNA(VLOOKUP(A2238,registrasi!$B$2:$C$4000,2,FALSE),"belum")</f>
        <v>registrasi</v>
      </c>
      <c r="AA2238">
        <f>VLOOKUP(D2238,[2]Sheet1!$B$2:$D$100,3,FALSE)</f>
        <v>102</v>
      </c>
      <c r="AB2238" t="str">
        <f>_xlfn.IFNA(VLOOKUP(A2238,nim!$A$2:$B$4000,2,FALSE),"belum")</f>
        <v>diterima</v>
      </c>
    </row>
    <row r="2239" spans="1:28" x14ac:dyDescent="0.3">
      <c r="A2239" s="2">
        <v>233111110449</v>
      </c>
      <c r="B2239">
        <v>1</v>
      </c>
      <c r="C2239">
        <v>2022</v>
      </c>
      <c r="D2239">
        <v>311028</v>
      </c>
      <c r="E2239" t="s">
        <v>168</v>
      </c>
      <c r="F2239" t="str">
        <f>VLOOKUP(E2239,[1]PRODI_2019!$F$2:$L$72,7,FALSE)</f>
        <v>FISIP</v>
      </c>
      <c r="G2239" t="str">
        <f>VLOOKUP(F2239,Sheet1!$H$4:$I$11,2,FALSE)</f>
        <v>6_FISIP</v>
      </c>
      <c r="H2239" t="s">
        <v>2854</v>
      </c>
      <c r="I2239" t="s">
        <v>31</v>
      </c>
      <c r="J2239" t="str">
        <f>VLOOKUP(D2239,[1]PRODI_2019!$C$2:$I$78,7,FALSE)</f>
        <v>S1</v>
      </c>
      <c r="L2239" t="s">
        <v>25</v>
      </c>
      <c r="O2239" t="s">
        <v>187</v>
      </c>
      <c r="P2239" t="s">
        <v>5042</v>
      </c>
      <c r="Q2239" t="s">
        <v>624</v>
      </c>
      <c r="R2239" t="s">
        <v>434</v>
      </c>
      <c r="S2239" t="s">
        <v>34</v>
      </c>
      <c r="T2239" t="s">
        <v>5025</v>
      </c>
      <c r="U2239" t="s">
        <v>27</v>
      </c>
      <c r="Z2239" t="str">
        <f>_xlfn.IFNA(VLOOKUP(A2239,registrasi!$B$2:$C$4000,2,FALSE),"belum")</f>
        <v>belum</v>
      </c>
      <c r="AA2239">
        <f>VLOOKUP(D2239,[2]Sheet1!$B$2:$D$100,3,FALSE)</f>
        <v>747</v>
      </c>
      <c r="AB2239" t="str">
        <f>_xlfn.IFNA(VLOOKUP(A2239,nim!$A$2:$B$4000,2,FALSE),"belum")</f>
        <v>belum</v>
      </c>
    </row>
    <row r="2240" spans="1:28" x14ac:dyDescent="0.3">
      <c r="A2240" s="2">
        <v>233111110495</v>
      </c>
      <c r="B2240">
        <v>2</v>
      </c>
      <c r="C2240">
        <v>2022</v>
      </c>
      <c r="D2240">
        <v>311024</v>
      </c>
      <c r="E2240" t="s">
        <v>237</v>
      </c>
      <c r="F2240" t="str">
        <f>VLOOKUP(E2240,[1]PRODI_2019!$F$2:$L$72,7,FALSE)</f>
        <v>Hukum</v>
      </c>
      <c r="G2240" t="str">
        <f>VLOOKUP(F2240,Sheet1!$H$4:$I$11,2,FALSE)</f>
        <v>1_Hukum</v>
      </c>
      <c r="H2240" t="s">
        <v>2855</v>
      </c>
      <c r="I2240" t="s">
        <v>24</v>
      </c>
      <c r="J2240" t="str">
        <f>VLOOKUP(D2240,[1]PRODI_2019!$C$2:$I$78,7,FALSE)</f>
        <v>S1</v>
      </c>
      <c r="L2240" t="s">
        <v>25</v>
      </c>
      <c r="O2240" t="s">
        <v>195</v>
      </c>
      <c r="P2240" t="s">
        <v>5042</v>
      </c>
      <c r="Q2240" t="s">
        <v>624</v>
      </c>
      <c r="R2240" t="s">
        <v>434</v>
      </c>
      <c r="S2240" t="s">
        <v>34</v>
      </c>
      <c r="T2240" t="s">
        <v>5025</v>
      </c>
      <c r="U2240" t="s">
        <v>27</v>
      </c>
      <c r="Z2240" t="str">
        <f>_xlfn.IFNA(VLOOKUP(A2240,registrasi!$B$2:$C$4000,2,FALSE),"belum")</f>
        <v>registrasi</v>
      </c>
      <c r="AA2240">
        <f>VLOOKUP(D2240,[2]Sheet1!$B$2:$D$100,3,FALSE)</f>
        <v>1092</v>
      </c>
      <c r="AB2240" t="str">
        <f>_xlfn.IFNA(VLOOKUP(A2240,nim!$A$2:$B$4000,2,FALSE),"belum")</f>
        <v>belum</v>
      </c>
    </row>
    <row r="2241" spans="1:28" x14ac:dyDescent="0.3">
      <c r="A2241" s="2">
        <v>233111110505</v>
      </c>
      <c r="B2241">
        <v>2</v>
      </c>
      <c r="C2241">
        <v>2022</v>
      </c>
      <c r="D2241">
        <v>311021</v>
      </c>
      <c r="E2241" t="s">
        <v>169</v>
      </c>
      <c r="F2241" t="str">
        <f>VLOOKUP(E2241,[1]PRODI_2019!$F$2:$L$72,7,FALSE)</f>
        <v>Teknik</v>
      </c>
      <c r="G2241" t="str">
        <f>VLOOKUP(F2241,Sheet1!$H$4:$I$11,2,FALSE)</f>
        <v>3_Teknik</v>
      </c>
      <c r="H2241" t="s">
        <v>2856</v>
      </c>
      <c r="I2241" t="s">
        <v>24</v>
      </c>
      <c r="J2241" t="str">
        <f>VLOOKUP(D2241,[1]PRODI_2019!$C$2:$I$78,7,FALSE)</f>
        <v>S1</v>
      </c>
      <c r="L2241" t="s">
        <v>25</v>
      </c>
      <c r="O2241" t="s">
        <v>4432</v>
      </c>
      <c r="P2241" t="s">
        <v>434</v>
      </c>
      <c r="Q2241" t="s">
        <v>624</v>
      </c>
      <c r="R2241" t="s">
        <v>434</v>
      </c>
      <c r="S2241" t="s">
        <v>4949</v>
      </c>
      <c r="T2241" t="s">
        <v>5025</v>
      </c>
      <c r="U2241" t="s">
        <v>27</v>
      </c>
      <c r="Z2241" t="str">
        <f>_xlfn.IFNA(VLOOKUP(A2241,registrasi!$B$2:$C$4000,2,FALSE),"belum")</f>
        <v>registrasi</v>
      </c>
      <c r="AA2241">
        <f>VLOOKUP(D2241,[2]Sheet1!$B$2:$D$100,3,FALSE)</f>
        <v>910</v>
      </c>
      <c r="AB2241" t="str">
        <f>_xlfn.IFNA(VLOOKUP(A2241,nim!$A$2:$B$4000,2,FALSE),"belum")</f>
        <v>diterima</v>
      </c>
    </row>
    <row r="2242" spans="1:28" x14ac:dyDescent="0.3">
      <c r="A2242" s="2">
        <v>233111110509</v>
      </c>
      <c r="B2242">
        <v>2</v>
      </c>
      <c r="C2242">
        <v>2022</v>
      </c>
      <c r="D2242">
        <v>311024</v>
      </c>
      <c r="E2242" t="s">
        <v>237</v>
      </c>
      <c r="F2242" t="str">
        <f>VLOOKUP(E2242,[1]PRODI_2019!$F$2:$L$72,7,FALSE)</f>
        <v>Hukum</v>
      </c>
      <c r="G2242" t="str">
        <f>VLOOKUP(F2242,Sheet1!$H$4:$I$11,2,FALSE)</f>
        <v>1_Hukum</v>
      </c>
      <c r="H2242" t="s">
        <v>2857</v>
      </c>
      <c r="I2242" t="s">
        <v>31</v>
      </c>
      <c r="J2242" t="str">
        <f>VLOOKUP(D2242,[1]PRODI_2019!$C$2:$I$78,7,FALSE)</f>
        <v>S1</v>
      </c>
      <c r="L2242" t="s">
        <v>25</v>
      </c>
      <c r="O2242" t="s">
        <v>195</v>
      </c>
      <c r="P2242" t="s">
        <v>5042</v>
      </c>
      <c r="Q2242" t="s">
        <v>624</v>
      </c>
      <c r="R2242" t="s">
        <v>434</v>
      </c>
      <c r="S2242" t="s">
        <v>34</v>
      </c>
      <c r="T2242" t="s">
        <v>5025</v>
      </c>
      <c r="U2242" t="s">
        <v>27</v>
      </c>
      <c r="Z2242" t="str">
        <f>_xlfn.IFNA(VLOOKUP(A2242,registrasi!$B$2:$C$4000,2,FALSE),"belum")</f>
        <v>registrasi</v>
      </c>
      <c r="AA2242">
        <f>VLOOKUP(D2242,[2]Sheet1!$B$2:$D$100,3,FALSE)</f>
        <v>1092</v>
      </c>
      <c r="AB2242" t="str">
        <f>_xlfn.IFNA(VLOOKUP(A2242,nim!$A$2:$B$4000,2,FALSE),"belum")</f>
        <v>belum</v>
      </c>
    </row>
    <row r="2243" spans="1:28" x14ac:dyDescent="0.3">
      <c r="A2243" s="2">
        <v>233111110534</v>
      </c>
      <c r="B2243">
        <v>1</v>
      </c>
      <c r="C2243">
        <v>2022</v>
      </c>
      <c r="D2243">
        <v>311008</v>
      </c>
      <c r="E2243" t="s">
        <v>149</v>
      </c>
      <c r="F2243" t="str">
        <f>VLOOKUP(E2243,[1]PRODI_2019!$F$2:$L$72,7,FALSE)</f>
        <v>Pertanian</v>
      </c>
      <c r="G2243" t="str">
        <f>VLOOKUP(F2243,Sheet1!$H$4:$I$11,2,FALSE)</f>
        <v>4_Pertanian</v>
      </c>
      <c r="H2243" t="s">
        <v>2858</v>
      </c>
      <c r="I2243" t="s">
        <v>31</v>
      </c>
      <c r="J2243" t="str">
        <f>VLOOKUP(D2243,[1]PRODI_2019!$C$2:$I$78,7,FALSE)</f>
        <v>S1</v>
      </c>
      <c r="L2243" t="s">
        <v>25</v>
      </c>
      <c r="O2243" t="s">
        <v>4551</v>
      </c>
      <c r="P2243" t="s">
        <v>5043</v>
      </c>
      <c r="Q2243" t="s">
        <v>624</v>
      </c>
      <c r="R2243" t="s">
        <v>435</v>
      </c>
      <c r="S2243" t="s">
        <v>34</v>
      </c>
      <c r="T2243" t="s">
        <v>5025</v>
      </c>
      <c r="U2243" t="s">
        <v>27</v>
      </c>
      <c r="Z2243" t="str">
        <f>_xlfn.IFNA(VLOOKUP(A2243,registrasi!$B$2:$C$4000,2,FALSE),"belum")</f>
        <v>registrasi</v>
      </c>
      <c r="AA2243">
        <f>VLOOKUP(D2243,[2]Sheet1!$B$2:$D$100,3,FALSE)</f>
        <v>337</v>
      </c>
      <c r="AB2243" t="str">
        <f>_xlfn.IFNA(VLOOKUP(A2243,nim!$A$2:$B$4000,2,FALSE),"belum")</f>
        <v>diterima</v>
      </c>
    </row>
    <row r="2244" spans="1:28" x14ac:dyDescent="0.3">
      <c r="A2244" s="2">
        <v>233111110536</v>
      </c>
      <c r="B2244">
        <v>2</v>
      </c>
      <c r="C2244">
        <v>2022</v>
      </c>
      <c r="D2244">
        <v>311048</v>
      </c>
      <c r="E2244" t="s">
        <v>633</v>
      </c>
      <c r="F2244" t="str">
        <f>VLOOKUP(E2244,[1]PRODI_2019!$F$2:$L$72,7,FALSE)</f>
        <v>FEB</v>
      </c>
      <c r="G2244" t="str">
        <f>VLOOKUP(F2244,Sheet1!$H$4:$I$11,2,FALSE)</f>
        <v>5_FEB</v>
      </c>
      <c r="H2244" t="s">
        <v>2859</v>
      </c>
      <c r="I2244" t="s">
        <v>31</v>
      </c>
      <c r="J2244" t="str">
        <f>VLOOKUP(D2244,[1]PRODI_2019!$C$2:$I$78,7,FALSE)</f>
        <v>D3</v>
      </c>
      <c r="L2244" t="s">
        <v>25</v>
      </c>
      <c r="O2244" t="s">
        <v>4552</v>
      </c>
      <c r="P2244" t="s">
        <v>5043</v>
      </c>
      <c r="Q2244" t="s">
        <v>624</v>
      </c>
      <c r="R2244" t="s">
        <v>435</v>
      </c>
      <c r="S2244" t="s">
        <v>4991</v>
      </c>
      <c r="T2244" t="s">
        <v>5032</v>
      </c>
      <c r="U2244" t="s">
        <v>32</v>
      </c>
      <c r="Z2244" t="str">
        <f>_xlfn.IFNA(VLOOKUP(A2244,registrasi!$B$2:$C$4000,2,FALSE),"belum")</f>
        <v>registrasi</v>
      </c>
      <c r="AA2244">
        <f>VLOOKUP(D2244,[2]Sheet1!$B$2:$D$100,3,FALSE)</f>
        <v>141</v>
      </c>
      <c r="AB2244" t="str">
        <f>_xlfn.IFNA(VLOOKUP(A2244,nim!$A$2:$B$4000,2,FALSE),"belum")</f>
        <v>belum</v>
      </c>
    </row>
    <row r="2245" spans="1:28" x14ac:dyDescent="0.3">
      <c r="A2245" s="2">
        <v>233111110544</v>
      </c>
      <c r="B2245">
        <v>2</v>
      </c>
      <c r="C2245">
        <v>2022</v>
      </c>
      <c r="D2245">
        <v>311024</v>
      </c>
      <c r="E2245" t="s">
        <v>237</v>
      </c>
      <c r="F2245" t="str">
        <f>VLOOKUP(E2245,[1]PRODI_2019!$F$2:$L$72,7,FALSE)</f>
        <v>Hukum</v>
      </c>
      <c r="G2245" t="str">
        <f>VLOOKUP(F2245,Sheet1!$H$4:$I$11,2,FALSE)</f>
        <v>1_Hukum</v>
      </c>
      <c r="H2245" t="s">
        <v>2860</v>
      </c>
      <c r="I2245" t="s">
        <v>24</v>
      </c>
      <c r="J2245" t="str">
        <f>VLOOKUP(D2245,[1]PRODI_2019!$C$2:$I$78,7,FALSE)</f>
        <v>S1</v>
      </c>
      <c r="L2245" t="s">
        <v>182</v>
      </c>
      <c r="O2245" t="s">
        <v>125</v>
      </c>
      <c r="P2245" t="s">
        <v>5042</v>
      </c>
      <c r="Q2245" t="s">
        <v>624</v>
      </c>
      <c r="R2245" t="s">
        <v>434</v>
      </c>
      <c r="S2245" t="s">
        <v>34</v>
      </c>
      <c r="T2245" t="s">
        <v>5025</v>
      </c>
      <c r="U2245" t="s">
        <v>27</v>
      </c>
      <c r="Z2245" t="str">
        <f>_xlfn.IFNA(VLOOKUP(A2245,registrasi!$B$2:$C$4000,2,FALSE),"belum")</f>
        <v>registrasi</v>
      </c>
      <c r="AA2245">
        <f>VLOOKUP(D2245,[2]Sheet1!$B$2:$D$100,3,FALSE)</f>
        <v>1092</v>
      </c>
      <c r="AB2245" t="str">
        <f>_xlfn.IFNA(VLOOKUP(A2245,nim!$A$2:$B$4000,2,FALSE),"belum")</f>
        <v>belum</v>
      </c>
    </row>
    <row r="2246" spans="1:28" x14ac:dyDescent="0.3">
      <c r="A2246" s="2">
        <v>233111110545</v>
      </c>
      <c r="B2246">
        <v>2</v>
      </c>
      <c r="C2246">
        <v>2022</v>
      </c>
      <c r="D2246">
        <v>311024</v>
      </c>
      <c r="E2246" t="s">
        <v>237</v>
      </c>
      <c r="F2246" t="str">
        <f>VLOOKUP(E2246,[1]PRODI_2019!$F$2:$L$72,7,FALSE)</f>
        <v>Hukum</v>
      </c>
      <c r="G2246" t="str">
        <f>VLOOKUP(F2246,Sheet1!$H$4:$I$11,2,FALSE)</f>
        <v>1_Hukum</v>
      </c>
      <c r="H2246" t="s">
        <v>2861</v>
      </c>
      <c r="I2246" t="s">
        <v>24</v>
      </c>
      <c r="J2246" t="str">
        <f>VLOOKUP(D2246,[1]PRODI_2019!$C$2:$I$78,7,FALSE)</f>
        <v>S1</v>
      </c>
      <c r="L2246" t="s">
        <v>25</v>
      </c>
      <c r="O2246" t="s">
        <v>80</v>
      </c>
      <c r="P2246" t="s">
        <v>5042</v>
      </c>
      <c r="Q2246" t="s">
        <v>624</v>
      </c>
      <c r="R2246" t="s">
        <v>434</v>
      </c>
      <c r="S2246" t="s">
        <v>4949</v>
      </c>
      <c r="T2246" t="s">
        <v>5025</v>
      </c>
      <c r="U2246" t="s">
        <v>27</v>
      </c>
      <c r="Z2246" t="str">
        <f>_xlfn.IFNA(VLOOKUP(A2246,registrasi!$B$2:$C$4000,2,FALSE),"belum")</f>
        <v>belum</v>
      </c>
      <c r="AA2246">
        <f>VLOOKUP(D2246,[2]Sheet1!$B$2:$D$100,3,FALSE)</f>
        <v>1092</v>
      </c>
      <c r="AB2246" t="str">
        <f>_xlfn.IFNA(VLOOKUP(A2246,nim!$A$2:$B$4000,2,FALSE),"belum")</f>
        <v>belum</v>
      </c>
    </row>
    <row r="2247" spans="1:28" x14ac:dyDescent="0.3">
      <c r="A2247" s="2">
        <v>233111110571</v>
      </c>
      <c r="B2247">
        <v>1</v>
      </c>
      <c r="C2247">
        <v>2022</v>
      </c>
      <c r="D2247">
        <v>311015</v>
      </c>
      <c r="E2247" t="s">
        <v>158</v>
      </c>
      <c r="F2247" t="str">
        <f>VLOOKUP(E2247,[1]PRODI_2019!$F$2:$L$72,7,FALSE)</f>
        <v>FKIP</v>
      </c>
      <c r="G2247" t="str">
        <f>VLOOKUP(F2247,Sheet1!$H$4:$I$11,2,FALSE)</f>
        <v>2_FKIP</v>
      </c>
      <c r="H2247" t="s">
        <v>2862</v>
      </c>
      <c r="I2247" t="s">
        <v>31</v>
      </c>
      <c r="J2247" t="str">
        <f>VLOOKUP(D2247,[1]PRODI_2019!$C$2:$I$78,7,FALSE)</f>
        <v>S1</v>
      </c>
      <c r="L2247" t="s">
        <v>25</v>
      </c>
      <c r="O2247" t="s">
        <v>196</v>
      </c>
      <c r="P2247" t="s">
        <v>5042</v>
      </c>
      <c r="Q2247" t="s">
        <v>624</v>
      </c>
      <c r="R2247" t="s">
        <v>434</v>
      </c>
      <c r="S2247" t="s">
        <v>34</v>
      </c>
      <c r="T2247" t="s">
        <v>5025</v>
      </c>
      <c r="U2247" t="s">
        <v>27</v>
      </c>
      <c r="Z2247" t="str">
        <f>_xlfn.IFNA(VLOOKUP(A2247,registrasi!$B$2:$C$4000,2,FALSE),"belum")</f>
        <v>registrasi</v>
      </c>
      <c r="AA2247">
        <f>VLOOKUP(D2247,[2]Sheet1!$B$2:$D$100,3,FALSE)</f>
        <v>90</v>
      </c>
      <c r="AB2247" t="str">
        <f>_xlfn.IFNA(VLOOKUP(A2247,nim!$A$2:$B$4000,2,FALSE),"belum")</f>
        <v>diterima</v>
      </c>
    </row>
    <row r="2248" spans="1:28" x14ac:dyDescent="0.3">
      <c r="A2248" s="2">
        <v>233111110578</v>
      </c>
      <c r="B2248">
        <v>1</v>
      </c>
      <c r="C2248">
        <v>2022</v>
      </c>
      <c r="D2248">
        <v>311048</v>
      </c>
      <c r="E2248" t="s">
        <v>633</v>
      </c>
      <c r="F2248" t="str">
        <f>VLOOKUP(E2248,[1]PRODI_2019!$F$2:$L$72,7,FALSE)</f>
        <v>FEB</v>
      </c>
      <c r="G2248" t="str">
        <f>VLOOKUP(F2248,Sheet1!$H$4:$I$11,2,FALSE)</f>
        <v>5_FEB</v>
      </c>
      <c r="H2248" t="s">
        <v>2863</v>
      </c>
      <c r="I2248" t="s">
        <v>31</v>
      </c>
      <c r="J2248" t="str">
        <f>VLOOKUP(D2248,[1]PRODI_2019!$C$2:$I$78,7,FALSE)</f>
        <v>D3</v>
      </c>
      <c r="L2248" t="s">
        <v>182</v>
      </c>
      <c r="O2248" t="s">
        <v>133</v>
      </c>
      <c r="P2248" t="s">
        <v>5042</v>
      </c>
      <c r="Q2248" t="s">
        <v>624</v>
      </c>
      <c r="R2248" t="s">
        <v>434</v>
      </c>
      <c r="S2248" t="s">
        <v>34</v>
      </c>
      <c r="T2248" t="s">
        <v>5025</v>
      </c>
      <c r="U2248" t="s">
        <v>27</v>
      </c>
      <c r="Z2248" t="str">
        <f>_xlfn.IFNA(VLOOKUP(A2248,registrasi!$B$2:$C$4000,2,FALSE),"belum")</f>
        <v>registrasi</v>
      </c>
      <c r="AA2248">
        <f>VLOOKUP(D2248,[2]Sheet1!$B$2:$D$100,3,FALSE)</f>
        <v>141</v>
      </c>
      <c r="AB2248" t="str">
        <f>_xlfn.IFNA(VLOOKUP(A2248,nim!$A$2:$B$4000,2,FALSE),"belum")</f>
        <v>diterima</v>
      </c>
    </row>
    <row r="2249" spans="1:28" x14ac:dyDescent="0.3">
      <c r="A2249" s="2">
        <v>233111110600</v>
      </c>
      <c r="B2249">
        <v>1</v>
      </c>
      <c r="C2249">
        <v>2022</v>
      </c>
      <c r="D2249">
        <v>311002</v>
      </c>
      <c r="E2249" t="s">
        <v>153</v>
      </c>
      <c r="F2249" t="str">
        <f>VLOOKUP(E2249,[1]PRODI_2019!$F$2:$L$72,7,FALSE)</f>
        <v>Teknik</v>
      </c>
      <c r="G2249" t="str">
        <f>VLOOKUP(F2249,Sheet1!$H$4:$I$11,2,FALSE)</f>
        <v>3_Teknik</v>
      </c>
      <c r="H2249" t="s">
        <v>2864</v>
      </c>
      <c r="I2249" t="s">
        <v>24</v>
      </c>
      <c r="J2249" t="str">
        <f>VLOOKUP(D2249,[1]PRODI_2019!$C$2:$I$78,7,FALSE)</f>
        <v>S1</v>
      </c>
      <c r="L2249" t="s">
        <v>25</v>
      </c>
      <c r="O2249" t="s">
        <v>4553</v>
      </c>
      <c r="P2249" t="s">
        <v>5044</v>
      </c>
      <c r="Q2249" t="s">
        <v>5041</v>
      </c>
      <c r="R2249" t="s">
        <v>434</v>
      </c>
      <c r="S2249" t="s">
        <v>34</v>
      </c>
      <c r="T2249" t="s">
        <v>5025</v>
      </c>
      <c r="U2249" t="s">
        <v>27</v>
      </c>
      <c r="Z2249" t="str">
        <f>_xlfn.IFNA(VLOOKUP(A2249,registrasi!$B$2:$C$4000,2,FALSE),"belum")</f>
        <v>registrasi</v>
      </c>
      <c r="AA2249">
        <f>VLOOKUP(D2249,[2]Sheet1!$B$2:$D$100,3,FALSE)</f>
        <v>401</v>
      </c>
      <c r="AB2249" t="str">
        <f>_xlfn.IFNA(VLOOKUP(A2249,nim!$A$2:$B$4000,2,FALSE),"belum")</f>
        <v>diterima</v>
      </c>
    </row>
    <row r="2250" spans="1:28" x14ac:dyDescent="0.3">
      <c r="A2250" s="2">
        <v>233111110613</v>
      </c>
      <c r="B2250">
        <v>1</v>
      </c>
      <c r="C2250">
        <v>2022</v>
      </c>
      <c r="D2250">
        <v>311024</v>
      </c>
      <c r="E2250" t="s">
        <v>237</v>
      </c>
      <c r="F2250" t="str">
        <f>VLOOKUP(E2250,[1]PRODI_2019!$F$2:$L$72,7,FALSE)</f>
        <v>Hukum</v>
      </c>
      <c r="G2250" t="str">
        <f>VLOOKUP(F2250,Sheet1!$H$4:$I$11,2,FALSE)</f>
        <v>1_Hukum</v>
      </c>
      <c r="H2250" t="s">
        <v>2865</v>
      </c>
      <c r="I2250" t="s">
        <v>24</v>
      </c>
      <c r="J2250" t="str">
        <f>VLOOKUP(D2250,[1]PRODI_2019!$C$2:$I$78,7,FALSE)</f>
        <v>S1</v>
      </c>
      <c r="L2250" t="s">
        <v>182</v>
      </c>
      <c r="O2250" t="s">
        <v>194</v>
      </c>
      <c r="P2250" t="s">
        <v>5042</v>
      </c>
      <c r="Q2250" t="s">
        <v>624</v>
      </c>
      <c r="R2250" t="s">
        <v>434</v>
      </c>
      <c r="S2250" t="s">
        <v>4949</v>
      </c>
      <c r="T2250" t="s">
        <v>5025</v>
      </c>
      <c r="U2250" t="s">
        <v>27</v>
      </c>
      <c r="Z2250" t="str">
        <f>_xlfn.IFNA(VLOOKUP(A2250,registrasi!$B$2:$C$4000,2,FALSE),"belum")</f>
        <v>registrasi</v>
      </c>
      <c r="AA2250">
        <f>VLOOKUP(D2250,[2]Sheet1!$B$2:$D$100,3,FALSE)</f>
        <v>1092</v>
      </c>
      <c r="AB2250" t="str">
        <f>_xlfn.IFNA(VLOOKUP(A2250,nim!$A$2:$B$4000,2,FALSE),"belum")</f>
        <v>diterima</v>
      </c>
    </row>
    <row r="2251" spans="1:28" x14ac:dyDescent="0.3">
      <c r="A2251" s="2">
        <v>233111110628</v>
      </c>
      <c r="B2251">
        <v>2</v>
      </c>
      <c r="C2251">
        <v>2022</v>
      </c>
      <c r="D2251">
        <v>311048</v>
      </c>
      <c r="E2251" t="s">
        <v>633</v>
      </c>
      <c r="F2251" t="str">
        <f>VLOOKUP(E2251,[1]PRODI_2019!$F$2:$L$72,7,FALSE)</f>
        <v>FEB</v>
      </c>
      <c r="G2251" t="str">
        <f>VLOOKUP(F2251,Sheet1!$H$4:$I$11,2,FALSE)</f>
        <v>5_FEB</v>
      </c>
      <c r="H2251" t="s">
        <v>2866</v>
      </c>
      <c r="I2251" t="s">
        <v>31</v>
      </c>
      <c r="J2251" t="str">
        <f>VLOOKUP(D2251,[1]PRODI_2019!$C$2:$I$78,7,FALSE)</f>
        <v>D3</v>
      </c>
      <c r="L2251" t="s">
        <v>25</v>
      </c>
      <c r="O2251" t="s">
        <v>301</v>
      </c>
      <c r="P2251" t="s">
        <v>5045</v>
      </c>
      <c r="Q2251" t="s">
        <v>624</v>
      </c>
      <c r="R2251" t="s">
        <v>625</v>
      </c>
      <c r="S2251" t="s">
        <v>4949</v>
      </c>
      <c r="T2251" t="s">
        <v>5025</v>
      </c>
      <c r="U2251" t="s">
        <v>27</v>
      </c>
      <c r="Z2251" t="str">
        <f>_xlfn.IFNA(VLOOKUP(A2251,registrasi!$B$2:$C$4000,2,FALSE),"belum")</f>
        <v>belum</v>
      </c>
      <c r="AA2251">
        <f>VLOOKUP(D2251,[2]Sheet1!$B$2:$D$100,3,FALSE)</f>
        <v>141</v>
      </c>
      <c r="AB2251" t="str">
        <f>_xlfn.IFNA(VLOOKUP(A2251,nim!$A$2:$B$4000,2,FALSE),"belum")</f>
        <v>belum</v>
      </c>
    </row>
    <row r="2252" spans="1:28" x14ac:dyDescent="0.3">
      <c r="A2252" s="2">
        <v>233111110647</v>
      </c>
      <c r="B2252">
        <v>2</v>
      </c>
      <c r="C2252">
        <v>2022</v>
      </c>
      <c r="D2252">
        <v>311001</v>
      </c>
      <c r="E2252" t="s">
        <v>157</v>
      </c>
      <c r="F2252" t="str">
        <f>VLOOKUP(E2252,[1]PRODI_2019!$F$2:$L$72,7,FALSE)</f>
        <v>Teknik</v>
      </c>
      <c r="G2252" t="str">
        <f>VLOOKUP(F2252,Sheet1!$H$4:$I$11,2,FALSE)</f>
        <v>3_Teknik</v>
      </c>
      <c r="H2252" t="s">
        <v>2867</v>
      </c>
      <c r="I2252" t="s">
        <v>24</v>
      </c>
      <c r="J2252" t="str">
        <f>VLOOKUP(D2252,[1]PRODI_2019!$C$2:$I$78,7,FALSE)</f>
        <v>S1</v>
      </c>
      <c r="L2252" t="s">
        <v>182</v>
      </c>
      <c r="O2252" t="s">
        <v>67</v>
      </c>
      <c r="P2252" t="s">
        <v>5042</v>
      </c>
      <c r="Q2252" t="s">
        <v>624</v>
      </c>
      <c r="R2252" t="s">
        <v>434</v>
      </c>
      <c r="S2252" t="s">
        <v>4949</v>
      </c>
      <c r="T2252" t="s">
        <v>5025</v>
      </c>
      <c r="U2252" t="s">
        <v>27</v>
      </c>
      <c r="Z2252" t="str">
        <f>_xlfn.IFNA(VLOOKUP(A2252,registrasi!$B$2:$C$4000,2,FALSE),"belum")</f>
        <v>registrasi</v>
      </c>
      <c r="AA2252">
        <f>VLOOKUP(D2252,[2]Sheet1!$B$2:$D$100,3,FALSE)</f>
        <v>346</v>
      </c>
      <c r="AB2252" t="str">
        <f>_xlfn.IFNA(VLOOKUP(A2252,nim!$A$2:$B$4000,2,FALSE),"belum")</f>
        <v>belum</v>
      </c>
    </row>
    <row r="2253" spans="1:28" x14ac:dyDescent="0.3">
      <c r="A2253" s="2">
        <v>233111110740</v>
      </c>
      <c r="B2253">
        <v>2</v>
      </c>
      <c r="C2253">
        <v>2022</v>
      </c>
      <c r="D2253">
        <v>311021</v>
      </c>
      <c r="E2253" t="s">
        <v>169</v>
      </c>
      <c r="F2253" t="str">
        <f>VLOOKUP(E2253,[1]PRODI_2019!$F$2:$L$72,7,FALSE)</f>
        <v>Teknik</v>
      </c>
      <c r="G2253" t="str">
        <f>VLOOKUP(F2253,Sheet1!$H$4:$I$11,2,FALSE)</f>
        <v>3_Teknik</v>
      </c>
      <c r="H2253" t="s">
        <v>2868</v>
      </c>
      <c r="I2253" t="s">
        <v>31</v>
      </c>
      <c r="J2253" t="str">
        <f>VLOOKUP(D2253,[1]PRODI_2019!$C$2:$I$78,7,FALSE)</f>
        <v>S1</v>
      </c>
      <c r="L2253" t="s">
        <v>25</v>
      </c>
      <c r="O2253" t="s">
        <v>125</v>
      </c>
      <c r="P2253" t="s">
        <v>5042</v>
      </c>
      <c r="Q2253" t="s">
        <v>624</v>
      </c>
      <c r="R2253" t="s">
        <v>434</v>
      </c>
      <c r="S2253" t="s">
        <v>34</v>
      </c>
      <c r="T2253" t="s">
        <v>5025</v>
      </c>
      <c r="U2253" t="s">
        <v>27</v>
      </c>
      <c r="Z2253" t="str">
        <f>_xlfn.IFNA(VLOOKUP(A2253,registrasi!$B$2:$C$4000,2,FALSE),"belum")</f>
        <v>registrasi</v>
      </c>
      <c r="AA2253">
        <f>VLOOKUP(D2253,[2]Sheet1!$B$2:$D$100,3,FALSE)</f>
        <v>910</v>
      </c>
      <c r="AB2253" t="str">
        <f>_xlfn.IFNA(VLOOKUP(A2253,nim!$A$2:$B$4000,2,FALSE),"belum")</f>
        <v>belum</v>
      </c>
    </row>
    <row r="2254" spans="1:28" x14ac:dyDescent="0.3">
      <c r="A2254" s="2">
        <v>233111110743</v>
      </c>
      <c r="B2254">
        <v>1</v>
      </c>
      <c r="C2254">
        <v>2022</v>
      </c>
      <c r="D2254">
        <v>311045</v>
      </c>
      <c r="E2254" t="s">
        <v>630</v>
      </c>
      <c r="F2254" t="str">
        <f>VLOOKUP(E2254,[1]PRODI_2019!$F$2:$L$72,7,FALSE)</f>
        <v>FEB</v>
      </c>
      <c r="G2254" t="str">
        <f>VLOOKUP(F2254,Sheet1!$H$4:$I$11,2,FALSE)</f>
        <v>5_FEB</v>
      </c>
      <c r="H2254" t="s">
        <v>2869</v>
      </c>
      <c r="I2254" t="s">
        <v>31</v>
      </c>
      <c r="J2254" t="str">
        <f>VLOOKUP(D2254,[1]PRODI_2019!$C$2:$I$78,7,FALSE)</f>
        <v>D3</v>
      </c>
      <c r="L2254" t="s">
        <v>25</v>
      </c>
      <c r="O2254" t="s">
        <v>137</v>
      </c>
      <c r="P2254" t="s">
        <v>5044</v>
      </c>
      <c r="Q2254" t="s">
        <v>5041</v>
      </c>
      <c r="R2254" t="s">
        <v>434</v>
      </c>
      <c r="S2254" t="s">
        <v>34</v>
      </c>
      <c r="T2254" t="s">
        <v>5025</v>
      </c>
      <c r="U2254" t="s">
        <v>27</v>
      </c>
      <c r="Z2254" t="str">
        <f>_xlfn.IFNA(VLOOKUP(A2254,registrasi!$B$2:$C$4000,2,FALSE),"belum")</f>
        <v>belum</v>
      </c>
      <c r="AA2254">
        <f>VLOOKUP(D2254,[2]Sheet1!$B$2:$D$100,3,FALSE)</f>
        <v>99</v>
      </c>
      <c r="AB2254" t="str">
        <f>_xlfn.IFNA(VLOOKUP(A2254,nim!$A$2:$B$4000,2,FALSE),"belum")</f>
        <v>belum</v>
      </c>
    </row>
    <row r="2255" spans="1:28" x14ac:dyDescent="0.3">
      <c r="A2255" s="2">
        <v>233111110782</v>
      </c>
      <c r="B2255">
        <v>2</v>
      </c>
      <c r="C2255">
        <v>2022</v>
      </c>
      <c r="D2255">
        <v>311035</v>
      </c>
      <c r="E2255" t="s">
        <v>180</v>
      </c>
      <c r="F2255" t="str">
        <f>VLOOKUP(E2255,[1]PRODI_2019!$F$2:$L$72,7,FALSE)</f>
        <v>FEB</v>
      </c>
      <c r="G2255" t="str">
        <f>VLOOKUP(F2255,Sheet1!$H$4:$I$11,2,FALSE)</f>
        <v>5_FEB</v>
      </c>
      <c r="H2255" t="s">
        <v>2870</v>
      </c>
      <c r="I2255" t="s">
        <v>31</v>
      </c>
      <c r="J2255" t="str">
        <f>VLOOKUP(D2255,[1]PRODI_2019!$C$2:$I$78,7,FALSE)</f>
        <v>S1</v>
      </c>
      <c r="L2255" t="s">
        <v>25</v>
      </c>
      <c r="O2255" t="s">
        <v>74</v>
      </c>
      <c r="P2255" t="s">
        <v>5042</v>
      </c>
      <c r="Q2255" t="s">
        <v>624</v>
      </c>
      <c r="R2255" t="s">
        <v>434</v>
      </c>
      <c r="S2255" t="s">
        <v>4949</v>
      </c>
      <c r="T2255" t="s">
        <v>5025</v>
      </c>
      <c r="U2255" t="s">
        <v>27</v>
      </c>
      <c r="Z2255" t="str">
        <f>_xlfn.IFNA(VLOOKUP(A2255,registrasi!$B$2:$C$4000,2,FALSE),"belum")</f>
        <v>registrasi</v>
      </c>
      <c r="AA2255">
        <f>VLOOKUP(D2255,[2]Sheet1!$B$2:$D$100,3,FALSE)</f>
        <v>253</v>
      </c>
      <c r="AB2255" t="str">
        <f>_xlfn.IFNA(VLOOKUP(A2255,nim!$A$2:$B$4000,2,FALSE),"belum")</f>
        <v>diterima</v>
      </c>
    </row>
    <row r="2256" spans="1:28" x14ac:dyDescent="0.3">
      <c r="A2256" s="2">
        <v>233111110803</v>
      </c>
      <c r="B2256">
        <v>2</v>
      </c>
      <c r="C2256">
        <v>2022</v>
      </c>
      <c r="D2256">
        <v>311001</v>
      </c>
      <c r="E2256" t="s">
        <v>157</v>
      </c>
      <c r="F2256" t="str">
        <f>VLOOKUP(E2256,[1]PRODI_2019!$F$2:$L$72,7,FALSE)</f>
        <v>Teknik</v>
      </c>
      <c r="G2256" t="str">
        <f>VLOOKUP(F2256,Sheet1!$H$4:$I$11,2,FALSE)</f>
        <v>3_Teknik</v>
      </c>
      <c r="H2256" t="s">
        <v>2871</v>
      </c>
      <c r="I2256" t="s">
        <v>24</v>
      </c>
      <c r="J2256" t="str">
        <f>VLOOKUP(D2256,[1]PRODI_2019!$C$2:$I$78,7,FALSE)</f>
        <v>S1</v>
      </c>
      <c r="L2256" t="s">
        <v>25</v>
      </c>
      <c r="O2256" t="s">
        <v>509</v>
      </c>
      <c r="P2256" t="s">
        <v>5044</v>
      </c>
      <c r="Q2256" t="s">
        <v>5041</v>
      </c>
      <c r="R2256" t="s">
        <v>434</v>
      </c>
      <c r="S2256" t="s">
        <v>4949</v>
      </c>
      <c r="T2256" t="s">
        <v>5025</v>
      </c>
      <c r="U2256" t="s">
        <v>27</v>
      </c>
      <c r="Z2256" t="str">
        <f>_xlfn.IFNA(VLOOKUP(A2256,registrasi!$B$2:$C$4000,2,FALSE),"belum")</f>
        <v>registrasi</v>
      </c>
      <c r="AA2256">
        <f>VLOOKUP(D2256,[2]Sheet1!$B$2:$D$100,3,FALSE)</f>
        <v>346</v>
      </c>
      <c r="AB2256" t="str">
        <f>_xlfn.IFNA(VLOOKUP(A2256,nim!$A$2:$B$4000,2,FALSE),"belum")</f>
        <v>diterima</v>
      </c>
    </row>
    <row r="2257" spans="1:28" x14ac:dyDescent="0.3">
      <c r="A2257" s="2">
        <v>233111110824</v>
      </c>
      <c r="B2257">
        <v>2</v>
      </c>
      <c r="C2257">
        <v>2022</v>
      </c>
      <c r="D2257">
        <v>311024</v>
      </c>
      <c r="E2257" t="s">
        <v>237</v>
      </c>
      <c r="F2257" t="str">
        <f>VLOOKUP(E2257,[1]PRODI_2019!$F$2:$L$72,7,FALSE)</f>
        <v>Hukum</v>
      </c>
      <c r="G2257" t="str">
        <f>VLOOKUP(F2257,Sheet1!$H$4:$I$11,2,FALSE)</f>
        <v>1_Hukum</v>
      </c>
      <c r="H2257" t="s">
        <v>2872</v>
      </c>
      <c r="I2257" t="s">
        <v>31</v>
      </c>
      <c r="J2257" t="str">
        <f>VLOOKUP(D2257,[1]PRODI_2019!$C$2:$I$78,7,FALSE)</f>
        <v>S1</v>
      </c>
      <c r="L2257" t="s">
        <v>25</v>
      </c>
      <c r="O2257" t="s">
        <v>195</v>
      </c>
      <c r="P2257" t="s">
        <v>5042</v>
      </c>
      <c r="Q2257" t="s">
        <v>624</v>
      </c>
      <c r="R2257" t="s">
        <v>434</v>
      </c>
      <c r="S2257" t="s">
        <v>34</v>
      </c>
      <c r="T2257" t="s">
        <v>5025</v>
      </c>
      <c r="U2257" t="s">
        <v>27</v>
      </c>
      <c r="Z2257" t="str">
        <f>_xlfn.IFNA(VLOOKUP(A2257,registrasi!$B$2:$C$4000,2,FALSE),"belum")</f>
        <v>registrasi</v>
      </c>
      <c r="AA2257">
        <f>VLOOKUP(D2257,[2]Sheet1!$B$2:$D$100,3,FALSE)</f>
        <v>1092</v>
      </c>
      <c r="AB2257" t="str">
        <f>_xlfn.IFNA(VLOOKUP(A2257,nim!$A$2:$B$4000,2,FALSE),"belum")</f>
        <v>diterima</v>
      </c>
    </row>
    <row r="2258" spans="1:28" x14ac:dyDescent="0.3">
      <c r="A2258" s="2">
        <v>233111110826</v>
      </c>
      <c r="B2258">
        <v>2</v>
      </c>
      <c r="C2258">
        <v>2022</v>
      </c>
      <c r="D2258">
        <v>311029</v>
      </c>
      <c r="E2258" t="s">
        <v>159</v>
      </c>
      <c r="F2258" t="str">
        <f>VLOOKUP(E2258,[1]PRODI_2019!$F$2:$L$72,7,FALSE)</f>
        <v>FISIP</v>
      </c>
      <c r="G2258" t="str">
        <f>VLOOKUP(F2258,Sheet1!$H$4:$I$11,2,FALSE)</f>
        <v>6_FISIP</v>
      </c>
      <c r="H2258" t="s">
        <v>2873</v>
      </c>
      <c r="I2258" t="s">
        <v>24</v>
      </c>
      <c r="J2258" t="str">
        <f>VLOOKUP(D2258,[1]PRODI_2019!$C$2:$I$78,7,FALSE)</f>
        <v>S1</v>
      </c>
      <c r="L2258" t="s">
        <v>25</v>
      </c>
      <c r="O2258" t="s">
        <v>4554</v>
      </c>
      <c r="P2258" t="s">
        <v>5044</v>
      </c>
      <c r="Q2258" t="s">
        <v>5041</v>
      </c>
      <c r="R2258" t="s">
        <v>434</v>
      </c>
      <c r="S2258" t="s">
        <v>50</v>
      </c>
      <c r="T2258" t="s">
        <v>5025</v>
      </c>
      <c r="U2258" t="s">
        <v>27</v>
      </c>
      <c r="Z2258" t="str">
        <f>_xlfn.IFNA(VLOOKUP(A2258,registrasi!$B$2:$C$4000,2,FALSE),"belum")</f>
        <v>belum</v>
      </c>
      <c r="AA2258">
        <f>VLOOKUP(D2258,[2]Sheet1!$B$2:$D$100,3,FALSE)</f>
        <v>1339</v>
      </c>
      <c r="AB2258" t="str">
        <f>_xlfn.IFNA(VLOOKUP(A2258,nim!$A$2:$B$4000,2,FALSE),"belum")</f>
        <v>belum</v>
      </c>
    </row>
    <row r="2259" spans="1:28" x14ac:dyDescent="0.3">
      <c r="A2259" s="2">
        <v>233111110828</v>
      </c>
      <c r="B2259">
        <v>2</v>
      </c>
      <c r="C2259">
        <v>2022</v>
      </c>
      <c r="D2259">
        <v>311025</v>
      </c>
      <c r="E2259" t="s">
        <v>166</v>
      </c>
      <c r="F2259" t="str">
        <f>VLOOKUP(E2259,[1]PRODI_2019!$F$2:$L$72,7,FALSE)</f>
        <v>FEB</v>
      </c>
      <c r="G2259" t="str">
        <f>VLOOKUP(F2259,Sheet1!$H$4:$I$11,2,FALSE)</f>
        <v>5_FEB</v>
      </c>
      <c r="H2259" t="s">
        <v>2874</v>
      </c>
      <c r="I2259" t="s">
        <v>24</v>
      </c>
      <c r="J2259" t="str">
        <f>VLOOKUP(D2259,[1]PRODI_2019!$C$2:$I$78,7,FALSE)</f>
        <v>S1</v>
      </c>
      <c r="L2259" t="s">
        <v>182</v>
      </c>
      <c r="O2259" t="s">
        <v>4546</v>
      </c>
      <c r="P2259" t="s">
        <v>5044</v>
      </c>
      <c r="Q2259" t="s">
        <v>5041</v>
      </c>
      <c r="R2259" t="s">
        <v>434</v>
      </c>
      <c r="S2259" t="s">
        <v>34</v>
      </c>
      <c r="T2259" t="s">
        <v>5025</v>
      </c>
      <c r="U2259" t="s">
        <v>27</v>
      </c>
      <c r="Z2259" t="str">
        <f>_xlfn.IFNA(VLOOKUP(A2259,registrasi!$B$2:$C$4000,2,FALSE),"belum")</f>
        <v>registrasi</v>
      </c>
      <c r="AA2259">
        <f>VLOOKUP(D2259,[2]Sheet1!$B$2:$D$100,3,FALSE)</f>
        <v>1226</v>
      </c>
      <c r="AB2259" t="str">
        <f>_xlfn.IFNA(VLOOKUP(A2259,nim!$A$2:$B$4000,2,FALSE),"belum")</f>
        <v>diterima</v>
      </c>
    </row>
    <row r="2260" spans="1:28" x14ac:dyDescent="0.3">
      <c r="A2260" s="2">
        <v>233111110843</v>
      </c>
      <c r="B2260">
        <v>1</v>
      </c>
      <c r="C2260">
        <v>2022</v>
      </c>
      <c r="D2260">
        <v>311010</v>
      </c>
      <c r="E2260" t="s">
        <v>160</v>
      </c>
      <c r="F2260" t="str">
        <f>VLOOKUP(E2260,[1]PRODI_2019!$F$2:$L$72,7,FALSE)</f>
        <v>FKIP</v>
      </c>
      <c r="G2260" t="str">
        <f>VLOOKUP(F2260,Sheet1!$H$4:$I$11,2,FALSE)</f>
        <v>2_FKIP</v>
      </c>
      <c r="H2260" t="s">
        <v>2875</v>
      </c>
      <c r="I2260" t="s">
        <v>31</v>
      </c>
      <c r="J2260" t="str">
        <f>VLOOKUP(D2260,[1]PRODI_2019!$C$2:$I$78,7,FALSE)</f>
        <v>S1</v>
      </c>
      <c r="L2260" t="s">
        <v>25</v>
      </c>
      <c r="O2260" t="s">
        <v>80</v>
      </c>
      <c r="P2260" t="s">
        <v>5042</v>
      </c>
      <c r="Q2260" t="s">
        <v>624</v>
      </c>
      <c r="R2260" t="s">
        <v>434</v>
      </c>
      <c r="S2260" t="s">
        <v>4949</v>
      </c>
      <c r="T2260" t="s">
        <v>5025</v>
      </c>
      <c r="U2260" t="s">
        <v>27</v>
      </c>
      <c r="Z2260" t="str">
        <f>_xlfn.IFNA(VLOOKUP(A2260,registrasi!$B$2:$C$4000,2,FALSE),"belum")</f>
        <v>registrasi</v>
      </c>
      <c r="AA2260">
        <f>VLOOKUP(D2260,[2]Sheet1!$B$2:$D$100,3,FALSE)</f>
        <v>197</v>
      </c>
      <c r="AB2260" t="str">
        <f>_xlfn.IFNA(VLOOKUP(A2260,nim!$A$2:$B$4000,2,FALSE),"belum")</f>
        <v>diterima</v>
      </c>
    </row>
    <row r="2261" spans="1:28" x14ac:dyDescent="0.3">
      <c r="A2261" s="2">
        <v>233111110857</v>
      </c>
      <c r="B2261">
        <v>1</v>
      </c>
      <c r="C2261">
        <v>2022</v>
      </c>
      <c r="D2261">
        <v>311021</v>
      </c>
      <c r="E2261" t="s">
        <v>169</v>
      </c>
      <c r="F2261" t="str">
        <f>VLOOKUP(E2261,[1]PRODI_2019!$F$2:$L$72,7,FALSE)</f>
        <v>Teknik</v>
      </c>
      <c r="G2261" t="str">
        <f>VLOOKUP(F2261,Sheet1!$H$4:$I$11,2,FALSE)</f>
        <v>3_Teknik</v>
      </c>
      <c r="H2261" t="s">
        <v>2876</v>
      </c>
      <c r="I2261" t="s">
        <v>24</v>
      </c>
      <c r="J2261" t="str">
        <f>VLOOKUP(D2261,[1]PRODI_2019!$C$2:$I$78,7,FALSE)</f>
        <v>S1</v>
      </c>
      <c r="L2261" t="s">
        <v>25</v>
      </c>
      <c r="O2261" t="s">
        <v>60</v>
      </c>
      <c r="P2261" t="s">
        <v>5043</v>
      </c>
      <c r="Q2261" t="s">
        <v>624</v>
      </c>
      <c r="R2261" t="s">
        <v>435</v>
      </c>
      <c r="S2261" t="s">
        <v>4949</v>
      </c>
      <c r="T2261" t="s">
        <v>5025</v>
      </c>
      <c r="U2261" t="s">
        <v>27</v>
      </c>
      <c r="Z2261" t="str">
        <f>_xlfn.IFNA(VLOOKUP(A2261,registrasi!$B$2:$C$4000,2,FALSE),"belum")</f>
        <v>registrasi</v>
      </c>
      <c r="AA2261">
        <f>VLOOKUP(D2261,[2]Sheet1!$B$2:$D$100,3,FALSE)</f>
        <v>910</v>
      </c>
      <c r="AB2261" t="str">
        <f>_xlfn.IFNA(VLOOKUP(A2261,nim!$A$2:$B$4000,2,FALSE),"belum")</f>
        <v>diterima</v>
      </c>
    </row>
    <row r="2262" spans="1:28" x14ac:dyDescent="0.3">
      <c r="A2262" s="2">
        <v>233111110858</v>
      </c>
      <c r="B2262">
        <v>2</v>
      </c>
      <c r="C2262">
        <v>2022</v>
      </c>
      <c r="D2262">
        <v>311031</v>
      </c>
      <c r="E2262" t="s">
        <v>468</v>
      </c>
      <c r="F2262" t="str">
        <f>VLOOKUP(E2262,[1]PRODI_2019!$F$2:$L$72,7,FALSE)</f>
        <v>FKIP</v>
      </c>
      <c r="G2262" t="str">
        <f>VLOOKUP(F2262,Sheet1!$H$4:$I$11,2,FALSE)</f>
        <v>2_FKIP</v>
      </c>
      <c r="H2262" t="s">
        <v>2877</v>
      </c>
      <c r="I2262" t="s">
        <v>24</v>
      </c>
      <c r="J2262" t="str">
        <f>VLOOKUP(D2262,[1]PRODI_2019!$C$2:$I$78,7,FALSE)</f>
        <v>S1</v>
      </c>
      <c r="L2262" t="s">
        <v>25</v>
      </c>
      <c r="O2262" t="s">
        <v>4555</v>
      </c>
      <c r="P2262" t="s">
        <v>5044</v>
      </c>
      <c r="Q2262" t="s">
        <v>5041</v>
      </c>
      <c r="R2262" t="s">
        <v>434</v>
      </c>
      <c r="S2262" t="s">
        <v>4949</v>
      </c>
      <c r="T2262" t="s">
        <v>5025</v>
      </c>
      <c r="U2262" t="s">
        <v>32</v>
      </c>
      <c r="Z2262" t="str">
        <f>_xlfn.IFNA(VLOOKUP(A2262,registrasi!$B$2:$C$4000,2,FALSE),"belum")</f>
        <v>registrasi</v>
      </c>
      <c r="AA2262">
        <f>VLOOKUP(D2262,[2]Sheet1!$B$2:$D$100,3,FALSE)</f>
        <v>368</v>
      </c>
      <c r="AB2262" t="str">
        <f>_xlfn.IFNA(VLOOKUP(A2262,nim!$A$2:$B$4000,2,FALSE),"belum")</f>
        <v>belum</v>
      </c>
    </row>
    <row r="2263" spans="1:28" x14ac:dyDescent="0.3">
      <c r="A2263" s="2">
        <v>233111110871</v>
      </c>
      <c r="B2263">
        <v>2</v>
      </c>
      <c r="C2263">
        <v>2022</v>
      </c>
      <c r="D2263">
        <v>311024</v>
      </c>
      <c r="E2263" t="s">
        <v>237</v>
      </c>
      <c r="F2263" t="str">
        <f>VLOOKUP(E2263,[1]PRODI_2019!$F$2:$L$72,7,FALSE)</f>
        <v>Hukum</v>
      </c>
      <c r="G2263" t="str">
        <f>VLOOKUP(F2263,Sheet1!$H$4:$I$11,2,FALSE)</f>
        <v>1_Hukum</v>
      </c>
      <c r="H2263" t="s">
        <v>2878</v>
      </c>
      <c r="I2263" t="s">
        <v>24</v>
      </c>
      <c r="J2263" t="str">
        <f>VLOOKUP(D2263,[1]PRODI_2019!$C$2:$I$78,7,FALSE)</f>
        <v>S1</v>
      </c>
      <c r="L2263" t="s">
        <v>25</v>
      </c>
      <c r="O2263" t="s">
        <v>133</v>
      </c>
      <c r="P2263" t="s">
        <v>5042</v>
      </c>
      <c r="Q2263" t="s">
        <v>624</v>
      </c>
      <c r="R2263" t="s">
        <v>434</v>
      </c>
      <c r="S2263" t="s">
        <v>34</v>
      </c>
      <c r="T2263" t="s">
        <v>5025</v>
      </c>
      <c r="U2263" t="s">
        <v>27</v>
      </c>
      <c r="Z2263" t="str">
        <f>_xlfn.IFNA(VLOOKUP(A2263,registrasi!$B$2:$C$4000,2,FALSE),"belum")</f>
        <v>belum</v>
      </c>
      <c r="AA2263">
        <f>VLOOKUP(D2263,[2]Sheet1!$B$2:$D$100,3,FALSE)</f>
        <v>1092</v>
      </c>
      <c r="AB2263" t="str">
        <f>_xlfn.IFNA(VLOOKUP(A2263,nim!$A$2:$B$4000,2,FALSE),"belum")</f>
        <v>belum</v>
      </c>
    </row>
    <row r="2264" spans="1:28" x14ac:dyDescent="0.3">
      <c r="A2264" s="2">
        <v>233111110881</v>
      </c>
      <c r="B2264">
        <v>1</v>
      </c>
      <c r="C2264">
        <v>2022</v>
      </c>
      <c r="D2264">
        <v>311007</v>
      </c>
      <c r="E2264" t="s">
        <v>162</v>
      </c>
      <c r="F2264" t="str">
        <f>VLOOKUP(E2264,[1]PRODI_2019!$F$2:$L$72,7,FALSE)</f>
        <v>Pertanian</v>
      </c>
      <c r="G2264" t="str">
        <f>VLOOKUP(F2264,Sheet1!$H$4:$I$11,2,FALSE)</f>
        <v>4_Pertanian</v>
      </c>
      <c r="H2264" t="s">
        <v>2879</v>
      </c>
      <c r="I2264" t="s">
        <v>31</v>
      </c>
      <c r="J2264" t="str">
        <f>VLOOKUP(D2264,[1]PRODI_2019!$C$2:$I$78,7,FALSE)</f>
        <v>S1</v>
      </c>
      <c r="L2264" t="s">
        <v>25</v>
      </c>
      <c r="O2264" t="s">
        <v>92</v>
      </c>
      <c r="P2264" t="s">
        <v>5044</v>
      </c>
      <c r="Q2264" t="s">
        <v>5041</v>
      </c>
      <c r="R2264" t="s">
        <v>434</v>
      </c>
      <c r="S2264" t="s">
        <v>4949</v>
      </c>
      <c r="T2264" t="s">
        <v>5025</v>
      </c>
      <c r="U2264" t="s">
        <v>32</v>
      </c>
      <c r="Z2264" t="str">
        <f>_xlfn.IFNA(VLOOKUP(A2264,registrasi!$B$2:$C$4000,2,FALSE),"belum")</f>
        <v>belum</v>
      </c>
      <c r="AA2264">
        <f>VLOOKUP(D2264,[2]Sheet1!$B$2:$D$100,3,FALSE)</f>
        <v>412</v>
      </c>
      <c r="AB2264" t="str">
        <f>_xlfn.IFNA(VLOOKUP(A2264,nim!$A$2:$B$4000,2,FALSE),"belum")</f>
        <v>belum</v>
      </c>
    </row>
    <row r="2265" spans="1:28" x14ac:dyDescent="0.3">
      <c r="A2265" s="2">
        <v>233111110892</v>
      </c>
      <c r="B2265">
        <v>2</v>
      </c>
      <c r="C2265">
        <v>2022</v>
      </c>
      <c r="D2265">
        <v>311048</v>
      </c>
      <c r="E2265" t="s">
        <v>633</v>
      </c>
      <c r="F2265" t="str">
        <f>VLOOKUP(E2265,[1]PRODI_2019!$F$2:$L$72,7,FALSE)</f>
        <v>FEB</v>
      </c>
      <c r="G2265" t="str">
        <f>VLOOKUP(F2265,Sheet1!$H$4:$I$11,2,FALSE)</f>
        <v>5_FEB</v>
      </c>
      <c r="H2265" t="s">
        <v>2880</v>
      </c>
      <c r="I2265" t="s">
        <v>31</v>
      </c>
      <c r="J2265" t="str">
        <f>VLOOKUP(D2265,[1]PRODI_2019!$C$2:$I$78,7,FALSE)</f>
        <v>D3</v>
      </c>
      <c r="L2265" t="s">
        <v>25</v>
      </c>
      <c r="O2265" t="s">
        <v>387</v>
      </c>
      <c r="P2265" t="s">
        <v>5043</v>
      </c>
      <c r="Q2265" t="s">
        <v>624</v>
      </c>
      <c r="R2265" t="s">
        <v>435</v>
      </c>
      <c r="S2265" t="s">
        <v>34</v>
      </c>
      <c r="T2265" t="s">
        <v>5025</v>
      </c>
      <c r="U2265" t="s">
        <v>32</v>
      </c>
      <c r="Z2265" t="str">
        <f>_xlfn.IFNA(VLOOKUP(A2265,registrasi!$B$2:$C$4000,2,FALSE),"belum")</f>
        <v>registrasi</v>
      </c>
      <c r="AA2265">
        <f>VLOOKUP(D2265,[2]Sheet1!$B$2:$D$100,3,FALSE)</f>
        <v>141</v>
      </c>
      <c r="AB2265" t="str">
        <f>_xlfn.IFNA(VLOOKUP(A2265,nim!$A$2:$B$4000,2,FALSE),"belum")</f>
        <v>belum</v>
      </c>
    </row>
    <row r="2266" spans="1:28" x14ac:dyDescent="0.3">
      <c r="A2266" s="2">
        <v>233111120141</v>
      </c>
      <c r="B2266">
        <v>2</v>
      </c>
      <c r="C2266">
        <v>2022</v>
      </c>
      <c r="D2266">
        <v>311023</v>
      </c>
      <c r="E2266" t="s">
        <v>631</v>
      </c>
      <c r="F2266" t="str">
        <f>VLOOKUP(E2266,[1]PRODI_2019!$F$2:$L$72,7,FALSE)</f>
        <v>Pertanian</v>
      </c>
      <c r="G2266" t="str">
        <f>VLOOKUP(F2266,Sheet1!$H$4:$I$11,2,FALSE)</f>
        <v>4_Pertanian</v>
      </c>
      <c r="H2266" t="s">
        <v>2881</v>
      </c>
      <c r="I2266" t="s">
        <v>24</v>
      </c>
      <c r="J2266" t="str">
        <f>VLOOKUP(D2266,[1]PRODI_2019!$C$2:$I$78,7,FALSE)</f>
        <v>S1</v>
      </c>
      <c r="L2266" t="s">
        <v>25</v>
      </c>
      <c r="O2266" t="s">
        <v>92</v>
      </c>
      <c r="P2266" t="s">
        <v>5044</v>
      </c>
      <c r="Q2266" t="s">
        <v>5041</v>
      </c>
      <c r="R2266" t="s">
        <v>434</v>
      </c>
      <c r="S2266" t="s">
        <v>4949</v>
      </c>
      <c r="T2266" t="s">
        <v>5025</v>
      </c>
      <c r="U2266" t="s">
        <v>27</v>
      </c>
      <c r="Z2266" t="str">
        <f>_xlfn.IFNA(VLOOKUP(A2266,registrasi!$B$2:$C$4000,2,FALSE),"belum")</f>
        <v>registrasi</v>
      </c>
      <c r="AA2266">
        <f>VLOOKUP(D2266,[2]Sheet1!$B$2:$D$100,3,FALSE)</f>
        <v>163</v>
      </c>
      <c r="AB2266" t="str">
        <f>_xlfn.IFNA(VLOOKUP(A2266,nim!$A$2:$B$4000,2,FALSE),"belum")</f>
        <v>diterima</v>
      </c>
    </row>
    <row r="2267" spans="1:28" x14ac:dyDescent="0.3">
      <c r="A2267" s="2">
        <v>233111120153</v>
      </c>
      <c r="B2267">
        <v>1</v>
      </c>
      <c r="C2267">
        <v>2022</v>
      </c>
      <c r="D2267">
        <v>311009</v>
      </c>
      <c r="E2267" t="s">
        <v>144</v>
      </c>
      <c r="F2267" t="str">
        <f>VLOOKUP(E2267,[1]PRODI_2019!$F$2:$L$72,7,FALSE)</f>
        <v>Pertanian</v>
      </c>
      <c r="G2267" t="str">
        <f>VLOOKUP(F2267,Sheet1!$H$4:$I$11,2,FALSE)</f>
        <v>4_Pertanian</v>
      </c>
      <c r="H2267" t="s">
        <v>2882</v>
      </c>
      <c r="I2267" t="s">
        <v>31</v>
      </c>
      <c r="J2267" t="str">
        <f>VLOOKUP(D2267,[1]PRODI_2019!$C$2:$I$78,7,FALSE)</f>
        <v>S1</v>
      </c>
      <c r="L2267" t="s">
        <v>25</v>
      </c>
      <c r="O2267" t="s">
        <v>70</v>
      </c>
      <c r="P2267" t="s">
        <v>5042</v>
      </c>
      <c r="Q2267" t="s">
        <v>624</v>
      </c>
      <c r="R2267" t="s">
        <v>434</v>
      </c>
      <c r="S2267" t="s">
        <v>34</v>
      </c>
      <c r="T2267" t="s">
        <v>5025</v>
      </c>
      <c r="U2267" t="s">
        <v>27</v>
      </c>
      <c r="Z2267" t="str">
        <f>_xlfn.IFNA(VLOOKUP(A2267,registrasi!$B$2:$C$4000,2,FALSE),"belum")</f>
        <v>registrasi</v>
      </c>
      <c r="AA2267">
        <f>VLOOKUP(D2267,[2]Sheet1!$B$2:$D$100,3,FALSE)</f>
        <v>240</v>
      </c>
      <c r="AB2267" t="str">
        <f>_xlfn.IFNA(VLOOKUP(A2267,nim!$A$2:$B$4000,2,FALSE),"belum")</f>
        <v>belum</v>
      </c>
    </row>
    <row r="2268" spans="1:28" x14ac:dyDescent="0.3">
      <c r="A2268" s="2">
        <v>233111120160</v>
      </c>
      <c r="B2268">
        <v>1</v>
      </c>
      <c r="C2268">
        <v>2022</v>
      </c>
      <c r="D2268">
        <v>311007</v>
      </c>
      <c r="E2268" t="s">
        <v>162</v>
      </c>
      <c r="F2268" t="str">
        <f>VLOOKUP(E2268,[1]PRODI_2019!$F$2:$L$72,7,FALSE)</f>
        <v>Pertanian</v>
      </c>
      <c r="G2268" t="str">
        <f>VLOOKUP(F2268,Sheet1!$H$4:$I$11,2,FALSE)</f>
        <v>4_Pertanian</v>
      </c>
      <c r="H2268" t="s">
        <v>2883</v>
      </c>
      <c r="I2268" t="s">
        <v>31</v>
      </c>
      <c r="J2268" t="str">
        <f>VLOOKUP(D2268,[1]PRODI_2019!$C$2:$I$78,7,FALSE)</f>
        <v>S1</v>
      </c>
      <c r="L2268" t="s">
        <v>25</v>
      </c>
      <c r="O2268" t="s">
        <v>206</v>
      </c>
      <c r="P2268" t="s">
        <v>5042</v>
      </c>
      <c r="Q2268" t="s">
        <v>624</v>
      </c>
      <c r="R2268" t="s">
        <v>434</v>
      </c>
      <c r="S2268" t="s">
        <v>4949</v>
      </c>
      <c r="T2268" t="s">
        <v>5025</v>
      </c>
      <c r="U2268" t="s">
        <v>27</v>
      </c>
      <c r="Z2268" t="str">
        <f>_xlfn.IFNA(VLOOKUP(A2268,registrasi!$B$2:$C$4000,2,FALSE),"belum")</f>
        <v>registrasi</v>
      </c>
      <c r="AA2268">
        <f>VLOOKUP(D2268,[2]Sheet1!$B$2:$D$100,3,FALSE)</f>
        <v>412</v>
      </c>
      <c r="AB2268" t="str">
        <f>_xlfn.IFNA(VLOOKUP(A2268,nim!$A$2:$B$4000,2,FALSE),"belum")</f>
        <v>diterima</v>
      </c>
    </row>
    <row r="2269" spans="1:28" x14ac:dyDescent="0.3">
      <c r="A2269" s="2">
        <v>233111120180</v>
      </c>
      <c r="B2269">
        <v>2</v>
      </c>
      <c r="C2269">
        <v>2022</v>
      </c>
      <c r="D2269">
        <v>311028</v>
      </c>
      <c r="E2269" t="s">
        <v>168</v>
      </c>
      <c r="F2269" t="str">
        <f>VLOOKUP(E2269,[1]PRODI_2019!$F$2:$L$72,7,FALSE)</f>
        <v>FISIP</v>
      </c>
      <c r="G2269" t="str">
        <f>VLOOKUP(F2269,Sheet1!$H$4:$I$11,2,FALSE)</f>
        <v>6_FISIP</v>
      </c>
      <c r="H2269" t="s">
        <v>2884</v>
      </c>
      <c r="I2269" t="s">
        <v>31</v>
      </c>
      <c r="J2269" t="str">
        <f>VLOOKUP(D2269,[1]PRODI_2019!$C$2:$I$78,7,FALSE)</f>
        <v>S1</v>
      </c>
      <c r="L2269" t="s">
        <v>25</v>
      </c>
      <c r="O2269" t="s">
        <v>95</v>
      </c>
      <c r="P2269" t="s">
        <v>5042</v>
      </c>
      <c r="Q2269" t="s">
        <v>624</v>
      </c>
      <c r="R2269" t="s">
        <v>434</v>
      </c>
      <c r="S2269" t="s">
        <v>34</v>
      </c>
      <c r="T2269" t="s">
        <v>5025</v>
      </c>
      <c r="U2269" t="s">
        <v>27</v>
      </c>
      <c r="Z2269" t="str">
        <f>_xlfn.IFNA(VLOOKUP(A2269,registrasi!$B$2:$C$4000,2,FALSE),"belum")</f>
        <v>registrasi</v>
      </c>
      <c r="AA2269">
        <f>VLOOKUP(D2269,[2]Sheet1!$B$2:$D$100,3,FALSE)</f>
        <v>747</v>
      </c>
      <c r="AB2269" t="str">
        <f>_xlfn.IFNA(VLOOKUP(A2269,nim!$A$2:$B$4000,2,FALSE),"belum")</f>
        <v>diterima</v>
      </c>
    </row>
    <row r="2270" spans="1:28" x14ac:dyDescent="0.3">
      <c r="A2270" s="2">
        <v>233111120207</v>
      </c>
      <c r="B2270">
        <v>2</v>
      </c>
      <c r="C2270">
        <v>2021</v>
      </c>
      <c r="D2270">
        <v>311012</v>
      </c>
      <c r="E2270" t="s">
        <v>164</v>
      </c>
      <c r="F2270" t="str">
        <f>VLOOKUP(E2270,[1]PRODI_2019!$F$2:$L$72,7,FALSE)</f>
        <v>FKIP</v>
      </c>
      <c r="G2270" t="str">
        <f>VLOOKUP(F2270,Sheet1!$H$4:$I$11,2,FALSE)</f>
        <v>2_FKIP</v>
      </c>
      <c r="H2270" t="s">
        <v>2885</v>
      </c>
      <c r="I2270" t="s">
        <v>31</v>
      </c>
      <c r="J2270" t="str">
        <f>VLOOKUP(D2270,[1]PRODI_2019!$C$2:$I$78,7,FALSE)</f>
        <v>S1</v>
      </c>
      <c r="L2270" t="s">
        <v>25</v>
      </c>
      <c r="O2270" t="s">
        <v>4556</v>
      </c>
      <c r="P2270" t="s">
        <v>5046</v>
      </c>
      <c r="Q2270" t="s">
        <v>5041</v>
      </c>
      <c r="R2270" t="s">
        <v>435</v>
      </c>
      <c r="S2270" t="s">
        <v>4949</v>
      </c>
      <c r="T2270" t="s">
        <v>5025</v>
      </c>
      <c r="U2270" t="s">
        <v>32</v>
      </c>
      <c r="Z2270" t="str">
        <f>_xlfn.IFNA(VLOOKUP(A2270,registrasi!$B$2:$C$4000,2,FALSE),"belum")</f>
        <v>registrasi</v>
      </c>
      <c r="AA2270">
        <f>VLOOKUP(D2270,[2]Sheet1!$B$2:$D$100,3,FALSE)</f>
        <v>73</v>
      </c>
      <c r="AB2270" t="str">
        <f>_xlfn.IFNA(VLOOKUP(A2270,nim!$A$2:$B$4000,2,FALSE),"belum")</f>
        <v>belum</v>
      </c>
    </row>
    <row r="2271" spans="1:28" x14ac:dyDescent="0.3">
      <c r="A2271" s="2">
        <v>233111120251</v>
      </c>
      <c r="B2271">
        <v>1</v>
      </c>
      <c r="C2271">
        <v>2022</v>
      </c>
      <c r="D2271">
        <v>311011</v>
      </c>
      <c r="E2271" t="s">
        <v>176</v>
      </c>
      <c r="F2271" t="str">
        <f>VLOOKUP(E2271,[1]PRODI_2019!$F$2:$L$72,7,FALSE)</f>
        <v>FKIP</v>
      </c>
      <c r="G2271" t="str">
        <f>VLOOKUP(F2271,Sheet1!$H$4:$I$11,2,FALSE)</f>
        <v>2_FKIP</v>
      </c>
      <c r="H2271" t="s">
        <v>2886</v>
      </c>
      <c r="I2271" t="s">
        <v>31</v>
      </c>
      <c r="J2271" t="str">
        <f>VLOOKUP(D2271,[1]PRODI_2019!$C$2:$I$78,7,FALSE)</f>
        <v>S1</v>
      </c>
      <c r="L2271" t="s">
        <v>25</v>
      </c>
      <c r="O2271" t="s">
        <v>302</v>
      </c>
      <c r="P2271" t="s">
        <v>5042</v>
      </c>
      <c r="Q2271" t="s">
        <v>624</v>
      </c>
      <c r="R2271" t="s">
        <v>434</v>
      </c>
      <c r="S2271" t="s">
        <v>4949</v>
      </c>
      <c r="T2271" t="s">
        <v>5025</v>
      </c>
      <c r="U2271" t="s">
        <v>32</v>
      </c>
      <c r="Z2271" t="str">
        <f>_xlfn.IFNA(VLOOKUP(A2271,registrasi!$B$2:$C$4000,2,FALSE),"belum")</f>
        <v>registrasi</v>
      </c>
      <c r="AA2271">
        <f>VLOOKUP(D2271,[2]Sheet1!$B$2:$D$100,3,FALSE)</f>
        <v>233</v>
      </c>
      <c r="AB2271" t="str">
        <f>_xlfn.IFNA(VLOOKUP(A2271,nim!$A$2:$B$4000,2,FALSE),"belum")</f>
        <v>belum</v>
      </c>
    </row>
    <row r="2272" spans="1:28" x14ac:dyDescent="0.3">
      <c r="A2272" s="2">
        <v>233111120266</v>
      </c>
      <c r="B2272">
        <v>2</v>
      </c>
      <c r="C2272">
        <v>2021</v>
      </c>
      <c r="D2272">
        <v>311032</v>
      </c>
      <c r="E2272" t="s">
        <v>156</v>
      </c>
      <c r="F2272" t="str">
        <f>VLOOKUP(E2272,[1]PRODI_2019!$F$2:$L$72,7,FALSE)</f>
        <v>FKIP</v>
      </c>
      <c r="G2272" t="str">
        <f>VLOOKUP(F2272,Sheet1!$H$4:$I$11,2,FALSE)</f>
        <v>2_FKIP</v>
      </c>
      <c r="H2272" t="s">
        <v>2887</v>
      </c>
      <c r="I2272" t="s">
        <v>31</v>
      </c>
      <c r="J2272" t="str">
        <f>VLOOKUP(D2272,[1]PRODI_2019!$C$2:$I$78,7,FALSE)</f>
        <v>S1</v>
      </c>
      <c r="L2272" t="s">
        <v>25</v>
      </c>
      <c r="O2272" t="s">
        <v>133</v>
      </c>
      <c r="P2272" t="s">
        <v>5042</v>
      </c>
      <c r="Q2272" t="s">
        <v>624</v>
      </c>
      <c r="R2272" t="s">
        <v>434</v>
      </c>
      <c r="S2272" t="s">
        <v>34</v>
      </c>
      <c r="T2272" t="s">
        <v>5025</v>
      </c>
      <c r="U2272" t="s">
        <v>32</v>
      </c>
      <c r="Z2272" t="str">
        <f>_xlfn.IFNA(VLOOKUP(A2272,registrasi!$B$2:$C$4000,2,FALSE),"belum")</f>
        <v>registrasi</v>
      </c>
      <c r="AA2272">
        <f>VLOOKUP(D2272,[2]Sheet1!$B$2:$D$100,3,FALSE)</f>
        <v>446</v>
      </c>
      <c r="AB2272" t="str">
        <f>_xlfn.IFNA(VLOOKUP(A2272,nim!$A$2:$B$4000,2,FALSE),"belum")</f>
        <v>belum</v>
      </c>
    </row>
    <row r="2273" spans="1:28" x14ac:dyDescent="0.3">
      <c r="A2273" s="2">
        <v>233111120267</v>
      </c>
      <c r="B2273">
        <v>2</v>
      </c>
      <c r="C2273">
        <v>2022</v>
      </c>
      <c r="D2273">
        <v>311042</v>
      </c>
      <c r="E2273" t="s">
        <v>146</v>
      </c>
      <c r="F2273" t="str">
        <f>VLOOKUP(E2273,[1]PRODI_2019!$F$2:$L$72,7,FALSE)</f>
        <v>FISIP</v>
      </c>
      <c r="G2273" t="str">
        <f>VLOOKUP(F2273,Sheet1!$H$4:$I$11,2,FALSE)</f>
        <v>6_FISIP</v>
      </c>
      <c r="H2273" t="s">
        <v>2888</v>
      </c>
      <c r="I2273" t="s">
        <v>31</v>
      </c>
      <c r="J2273" t="str">
        <f>VLOOKUP(D2273,[1]PRODI_2019!$C$2:$I$78,7,FALSE)</f>
        <v>S1</v>
      </c>
      <c r="L2273" t="s">
        <v>25</v>
      </c>
      <c r="O2273" t="s">
        <v>206</v>
      </c>
      <c r="P2273" t="s">
        <v>5042</v>
      </c>
      <c r="Q2273" t="s">
        <v>624</v>
      </c>
      <c r="R2273" t="s">
        <v>434</v>
      </c>
      <c r="S2273" t="s">
        <v>4949</v>
      </c>
      <c r="T2273" t="s">
        <v>5025</v>
      </c>
      <c r="U2273" t="s">
        <v>27</v>
      </c>
      <c r="Z2273" t="str">
        <f>_xlfn.IFNA(VLOOKUP(A2273,registrasi!$B$2:$C$4000,2,FALSE),"belum")</f>
        <v>registrasi</v>
      </c>
      <c r="AA2273">
        <f>VLOOKUP(D2273,[2]Sheet1!$B$2:$D$100,3,FALSE)</f>
        <v>625</v>
      </c>
      <c r="AB2273" t="str">
        <f>_xlfn.IFNA(VLOOKUP(A2273,nim!$A$2:$B$4000,2,FALSE),"belum")</f>
        <v>diterima</v>
      </c>
    </row>
    <row r="2274" spans="1:28" x14ac:dyDescent="0.3">
      <c r="A2274" s="2">
        <v>233111120368</v>
      </c>
      <c r="B2274">
        <v>2</v>
      </c>
      <c r="C2274">
        <v>2022</v>
      </c>
      <c r="D2274">
        <v>311004</v>
      </c>
      <c r="E2274" t="s">
        <v>170</v>
      </c>
      <c r="F2274" t="str">
        <f>VLOOKUP(E2274,[1]PRODI_2019!$F$2:$L$72,7,FALSE)</f>
        <v>Teknik</v>
      </c>
      <c r="G2274" t="str">
        <f>VLOOKUP(F2274,Sheet1!$H$4:$I$11,2,FALSE)</f>
        <v>3_Teknik</v>
      </c>
      <c r="H2274" t="s">
        <v>2889</v>
      </c>
      <c r="I2274" t="s">
        <v>24</v>
      </c>
      <c r="J2274" t="str">
        <f>VLOOKUP(D2274,[1]PRODI_2019!$C$2:$I$78,7,FALSE)</f>
        <v>S1</v>
      </c>
      <c r="L2274" t="s">
        <v>25</v>
      </c>
      <c r="O2274" t="s">
        <v>4532</v>
      </c>
      <c r="P2274" t="s">
        <v>5044</v>
      </c>
      <c r="Q2274" t="s">
        <v>5041</v>
      </c>
      <c r="R2274" t="s">
        <v>434</v>
      </c>
      <c r="S2274" t="s">
        <v>4949</v>
      </c>
      <c r="T2274" t="s">
        <v>5025</v>
      </c>
      <c r="U2274" t="s">
        <v>27</v>
      </c>
      <c r="Z2274" t="str">
        <f>_xlfn.IFNA(VLOOKUP(A2274,registrasi!$B$2:$C$4000,2,FALSE),"belum")</f>
        <v>registrasi</v>
      </c>
      <c r="AA2274">
        <f>VLOOKUP(D2274,[2]Sheet1!$B$2:$D$100,3,FALSE)</f>
        <v>406</v>
      </c>
      <c r="AB2274" t="str">
        <f>_xlfn.IFNA(VLOOKUP(A2274,nim!$A$2:$B$4000,2,FALSE),"belum")</f>
        <v>diterima</v>
      </c>
    </row>
    <row r="2275" spans="1:28" x14ac:dyDescent="0.3">
      <c r="A2275" s="2">
        <v>233111120376</v>
      </c>
      <c r="B2275">
        <v>1</v>
      </c>
      <c r="C2275">
        <v>2022</v>
      </c>
      <c r="D2275">
        <v>311042</v>
      </c>
      <c r="E2275" t="s">
        <v>146</v>
      </c>
      <c r="F2275" t="str">
        <f>VLOOKUP(E2275,[1]PRODI_2019!$F$2:$L$72,7,FALSE)</f>
        <v>FISIP</v>
      </c>
      <c r="G2275" t="str">
        <f>VLOOKUP(F2275,Sheet1!$H$4:$I$11,2,FALSE)</f>
        <v>6_FISIP</v>
      </c>
      <c r="H2275" t="s">
        <v>2890</v>
      </c>
      <c r="I2275" t="s">
        <v>24</v>
      </c>
      <c r="J2275" t="str">
        <f>VLOOKUP(D2275,[1]PRODI_2019!$C$2:$I$78,7,FALSE)</f>
        <v>S1</v>
      </c>
      <c r="L2275" t="s">
        <v>25</v>
      </c>
      <c r="O2275" t="s">
        <v>75</v>
      </c>
      <c r="P2275" t="s">
        <v>5042</v>
      </c>
      <c r="Q2275" t="s">
        <v>624</v>
      </c>
      <c r="R2275" t="s">
        <v>434</v>
      </c>
      <c r="S2275" t="s">
        <v>4949</v>
      </c>
      <c r="T2275" t="s">
        <v>5025</v>
      </c>
      <c r="U2275" t="s">
        <v>27</v>
      </c>
      <c r="Z2275" t="str">
        <f>_xlfn.IFNA(VLOOKUP(A2275,registrasi!$B$2:$C$4000,2,FALSE),"belum")</f>
        <v>registrasi</v>
      </c>
      <c r="AA2275">
        <f>VLOOKUP(D2275,[2]Sheet1!$B$2:$D$100,3,FALSE)</f>
        <v>625</v>
      </c>
      <c r="AB2275" t="str">
        <f>_xlfn.IFNA(VLOOKUP(A2275,nim!$A$2:$B$4000,2,FALSE),"belum")</f>
        <v>diterima</v>
      </c>
    </row>
    <row r="2276" spans="1:28" x14ac:dyDescent="0.3">
      <c r="A2276" s="2">
        <v>233111120380</v>
      </c>
      <c r="B2276">
        <v>2</v>
      </c>
      <c r="C2276">
        <v>2022</v>
      </c>
      <c r="D2276">
        <v>311045</v>
      </c>
      <c r="E2276" t="s">
        <v>630</v>
      </c>
      <c r="F2276" t="str">
        <f>VLOOKUP(E2276,[1]PRODI_2019!$F$2:$L$72,7,FALSE)</f>
        <v>FEB</v>
      </c>
      <c r="G2276" t="str">
        <f>VLOOKUP(F2276,Sheet1!$H$4:$I$11,2,FALSE)</f>
        <v>5_FEB</v>
      </c>
      <c r="H2276" t="s">
        <v>2891</v>
      </c>
      <c r="I2276" t="s">
        <v>31</v>
      </c>
      <c r="J2276" t="str">
        <f>VLOOKUP(D2276,[1]PRODI_2019!$C$2:$I$78,7,FALSE)</f>
        <v>D3</v>
      </c>
      <c r="L2276" t="s">
        <v>182</v>
      </c>
      <c r="O2276" t="s">
        <v>183</v>
      </c>
      <c r="P2276" t="s">
        <v>5042</v>
      </c>
      <c r="Q2276" t="s">
        <v>624</v>
      </c>
      <c r="R2276" t="s">
        <v>434</v>
      </c>
      <c r="S2276" t="s">
        <v>4949</v>
      </c>
      <c r="T2276" t="s">
        <v>5025</v>
      </c>
      <c r="U2276" t="s">
        <v>27</v>
      </c>
      <c r="Z2276" t="str">
        <f>_xlfn.IFNA(VLOOKUP(A2276,registrasi!$B$2:$C$4000,2,FALSE),"belum")</f>
        <v>registrasi</v>
      </c>
      <c r="AA2276">
        <f>VLOOKUP(D2276,[2]Sheet1!$B$2:$D$100,3,FALSE)</f>
        <v>99</v>
      </c>
      <c r="AB2276" t="str">
        <f>_xlfn.IFNA(VLOOKUP(A2276,nim!$A$2:$B$4000,2,FALSE),"belum")</f>
        <v>belum</v>
      </c>
    </row>
    <row r="2277" spans="1:28" x14ac:dyDescent="0.3">
      <c r="A2277" s="2">
        <v>233111120394</v>
      </c>
      <c r="B2277">
        <v>2</v>
      </c>
      <c r="C2277">
        <v>2021</v>
      </c>
      <c r="D2277">
        <v>311007</v>
      </c>
      <c r="E2277" t="s">
        <v>162</v>
      </c>
      <c r="F2277" t="str">
        <f>VLOOKUP(E2277,[1]PRODI_2019!$F$2:$L$72,7,FALSE)</f>
        <v>Pertanian</v>
      </c>
      <c r="G2277" t="str">
        <f>VLOOKUP(F2277,Sheet1!$H$4:$I$11,2,FALSE)</f>
        <v>4_Pertanian</v>
      </c>
      <c r="H2277" t="s">
        <v>2892</v>
      </c>
      <c r="I2277" t="s">
        <v>24</v>
      </c>
      <c r="J2277" t="str">
        <f>VLOOKUP(D2277,[1]PRODI_2019!$C$2:$I$78,7,FALSE)</f>
        <v>S1</v>
      </c>
      <c r="L2277" t="s">
        <v>25</v>
      </c>
      <c r="O2277" t="s">
        <v>370</v>
      </c>
      <c r="P2277" t="s">
        <v>5044</v>
      </c>
      <c r="Q2277" t="s">
        <v>5041</v>
      </c>
      <c r="R2277" t="s">
        <v>434</v>
      </c>
      <c r="S2277" t="s">
        <v>4949</v>
      </c>
      <c r="T2277" t="s">
        <v>5025</v>
      </c>
      <c r="U2277" t="s">
        <v>27</v>
      </c>
      <c r="Z2277" t="str">
        <f>_xlfn.IFNA(VLOOKUP(A2277,registrasi!$B$2:$C$4000,2,FALSE),"belum")</f>
        <v>registrasi</v>
      </c>
      <c r="AA2277">
        <f>VLOOKUP(D2277,[2]Sheet1!$B$2:$D$100,3,FALSE)</f>
        <v>412</v>
      </c>
      <c r="AB2277" t="str">
        <f>_xlfn.IFNA(VLOOKUP(A2277,nim!$A$2:$B$4000,2,FALSE),"belum")</f>
        <v>diterima</v>
      </c>
    </row>
    <row r="2278" spans="1:28" x14ac:dyDescent="0.3">
      <c r="A2278" s="2">
        <v>233111120408</v>
      </c>
      <c r="B2278">
        <v>2</v>
      </c>
      <c r="C2278">
        <v>2022</v>
      </c>
      <c r="D2278">
        <v>311017</v>
      </c>
      <c r="E2278" t="s">
        <v>172</v>
      </c>
      <c r="F2278" t="str">
        <f>VLOOKUP(E2278,[1]PRODI_2019!$F$2:$L$72,7,FALSE)</f>
        <v>Pertanian</v>
      </c>
      <c r="G2278" t="str">
        <f>VLOOKUP(F2278,Sheet1!$H$4:$I$11,2,FALSE)</f>
        <v>4_Pertanian</v>
      </c>
      <c r="H2278" t="s">
        <v>2893</v>
      </c>
      <c r="I2278" t="s">
        <v>31</v>
      </c>
      <c r="J2278" t="str">
        <f>VLOOKUP(D2278,[1]PRODI_2019!$C$2:$I$78,7,FALSE)</f>
        <v>S1</v>
      </c>
      <c r="L2278" t="s">
        <v>25</v>
      </c>
      <c r="O2278" t="s">
        <v>295</v>
      </c>
      <c r="P2278" t="s">
        <v>5042</v>
      </c>
      <c r="Q2278" t="s">
        <v>624</v>
      </c>
      <c r="R2278" t="s">
        <v>434</v>
      </c>
      <c r="S2278" t="s">
        <v>34</v>
      </c>
      <c r="T2278" t="s">
        <v>5025</v>
      </c>
      <c r="U2278" t="s">
        <v>27</v>
      </c>
      <c r="Z2278" t="str">
        <f>_xlfn.IFNA(VLOOKUP(A2278,registrasi!$B$2:$C$4000,2,FALSE),"belum")</f>
        <v>registrasi</v>
      </c>
      <c r="AA2278">
        <f>VLOOKUP(D2278,[2]Sheet1!$B$2:$D$100,3,FALSE)</f>
        <v>471</v>
      </c>
      <c r="AB2278" t="str">
        <f>_xlfn.IFNA(VLOOKUP(A2278,nim!$A$2:$B$4000,2,FALSE),"belum")</f>
        <v>belum</v>
      </c>
    </row>
    <row r="2279" spans="1:28" x14ac:dyDescent="0.3">
      <c r="A2279" s="2">
        <v>233111120415</v>
      </c>
      <c r="B2279">
        <v>1</v>
      </c>
      <c r="C2279">
        <v>2022</v>
      </c>
      <c r="D2279">
        <v>311007</v>
      </c>
      <c r="E2279" t="s">
        <v>162</v>
      </c>
      <c r="F2279" t="str">
        <f>VLOOKUP(E2279,[1]PRODI_2019!$F$2:$L$72,7,FALSE)</f>
        <v>Pertanian</v>
      </c>
      <c r="G2279" t="str">
        <f>VLOOKUP(F2279,Sheet1!$H$4:$I$11,2,FALSE)</f>
        <v>4_Pertanian</v>
      </c>
      <c r="H2279" t="s">
        <v>2894</v>
      </c>
      <c r="I2279" t="s">
        <v>31</v>
      </c>
      <c r="J2279" t="str">
        <f>VLOOKUP(D2279,[1]PRODI_2019!$C$2:$I$78,7,FALSE)</f>
        <v>S1</v>
      </c>
      <c r="L2279" t="s">
        <v>25</v>
      </c>
      <c r="O2279" t="s">
        <v>4432</v>
      </c>
      <c r="P2279" t="s">
        <v>434</v>
      </c>
      <c r="Q2279" t="s">
        <v>624</v>
      </c>
      <c r="R2279" t="s">
        <v>434</v>
      </c>
      <c r="S2279" t="s">
        <v>4949</v>
      </c>
      <c r="T2279" t="s">
        <v>5025</v>
      </c>
      <c r="U2279" t="s">
        <v>27</v>
      </c>
      <c r="Z2279" t="str">
        <f>_xlfn.IFNA(VLOOKUP(A2279,registrasi!$B$2:$C$4000,2,FALSE),"belum")</f>
        <v>registrasi</v>
      </c>
      <c r="AA2279">
        <f>VLOOKUP(D2279,[2]Sheet1!$B$2:$D$100,3,FALSE)</f>
        <v>412</v>
      </c>
      <c r="AB2279" t="str">
        <f>_xlfn.IFNA(VLOOKUP(A2279,nim!$A$2:$B$4000,2,FALSE),"belum")</f>
        <v>belum</v>
      </c>
    </row>
    <row r="2280" spans="1:28" x14ac:dyDescent="0.3">
      <c r="A2280" s="2">
        <v>233111120417</v>
      </c>
      <c r="B2280">
        <v>2</v>
      </c>
      <c r="C2280">
        <v>2021</v>
      </c>
      <c r="D2280">
        <v>311024</v>
      </c>
      <c r="E2280" t="s">
        <v>237</v>
      </c>
      <c r="F2280" t="str">
        <f>VLOOKUP(E2280,[1]PRODI_2019!$F$2:$L$72,7,FALSE)</f>
        <v>Hukum</v>
      </c>
      <c r="G2280" t="str">
        <f>VLOOKUP(F2280,Sheet1!$H$4:$I$11,2,FALSE)</f>
        <v>1_Hukum</v>
      </c>
      <c r="H2280" t="s">
        <v>2895</v>
      </c>
      <c r="I2280" t="s">
        <v>24</v>
      </c>
      <c r="J2280" t="str">
        <f>VLOOKUP(D2280,[1]PRODI_2019!$C$2:$I$78,7,FALSE)</f>
        <v>S1</v>
      </c>
      <c r="L2280" t="s">
        <v>25</v>
      </c>
      <c r="O2280" t="s">
        <v>125</v>
      </c>
      <c r="P2280" t="s">
        <v>5042</v>
      </c>
      <c r="Q2280" t="s">
        <v>624</v>
      </c>
      <c r="R2280" t="s">
        <v>434</v>
      </c>
      <c r="S2280" t="s">
        <v>34</v>
      </c>
      <c r="T2280" t="s">
        <v>5025</v>
      </c>
      <c r="U2280" t="s">
        <v>27</v>
      </c>
      <c r="Z2280" t="str">
        <f>_xlfn.IFNA(VLOOKUP(A2280,registrasi!$B$2:$C$4000,2,FALSE),"belum")</f>
        <v>belum</v>
      </c>
      <c r="AA2280">
        <f>VLOOKUP(D2280,[2]Sheet1!$B$2:$D$100,3,FALSE)</f>
        <v>1092</v>
      </c>
      <c r="AB2280" t="str">
        <f>_xlfn.IFNA(VLOOKUP(A2280,nim!$A$2:$B$4000,2,FALSE),"belum")</f>
        <v>belum</v>
      </c>
    </row>
    <row r="2281" spans="1:28" x14ac:dyDescent="0.3">
      <c r="A2281" s="2">
        <v>233111120443</v>
      </c>
      <c r="B2281">
        <v>2</v>
      </c>
      <c r="C2281">
        <v>2022</v>
      </c>
      <c r="D2281">
        <v>311044</v>
      </c>
      <c r="E2281" t="s">
        <v>148</v>
      </c>
      <c r="F2281" t="str">
        <f>VLOOKUP(E2281,[1]PRODI_2019!$F$2:$L$72,7,FALSE)</f>
        <v>FEB</v>
      </c>
      <c r="G2281" t="str">
        <f>VLOOKUP(F2281,Sheet1!$H$4:$I$11,2,FALSE)</f>
        <v>5_FEB</v>
      </c>
      <c r="H2281" t="s">
        <v>2896</v>
      </c>
      <c r="I2281" t="s">
        <v>31</v>
      </c>
      <c r="J2281" t="str">
        <f>VLOOKUP(D2281,[1]PRODI_2019!$C$2:$I$78,7,FALSE)</f>
        <v>D3</v>
      </c>
      <c r="L2281" t="s">
        <v>25</v>
      </c>
      <c r="O2281" t="s">
        <v>67</v>
      </c>
      <c r="P2281" t="s">
        <v>5042</v>
      </c>
      <c r="Q2281" t="s">
        <v>624</v>
      </c>
      <c r="R2281" t="s">
        <v>434</v>
      </c>
      <c r="S2281" t="s">
        <v>4949</v>
      </c>
      <c r="T2281" t="s">
        <v>5025</v>
      </c>
      <c r="U2281" t="s">
        <v>27</v>
      </c>
      <c r="Z2281" t="str">
        <f>_xlfn.IFNA(VLOOKUP(A2281,registrasi!$B$2:$C$4000,2,FALSE),"belum")</f>
        <v>belum</v>
      </c>
      <c r="AA2281">
        <f>VLOOKUP(D2281,[2]Sheet1!$B$2:$D$100,3,FALSE)</f>
        <v>66</v>
      </c>
      <c r="AB2281" t="str">
        <f>_xlfn.IFNA(VLOOKUP(A2281,nim!$A$2:$B$4000,2,FALSE),"belum")</f>
        <v>belum</v>
      </c>
    </row>
    <row r="2282" spans="1:28" x14ac:dyDescent="0.3">
      <c r="A2282" s="2">
        <v>233111120453</v>
      </c>
      <c r="B2282">
        <v>2</v>
      </c>
      <c r="C2282">
        <v>2022</v>
      </c>
      <c r="D2282">
        <v>311008</v>
      </c>
      <c r="E2282" t="s">
        <v>149</v>
      </c>
      <c r="F2282" t="str">
        <f>VLOOKUP(E2282,[1]PRODI_2019!$F$2:$L$72,7,FALSE)</f>
        <v>Pertanian</v>
      </c>
      <c r="G2282" t="str">
        <f>VLOOKUP(F2282,Sheet1!$H$4:$I$11,2,FALSE)</f>
        <v>4_Pertanian</v>
      </c>
      <c r="H2282" t="s">
        <v>2897</v>
      </c>
      <c r="I2282" t="s">
        <v>31</v>
      </c>
      <c r="J2282" t="str">
        <f>VLOOKUP(D2282,[1]PRODI_2019!$C$2:$I$78,7,FALSE)</f>
        <v>S1</v>
      </c>
      <c r="L2282" t="s">
        <v>25</v>
      </c>
      <c r="O2282" t="s">
        <v>89</v>
      </c>
      <c r="P2282" t="s">
        <v>5045</v>
      </c>
      <c r="Q2282" t="s">
        <v>624</v>
      </c>
      <c r="R2282" t="s">
        <v>625</v>
      </c>
      <c r="S2282" t="s">
        <v>34</v>
      </c>
      <c r="T2282" t="s">
        <v>5025</v>
      </c>
      <c r="U2282" t="s">
        <v>27</v>
      </c>
      <c r="Z2282" t="str">
        <f>_xlfn.IFNA(VLOOKUP(A2282,registrasi!$B$2:$C$4000,2,FALSE),"belum")</f>
        <v>registrasi</v>
      </c>
      <c r="AA2282">
        <f>VLOOKUP(D2282,[2]Sheet1!$B$2:$D$100,3,FALSE)</f>
        <v>337</v>
      </c>
      <c r="AB2282" t="str">
        <f>_xlfn.IFNA(VLOOKUP(A2282,nim!$A$2:$B$4000,2,FALSE),"belum")</f>
        <v>belum</v>
      </c>
    </row>
    <row r="2283" spans="1:28" x14ac:dyDescent="0.3">
      <c r="A2283" s="2">
        <v>233111120471</v>
      </c>
      <c r="B2283">
        <v>1</v>
      </c>
      <c r="C2283">
        <v>2022</v>
      </c>
      <c r="D2283">
        <v>311012</v>
      </c>
      <c r="E2283" t="s">
        <v>164</v>
      </c>
      <c r="F2283" t="str">
        <f>VLOOKUP(E2283,[1]PRODI_2019!$F$2:$L$72,7,FALSE)</f>
        <v>FKIP</v>
      </c>
      <c r="G2283" t="str">
        <f>VLOOKUP(F2283,Sheet1!$H$4:$I$11,2,FALSE)</f>
        <v>2_FKIP</v>
      </c>
      <c r="H2283" t="s">
        <v>2898</v>
      </c>
      <c r="I2283" t="s">
        <v>31</v>
      </c>
      <c r="J2283" t="str">
        <f>VLOOKUP(D2283,[1]PRODI_2019!$C$2:$I$78,7,FALSE)</f>
        <v>S1</v>
      </c>
      <c r="L2283" t="s">
        <v>182</v>
      </c>
      <c r="O2283" t="s">
        <v>67</v>
      </c>
      <c r="P2283" t="s">
        <v>5042</v>
      </c>
      <c r="Q2283" t="s">
        <v>624</v>
      </c>
      <c r="R2283" t="s">
        <v>434</v>
      </c>
      <c r="S2283" t="s">
        <v>4949</v>
      </c>
      <c r="T2283" t="s">
        <v>5025</v>
      </c>
      <c r="U2283" t="s">
        <v>32</v>
      </c>
      <c r="Z2283" t="str">
        <f>_xlfn.IFNA(VLOOKUP(A2283,registrasi!$B$2:$C$4000,2,FALSE),"belum")</f>
        <v>registrasi</v>
      </c>
      <c r="AA2283">
        <f>VLOOKUP(D2283,[2]Sheet1!$B$2:$D$100,3,FALSE)</f>
        <v>73</v>
      </c>
      <c r="AB2283" t="str">
        <f>_xlfn.IFNA(VLOOKUP(A2283,nim!$A$2:$B$4000,2,FALSE),"belum")</f>
        <v>belum</v>
      </c>
    </row>
    <row r="2284" spans="1:28" x14ac:dyDescent="0.3">
      <c r="A2284" s="2">
        <v>233111120489</v>
      </c>
      <c r="B2284">
        <v>1</v>
      </c>
      <c r="C2284">
        <v>2021</v>
      </c>
      <c r="D2284">
        <v>311012</v>
      </c>
      <c r="E2284" t="s">
        <v>164</v>
      </c>
      <c r="F2284" t="str">
        <f>VLOOKUP(E2284,[1]PRODI_2019!$F$2:$L$72,7,FALSE)</f>
        <v>FKIP</v>
      </c>
      <c r="G2284" t="str">
        <f>VLOOKUP(F2284,Sheet1!$H$4:$I$11,2,FALSE)</f>
        <v>2_FKIP</v>
      </c>
      <c r="H2284" t="s">
        <v>2899</v>
      </c>
      <c r="I2284" t="s">
        <v>31</v>
      </c>
      <c r="J2284" t="str">
        <f>VLOOKUP(D2284,[1]PRODI_2019!$C$2:$I$78,7,FALSE)</f>
        <v>S1</v>
      </c>
      <c r="L2284" t="s">
        <v>25</v>
      </c>
      <c r="O2284" t="s">
        <v>68</v>
      </c>
      <c r="P2284" t="s">
        <v>5043</v>
      </c>
      <c r="Q2284" t="s">
        <v>624</v>
      </c>
      <c r="R2284" t="s">
        <v>435</v>
      </c>
      <c r="S2284" t="s">
        <v>4949</v>
      </c>
      <c r="T2284" t="s">
        <v>5025</v>
      </c>
      <c r="U2284" t="s">
        <v>32</v>
      </c>
      <c r="Z2284" t="str">
        <f>_xlfn.IFNA(VLOOKUP(A2284,registrasi!$B$2:$C$4000,2,FALSE),"belum")</f>
        <v>registrasi</v>
      </c>
      <c r="AA2284">
        <f>VLOOKUP(D2284,[2]Sheet1!$B$2:$D$100,3,FALSE)</f>
        <v>73</v>
      </c>
      <c r="AB2284" t="str">
        <f>_xlfn.IFNA(VLOOKUP(A2284,nim!$A$2:$B$4000,2,FALSE),"belum")</f>
        <v>belum</v>
      </c>
    </row>
    <row r="2285" spans="1:28" x14ac:dyDescent="0.3">
      <c r="A2285" s="2">
        <v>233111120510</v>
      </c>
      <c r="B2285">
        <v>2</v>
      </c>
      <c r="C2285">
        <v>2022</v>
      </c>
      <c r="D2285">
        <v>311044</v>
      </c>
      <c r="E2285" t="s">
        <v>148</v>
      </c>
      <c r="F2285" t="str">
        <f>VLOOKUP(E2285,[1]PRODI_2019!$F$2:$L$72,7,FALSE)</f>
        <v>FEB</v>
      </c>
      <c r="G2285" t="str">
        <f>VLOOKUP(F2285,Sheet1!$H$4:$I$11,2,FALSE)</f>
        <v>5_FEB</v>
      </c>
      <c r="H2285" t="s">
        <v>2900</v>
      </c>
      <c r="I2285" t="s">
        <v>24</v>
      </c>
      <c r="J2285" t="str">
        <f>VLOOKUP(D2285,[1]PRODI_2019!$C$2:$I$78,7,FALSE)</f>
        <v>D3</v>
      </c>
      <c r="L2285" t="s">
        <v>25</v>
      </c>
      <c r="O2285" t="s">
        <v>141</v>
      </c>
      <c r="P2285" t="s">
        <v>5042</v>
      </c>
      <c r="Q2285" t="s">
        <v>624</v>
      </c>
      <c r="R2285" t="s">
        <v>434</v>
      </c>
      <c r="S2285" t="s">
        <v>4949</v>
      </c>
      <c r="T2285" t="s">
        <v>5025</v>
      </c>
      <c r="U2285" t="s">
        <v>32</v>
      </c>
      <c r="Z2285" t="str">
        <f>_xlfn.IFNA(VLOOKUP(A2285,registrasi!$B$2:$C$4000,2,FALSE),"belum")</f>
        <v>registrasi</v>
      </c>
      <c r="AA2285">
        <f>VLOOKUP(D2285,[2]Sheet1!$B$2:$D$100,3,FALSE)</f>
        <v>66</v>
      </c>
      <c r="AB2285" t="str">
        <f>_xlfn.IFNA(VLOOKUP(A2285,nim!$A$2:$B$4000,2,FALSE),"belum")</f>
        <v>belum</v>
      </c>
    </row>
    <row r="2286" spans="1:28" x14ac:dyDescent="0.3">
      <c r="A2286" s="2">
        <v>233111120549</v>
      </c>
      <c r="B2286">
        <v>1</v>
      </c>
      <c r="C2286">
        <v>2022</v>
      </c>
      <c r="D2286">
        <v>311006</v>
      </c>
      <c r="E2286" t="s">
        <v>167</v>
      </c>
      <c r="F2286" t="str">
        <f>VLOOKUP(E2286,[1]PRODI_2019!$F$2:$L$72,7,FALSE)</f>
        <v>Teknik</v>
      </c>
      <c r="G2286" t="str">
        <f>VLOOKUP(F2286,Sheet1!$H$4:$I$11,2,FALSE)</f>
        <v>3_Teknik</v>
      </c>
      <c r="H2286" t="s">
        <v>2901</v>
      </c>
      <c r="I2286" t="s">
        <v>24</v>
      </c>
      <c r="J2286" t="str">
        <f>VLOOKUP(D2286,[1]PRODI_2019!$C$2:$I$78,7,FALSE)</f>
        <v>S1</v>
      </c>
      <c r="L2286" t="s">
        <v>25</v>
      </c>
      <c r="O2286" t="s">
        <v>4557</v>
      </c>
      <c r="P2286" t="s">
        <v>5044</v>
      </c>
      <c r="Q2286" t="s">
        <v>5041</v>
      </c>
      <c r="R2286" t="s">
        <v>434</v>
      </c>
      <c r="S2286" t="s">
        <v>34</v>
      </c>
      <c r="T2286" t="s">
        <v>5025</v>
      </c>
      <c r="U2286" t="s">
        <v>27</v>
      </c>
      <c r="Z2286" t="str">
        <f>_xlfn.IFNA(VLOOKUP(A2286,registrasi!$B$2:$C$4000,2,FALSE),"belum")</f>
        <v>registrasi</v>
      </c>
      <c r="AA2286">
        <f>VLOOKUP(D2286,[2]Sheet1!$B$2:$D$100,3,FALSE)</f>
        <v>475</v>
      </c>
      <c r="AB2286" t="str">
        <f>_xlfn.IFNA(VLOOKUP(A2286,nim!$A$2:$B$4000,2,FALSE),"belum")</f>
        <v>diterima</v>
      </c>
    </row>
    <row r="2287" spans="1:28" x14ac:dyDescent="0.3">
      <c r="A2287" s="2">
        <v>233111120563</v>
      </c>
      <c r="B2287">
        <v>1</v>
      </c>
      <c r="C2287">
        <v>2022</v>
      </c>
      <c r="D2287">
        <v>311024</v>
      </c>
      <c r="E2287" t="s">
        <v>237</v>
      </c>
      <c r="F2287" t="str">
        <f>VLOOKUP(E2287,[1]PRODI_2019!$F$2:$L$72,7,FALSE)</f>
        <v>Hukum</v>
      </c>
      <c r="G2287" t="str">
        <f>VLOOKUP(F2287,Sheet1!$H$4:$I$11,2,FALSE)</f>
        <v>1_Hukum</v>
      </c>
      <c r="H2287" t="s">
        <v>2902</v>
      </c>
      <c r="I2287" t="s">
        <v>31</v>
      </c>
      <c r="J2287" t="str">
        <f>VLOOKUP(D2287,[1]PRODI_2019!$C$2:$I$78,7,FALSE)</f>
        <v>S1</v>
      </c>
      <c r="L2287" t="s">
        <v>182</v>
      </c>
      <c r="O2287" t="s">
        <v>186</v>
      </c>
      <c r="P2287" t="s">
        <v>5042</v>
      </c>
      <c r="Q2287" t="s">
        <v>624</v>
      </c>
      <c r="R2287" t="s">
        <v>434</v>
      </c>
      <c r="S2287" t="s">
        <v>34</v>
      </c>
      <c r="T2287" t="s">
        <v>5025</v>
      </c>
      <c r="U2287" t="s">
        <v>27</v>
      </c>
      <c r="Z2287" t="str">
        <f>_xlfn.IFNA(VLOOKUP(A2287,registrasi!$B$2:$C$4000,2,FALSE),"belum")</f>
        <v>registrasi</v>
      </c>
      <c r="AA2287">
        <f>VLOOKUP(D2287,[2]Sheet1!$B$2:$D$100,3,FALSE)</f>
        <v>1092</v>
      </c>
      <c r="AB2287" t="str">
        <f>_xlfn.IFNA(VLOOKUP(A2287,nim!$A$2:$B$4000,2,FALSE),"belum")</f>
        <v>diterima</v>
      </c>
    </row>
    <row r="2288" spans="1:28" x14ac:dyDescent="0.3">
      <c r="A2288" s="2">
        <v>233111120568</v>
      </c>
      <c r="B2288">
        <v>2</v>
      </c>
      <c r="C2288">
        <v>2022</v>
      </c>
      <c r="D2288">
        <v>311017</v>
      </c>
      <c r="E2288" t="s">
        <v>172</v>
      </c>
      <c r="F2288" t="str">
        <f>VLOOKUP(E2288,[1]PRODI_2019!$F$2:$L$72,7,FALSE)</f>
        <v>Pertanian</v>
      </c>
      <c r="G2288" t="str">
        <f>VLOOKUP(F2288,Sheet1!$H$4:$I$11,2,FALSE)</f>
        <v>4_Pertanian</v>
      </c>
      <c r="H2288" t="s">
        <v>2903</v>
      </c>
      <c r="I2288" t="s">
        <v>31</v>
      </c>
      <c r="J2288" t="str">
        <f>VLOOKUP(D2288,[1]PRODI_2019!$C$2:$I$78,7,FALSE)</f>
        <v>S1</v>
      </c>
      <c r="L2288" t="s">
        <v>182</v>
      </c>
      <c r="O2288" t="s">
        <v>133</v>
      </c>
      <c r="P2288" t="s">
        <v>5042</v>
      </c>
      <c r="Q2288" t="s">
        <v>624</v>
      </c>
      <c r="R2288" t="s">
        <v>434</v>
      </c>
      <c r="S2288" t="s">
        <v>34</v>
      </c>
      <c r="T2288" t="s">
        <v>5025</v>
      </c>
      <c r="U2288" t="s">
        <v>27</v>
      </c>
      <c r="Z2288" t="str">
        <f>_xlfn.IFNA(VLOOKUP(A2288,registrasi!$B$2:$C$4000,2,FALSE),"belum")</f>
        <v>registrasi</v>
      </c>
      <c r="AA2288">
        <f>VLOOKUP(D2288,[2]Sheet1!$B$2:$D$100,3,FALSE)</f>
        <v>471</v>
      </c>
      <c r="AB2288" t="str">
        <f>_xlfn.IFNA(VLOOKUP(A2288,nim!$A$2:$B$4000,2,FALSE),"belum")</f>
        <v>belum</v>
      </c>
    </row>
    <row r="2289" spans="1:28" x14ac:dyDescent="0.3">
      <c r="A2289" s="2">
        <v>233111120596</v>
      </c>
      <c r="B2289">
        <v>1</v>
      </c>
      <c r="C2289">
        <v>2022</v>
      </c>
      <c r="D2289">
        <v>311029</v>
      </c>
      <c r="E2289" t="s">
        <v>159</v>
      </c>
      <c r="F2289" t="str">
        <f>VLOOKUP(E2289,[1]PRODI_2019!$F$2:$L$72,7,FALSE)</f>
        <v>FISIP</v>
      </c>
      <c r="G2289" t="str">
        <f>VLOOKUP(F2289,Sheet1!$H$4:$I$11,2,FALSE)</f>
        <v>6_FISIP</v>
      </c>
      <c r="H2289" t="s">
        <v>2904</v>
      </c>
      <c r="I2289" t="s">
        <v>31</v>
      </c>
      <c r="J2289" t="str">
        <f>VLOOKUP(D2289,[1]PRODI_2019!$C$2:$I$78,7,FALSE)</f>
        <v>S1</v>
      </c>
      <c r="L2289" t="s">
        <v>25</v>
      </c>
      <c r="O2289" t="s">
        <v>210</v>
      </c>
      <c r="P2289" t="s">
        <v>5042</v>
      </c>
      <c r="Q2289" t="s">
        <v>624</v>
      </c>
      <c r="R2289" t="s">
        <v>434</v>
      </c>
      <c r="S2289" t="s">
        <v>4949</v>
      </c>
      <c r="T2289" t="s">
        <v>5025</v>
      </c>
      <c r="U2289" t="s">
        <v>27</v>
      </c>
      <c r="Z2289" t="str">
        <f>_xlfn.IFNA(VLOOKUP(A2289,registrasi!$B$2:$C$4000,2,FALSE),"belum")</f>
        <v>belum</v>
      </c>
      <c r="AA2289">
        <f>VLOOKUP(D2289,[2]Sheet1!$B$2:$D$100,3,FALSE)</f>
        <v>1339</v>
      </c>
      <c r="AB2289" t="str">
        <f>_xlfn.IFNA(VLOOKUP(A2289,nim!$A$2:$B$4000,2,FALSE),"belum")</f>
        <v>belum</v>
      </c>
    </row>
    <row r="2290" spans="1:28" x14ac:dyDescent="0.3">
      <c r="A2290" s="2">
        <v>233111120615</v>
      </c>
      <c r="B2290">
        <v>2</v>
      </c>
      <c r="C2290">
        <v>2022</v>
      </c>
      <c r="D2290">
        <v>311045</v>
      </c>
      <c r="E2290" t="s">
        <v>630</v>
      </c>
      <c r="F2290" t="str">
        <f>VLOOKUP(E2290,[1]PRODI_2019!$F$2:$L$72,7,FALSE)</f>
        <v>FEB</v>
      </c>
      <c r="G2290" t="str">
        <f>VLOOKUP(F2290,Sheet1!$H$4:$I$11,2,FALSE)</f>
        <v>5_FEB</v>
      </c>
      <c r="H2290" t="s">
        <v>2905</v>
      </c>
      <c r="I2290" t="s">
        <v>31</v>
      </c>
      <c r="J2290" t="str">
        <f>VLOOKUP(D2290,[1]PRODI_2019!$C$2:$I$78,7,FALSE)</f>
        <v>D3</v>
      </c>
      <c r="L2290" t="s">
        <v>25</v>
      </c>
      <c r="O2290" t="s">
        <v>4558</v>
      </c>
      <c r="P2290" t="s">
        <v>435</v>
      </c>
      <c r="Q2290" t="s">
        <v>5041</v>
      </c>
      <c r="R2290" t="s">
        <v>435</v>
      </c>
      <c r="S2290" t="s">
        <v>50</v>
      </c>
      <c r="T2290" t="s">
        <v>5025</v>
      </c>
      <c r="U2290" t="s">
        <v>27</v>
      </c>
      <c r="Z2290" t="str">
        <f>_xlfn.IFNA(VLOOKUP(A2290,registrasi!$B$2:$C$4000,2,FALSE),"belum")</f>
        <v>registrasi</v>
      </c>
      <c r="AA2290">
        <f>VLOOKUP(D2290,[2]Sheet1!$B$2:$D$100,3,FALSE)</f>
        <v>99</v>
      </c>
      <c r="AB2290" t="str">
        <f>_xlfn.IFNA(VLOOKUP(A2290,nim!$A$2:$B$4000,2,FALSE),"belum")</f>
        <v>belum</v>
      </c>
    </row>
    <row r="2291" spans="1:28" x14ac:dyDescent="0.3">
      <c r="A2291" s="2">
        <v>233111120619</v>
      </c>
      <c r="B2291">
        <v>1</v>
      </c>
      <c r="C2291">
        <v>2022</v>
      </c>
      <c r="D2291">
        <v>311043</v>
      </c>
      <c r="E2291" t="s">
        <v>177</v>
      </c>
      <c r="F2291" t="str">
        <f>VLOOKUP(E2291,[1]PRODI_2019!$F$2:$L$72,7,FALSE)</f>
        <v>Kedokteran</v>
      </c>
      <c r="G2291" t="str">
        <f>VLOOKUP(F2291,Sheet1!$H$4:$I$11,2,FALSE)</f>
        <v>8_Kedokteran</v>
      </c>
      <c r="H2291" t="s">
        <v>2906</v>
      </c>
      <c r="I2291" t="s">
        <v>24</v>
      </c>
      <c r="J2291" t="str">
        <f>VLOOKUP(D2291,[1]PRODI_2019!$C$2:$I$78,7,FALSE)</f>
        <v>D3</v>
      </c>
      <c r="L2291" t="s">
        <v>25</v>
      </c>
      <c r="O2291" t="s">
        <v>4559</v>
      </c>
      <c r="P2291" t="s">
        <v>5046</v>
      </c>
      <c r="Q2291" t="s">
        <v>5041</v>
      </c>
      <c r="R2291" t="s">
        <v>435</v>
      </c>
      <c r="S2291" t="s">
        <v>34</v>
      </c>
      <c r="T2291" t="s">
        <v>5025</v>
      </c>
      <c r="U2291" t="s">
        <v>27</v>
      </c>
      <c r="Z2291" t="str">
        <f>_xlfn.IFNA(VLOOKUP(A2291,registrasi!$B$2:$C$4000,2,FALSE),"belum")</f>
        <v>belum</v>
      </c>
      <c r="AA2291">
        <f>VLOOKUP(D2291,[2]Sheet1!$B$2:$D$100,3,FALSE)</f>
        <v>271</v>
      </c>
      <c r="AB2291" t="str">
        <f>_xlfn.IFNA(VLOOKUP(A2291,nim!$A$2:$B$4000,2,FALSE),"belum")</f>
        <v>belum</v>
      </c>
    </row>
    <row r="2292" spans="1:28" x14ac:dyDescent="0.3">
      <c r="A2292" s="2">
        <v>233111120635</v>
      </c>
      <c r="B2292">
        <v>1</v>
      </c>
      <c r="C2292">
        <v>2021</v>
      </c>
      <c r="D2292">
        <v>311001</v>
      </c>
      <c r="E2292" t="s">
        <v>157</v>
      </c>
      <c r="F2292" t="str">
        <f>VLOOKUP(E2292,[1]PRODI_2019!$F$2:$L$72,7,FALSE)</f>
        <v>Teknik</v>
      </c>
      <c r="G2292" t="str">
        <f>VLOOKUP(F2292,Sheet1!$H$4:$I$11,2,FALSE)</f>
        <v>3_Teknik</v>
      </c>
      <c r="H2292" t="s">
        <v>2907</v>
      </c>
      <c r="I2292" t="s">
        <v>24</v>
      </c>
      <c r="J2292" t="str">
        <f>VLOOKUP(D2292,[1]PRODI_2019!$C$2:$I$78,7,FALSE)</f>
        <v>S1</v>
      </c>
      <c r="L2292" t="s">
        <v>25</v>
      </c>
      <c r="O2292" t="s">
        <v>4560</v>
      </c>
      <c r="P2292" t="s">
        <v>5049</v>
      </c>
      <c r="Q2292" t="s">
        <v>5041</v>
      </c>
      <c r="R2292" t="s">
        <v>5049</v>
      </c>
      <c r="S2292" t="s">
        <v>4972</v>
      </c>
      <c r="T2292" t="s">
        <v>5025</v>
      </c>
      <c r="U2292" t="s">
        <v>27</v>
      </c>
      <c r="Z2292" t="str">
        <f>_xlfn.IFNA(VLOOKUP(A2292,registrasi!$B$2:$C$4000,2,FALSE),"belum")</f>
        <v>registrasi</v>
      </c>
      <c r="AA2292">
        <f>VLOOKUP(D2292,[2]Sheet1!$B$2:$D$100,3,FALSE)</f>
        <v>346</v>
      </c>
      <c r="AB2292" t="str">
        <f>_xlfn.IFNA(VLOOKUP(A2292,nim!$A$2:$B$4000,2,FALSE),"belum")</f>
        <v>diterima</v>
      </c>
    </row>
    <row r="2293" spans="1:28" x14ac:dyDescent="0.3">
      <c r="A2293" s="2">
        <v>233111120638</v>
      </c>
      <c r="B2293">
        <v>2</v>
      </c>
      <c r="C2293">
        <v>2022</v>
      </c>
      <c r="D2293">
        <v>311002</v>
      </c>
      <c r="E2293" t="s">
        <v>153</v>
      </c>
      <c r="F2293" t="str">
        <f>VLOOKUP(E2293,[1]PRODI_2019!$F$2:$L$72,7,FALSE)</f>
        <v>Teknik</v>
      </c>
      <c r="G2293" t="str">
        <f>VLOOKUP(F2293,Sheet1!$H$4:$I$11,2,FALSE)</f>
        <v>3_Teknik</v>
      </c>
      <c r="H2293" t="s">
        <v>2908</v>
      </c>
      <c r="I2293" t="s">
        <v>24</v>
      </c>
      <c r="J2293" t="str">
        <f>VLOOKUP(D2293,[1]PRODI_2019!$C$2:$I$78,7,FALSE)</f>
        <v>S1</v>
      </c>
      <c r="L2293" t="s">
        <v>25</v>
      </c>
      <c r="O2293" t="s">
        <v>95</v>
      </c>
      <c r="P2293" t="s">
        <v>5042</v>
      </c>
      <c r="Q2293" t="s">
        <v>624</v>
      </c>
      <c r="R2293" t="s">
        <v>434</v>
      </c>
      <c r="S2293" t="s">
        <v>34</v>
      </c>
      <c r="T2293" t="s">
        <v>5025</v>
      </c>
      <c r="U2293" t="s">
        <v>27</v>
      </c>
      <c r="Z2293" t="str">
        <f>_xlfn.IFNA(VLOOKUP(A2293,registrasi!$B$2:$C$4000,2,FALSE),"belum")</f>
        <v>registrasi</v>
      </c>
      <c r="AA2293">
        <f>VLOOKUP(D2293,[2]Sheet1!$B$2:$D$100,3,FALSE)</f>
        <v>401</v>
      </c>
      <c r="AB2293" t="str">
        <f>_xlfn.IFNA(VLOOKUP(A2293,nim!$A$2:$B$4000,2,FALSE),"belum")</f>
        <v>belum</v>
      </c>
    </row>
    <row r="2294" spans="1:28" x14ac:dyDescent="0.3">
      <c r="A2294" s="2">
        <v>233111120655</v>
      </c>
      <c r="B2294">
        <v>2</v>
      </c>
      <c r="C2294">
        <v>2022</v>
      </c>
      <c r="D2294">
        <v>311015</v>
      </c>
      <c r="E2294" t="s">
        <v>158</v>
      </c>
      <c r="F2294" t="str">
        <f>VLOOKUP(E2294,[1]PRODI_2019!$F$2:$L$72,7,FALSE)</f>
        <v>FKIP</v>
      </c>
      <c r="G2294" t="str">
        <f>VLOOKUP(F2294,Sheet1!$H$4:$I$11,2,FALSE)</f>
        <v>2_FKIP</v>
      </c>
      <c r="H2294" t="s">
        <v>2909</v>
      </c>
      <c r="I2294" t="s">
        <v>31</v>
      </c>
      <c r="J2294" t="str">
        <f>VLOOKUP(D2294,[1]PRODI_2019!$C$2:$I$78,7,FALSE)</f>
        <v>S1</v>
      </c>
      <c r="L2294" t="s">
        <v>25</v>
      </c>
      <c r="O2294" t="s">
        <v>206</v>
      </c>
      <c r="P2294" t="s">
        <v>5042</v>
      </c>
      <c r="Q2294" t="s">
        <v>624</v>
      </c>
      <c r="R2294" t="s">
        <v>434</v>
      </c>
      <c r="S2294" t="s">
        <v>4949</v>
      </c>
      <c r="T2294" t="s">
        <v>5025</v>
      </c>
      <c r="U2294" t="s">
        <v>27</v>
      </c>
      <c r="Z2294" t="str">
        <f>_xlfn.IFNA(VLOOKUP(A2294,registrasi!$B$2:$C$4000,2,FALSE),"belum")</f>
        <v>registrasi</v>
      </c>
      <c r="AA2294">
        <f>VLOOKUP(D2294,[2]Sheet1!$B$2:$D$100,3,FALSE)</f>
        <v>90</v>
      </c>
      <c r="AB2294" t="str">
        <f>_xlfn.IFNA(VLOOKUP(A2294,nim!$A$2:$B$4000,2,FALSE),"belum")</f>
        <v>diterima</v>
      </c>
    </row>
    <row r="2295" spans="1:28" x14ac:dyDescent="0.3">
      <c r="A2295" s="2">
        <v>233111120694</v>
      </c>
      <c r="B2295">
        <v>2</v>
      </c>
      <c r="C2295">
        <v>2022</v>
      </c>
      <c r="D2295">
        <v>311008</v>
      </c>
      <c r="E2295" t="s">
        <v>149</v>
      </c>
      <c r="F2295" t="str">
        <f>VLOOKUP(E2295,[1]PRODI_2019!$F$2:$L$72,7,FALSE)</f>
        <v>Pertanian</v>
      </c>
      <c r="G2295" t="str">
        <f>VLOOKUP(F2295,Sheet1!$H$4:$I$11,2,FALSE)</f>
        <v>4_Pertanian</v>
      </c>
      <c r="H2295" t="s">
        <v>2910</v>
      </c>
      <c r="I2295" t="s">
        <v>31</v>
      </c>
      <c r="J2295" t="str">
        <f>VLOOKUP(D2295,[1]PRODI_2019!$C$2:$I$78,7,FALSE)</f>
        <v>S1</v>
      </c>
      <c r="L2295" t="s">
        <v>25</v>
      </c>
      <c r="O2295" t="s">
        <v>186</v>
      </c>
      <c r="P2295" t="s">
        <v>5042</v>
      </c>
      <c r="Q2295" t="s">
        <v>624</v>
      </c>
      <c r="R2295" t="s">
        <v>434</v>
      </c>
      <c r="S2295" t="s">
        <v>34</v>
      </c>
      <c r="T2295" t="s">
        <v>5025</v>
      </c>
      <c r="U2295" t="s">
        <v>27</v>
      </c>
      <c r="Z2295" t="str">
        <f>_xlfn.IFNA(VLOOKUP(A2295,registrasi!$B$2:$C$4000,2,FALSE),"belum")</f>
        <v>belum</v>
      </c>
      <c r="AA2295">
        <f>VLOOKUP(D2295,[2]Sheet1!$B$2:$D$100,3,FALSE)</f>
        <v>337</v>
      </c>
      <c r="AB2295" t="str">
        <f>_xlfn.IFNA(VLOOKUP(A2295,nim!$A$2:$B$4000,2,FALSE),"belum")</f>
        <v>belum</v>
      </c>
    </row>
    <row r="2296" spans="1:28" x14ac:dyDescent="0.3">
      <c r="A2296" s="2">
        <v>233111120719</v>
      </c>
      <c r="B2296">
        <v>2</v>
      </c>
      <c r="C2296">
        <v>2022</v>
      </c>
      <c r="D2296">
        <v>311015</v>
      </c>
      <c r="E2296" t="s">
        <v>158</v>
      </c>
      <c r="F2296" t="str">
        <f>VLOOKUP(E2296,[1]PRODI_2019!$F$2:$L$72,7,FALSE)</f>
        <v>FKIP</v>
      </c>
      <c r="G2296" t="str">
        <f>VLOOKUP(F2296,Sheet1!$H$4:$I$11,2,FALSE)</f>
        <v>2_FKIP</v>
      </c>
      <c r="H2296" t="s">
        <v>2911</v>
      </c>
      <c r="I2296" t="s">
        <v>31</v>
      </c>
      <c r="J2296" t="str">
        <f>VLOOKUP(D2296,[1]PRODI_2019!$C$2:$I$78,7,FALSE)</f>
        <v>S1</v>
      </c>
      <c r="L2296" t="s">
        <v>25</v>
      </c>
      <c r="O2296" t="s">
        <v>74</v>
      </c>
      <c r="P2296" t="s">
        <v>5042</v>
      </c>
      <c r="Q2296" t="s">
        <v>624</v>
      </c>
      <c r="R2296" t="s">
        <v>434</v>
      </c>
      <c r="S2296" t="s">
        <v>4949</v>
      </c>
      <c r="T2296" t="s">
        <v>5025</v>
      </c>
      <c r="U2296" t="s">
        <v>27</v>
      </c>
      <c r="Z2296" t="str">
        <f>_xlfn.IFNA(VLOOKUP(A2296,registrasi!$B$2:$C$4000,2,FALSE),"belum")</f>
        <v>registrasi</v>
      </c>
      <c r="AA2296">
        <f>VLOOKUP(D2296,[2]Sheet1!$B$2:$D$100,3,FALSE)</f>
        <v>90</v>
      </c>
      <c r="AB2296" t="str">
        <f>_xlfn.IFNA(VLOOKUP(A2296,nim!$A$2:$B$4000,2,FALSE),"belum")</f>
        <v>belum</v>
      </c>
    </row>
    <row r="2297" spans="1:28" x14ac:dyDescent="0.3">
      <c r="A2297" s="2">
        <v>233111120723</v>
      </c>
      <c r="B2297">
        <v>1</v>
      </c>
      <c r="C2297">
        <v>2022</v>
      </c>
      <c r="D2297">
        <v>311040</v>
      </c>
      <c r="E2297" t="s">
        <v>151</v>
      </c>
      <c r="F2297" t="str">
        <f>VLOOKUP(E2297,[1]PRODI_2019!$F$2:$L$72,7,FALSE)</f>
        <v>FKIP</v>
      </c>
      <c r="G2297" t="str">
        <f>VLOOKUP(F2297,Sheet1!$H$4:$I$11,2,FALSE)</f>
        <v>2_FKIP</v>
      </c>
      <c r="H2297" t="s">
        <v>2912</v>
      </c>
      <c r="I2297" t="s">
        <v>31</v>
      </c>
      <c r="J2297" t="str">
        <f>VLOOKUP(D2297,[1]PRODI_2019!$C$2:$I$78,7,FALSE)</f>
        <v>S1</v>
      </c>
      <c r="L2297" t="s">
        <v>25</v>
      </c>
      <c r="O2297" t="s">
        <v>4553</v>
      </c>
      <c r="P2297" t="s">
        <v>5044</v>
      </c>
      <c r="Q2297" t="s">
        <v>5041</v>
      </c>
      <c r="R2297" t="s">
        <v>434</v>
      </c>
      <c r="S2297" t="s">
        <v>34</v>
      </c>
      <c r="T2297" t="s">
        <v>5025</v>
      </c>
      <c r="U2297" t="s">
        <v>27</v>
      </c>
      <c r="Z2297" t="str">
        <f>_xlfn.IFNA(VLOOKUP(A2297,registrasi!$B$2:$C$4000,2,FALSE),"belum")</f>
        <v>belum</v>
      </c>
      <c r="AA2297">
        <f>VLOOKUP(D2297,[2]Sheet1!$B$2:$D$100,3,FALSE)</f>
        <v>508</v>
      </c>
      <c r="AB2297" t="str">
        <f>_xlfn.IFNA(VLOOKUP(A2297,nim!$A$2:$B$4000,2,FALSE),"belum")</f>
        <v>belum</v>
      </c>
    </row>
    <row r="2298" spans="1:28" x14ac:dyDescent="0.3">
      <c r="A2298" s="2">
        <v>233111120725</v>
      </c>
      <c r="B2298">
        <v>2</v>
      </c>
      <c r="C2298">
        <v>2022</v>
      </c>
      <c r="D2298">
        <v>311002</v>
      </c>
      <c r="E2298" t="s">
        <v>153</v>
      </c>
      <c r="F2298" t="str">
        <f>VLOOKUP(E2298,[1]PRODI_2019!$F$2:$L$72,7,FALSE)</f>
        <v>Teknik</v>
      </c>
      <c r="G2298" t="str">
        <f>VLOOKUP(F2298,Sheet1!$H$4:$I$11,2,FALSE)</f>
        <v>3_Teknik</v>
      </c>
      <c r="H2298" t="s">
        <v>2913</v>
      </c>
      <c r="I2298" t="s">
        <v>24</v>
      </c>
      <c r="J2298" t="str">
        <f>VLOOKUP(D2298,[1]PRODI_2019!$C$2:$I$78,7,FALSE)</f>
        <v>S1</v>
      </c>
      <c r="L2298" t="s">
        <v>25</v>
      </c>
      <c r="O2298" t="s">
        <v>301</v>
      </c>
      <c r="P2298" t="s">
        <v>5045</v>
      </c>
      <c r="Q2298" t="s">
        <v>624</v>
      </c>
      <c r="R2298" t="s">
        <v>625</v>
      </c>
      <c r="S2298" t="s">
        <v>4949</v>
      </c>
      <c r="T2298" t="s">
        <v>5025</v>
      </c>
      <c r="U2298" t="s">
        <v>27</v>
      </c>
      <c r="Z2298" t="str">
        <f>_xlfn.IFNA(VLOOKUP(A2298,registrasi!$B$2:$C$4000,2,FALSE),"belum")</f>
        <v>registrasi</v>
      </c>
      <c r="AA2298">
        <f>VLOOKUP(D2298,[2]Sheet1!$B$2:$D$100,3,FALSE)</f>
        <v>401</v>
      </c>
      <c r="AB2298" t="str">
        <f>_xlfn.IFNA(VLOOKUP(A2298,nim!$A$2:$B$4000,2,FALSE),"belum")</f>
        <v>belum</v>
      </c>
    </row>
    <row r="2299" spans="1:28" x14ac:dyDescent="0.3">
      <c r="A2299" s="2">
        <v>233111120732</v>
      </c>
      <c r="B2299">
        <v>2</v>
      </c>
      <c r="C2299">
        <v>2022</v>
      </c>
      <c r="D2299">
        <v>311011</v>
      </c>
      <c r="E2299" t="s">
        <v>176</v>
      </c>
      <c r="F2299" t="str">
        <f>VLOOKUP(E2299,[1]PRODI_2019!$F$2:$L$72,7,FALSE)</f>
        <v>FKIP</v>
      </c>
      <c r="G2299" t="str">
        <f>VLOOKUP(F2299,Sheet1!$H$4:$I$11,2,FALSE)</f>
        <v>2_FKIP</v>
      </c>
      <c r="H2299" t="s">
        <v>2914</v>
      </c>
      <c r="I2299" t="s">
        <v>31</v>
      </c>
      <c r="J2299" t="str">
        <f>VLOOKUP(D2299,[1]PRODI_2019!$C$2:$I$78,7,FALSE)</f>
        <v>S1</v>
      </c>
      <c r="L2299" t="s">
        <v>25</v>
      </c>
      <c r="O2299" t="s">
        <v>507</v>
      </c>
      <c r="P2299" t="s">
        <v>5046</v>
      </c>
      <c r="Q2299" t="s">
        <v>5041</v>
      </c>
      <c r="R2299" t="s">
        <v>435</v>
      </c>
      <c r="S2299" t="s">
        <v>4949</v>
      </c>
      <c r="T2299" t="s">
        <v>5025</v>
      </c>
      <c r="U2299" t="s">
        <v>27</v>
      </c>
      <c r="Z2299" t="str">
        <f>_xlfn.IFNA(VLOOKUP(A2299,registrasi!$B$2:$C$4000,2,FALSE),"belum")</f>
        <v>registrasi</v>
      </c>
      <c r="AA2299">
        <f>VLOOKUP(D2299,[2]Sheet1!$B$2:$D$100,3,FALSE)</f>
        <v>233</v>
      </c>
      <c r="AB2299" t="str">
        <f>_xlfn.IFNA(VLOOKUP(A2299,nim!$A$2:$B$4000,2,FALSE),"belum")</f>
        <v>diterima</v>
      </c>
    </row>
    <row r="2300" spans="1:28" x14ac:dyDescent="0.3">
      <c r="A2300" s="2">
        <v>233111120736</v>
      </c>
      <c r="B2300">
        <v>2</v>
      </c>
      <c r="C2300">
        <v>2022</v>
      </c>
      <c r="D2300">
        <v>311036</v>
      </c>
      <c r="E2300" t="s">
        <v>154</v>
      </c>
      <c r="F2300" t="str">
        <f>VLOOKUP(E2300,[1]PRODI_2019!$F$2:$L$72,7,FALSE)</f>
        <v>FKIP</v>
      </c>
      <c r="G2300" t="str">
        <f>VLOOKUP(F2300,Sheet1!$H$4:$I$11,2,FALSE)</f>
        <v>2_FKIP</v>
      </c>
      <c r="H2300" t="s">
        <v>2915</v>
      </c>
      <c r="I2300" t="s">
        <v>31</v>
      </c>
      <c r="J2300" t="str">
        <f>VLOOKUP(D2300,[1]PRODI_2019!$C$2:$I$78,7,FALSE)</f>
        <v>S1</v>
      </c>
      <c r="L2300" t="s">
        <v>25</v>
      </c>
      <c r="O2300" t="s">
        <v>4432</v>
      </c>
      <c r="P2300" t="s">
        <v>434</v>
      </c>
      <c r="Q2300" t="s">
        <v>624</v>
      </c>
      <c r="R2300" t="s">
        <v>434</v>
      </c>
      <c r="S2300" t="s">
        <v>4949</v>
      </c>
      <c r="T2300" t="s">
        <v>5025</v>
      </c>
      <c r="U2300" t="s">
        <v>27</v>
      </c>
      <c r="Z2300" t="str">
        <f>_xlfn.IFNA(VLOOKUP(A2300,registrasi!$B$2:$C$4000,2,FALSE),"belum")</f>
        <v>registrasi</v>
      </c>
      <c r="AA2300">
        <f>VLOOKUP(D2300,[2]Sheet1!$B$2:$D$100,3,FALSE)</f>
        <v>202</v>
      </c>
      <c r="AB2300" t="str">
        <f>_xlfn.IFNA(VLOOKUP(A2300,nim!$A$2:$B$4000,2,FALSE),"belum")</f>
        <v>belum</v>
      </c>
    </row>
    <row r="2301" spans="1:28" x14ac:dyDescent="0.3">
      <c r="A2301" s="2">
        <v>233111120744</v>
      </c>
      <c r="B2301">
        <v>1</v>
      </c>
      <c r="C2301">
        <v>2022</v>
      </c>
      <c r="D2301">
        <v>311005</v>
      </c>
      <c r="E2301" t="s">
        <v>171</v>
      </c>
      <c r="F2301" t="str">
        <f>VLOOKUP(E2301,[1]PRODI_2019!$F$2:$L$72,7,FALSE)</f>
        <v>Teknik</v>
      </c>
      <c r="G2301" t="str">
        <f>VLOOKUP(F2301,Sheet1!$H$4:$I$11,2,FALSE)</f>
        <v>3_Teknik</v>
      </c>
      <c r="H2301" t="s">
        <v>2916</v>
      </c>
      <c r="I2301" t="s">
        <v>31</v>
      </c>
      <c r="J2301" t="str">
        <f>VLOOKUP(D2301,[1]PRODI_2019!$C$2:$I$78,7,FALSE)</f>
        <v>S1</v>
      </c>
      <c r="L2301" t="s">
        <v>182</v>
      </c>
      <c r="O2301" t="s">
        <v>80</v>
      </c>
      <c r="P2301" t="s">
        <v>5042</v>
      </c>
      <c r="Q2301" t="s">
        <v>624</v>
      </c>
      <c r="R2301" t="s">
        <v>434</v>
      </c>
      <c r="S2301" t="s">
        <v>4949</v>
      </c>
      <c r="T2301" t="s">
        <v>5025</v>
      </c>
      <c r="U2301" t="s">
        <v>27</v>
      </c>
      <c r="Z2301" t="str">
        <f>_xlfn.IFNA(VLOOKUP(A2301,registrasi!$B$2:$C$4000,2,FALSE),"belum")</f>
        <v>registrasi</v>
      </c>
      <c r="AA2301">
        <f>VLOOKUP(D2301,[2]Sheet1!$B$2:$D$100,3,FALSE)</f>
        <v>321</v>
      </c>
      <c r="AB2301" t="str">
        <f>_xlfn.IFNA(VLOOKUP(A2301,nim!$A$2:$B$4000,2,FALSE),"belum")</f>
        <v>belum</v>
      </c>
    </row>
    <row r="2302" spans="1:28" x14ac:dyDescent="0.3">
      <c r="A2302" s="2">
        <v>233111120775</v>
      </c>
      <c r="B2302">
        <v>2</v>
      </c>
      <c r="C2302">
        <v>2022</v>
      </c>
      <c r="D2302">
        <v>311009</v>
      </c>
      <c r="E2302" t="s">
        <v>144</v>
      </c>
      <c r="F2302" t="str">
        <f>VLOOKUP(E2302,[1]PRODI_2019!$F$2:$L$72,7,FALSE)</f>
        <v>Pertanian</v>
      </c>
      <c r="G2302" t="str">
        <f>VLOOKUP(F2302,Sheet1!$H$4:$I$11,2,FALSE)</f>
        <v>4_Pertanian</v>
      </c>
      <c r="H2302" t="s">
        <v>2917</v>
      </c>
      <c r="I2302" t="s">
        <v>31</v>
      </c>
      <c r="J2302" t="str">
        <f>VLOOKUP(D2302,[1]PRODI_2019!$C$2:$I$78,7,FALSE)</f>
        <v>S1</v>
      </c>
      <c r="L2302" t="s">
        <v>25</v>
      </c>
      <c r="O2302" t="s">
        <v>131</v>
      </c>
      <c r="P2302" t="s">
        <v>5044</v>
      </c>
      <c r="Q2302" t="s">
        <v>5041</v>
      </c>
      <c r="R2302" t="s">
        <v>434</v>
      </c>
      <c r="S2302" t="s">
        <v>34</v>
      </c>
      <c r="T2302" t="s">
        <v>5025</v>
      </c>
      <c r="U2302" t="s">
        <v>27</v>
      </c>
      <c r="Z2302" t="str">
        <f>_xlfn.IFNA(VLOOKUP(A2302,registrasi!$B$2:$C$4000,2,FALSE),"belum")</f>
        <v>registrasi</v>
      </c>
      <c r="AA2302">
        <f>VLOOKUP(D2302,[2]Sheet1!$B$2:$D$100,3,FALSE)</f>
        <v>240</v>
      </c>
      <c r="AB2302" t="str">
        <f>_xlfn.IFNA(VLOOKUP(A2302,nim!$A$2:$B$4000,2,FALSE),"belum")</f>
        <v>belum</v>
      </c>
    </row>
    <row r="2303" spans="1:28" x14ac:dyDescent="0.3">
      <c r="A2303" s="2">
        <v>233111120788</v>
      </c>
      <c r="B2303">
        <v>1</v>
      </c>
      <c r="C2303">
        <v>2022</v>
      </c>
      <c r="D2303">
        <v>311024</v>
      </c>
      <c r="E2303" t="s">
        <v>237</v>
      </c>
      <c r="F2303" t="str">
        <f>VLOOKUP(E2303,[1]PRODI_2019!$F$2:$L$72,7,FALSE)</f>
        <v>Hukum</v>
      </c>
      <c r="G2303" t="str">
        <f>VLOOKUP(F2303,Sheet1!$H$4:$I$11,2,FALSE)</f>
        <v>1_Hukum</v>
      </c>
      <c r="H2303" t="s">
        <v>2918</v>
      </c>
      <c r="I2303" t="s">
        <v>24</v>
      </c>
      <c r="J2303" t="str">
        <f>VLOOKUP(D2303,[1]PRODI_2019!$C$2:$I$78,7,FALSE)</f>
        <v>S1</v>
      </c>
      <c r="L2303" t="s">
        <v>25</v>
      </c>
      <c r="O2303" t="s">
        <v>205</v>
      </c>
      <c r="P2303" t="s">
        <v>5042</v>
      </c>
      <c r="Q2303" t="s">
        <v>624</v>
      </c>
      <c r="R2303" t="s">
        <v>434</v>
      </c>
      <c r="S2303" t="s">
        <v>4949</v>
      </c>
      <c r="T2303" t="s">
        <v>5025</v>
      </c>
      <c r="U2303" t="s">
        <v>27</v>
      </c>
      <c r="Z2303" t="str">
        <f>_xlfn.IFNA(VLOOKUP(A2303,registrasi!$B$2:$C$4000,2,FALSE),"belum")</f>
        <v>registrasi</v>
      </c>
      <c r="AA2303">
        <f>VLOOKUP(D2303,[2]Sheet1!$B$2:$D$100,3,FALSE)</f>
        <v>1092</v>
      </c>
      <c r="AB2303" t="str">
        <f>_xlfn.IFNA(VLOOKUP(A2303,nim!$A$2:$B$4000,2,FALSE),"belum")</f>
        <v>diterima</v>
      </c>
    </row>
    <row r="2304" spans="1:28" x14ac:dyDescent="0.3">
      <c r="A2304" s="2">
        <v>233111120792</v>
      </c>
      <c r="B2304">
        <v>2</v>
      </c>
      <c r="C2304">
        <v>2022</v>
      </c>
      <c r="D2304">
        <v>311005</v>
      </c>
      <c r="E2304" t="s">
        <v>171</v>
      </c>
      <c r="F2304" t="str">
        <f>VLOOKUP(E2304,[1]PRODI_2019!$F$2:$L$72,7,FALSE)</f>
        <v>Teknik</v>
      </c>
      <c r="G2304" t="str">
        <f>VLOOKUP(F2304,Sheet1!$H$4:$I$11,2,FALSE)</f>
        <v>3_Teknik</v>
      </c>
      <c r="H2304" t="s">
        <v>2919</v>
      </c>
      <c r="I2304" t="s">
        <v>31</v>
      </c>
      <c r="J2304" t="str">
        <f>VLOOKUP(D2304,[1]PRODI_2019!$C$2:$I$78,7,FALSE)</f>
        <v>S1</v>
      </c>
      <c r="L2304" t="s">
        <v>25</v>
      </c>
      <c r="O2304" t="s">
        <v>186</v>
      </c>
      <c r="P2304" t="s">
        <v>5042</v>
      </c>
      <c r="Q2304" t="s">
        <v>624</v>
      </c>
      <c r="R2304" t="s">
        <v>434</v>
      </c>
      <c r="S2304" t="s">
        <v>34</v>
      </c>
      <c r="T2304" t="s">
        <v>5025</v>
      </c>
      <c r="U2304" t="s">
        <v>27</v>
      </c>
      <c r="Z2304" t="str">
        <f>_xlfn.IFNA(VLOOKUP(A2304,registrasi!$B$2:$C$4000,2,FALSE),"belum")</f>
        <v>registrasi</v>
      </c>
      <c r="AA2304">
        <f>VLOOKUP(D2304,[2]Sheet1!$B$2:$D$100,3,FALSE)</f>
        <v>321</v>
      </c>
      <c r="AB2304" t="str">
        <f>_xlfn.IFNA(VLOOKUP(A2304,nim!$A$2:$B$4000,2,FALSE),"belum")</f>
        <v>diterima</v>
      </c>
    </row>
    <row r="2305" spans="1:28" x14ac:dyDescent="0.3">
      <c r="A2305" s="2">
        <v>233111120797</v>
      </c>
      <c r="B2305">
        <v>1</v>
      </c>
      <c r="C2305">
        <v>2022</v>
      </c>
      <c r="D2305">
        <v>311011</v>
      </c>
      <c r="E2305" t="s">
        <v>176</v>
      </c>
      <c r="F2305" t="str">
        <f>VLOOKUP(E2305,[1]PRODI_2019!$F$2:$L$72,7,FALSE)</f>
        <v>FKIP</v>
      </c>
      <c r="G2305" t="str">
        <f>VLOOKUP(F2305,Sheet1!$H$4:$I$11,2,FALSE)</f>
        <v>2_FKIP</v>
      </c>
      <c r="H2305" t="s">
        <v>2920</v>
      </c>
      <c r="I2305" t="s">
        <v>31</v>
      </c>
      <c r="J2305" t="str">
        <f>VLOOKUP(D2305,[1]PRODI_2019!$C$2:$I$78,7,FALSE)</f>
        <v>S1</v>
      </c>
      <c r="L2305" t="s">
        <v>25</v>
      </c>
      <c r="O2305" t="s">
        <v>125</v>
      </c>
      <c r="P2305" t="s">
        <v>5042</v>
      </c>
      <c r="Q2305" t="s">
        <v>624</v>
      </c>
      <c r="R2305" t="s">
        <v>434</v>
      </c>
      <c r="S2305" t="s">
        <v>34</v>
      </c>
      <c r="T2305" t="s">
        <v>5025</v>
      </c>
      <c r="U2305" t="s">
        <v>32</v>
      </c>
      <c r="Z2305" t="str">
        <f>_xlfn.IFNA(VLOOKUP(A2305,registrasi!$B$2:$C$4000,2,FALSE),"belum")</f>
        <v>registrasi</v>
      </c>
      <c r="AA2305">
        <f>VLOOKUP(D2305,[2]Sheet1!$B$2:$D$100,3,FALSE)</f>
        <v>233</v>
      </c>
      <c r="AB2305" t="str">
        <f>_xlfn.IFNA(VLOOKUP(A2305,nim!$A$2:$B$4000,2,FALSE),"belum")</f>
        <v>belum</v>
      </c>
    </row>
    <row r="2306" spans="1:28" x14ac:dyDescent="0.3">
      <c r="A2306" s="2">
        <v>233111120815</v>
      </c>
      <c r="B2306">
        <v>1</v>
      </c>
      <c r="C2306">
        <v>2022</v>
      </c>
      <c r="D2306">
        <v>311024</v>
      </c>
      <c r="E2306" t="s">
        <v>237</v>
      </c>
      <c r="F2306" t="str">
        <f>VLOOKUP(E2306,[1]PRODI_2019!$F$2:$L$72,7,FALSE)</f>
        <v>Hukum</v>
      </c>
      <c r="G2306" t="str">
        <f>VLOOKUP(F2306,Sheet1!$H$4:$I$11,2,FALSE)</f>
        <v>1_Hukum</v>
      </c>
      <c r="H2306" t="s">
        <v>2921</v>
      </c>
      <c r="I2306" t="s">
        <v>24</v>
      </c>
      <c r="J2306" t="str">
        <f>VLOOKUP(D2306,[1]PRODI_2019!$C$2:$I$78,7,FALSE)</f>
        <v>S1</v>
      </c>
      <c r="L2306" t="s">
        <v>25</v>
      </c>
      <c r="O2306" t="s">
        <v>295</v>
      </c>
      <c r="P2306" t="s">
        <v>5042</v>
      </c>
      <c r="Q2306" t="s">
        <v>624</v>
      </c>
      <c r="R2306" t="s">
        <v>434</v>
      </c>
      <c r="S2306" t="s">
        <v>34</v>
      </c>
      <c r="T2306" t="s">
        <v>5025</v>
      </c>
      <c r="U2306" t="s">
        <v>27</v>
      </c>
      <c r="Z2306" t="str">
        <f>_xlfn.IFNA(VLOOKUP(A2306,registrasi!$B$2:$C$4000,2,FALSE),"belum")</f>
        <v>registrasi</v>
      </c>
      <c r="AA2306">
        <f>VLOOKUP(D2306,[2]Sheet1!$B$2:$D$100,3,FALSE)</f>
        <v>1092</v>
      </c>
      <c r="AB2306" t="str">
        <f>_xlfn.IFNA(VLOOKUP(A2306,nim!$A$2:$B$4000,2,FALSE),"belum")</f>
        <v>diterima</v>
      </c>
    </row>
    <row r="2307" spans="1:28" x14ac:dyDescent="0.3">
      <c r="A2307" s="2">
        <v>233111120838</v>
      </c>
      <c r="B2307">
        <v>1</v>
      </c>
      <c r="C2307">
        <v>2022</v>
      </c>
      <c r="D2307">
        <v>311029</v>
      </c>
      <c r="E2307" t="s">
        <v>159</v>
      </c>
      <c r="F2307" t="str">
        <f>VLOOKUP(E2307,[1]PRODI_2019!$F$2:$L$72,7,FALSE)</f>
        <v>FISIP</v>
      </c>
      <c r="G2307" t="str">
        <f>VLOOKUP(F2307,Sheet1!$H$4:$I$11,2,FALSE)</f>
        <v>6_FISIP</v>
      </c>
      <c r="H2307" t="s">
        <v>2922</v>
      </c>
      <c r="I2307" t="s">
        <v>31</v>
      </c>
      <c r="J2307" t="str">
        <f>VLOOKUP(D2307,[1]PRODI_2019!$C$2:$I$78,7,FALSE)</f>
        <v>S1</v>
      </c>
      <c r="L2307" t="s">
        <v>25</v>
      </c>
      <c r="O2307" t="s">
        <v>197</v>
      </c>
      <c r="P2307" t="s">
        <v>5042</v>
      </c>
      <c r="Q2307" t="s">
        <v>624</v>
      </c>
      <c r="R2307" t="s">
        <v>434</v>
      </c>
      <c r="S2307" t="s">
        <v>4949</v>
      </c>
      <c r="T2307" t="s">
        <v>5025</v>
      </c>
      <c r="U2307" t="s">
        <v>27</v>
      </c>
      <c r="Z2307" t="str">
        <f>_xlfn.IFNA(VLOOKUP(A2307,registrasi!$B$2:$C$4000,2,FALSE),"belum")</f>
        <v>registrasi</v>
      </c>
      <c r="AA2307">
        <f>VLOOKUP(D2307,[2]Sheet1!$B$2:$D$100,3,FALSE)</f>
        <v>1339</v>
      </c>
      <c r="AB2307" t="str">
        <f>_xlfn.IFNA(VLOOKUP(A2307,nim!$A$2:$B$4000,2,FALSE),"belum")</f>
        <v>diterima</v>
      </c>
    </row>
    <row r="2308" spans="1:28" x14ac:dyDescent="0.3">
      <c r="A2308" s="2">
        <v>233111120858</v>
      </c>
      <c r="B2308">
        <v>2</v>
      </c>
      <c r="C2308">
        <v>2022</v>
      </c>
      <c r="D2308">
        <v>311024</v>
      </c>
      <c r="E2308" t="s">
        <v>237</v>
      </c>
      <c r="F2308" t="str">
        <f>VLOOKUP(E2308,[1]PRODI_2019!$F$2:$L$72,7,FALSE)</f>
        <v>Hukum</v>
      </c>
      <c r="G2308" t="str">
        <f>VLOOKUP(F2308,Sheet1!$H$4:$I$11,2,FALSE)</f>
        <v>1_Hukum</v>
      </c>
      <c r="H2308" t="s">
        <v>2923</v>
      </c>
      <c r="I2308" t="s">
        <v>24</v>
      </c>
      <c r="J2308" t="str">
        <f>VLOOKUP(D2308,[1]PRODI_2019!$C$2:$I$78,7,FALSE)</f>
        <v>S1</v>
      </c>
      <c r="L2308" t="s">
        <v>25</v>
      </c>
      <c r="O2308" t="s">
        <v>4406</v>
      </c>
      <c r="P2308" t="s">
        <v>5044</v>
      </c>
      <c r="Q2308" t="s">
        <v>5041</v>
      </c>
      <c r="R2308" t="s">
        <v>434</v>
      </c>
      <c r="S2308" t="s">
        <v>37</v>
      </c>
      <c r="T2308" t="s">
        <v>5025</v>
      </c>
      <c r="U2308" t="s">
        <v>27</v>
      </c>
      <c r="Z2308" t="str">
        <f>_xlfn.IFNA(VLOOKUP(A2308,registrasi!$B$2:$C$4000,2,FALSE),"belum")</f>
        <v>registrasi</v>
      </c>
      <c r="AA2308">
        <f>VLOOKUP(D2308,[2]Sheet1!$B$2:$D$100,3,FALSE)</f>
        <v>1092</v>
      </c>
      <c r="AB2308" t="str">
        <f>_xlfn.IFNA(VLOOKUP(A2308,nim!$A$2:$B$4000,2,FALSE),"belum")</f>
        <v>belum</v>
      </c>
    </row>
    <row r="2309" spans="1:28" x14ac:dyDescent="0.3">
      <c r="A2309" s="2">
        <v>233111120862</v>
      </c>
      <c r="B2309">
        <v>1</v>
      </c>
      <c r="C2309">
        <v>2022</v>
      </c>
      <c r="D2309">
        <v>311005</v>
      </c>
      <c r="E2309" t="s">
        <v>171</v>
      </c>
      <c r="F2309" t="str">
        <f>VLOOKUP(E2309,[1]PRODI_2019!$F$2:$L$72,7,FALSE)</f>
        <v>Teknik</v>
      </c>
      <c r="G2309" t="str">
        <f>VLOOKUP(F2309,Sheet1!$H$4:$I$11,2,FALSE)</f>
        <v>3_Teknik</v>
      </c>
      <c r="H2309" t="s">
        <v>2924</v>
      </c>
      <c r="I2309" t="s">
        <v>31</v>
      </c>
      <c r="J2309" t="str">
        <f>VLOOKUP(D2309,[1]PRODI_2019!$C$2:$I$78,7,FALSE)</f>
        <v>S1</v>
      </c>
      <c r="L2309" t="s">
        <v>25</v>
      </c>
      <c r="O2309" t="s">
        <v>184</v>
      </c>
      <c r="P2309" t="s">
        <v>5044</v>
      </c>
      <c r="Q2309" t="s">
        <v>5041</v>
      </c>
      <c r="R2309" t="s">
        <v>434</v>
      </c>
      <c r="S2309" t="s">
        <v>34</v>
      </c>
      <c r="T2309" t="s">
        <v>5025</v>
      </c>
      <c r="U2309" t="s">
        <v>27</v>
      </c>
      <c r="Z2309" t="str">
        <f>_xlfn.IFNA(VLOOKUP(A2309,registrasi!$B$2:$C$4000,2,FALSE),"belum")</f>
        <v>registrasi</v>
      </c>
      <c r="AA2309">
        <f>VLOOKUP(D2309,[2]Sheet1!$B$2:$D$100,3,FALSE)</f>
        <v>321</v>
      </c>
      <c r="AB2309" t="str">
        <f>_xlfn.IFNA(VLOOKUP(A2309,nim!$A$2:$B$4000,2,FALSE),"belum")</f>
        <v>diterima</v>
      </c>
    </row>
    <row r="2310" spans="1:28" x14ac:dyDescent="0.3">
      <c r="A2310" s="2">
        <v>233111120879</v>
      </c>
      <c r="B2310">
        <v>2</v>
      </c>
      <c r="C2310">
        <v>2022</v>
      </c>
      <c r="D2310">
        <v>311029</v>
      </c>
      <c r="E2310" t="s">
        <v>159</v>
      </c>
      <c r="F2310" t="str">
        <f>VLOOKUP(E2310,[1]PRODI_2019!$F$2:$L$72,7,FALSE)</f>
        <v>FISIP</v>
      </c>
      <c r="G2310" t="str">
        <f>VLOOKUP(F2310,Sheet1!$H$4:$I$11,2,FALSE)</f>
        <v>6_FISIP</v>
      </c>
      <c r="H2310" t="s">
        <v>2925</v>
      </c>
      <c r="I2310" t="s">
        <v>31</v>
      </c>
      <c r="J2310" t="str">
        <f>VLOOKUP(D2310,[1]PRODI_2019!$C$2:$I$78,7,FALSE)</f>
        <v>S1</v>
      </c>
      <c r="L2310" t="s">
        <v>25</v>
      </c>
      <c r="O2310" t="s">
        <v>381</v>
      </c>
      <c r="P2310" t="s">
        <v>5043</v>
      </c>
      <c r="Q2310" t="s">
        <v>624</v>
      </c>
      <c r="R2310" t="s">
        <v>435</v>
      </c>
      <c r="S2310" t="s">
        <v>34</v>
      </c>
      <c r="T2310" t="s">
        <v>5025</v>
      </c>
      <c r="U2310" t="s">
        <v>27</v>
      </c>
      <c r="Z2310" t="str">
        <f>_xlfn.IFNA(VLOOKUP(A2310,registrasi!$B$2:$C$4000,2,FALSE),"belum")</f>
        <v>belum</v>
      </c>
      <c r="AA2310">
        <f>VLOOKUP(D2310,[2]Sheet1!$B$2:$D$100,3,FALSE)</f>
        <v>1339</v>
      </c>
      <c r="AB2310" t="str">
        <f>_xlfn.IFNA(VLOOKUP(A2310,nim!$A$2:$B$4000,2,FALSE),"belum")</f>
        <v>belum</v>
      </c>
    </row>
    <row r="2311" spans="1:28" x14ac:dyDescent="0.3">
      <c r="A2311" s="2">
        <v>233111120881</v>
      </c>
      <c r="B2311">
        <v>1</v>
      </c>
      <c r="C2311">
        <v>2022</v>
      </c>
      <c r="D2311">
        <v>311028</v>
      </c>
      <c r="E2311" t="s">
        <v>168</v>
      </c>
      <c r="F2311" t="str">
        <f>VLOOKUP(E2311,[1]PRODI_2019!$F$2:$L$72,7,FALSE)</f>
        <v>FISIP</v>
      </c>
      <c r="G2311" t="str">
        <f>VLOOKUP(F2311,Sheet1!$H$4:$I$11,2,FALSE)</f>
        <v>6_FISIP</v>
      </c>
      <c r="H2311" t="s">
        <v>2926</v>
      </c>
      <c r="I2311" t="s">
        <v>31</v>
      </c>
      <c r="J2311" t="str">
        <f>VLOOKUP(D2311,[1]PRODI_2019!$C$2:$I$78,7,FALSE)</f>
        <v>S1</v>
      </c>
      <c r="L2311" t="s">
        <v>25</v>
      </c>
      <c r="O2311" t="s">
        <v>4534</v>
      </c>
      <c r="P2311" t="s">
        <v>5045</v>
      </c>
      <c r="Q2311" t="s">
        <v>624</v>
      </c>
      <c r="R2311" t="s">
        <v>625</v>
      </c>
      <c r="S2311" t="s">
        <v>34</v>
      </c>
      <c r="T2311" t="s">
        <v>5025</v>
      </c>
      <c r="U2311" t="s">
        <v>27</v>
      </c>
      <c r="Z2311" t="str">
        <f>_xlfn.IFNA(VLOOKUP(A2311,registrasi!$B$2:$C$4000,2,FALSE),"belum")</f>
        <v>registrasi</v>
      </c>
      <c r="AA2311">
        <f>VLOOKUP(D2311,[2]Sheet1!$B$2:$D$100,3,FALSE)</f>
        <v>747</v>
      </c>
      <c r="AB2311" t="str">
        <f>_xlfn.IFNA(VLOOKUP(A2311,nim!$A$2:$B$4000,2,FALSE),"belum")</f>
        <v>belum</v>
      </c>
    </row>
    <row r="2312" spans="1:28" x14ac:dyDescent="0.3">
      <c r="A2312" s="2">
        <v>233111120886</v>
      </c>
      <c r="B2312">
        <v>2</v>
      </c>
      <c r="C2312">
        <v>2022</v>
      </c>
      <c r="D2312">
        <v>311011</v>
      </c>
      <c r="E2312" t="s">
        <v>176</v>
      </c>
      <c r="F2312" t="str">
        <f>VLOOKUP(E2312,[1]PRODI_2019!$F$2:$L$72,7,FALSE)</f>
        <v>FKIP</v>
      </c>
      <c r="G2312" t="str">
        <f>VLOOKUP(F2312,Sheet1!$H$4:$I$11,2,FALSE)</f>
        <v>2_FKIP</v>
      </c>
      <c r="H2312" t="s">
        <v>2927</v>
      </c>
      <c r="I2312" t="s">
        <v>31</v>
      </c>
      <c r="J2312" t="str">
        <f>VLOOKUP(D2312,[1]PRODI_2019!$C$2:$I$78,7,FALSE)</f>
        <v>S1</v>
      </c>
      <c r="L2312" t="s">
        <v>25</v>
      </c>
      <c r="O2312" t="s">
        <v>4418</v>
      </c>
      <c r="P2312" t="s">
        <v>434</v>
      </c>
      <c r="Q2312" t="s">
        <v>5041</v>
      </c>
      <c r="R2312" t="s">
        <v>434</v>
      </c>
      <c r="S2312" t="s">
        <v>34</v>
      </c>
      <c r="T2312" t="s">
        <v>5025</v>
      </c>
      <c r="U2312" t="s">
        <v>27</v>
      </c>
      <c r="Z2312" t="str">
        <f>_xlfn.IFNA(VLOOKUP(A2312,registrasi!$B$2:$C$4000,2,FALSE),"belum")</f>
        <v>registrasi</v>
      </c>
      <c r="AA2312">
        <f>VLOOKUP(D2312,[2]Sheet1!$B$2:$D$100,3,FALSE)</f>
        <v>233</v>
      </c>
      <c r="AB2312" t="str">
        <f>_xlfn.IFNA(VLOOKUP(A2312,nim!$A$2:$B$4000,2,FALSE),"belum")</f>
        <v>belum</v>
      </c>
    </row>
    <row r="2313" spans="1:28" x14ac:dyDescent="0.3">
      <c r="A2313" s="2">
        <v>233111130045</v>
      </c>
      <c r="B2313">
        <v>1</v>
      </c>
      <c r="C2313">
        <v>2022</v>
      </c>
      <c r="D2313">
        <v>311008</v>
      </c>
      <c r="E2313" t="s">
        <v>149</v>
      </c>
      <c r="F2313" t="str">
        <f>VLOOKUP(E2313,[1]PRODI_2019!$F$2:$L$72,7,FALSE)</f>
        <v>Pertanian</v>
      </c>
      <c r="G2313" t="str">
        <f>VLOOKUP(F2313,Sheet1!$H$4:$I$11,2,FALSE)</f>
        <v>4_Pertanian</v>
      </c>
      <c r="H2313" t="s">
        <v>2928</v>
      </c>
      <c r="I2313" t="s">
        <v>24</v>
      </c>
      <c r="J2313" t="str">
        <f>VLOOKUP(D2313,[1]PRODI_2019!$C$2:$I$78,7,FALSE)</f>
        <v>S1</v>
      </c>
      <c r="L2313" t="s">
        <v>25</v>
      </c>
      <c r="O2313" t="s">
        <v>183</v>
      </c>
      <c r="P2313" t="s">
        <v>5042</v>
      </c>
      <c r="Q2313" t="s">
        <v>624</v>
      </c>
      <c r="R2313" t="s">
        <v>434</v>
      </c>
      <c r="S2313" t="s">
        <v>4949</v>
      </c>
      <c r="T2313" t="s">
        <v>5025</v>
      </c>
      <c r="U2313" t="s">
        <v>32</v>
      </c>
      <c r="Z2313" t="str">
        <f>_xlfn.IFNA(VLOOKUP(A2313,registrasi!$B$2:$C$4000,2,FALSE),"belum")</f>
        <v>registrasi</v>
      </c>
      <c r="AA2313">
        <f>VLOOKUP(D2313,[2]Sheet1!$B$2:$D$100,3,FALSE)</f>
        <v>337</v>
      </c>
      <c r="AB2313" t="str">
        <f>_xlfn.IFNA(VLOOKUP(A2313,nim!$A$2:$B$4000,2,FALSE),"belum")</f>
        <v>belum</v>
      </c>
    </row>
    <row r="2314" spans="1:28" x14ac:dyDescent="0.3">
      <c r="A2314" s="2">
        <v>233111130048</v>
      </c>
      <c r="B2314">
        <v>2</v>
      </c>
      <c r="C2314">
        <v>2022</v>
      </c>
      <c r="D2314">
        <v>311005</v>
      </c>
      <c r="E2314" t="s">
        <v>171</v>
      </c>
      <c r="F2314" t="str">
        <f>VLOOKUP(E2314,[1]PRODI_2019!$F$2:$L$72,7,FALSE)</f>
        <v>Teknik</v>
      </c>
      <c r="G2314" t="str">
        <f>VLOOKUP(F2314,Sheet1!$H$4:$I$11,2,FALSE)</f>
        <v>3_Teknik</v>
      </c>
      <c r="H2314" t="s">
        <v>2929</v>
      </c>
      <c r="I2314" t="s">
        <v>31</v>
      </c>
      <c r="J2314" t="str">
        <f>VLOOKUP(D2314,[1]PRODI_2019!$C$2:$I$78,7,FALSE)</f>
        <v>S1</v>
      </c>
      <c r="L2314" t="s">
        <v>25</v>
      </c>
      <c r="O2314" t="s">
        <v>272</v>
      </c>
      <c r="P2314" t="s">
        <v>5042</v>
      </c>
      <c r="Q2314" t="s">
        <v>624</v>
      </c>
      <c r="R2314" t="s">
        <v>434</v>
      </c>
      <c r="S2314" t="s">
        <v>4949</v>
      </c>
      <c r="T2314" t="s">
        <v>5025</v>
      </c>
      <c r="U2314" t="s">
        <v>27</v>
      </c>
      <c r="Z2314" t="str">
        <f>_xlfn.IFNA(VLOOKUP(A2314,registrasi!$B$2:$C$4000,2,FALSE),"belum")</f>
        <v>belum</v>
      </c>
      <c r="AA2314">
        <f>VLOOKUP(D2314,[2]Sheet1!$B$2:$D$100,3,FALSE)</f>
        <v>321</v>
      </c>
      <c r="AB2314" t="str">
        <f>_xlfn.IFNA(VLOOKUP(A2314,nim!$A$2:$B$4000,2,FALSE),"belum")</f>
        <v>belum</v>
      </c>
    </row>
    <row r="2315" spans="1:28" x14ac:dyDescent="0.3">
      <c r="A2315" s="2">
        <v>233111130064</v>
      </c>
      <c r="B2315">
        <v>2</v>
      </c>
      <c r="C2315">
        <v>2022</v>
      </c>
      <c r="D2315">
        <v>311033</v>
      </c>
      <c r="E2315" t="s">
        <v>155</v>
      </c>
      <c r="F2315" t="str">
        <f>VLOOKUP(E2315,[1]PRODI_2019!$F$2:$L$72,7,FALSE)</f>
        <v>FKIP</v>
      </c>
      <c r="G2315" t="str">
        <f>VLOOKUP(F2315,Sheet1!$H$4:$I$11,2,FALSE)</f>
        <v>2_FKIP</v>
      </c>
      <c r="H2315" t="s">
        <v>2930</v>
      </c>
      <c r="I2315" t="s">
        <v>31</v>
      </c>
      <c r="J2315" t="str">
        <f>VLOOKUP(D2315,[1]PRODI_2019!$C$2:$I$78,7,FALSE)</f>
        <v>S1</v>
      </c>
      <c r="L2315" t="s">
        <v>25</v>
      </c>
      <c r="O2315" t="s">
        <v>137</v>
      </c>
      <c r="P2315" t="s">
        <v>5044</v>
      </c>
      <c r="Q2315" t="s">
        <v>5041</v>
      </c>
      <c r="R2315" t="s">
        <v>434</v>
      </c>
      <c r="S2315" t="s">
        <v>34</v>
      </c>
      <c r="T2315" t="s">
        <v>5025</v>
      </c>
      <c r="U2315" t="s">
        <v>27</v>
      </c>
      <c r="Z2315" t="str">
        <f>_xlfn.IFNA(VLOOKUP(A2315,registrasi!$B$2:$C$4000,2,FALSE),"belum")</f>
        <v>registrasi</v>
      </c>
      <c r="AA2315">
        <f>VLOOKUP(D2315,[2]Sheet1!$B$2:$D$100,3,FALSE)</f>
        <v>616</v>
      </c>
      <c r="AB2315" t="str">
        <f>_xlfn.IFNA(VLOOKUP(A2315,nim!$A$2:$B$4000,2,FALSE),"belum")</f>
        <v>belum</v>
      </c>
    </row>
    <row r="2316" spans="1:28" x14ac:dyDescent="0.3">
      <c r="A2316" s="2">
        <v>233111130074</v>
      </c>
      <c r="B2316">
        <v>1</v>
      </c>
      <c r="C2316">
        <v>2022</v>
      </c>
      <c r="D2316">
        <v>311045</v>
      </c>
      <c r="E2316" t="s">
        <v>630</v>
      </c>
      <c r="F2316" t="str">
        <f>VLOOKUP(E2316,[1]PRODI_2019!$F$2:$L$72,7,FALSE)</f>
        <v>FEB</v>
      </c>
      <c r="G2316" t="str">
        <f>VLOOKUP(F2316,Sheet1!$H$4:$I$11,2,FALSE)</f>
        <v>5_FEB</v>
      </c>
      <c r="H2316" t="s">
        <v>2931</v>
      </c>
      <c r="I2316" t="s">
        <v>31</v>
      </c>
      <c r="J2316" t="str">
        <f>VLOOKUP(D2316,[1]PRODI_2019!$C$2:$I$78,7,FALSE)</f>
        <v>D3</v>
      </c>
      <c r="L2316" t="s">
        <v>25</v>
      </c>
      <c r="O2316" t="s">
        <v>4432</v>
      </c>
      <c r="P2316" t="s">
        <v>434</v>
      </c>
      <c r="Q2316" t="s">
        <v>624</v>
      </c>
      <c r="R2316" t="s">
        <v>434</v>
      </c>
      <c r="S2316" t="s">
        <v>4949</v>
      </c>
      <c r="T2316" t="s">
        <v>5025</v>
      </c>
      <c r="U2316" t="s">
        <v>27</v>
      </c>
      <c r="Z2316" t="str">
        <f>_xlfn.IFNA(VLOOKUP(A2316,registrasi!$B$2:$C$4000,2,FALSE),"belum")</f>
        <v>registrasi</v>
      </c>
      <c r="AA2316">
        <f>VLOOKUP(D2316,[2]Sheet1!$B$2:$D$100,3,FALSE)</f>
        <v>99</v>
      </c>
      <c r="AB2316" t="str">
        <f>_xlfn.IFNA(VLOOKUP(A2316,nim!$A$2:$B$4000,2,FALSE),"belum")</f>
        <v>diterima</v>
      </c>
    </row>
    <row r="2317" spans="1:28" x14ac:dyDescent="0.3">
      <c r="A2317" s="2">
        <v>233111130090</v>
      </c>
      <c r="B2317">
        <v>2</v>
      </c>
      <c r="C2317">
        <v>2022</v>
      </c>
      <c r="D2317">
        <v>311037</v>
      </c>
      <c r="E2317" t="s">
        <v>163</v>
      </c>
      <c r="F2317" t="str">
        <f>VLOOKUP(E2317,[1]PRODI_2019!$F$2:$L$72,7,FALSE)</f>
        <v>FKIP</v>
      </c>
      <c r="G2317" t="str">
        <f>VLOOKUP(F2317,Sheet1!$H$4:$I$11,2,FALSE)</f>
        <v>2_FKIP</v>
      </c>
      <c r="H2317" t="s">
        <v>2932</v>
      </c>
      <c r="I2317" t="s">
        <v>31</v>
      </c>
      <c r="J2317" t="str">
        <f>VLOOKUP(D2317,[1]PRODI_2019!$C$2:$I$78,7,FALSE)</f>
        <v>S1</v>
      </c>
      <c r="L2317" t="s">
        <v>25</v>
      </c>
      <c r="O2317" t="s">
        <v>134</v>
      </c>
      <c r="P2317" t="s">
        <v>5042</v>
      </c>
      <c r="Q2317" t="s">
        <v>624</v>
      </c>
      <c r="R2317" t="s">
        <v>434</v>
      </c>
      <c r="S2317" t="s">
        <v>50</v>
      </c>
      <c r="T2317" t="s">
        <v>5025</v>
      </c>
      <c r="U2317" t="s">
        <v>27</v>
      </c>
      <c r="Z2317" t="str">
        <f>_xlfn.IFNA(VLOOKUP(A2317,registrasi!$B$2:$C$4000,2,FALSE),"belum")</f>
        <v>registrasi</v>
      </c>
      <c r="AA2317">
        <f>VLOOKUP(D2317,[2]Sheet1!$B$2:$D$100,3,FALSE)</f>
        <v>180</v>
      </c>
      <c r="AB2317" t="str">
        <f>_xlfn.IFNA(VLOOKUP(A2317,nim!$A$2:$B$4000,2,FALSE),"belum")</f>
        <v>diterima</v>
      </c>
    </row>
    <row r="2318" spans="1:28" x14ac:dyDescent="0.3">
      <c r="A2318" s="2">
        <v>233111130105</v>
      </c>
      <c r="B2318">
        <v>1</v>
      </c>
      <c r="C2318">
        <v>2022</v>
      </c>
      <c r="D2318">
        <v>311042</v>
      </c>
      <c r="E2318" t="s">
        <v>146</v>
      </c>
      <c r="F2318" t="str">
        <f>VLOOKUP(E2318,[1]PRODI_2019!$F$2:$L$72,7,FALSE)</f>
        <v>FISIP</v>
      </c>
      <c r="G2318" t="str">
        <f>VLOOKUP(F2318,Sheet1!$H$4:$I$11,2,FALSE)</f>
        <v>6_FISIP</v>
      </c>
      <c r="H2318" t="s">
        <v>2933</v>
      </c>
      <c r="I2318" t="s">
        <v>24</v>
      </c>
      <c r="J2318" t="str">
        <f>VLOOKUP(D2318,[1]PRODI_2019!$C$2:$I$78,7,FALSE)</f>
        <v>S1</v>
      </c>
      <c r="L2318" t="s">
        <v>25</v>
      </c>
      <c r="O2318" t="s">
        <v>206</v>
      </c>
      <c r="P2318" t="s">
        <v>5042</v>
      </c>
      <c r="Q2318" t="s">
        <v>624</v>
      </c>
      <c r="R2318" t="s">
        <v>434</v>
      </c>
      <c r="S2318" t="s">
        <v>4949</v>
      </c>
      <c r="T2318" t="s">
        <v>5025</v>
      </c>
      <c r="U2318" t="s">
        <v>27</v>
      </c>
      <c r="Z2318" t="str">
        <f>_xlfn.IFNA(VLOOKUP(A2318,registrasi!$B$2:$C$4000,2,FALSE),"belum")</f>
        <v>registrasi</v>
      </c>
      <c r="AA2318">
        <f>VLOOKUP(D2318,[2]Sheet1!$B$2:$D$100,3,FALSE)</f>
        <v>625</v>
      </c>
      <c r="AB2318" t="str">
        <f>_xlfn.IFNA(VLOOKUP(A2318,nim!$A$2:$B$4000,2,FALSE),"belum")</f>
        <v>diterima</v>
      </c>
    </row>
    <row r="2319" spans="1:28" x14ac:dyDescent="0.3">
      <c r="A2319" s="2">
        <v>233111130107</v>
      </c>
      <c r="B2319">
        <v>2</v>
      </c>
      <c r="C2319">
        <v>2022</v>
      </c>
      <c r="D2319">
        <v>311006</v>
      </c>
      <c r="E2319" t="s">
        <v>167</v>
      </c>
      <c r="F2319" t="str">
        <f>VLOOKUP(E2319,[1]PRODI_2019!$F$2:$L$72,7,FALSE)</f>
        <v>Teknik</v>
      </c>
      <c r="G2319" t="str">
        <f>VLOOKUP(F2319,Sheet1!$H$4:$I$11,2,FALSE)</f>
        <v>3_Teknik</v>
      </c>
      <c r="H2319" t="s">
        <v>2934</v>
      </c>
      <c r="I2319" t="s">
        <v>24</v>
      </c>
      <c r="J2319" t="str">
        <f>VLOOKUP(D2319,[1]PRODI_2019!$C$2:$I$78,7,FALSE)</f>
        <v>S1</v>
      </c>
      <c r="L2319" t="s">
        <v>25</v>
      </c>
      <c r="O2319" t="s">
        <v>186</v>
      </c>
      <c r="P2319" t="s">
        <v>5042</v>
      </c>
      <c r="Q2319" t="s">
        <v>624</v>
      </c>
      <c r="R2319" t="s">
        <v>434</v>
      </c>
      <c r="S2319" t="s">
        <v>34</v>
      </c>
      <c r="T2319" t="s">
        <v>5025</v>
      </c>
      <c r="U2319" t="s">
        <v>27</v>
      </c>
      <c r="Z2319" t="str">
        <f>_xlfn.IFNA(VLOOKUP(A2319,registrasi!$B$2:$C$4000,2,FALSE),"belum")</f>
        <v>registrasi</v>
      </c>
      <c r="AA2319">
        <f>VLOOKUP(D2319,[2]Sheet1!$B$2:$D$100,3,FALSE)</f>
        <v>475</v>
      </c>
      <c r="AB2319" t="str">
        <f>_xlfn.IFNA(VLOOKUP(A2319,nim!$A$2:$B$4000,2,FALSE),"belum")</f>
        <v>diterima</v>
      </c>
    </row>
    <row r="2320" spans="1:28" x14ac:dyDescent="0.3">
      <c r="A2320" s="2">
        <v>233111130113</v>
      </c>
      <c r="B2320">
        <v>2</v>
      </c>
      <c r="C2320">
        <v>2022</v>
      </c>
      <c r="D2320">
        <v>311004</v>
      </c>
      <c r="E2320" t="s">
        <v>170</v>
      </c>
      <c r="F2320" t="str">
        <f>VLOOKUP(E2320,[1]PRODI_2019!$F$2:$L$72,7,FALSE)</f>
        <v>Teknik</v>
      </c>
      <c r="G2320" t="str">
        <f>VLOOKUP(F2320,Sheet1!$H$4:$I$11,2,FALSE)</f>
        <v>3_Teknik</v>
      </c>
      <c r="H2320" t="s">
        <v>2935</v>
      </c>
      <c r="I2320" t="s">
        <v>24</v>
      </c>
      <c r="J2320" t="str">
        <f>VLOOKUP(D2320,[1]PRODI_2019!$C$2:$I$78,7,FALSE)</f>
        <v>S1</v>
      </c>
      <c r="L2320" t="s">
        <v>182</v>
      </c>
      <c r="O2320" t="s">
        <v>272</v>
      </c>
      <c r="P2320" t="s">
        <v>5042</v>
      </c>
      <c r="Q2320" t="s">
        <v>624</v>
      </c>
      <c r="R2320" t="s">
        <v>434</v>
      </c>
      <c r="S2320" t="s">
        <v>4949</v>
      </c>
      <c r="T2320" t="s">
        <v>5025</v>
      </c>
      <c r="U2320" t="s">
        <v>27</v>
      </c>
      <c r="Z2320" t="str">
        <f>_xlfn.IFNA(VLOOKUP(A2320,registrasi!$B$2:$C$4000,2,FALSE),"belum")</f>
        <v>registrasi</v>
      </c>
      <c r="AA2320">
        <f>VLOOKUP(D2320,[2]Sheet1!$B$2:$D$100,3,FALSE)</f>
        <v>406</v>
      </c>
      <c r="AB2320" t="str">
        <f>_xlfn.IFNA(VLOOKUP(A2320,nim!$A$2:$B$4000,2,FALSE),"belum")</f>
        <v>diterima</v>
      </c>
    </row>
    <row r="2321" spans="1:28" x14ac:dyDescent="0.3">
      <c r="A2321" s="2">
        <v>233111130139</v>
      </c>
      <c r="B2321">
        <v>1</v>
      </c>
      <c r="C2321">
        <v>2021</v>
      </c>
      <c r="D2321">
        <v>311041</v>
      </c>
      <c r="E2321" t="s">
        <v>175</v>
      </c>
      <c r="F2321" t="str">
        <f>VLOOKUP(E2321,[1]PRODI_2019!$F$2:$L$72,7,FALSE)</f>
        <v>FKIP</v>
      </c>
      <c r="G2321" t="str">
        <f>VLOOKUP(F2321,Sheet1!$H$4:$I$11,2,FALSE)</f>
        <v>2_FKIP</v>
      </c>
      <c r="H2321" t="s">
        <v>2936</v>
      </c>
      <c r="I2321" t="s">
        <v>31</v>
      </c>
      <c r="J2321" t="str">
        <f>VLOOKUP(D2321,[1]PRODI_2019!$C$2:$I$78,7,FALSE)</f>
        <v>S1</v>
      </c>
      <c r="L2321" t="s">
        <v>25</v>
      </c>
      <c r="O2321" t="s">
        <v>125</v>
      </c>
      <c r="P2321" t="s">
        <v>5042</v>
      </c>
      <c r="Q2321" t="s">
        <v>624</v>
      </c>
      <c r="R2321" t="s">
        <v>434</v>
      </c>
      <c r="S2321" t="s">
        <v>34</v>
      </c>
      <c r="T2321" t="s">
        <v>5025</v>
      </c>
      <c r="U2321" t="s">
        <v>27</v>
      </c>
      <c r="Z2321" t="str">
        <f>_xlfn.IFNA(VLOOKUP(A2321,registrasi!$B$2:$C$4000,2,FALSE),"belum")</f>
        <v>registrasi</v>
      </c>
      <c r="AA2321">
        <f>VLOOKUP(D2321,[2]Sheet1!$B$2:$D$100,3,FALSE)</f>
        <v>102</v>
      </c>
      <c r="AB2321" t="str">
        <f>_xlfn.IFNA(VLOOKUP(A2321,nim!$A$2:$B$4000,2,FALSE),"belum")</f>
        <v>belum</v>
      </c>
    </row>
    <row r="2322" spans="1:28" x14ac:dyDescent="0.3">
      <c r="A2322" s="2">
        <v>233111130143</v>
      </c>
      <c r="B2322">
        <v>2</v>
      </c>
      <c r="C2322">
        <v>2022</v>
      </c>
      <c r="D2322">
        <v>311042</v>
      </c>
      <c r="E2322" t="s">
        <v>146</v>
      </c>
      <c r="F2322" t="str">
        <f>VLOOKUP(E2322,[1]PRODI_2019!$F$2:$L$72,7,FALSE)</f>
        <v>FISIP</v>
      </c>
      <c r="G2322" t="str">
        <f>VLOOKUP(F2322,Sheet1!$H$4:$I$11,2,FALSE)</f>
        <v>6_FISIP</v>
      </c>
      <c r="H2322" t="s">
        <v>2937</v>
      </c>
      <c r="I2322" t="s">
        <v>31</v>
      </c>
      <c r="J2322" t="str">
        <f>VLOOKUP(D2322,[1]PRODI_2019!$C$2:$I$78,7,FALSE)</f>
        <v>S1</v>
      </c>
      <c r="L2322" t="s">
        <v>25</v>
      </c>
      <c r="O2322" t="s">
        <v>301</v>
      </c>
      <c r="P2322" t="s">
        <v>5045</v>
      </c>
      <c r="Q2322" t="s">
        <v>624</v>
      </c>
      <c r="R2322" t="s">
        <v>625</v>
      </c>
      <c r="S2322" t="s">
        <v>4949</v>
      </c>
      <c r="T2322" t="s">
        <v>5025</v>
      </c>
      <c r="U2322" t="s">
        <v>27</v>
      </c>
      <c r="Z2322" t="str">
        <f>_xlfn.IFNA(VLOOKUP(A2322,registrasi!$B$2:$C$4000,2,FALSE),"belum")</f>
        <v>registrasi</v>
      </c>
      <c r="AA2322">
        <f>VLOOKUP(D2322,[2]Sheet1!$B$2:$D$100,3,FALSE)</f>
        <v>625</v>
      </c>
      <c r="AB2322" t="str">
        <f>_xlfn.IFNA(VLOOKUP(A2322,nim!$A$2:$B$4000,2,FALSE),"belum")</f>
        <v>belum</v>
      </c>
    </row>
    <row r="2323" spans="1:28" x14ac:dyDescent="0.3">
      <c r="A2323" s="2">
        <v>233111130146</v>
      </c>
      <c r="B2323">
        <v>1</v>
      </c>
      <c r="C2323">
        <v>2022</v>
      </c>
      <c r="D2323">
        <v>311004</v>
      </c>
      <c r="E2323" t="s">
        <v>170</v>
      </c>
      <c r="F2323" t="str">
        <f>VLOOKUP(E2323,[1]PRODI_2019!$F$2:$L$72,7,FALSE)</f>
        <v>Teknik</v>
      </c>
      <c r="G2323" t="str">
        <f>VLOOKUP(F2323,Sheet1!$H$4:$I$11,2,FALSE)</f>
        <v>3_Teknik</v>
      </c>
      <c r="H2323" t="s">
        <v>2938</v>
      </c>
      <c r="I2323" t="s">
        <v>24</v>
      </c>
      <c r="J2323" t="str">
        <f>VLOOKUP(D2323,[1]PRODI_2019!$C$2:$I$78,7,FALSE)</f>
        <v>S1</v>
      </c>
      <c r="L2323" t="s">
        <v>182</v>
      </c>
      <c r="O2323" t="s">
        <v>272</v>
      </c>
      <c r="P2323" t="s">
        <v>5042</v>
      </c>
      <c r="Q2323" t="s">
        <v>624</v>
      </c>
      <c r="R2323" t="s">
        <v>434</v>
      </c>
      <c r="S2323" t="s">
        <v>4949</v>
      </c>
      <c r="T2323" t="s">
        <v>5025</v>
      </c>
      <c r="U2323" t="s">
        <v>27</v>
      </c>
      <c r="Z2323" t="str">
        <f>_xlfn.IFNA(VLOOKUP(A2323,registrasi!$B$2:$C$4000,2,FALSE),"belum")</f>
        <v>registrasi</v>
      </c>
      <c r="AA2323">
        <f>VLOOKUP(D2323,[2]Sheet1!$B$2:$D$100,3,FALSE)</f>
        <v>406</v>
      </c>
      <c r="AB2323" t="str">
        <f>_xlfn.IFNA(VLOOKUP(A2323,nim!$A$2:$B$4000,2,FALSE),"belum")</f>
        <v>diterima</v>
      </c>
    </row>
    <row r="2324" spans="1:28" x14ac:dyDescent="0.3">
      <c r="A2324" s="2">
        <v>233111130170</v>
      </c>
      <c r="B2324">
        <v>2</v>
      </c>
      <c r="C2324">
        <v>2022</v>
      </c>
      <c r="D2324">
        <v>311004</v>
      </c>
      <c r="E2324" t="s">
        <v>170</v>
      </c>
      <c r="F2324" t="str">
        <f>VLOOKUP(E2324,[1]PRODI_2019!$F$2:$L$72,7,FALSE)</f>
        <v>Teknik</v>
      </c>
      <c r="G2324" t="str">
        <f>VLOOKUP(F2324,Sheet1!$H$4:$I$11,2,FALSE)</f>
        <v>3_Teknik</v>
      </c>
      <c r="H2324" t="s">
        <v>2939</v>
      </c>
      <c r="I2324" t="s">
        <v>24</v>
      </c>
      <c r="J2324" t="str">
        <f>VLOOKUP(D2324,[1]PRODI_2019!$C$2:$I$78,7,FALSE)</f>
        <v>S1</v>
      </c>
      <c r="L2324" t="s">
        <v>25</v>
      </c>
      <c r="O2324" t="s">
        <v>206</v>
      </c>
      <c r="P2324" t="s">
        <v>5042</v>
      </c>
      <c r="Q2324" t="s">
        <v>624</v>
      </c>
      <c r="R2324" t="s">
        <v>434</v>
      </c>
      <c r="S2324" t="s">
        <v>4949</v>
      </c>
      <c r="T2324" t="s">
        <v>5025</v>
      </c>
      <c r="U2324" t="s">
        <v>27</v>
      </c>
      <c r="Z2324" t="str">
        <f>_xlfn.IFNA(VLOOKUP(A2324,registrasi!$B$2:$C$4000,2,FALSE),"belum")</f>
        <v>registrasi</v>
      </c>
      <c r="AA2324">
        <f>VLOOKUP(D2324,[2]Sheet1!$B$2:$D$100,3,FALSE)</f>
        <v>406</v>
      </c>
      <c r="AB2324" t="str">
        <f>_xlfn.IFNA(VLOOKUP(A2324,nim!$A$2:$B$4000,2,FALSE),"belum")</f>
        <v>diterima</v>
      </c>
    </row>
    <row r="2325" spans="1:28" x14ac:dyDescent="0.3">
      <c r="A2325" s="2">
        <v>233111130179</v>
      </c>
      <c r="B2325">
        <v>2</v>
      </c>
      <c r="C2325">
        <v>2022</v>
      </c>
      <c r="D2325">
        <v>311025</v>
      </c>
      <c r="E2325" t="s">
        <v>166</v>
      </c>
      <c r="F2325" t="str">
        <f>VLOOKUP(E2325,[1]PRODI_2019!$F$2:$L$72,7,FALSE)</f>
        <v>FEB</v>
      </c>
      <c r="G2325" t="str">
        <f>VLOOKUP(F2325,Sheet1!$H$4:$I$11,2,FALSE)</f>
        <v>5_FEB</v>
      </c>
      <c r="H2325" t="s">
        <v>2940</v>
      </c>
      <c r="I2325" t="s">
        <v>31</v>
      </c>
      <c r="J2325" t="str">
        <f>VLOOKUP(D2325,[1]PRODI_2019!$C$2:$I$78,7,FALSE)</f>
        <v>S1</v>
      </c>
      <c r="L2325" t="s">
        <v>25</v>
      </c>
      <c r="O2325" t="s">
        <v>95</v>
      </c>
      <c r="P2325" t="s">
        <v>5042</v>
      </c>
      <c r="Q2325" t="s">
        <v>624</v>
      </c>
      <c r="R2325" t="s">
        <v>434</v>
      </c>
      <c r="S2325" t="s">
        <v>34</v>
      </c>
      <c r="T2325" t="s">
        <v>5025</v>
      </c>
      <c r="U2325" t="s">
        <v>27</v>
      </c>
      <c r="Z2325" t="str">
        <f>_xlfn.IFNA(VLOOKUP(A2325,registrasi!$B$2:$C$4000,2,FALSE),"belum")</f>
        <v>registrasi</v>
      </c>
      <c r="AA2325">
        <f>VLOOKUP(D2325,[2]Sheet1!$B$2:$D$100,3,FALSE)</f>
        <v>1226</v>
      </c>
      <c r="AB2325" t="str">
        <f>_xlfn.IFNA(VLOOKUP(A2325,nim!$A$2:$B$4000,2,FALSE),"belum")</f>
        <v>diterima</v>
      </c>
    </row>
    <row r="2326" spans="1:28" x14ac:dyDescent="0.3">
      <c r="A2326" s="2">
        <v>233111130186</v>
      </c>
      <c r="B2326">
        <v>2</v>
      </c>
      <c r="C2326">
        <v>2021</v>
      </c>
      <c r="D2326">
        <v>311002</v>
      </c>
      <c r="E2326" t="s">
        <v>153</v>
      </c>
      <c r="F2326" t="str">
        <f>VLOOKUP(E2326,[1]PRODI_2019!$F$2:$L$72,7,FALSE)</f>
        <v>Teknik</v>
      </c>
      <c r="G2326" t="str">
        <f>VLOOKUP(F2326,Sheet1!$H$4:$I$11,2,FALSE)</f>
        <v>3_Teknik</v>
      </c>
      <c r="H2326" t="s">
        <v>2941</v>
      </c>
      <c r="I2326" t="s">
        <v>24</v>
      </c>
      <c r="J2326" t="str">
        <f>VLOOKUP(D2326,[1]PRODI_2019!$C$2:$I$78,7,FALSE)</f>
        <v>S1</v>
      </c>
      <c r="L2326" t="s">
        <v>25</v>
      </c>
      <c r="O2326" t="s">
        <v>210</v>
      </c>
      <c r="P2326" t="s">
        <v>5042</v>
      </c>
      <c r="Q2326" t="s">
        <v>624</v>
      </c>
      <c r="R2326" t="s">
        <v>434</v>
      </c>
      <c r="S2326" t="s">
        <v>4949</v>
      </c>
      <c r="T2326" t="s">
        <v>5025</v>
      </c>
      <c r="U2326" t="s">
        <v>27</v>
      </c>
      <c r="Z2326" t="str">
        <f>_xlfn.IFNA(VLOOKUP(A2326,registrasi!$B$2:$C$4000,2,FALSE),"belum")</f>
        <v>registrasi</v>
      </c>
      <c r="AA2326">
        <f>VLOOKUP(D2326,[2]Sheet1!$B$2:$D$100,3,FALSE)</f>
        <v>401</v>
      </c>
      <c r="AB2326" t="str">
        <f>_xlfn.IFNA(VLOOKUP(A2326,nim!$A$2:$B$4000,2,FALSE),"belum")</f>
        <v>belum</v>
      </c>
    </row>
    <row r="2327" spans="1:28" x14ac:dyDescent="0.3">
      <c r="A2327" s="2">
        <v>233111130192</v>
      </c>
      <c r="B2327">
        <v>2</v>
      </c>
      <c r="C2327">
        <v>2022</v>
      </c>
      <c r="D2327">
        <v>311017</v>
      </c>
      <c r="E2327" t="s">
        <v>172</v>
      </c>
      <c r="F2327" t="str">
        <f>VLOOKUP(E2327,[1]PRODI_2019!$F$2:$L$72,7,FALSE)</f>
        <v>Pertanian</v>
      </c>
      <c r="G2327" t="str">
        <f>VLOOKUP(F2327,Sheet1!$H$4:$I$11,2,FALSE)</f>
        <v>4_Pertanian</v>
      </c>
      <c r="H2327" t="s">
        <v>2942</v>
      </c>
      <c r="I2327" t="s">
        <v>31</v>
      </c>
      <c r="J2327" t="str">
        <f>VLOOKUP(D2327,[1]PRODI_2019!$C$2:$I$78,7,FALSE)</f>
        <v>S1</v>
      </c>
      <c r="L2327" t="s">
        <v>25</v>
      </c>
      <c r="O2327" t="s">
        <v>295</v>
      </c>
      <c r="P2327" t="s">
        <v>5042</v>
      </c>
      <c r="Q2327" t="s">
        <v>624</v>
      </c>
      <c r="R2327" t="s">
        <v>434</v>
      </c>
      <c r="S2327" t="s">
        <v>34</v>
      </c>
      <c r="T2327" t="s">
        <v>5025</v>
      </c>
      <c r="U2327" t="s">
        <v>32</v>
      </c>
      <c r="Z2327" t="str">
        <f>_xlfn.IFNA(VLOOKUP(A2327,registrasi!$B$2:$C$4000,2,FALSE),"belum")</f>
        <v>registrasi</v>
      </c>
      <c r="AA2327">
        <f>VLOOKUP(D2327,[2]Sheet1!$B$2:$D$100,3,FALSE)</f>
        <v>471</v>
      </c>
      <c r="AB2327" t="str">
        <f>_xlfn.IFNA(VLOOKUP(A2327,nim!$A$2:$B$4000,2,FALSE),"belum")</f>
        <v>belum</v>
      </c>
    </row>
    <row r="2328" spans="1:28" x14ac:dyDescent="0.3">
      <c r="A2328" s="2">
        <v>233111130200</v>
      </c>
      <c r="B2328">
        <v>1</v>
      </c>
      <c r="C2328">
        <v>2022</v>
      </c>
      <c r="D2328">
        <v>311001</v>
      </c>
      <c r="E2328" t="s">
        <v>157</v>
      </c>
      <c r="F2328" t="str">
        <f>VLOOKUP(E2328,[1]PRODI_2019!$F$2:$L$72,7,FALSE)</f>
        <v>Teknik</v>
      </c>
      <c r="G2328" t="str">
        <f>VLOOKUP(F2328,Sheet1!$H$4:$I$11,2,FALSE)</f>
        <v>3_Teknik</v>
      </c>
      <c r="H2328" t="s">
        <v>2943</v>
      </c>
      <c r="I2328" t="s">
        <v>31</v>
      </c>
      <c r="J2328" t="str">
        <f>VLOOKUP(D2328,[1]PRODI_2019!$C$2:$I$78,7,FALSE)</f>
        <v>S1</v>
      </c>
      <c r="L2328" t="s">
        <v>25</v>
      </c>
      <c r="O2328" t="s">
        <v>60</v>
      </c>
      <c r="P2328" t="s">
        <v>5043</v>
      </c>
      <c r="Q2328" t="s">
        <v>624</v>
      </c>
      <c r="R2328" t="s">
        <v>435</v>
      </c>
      <c r="S2328" t="s">
        <v>4949</v>
      </c>
      <c r="T2328" t="s">
        <v>5025</v>
      </c>
      <c r="U2328" t="s">
        <v>27</v>
      </c>
      <c r="Z2328" t="str">
        <f>_xlfn.IFNA(VLOOKUP(A2328,registrasi!$B$2:$C$4000,2,FALSE),"belum")</f>
        <v>registrasi</v>
      </c>
      <c r="AA2328">
        <f>VLOOKUP(D2328,[2]Sheet1!$B$2:$D$100,3,FALSE)</f>
        <v>346</v>
      </c>
      <c r="AB2328" t="str">
        <f>_xlfn.IFNA(VLOOKUP(A2328,nim!$A$2:$B$4000,2,FALSE),"belum")</f>
        <v>diterima</v>
      </c>
    </row>
    <row r="2329" spans="1:28" x14ac:dyDescent="0.3">
      <c r="A2329" s="2">
        <v>233111130275</v>
      </c>
      <c r="B2329">
        <v>2</v>
      </c>
      <c r="C2329">
        <v>2022</v>
      </c>
      <c r="D2329">
        <v>311008</v>
      </c>
      <c r="E2329" t="s">
        <v>149</v>
      </c>
      <c r="F2329" t="str">
        <f>VLOOKUP(E2329,[1]PRODI_2019!$F$2:$L$72,7,FALSE)</f>
        <v>Pertanian</v>
      </c>
      <c r="G2329" t="str">
        <f>VLOOKUP(F2329,Sheet1!$H$4:$I$11,2,FALSE)</f>
        <v>4_Pertanian</v>
      </c>
      <c r="H2329" t="s">
        <v>2944</v>
      </c>
      <c r="I2329" t="s">
        <v>31</v>
      </c>
      <c r="J2329" t="str">
        <f>VLOOKUP(D2329,[1]PRODI_2019!$C$2:$I$78,7,FALSE)</f>
        <v>S1</v>
      </c>
      <c r="L2329" t="s">
        <v>25</v>
      </c>
      <c r="O2329" t="s">
        <v>74</v>
      </c>
      <c r="P2329" t="s">
        <v>5042</v>
      </c>
      <c r="Q2329" t="s">
        <v>624</v>
      </c>
      <c r="R2329" t="s">
        <v>434</v>
      </c>
      <c r="S2329" t="s">
        <v>4949</v>
      </c>
      <c r="T2329" t="s">
        <v>5025</v>
      </c>
      <c r="U2329" t="s">
        <v>32</v>
      </c>
      <c r="Z2329" t="str">
        <f>_xlfn.IFNA(VLOOKUP(A2329,registrasi!$B$2:$C$4000,2,FALSE),"belum")</f>
        <v>registrasi</v>
      </c>
      <c r="AA2329">
        <f>VLOOKUP(D2329,[2]Sheet1!$B$2:$D$100,3,FALSE)</f>
        <v>337</v>
      </c>
      <c r="AB2329" t="str">
        <f>_xlfn.IFNA(VLOOKUP(A2329,nim!$A$2:$B$4000,2,FALSE),"belum")</f>
        <v>belum</v>
      </c>
    </row>
    <row r="2330" spans="1:28" x14ac:dyDescent="0.3">
      <c r="A2330" s="2">
        <v>233111130277</v>
      </c>
      <c r="B2330">
        <v>2</v>
      </c>
      <c r="C2330">
        <v>2022</v>
      </c>
      <c r="D2330">
        <v>311049</v>
      </c>
      <c r="E2330" t="s">
        <v>632</v>
      </c>
      <c r="F2330" t="str">
        <f>VLOOKUP(E2330,[1]PRODI_2019!$F$2:$L$72,7,FALSE)</f>
        <v>Pertanian</v>
      </c>
      <c r="G2330" t="str">
        <f>VLOOKUP(F2330,Sheet1!$H$4:$I$11,2,FALSE)</f>
        <v>4_Pertanian</v>
      </c>
      <c r="H2330" t="s">
        <v>2945</v>
      </c>
      <c r="I2330" t="s">
        <v>31</v>
      </c>
      <c r="J2330" t="str">
        <f>VLOOKUP(D2330,[1]PRODI_2019!$C$2:$I$78,7,FALSE)</f>
        <v>S2</v>
      </c>
      <c r="L2330" t="s">
        <v>25</v>
      </c>
      <c r="O2330" t="s">
        <v>301</v>
      </c>
      <c r="P2330" t="s">
        <v>5045</v>
      </c>
      <c r="Q2330" t="s">
        <v>624</v>
      </c>
      <c r="R2330" t="s">
        <v>625</v>
      </c>
      <c r="S2330" t="s">
        <v>4949</v>
      </c>
      <c r="T2330" t="s">
        <v>5025</v>
      </c>
      <c r="U2330" t="s">
        <v>27</v>
      </c>
      <c r="Z2330" t="str">
        <f>_xlfn.IFNA(VLOOKUP(A2330,registrasi!$B$2:$C$4000,2,FALSE),"belum")</f>
        <v>registrasi</v>
      </c>
      <c r="AA2330">
        <f>VLOOKUP(D2330,[2]Sheet1!$B$2:$D$100,3,FALSE)</f>
        <v>103</v>
      </c>
      <c r="AB2330" t="str">
        <f>_xlfn.IFNA(VLOOKUP(A2330,nim!$A$2:$B$4000,2,FALSE),"belum")</f>
        <v>diterima</v>
      </c>
    </row>
    <row r="2331" spans="1:28" x14ac:dyDescent="0.3">
      <c r="A2331" s="2">
        <v>233111130278</v>
      </c>
      <c r="B2331">
        <v>2</v>
      </c>
      <c r="C2331">
        <v>2022</v>
      </c>
      <c r="D2331">
        <v>311036</v>
      </c>
      <c r="E2331" t="s">
        <v>154</v>
      </c>
      <c r="F2331" t="str">
        <f>VLOOKUP(E2331,[1]PRODI_2019!$F$2:$L$72,7,FALSE)</f>
        <v>FKIP</v>
      </c>
      <c r="G2331" t="str">
        <f>VLOOKUP(F2331,Sheet1!$H$4:$I$11,2,FALSE)</f>
        <v>2_FKIP</v>
      </c>
      <c r="H2331" t="s">
        <v>2946</v>
      </c>
      <c r="I2331" t="s">
        <v>31</v>
      </c>
      <c r="J2331" t="str">
        <f>VLOOKUP(D2331,[1]PRODI_2019!$C$2:$I$78,7,FALSE)</f>
        <v>S1</v>
      </c>
      <c r="L2331" t="s">
        <v>25</v>
      </c>
      <c r="O2331" t="s">
        <v>75</v>
      </c>
      <c r="P2331" t="s">
        <v>5042</v>
      </c>
      <c r="Q2331" t="s">
        <v>624</v>
      </c>
      <c r="R2331" t="s">
        <v>434</v>
      </c>
      <c r="S2331" t="s">
        <v>4949</v>
      </c>
      <c r="T2331" t="s">
        <v>5025</v>
      </c>
      <c r="U2331" t="s">
        <v>27</v>
      </c>
      <c r="Z2331" t="str">
        <f>_xlfn.IFNA(VLOOKUP(A2331,registrasi!$B$2:$C$4000,2,FALSE),"belum")</f>
        <v>registrasi</v>
      </c>
      <c r="AA2331">
        <f>VLOOKUP(D2331,[2]Sheet1!$B$2:$D$100,3,FALSE)</f>
        <v>202</v>
      </c>
      <c r="AB2331" t="str">
        <f>_xlfn.IFNA(VLOOKUP(A2331,nim!$A$2:$B$4000,2,FALSE),"belum")</f>
        <v>diterima</v>
      </c>
    </row>
    <row r="2332" spans="1:28" x14ac:dyDescent="0.3">
      <c r="A2332" s="2">
        <v>233111130285</v>
      </c>
      <c r="B2332">
        <v>2</v>
      </c>
      <c r="C2332">
        <v>2022</v>
      </c>
      <c r="D2332">
        <v>311042</v>
      </c>
      <c r="E2332" t="s">
        <v>146</v>
      </c>
      <c r="F2332" t="str">
        <f>VLOOKUP(E2332,[1]PRODI_2019!$F$2:$L$72,7,FALSE)</f>
        <v>FISIP</v>
      </c>
      <c r="G2332" t="str">
        <f>VLOOKUP(F2332,Sheet1!$H$4:$I$11,2,FALSE)</f>
        <v>6_FISIP</v>
      </c>
      <c r="H2332" t="s">
        <v>2947</v>
      </c>
      <c r="I2332" t="s">
        <v>24</v>
      </c>
      <c r="J2332" t="str">
        <f>VLOOKUP(D2332,[1]PRODI_2019!$C$2:$I$78,7,FALSE)</f>
        <v>S1</v>
      </c>
      <c r="L2332" t="s">
        <v>25</v>
      </c>
      <c r="O2332" t="s">
        <v>125</v>
      </c>
      <c r="P2332" t="s">
        <v>5042</v>
      </c>
      <c r="Q2332" t="s">
        <v>624</v>
      </c>
      <c r="R2332" t="s">
        <v>434</v>
      </c>
      <c r="S2332" t="s">
        <v>34</v>
      </c>
      <c r="T2332" t="s">
        <v>5025</v>
      </c>
      <c r="U2332" t="s">
        <v>27</v>
      </c>
      <c r="Z2332" t="str">
        <f>_xlfn.IFNA(VLOOKUP(A2332,registrasi!$B$2:$C$4000,2,FALSE),"belum")</f>
        <v>belum</v>
      </c>
      <c r="AA2332">
        <f>VLOOKUP(D2332,[2]Sheet1!$B$2:$D$100,3,FALSE)</f>
        <v>625</v>
      </c>
      <c r="AB2332" t="str">
        <f>_xlfn.IFNA(VLOOKUP(A2332,nim!$A$2:$B$4000,2,FALSE),"belum")</f>
        <v>belum</v>
      </c>
    </row>
    <row r="2333" spans="1:28" x14ac:dyDescent="0.3">
      <c r="A2333" s="2">
        <v>233111130287</v>
      </c>
      <c r="B2333">
        <v>2</v>
      </c>
      <c r="C2333">
        <v>2022</v>
      </c>
      <c r="D2333">
        <v>311008</v>
      </c>
      <c r="E2333" t="s">
        <v>149</v>
      </c>
      <c r="F2333" t="str">
        <f>VLOOKUP(E2333,[1]PRODI_2019!$F$2:$L$72,7,FALSE)</f>
        <v>Pertanian</v>
      </c>
      <c r="G2333" t="str">
        <f>VLOOKUP(F2333,Sheet1!$H$4:$I$11,2,FALSE)</f>
        <v>4_Pertanian</v>
      </c>
      <c r="H2333" t="s">
        <v>2948</v>
      </c>
      <c r="I2333" t="s">
        <v>24</v>
      </c>
      <c r="J2333" t="str">
        <f>VLOOKUP(D2333,[1]PRODI_2019!$C$2:$I$78,7,FALSE)</f>
        <v>S1</v>
      </c>
      <c r="L2333" t="s">
        <v>25</v>
      </c>
      <c r="O2333" t="s">
        <v>310</v>
      </c>
      <c r="P2333" t="s">
        <v>5042</v>
      </c>
      <c r="Q2333" t="s">
        <v>624</v>
      </c>
      <c r="R2333" t="s">
        <v>434</v>
      </c>
      <c r="S2333" t="s">
        <v>34</v>
      </c>
      <c r="T2333" t="s">
        <v>5025</v>
      </c>
      <c r="U2333" t="s">
        <v>27</v>
      </c>
      <c r="Z2333" t="str">
        <f>_xlfn.IFNA(VLOOKUP(A2333,registrasi!$B$2:$C$4000,2,FALSE),"belum")</f>
        <v>registrasi</v>
      </c>
      <c r="AA2333">
        <f>VLOOKUP(D2333,[2]Sheet1!$B$2:$D$100,3,FALSE)</f>
        <v>337</v>
      </c>
      <c r="AB2333" t="str">
        <f>_xlfn.IFNA(VLOOKUP(A2333,nim!$A$2:$B$4000,2,FALSE),"belum")</f>
        <v>diterima</v>
      </c>
    </row>
    <row r="2334" spans="1:28" x14ac:dyDescent="0.3">
      <c r="A2334" s="2">
        <v>233111130289</v>
      </c>
      <c r="B2334">
        <v>2</v>
      </c>
      <c r="C2334">
        <v>2022</v>
      </c>
      <c r="D2334">
        <v>311003</v>
      </c>
      <c r="E2334" t="s">
        <v>145</v>
      </c>
      <c r="F2334" t="str">
        <f>VLOOKUP(E2334,[1]PRODI_2019!$F$2:$L$72,7,FALSE)</f>
        <v>Teknik</v>
      </c>
      <c r="G2334" t="str">
        <f>VLOOKUP(F2334,Sheet1!$H$4:$I$11,2,FALSE)</f>
        <v>3_Teknik</v>
      </c>
      <c r="H2334" t="s">
        <v>2949</v>
      </c>
      <c r="I2334" t="s">
        <v>24</v>
      </c>
      <c r="J2334" t="str">
        <f>VLOOKUP(D2334,[1]PRODI_2019!$C$2:$I$78,7,FALSE)</f>
        <v>S1</v>
      </c>
      <c r="L2334" t="s">
        <v>25</v>
      </c>
      <c r="O2334" t="s">
        <v>125</v>
      </c>
      <c r="P2334" t="s">
        <v>5042</v>
      </c>
      <c r="Q2334" t="s">
        <v>624</v>
      </c>
      <c r="R2334" t="s">
        <v>434</v>
      </c>
      <c r="S2334" t="s">
        <v>34</v>
      </c>
      <c r="T2334" t="s">
        <v>5025</v>
      </c>
      <c r="U2334" t="s">
        <v>27</v>
      </c>
      <c r="Z2334" t="str">
        <f>_xlfn.IFNA(VLOOKUP(A2334,registrasi!$B$2:$C$4000,2,FALSE),"belum")</f>
        <v>registrasi</v>
      </c>
      <c r="AA2334">
        <f>VLOOKUP(D2334,[2]Sheet1!$B$2:$D$100,3,FALSE)</f>
        <v>769</v>
      </c>
      <c r="AB2334" t="str">
        <f>_xlfn.IFNA(VLOOKUP(A2334,nim!$A$2:$B$4000,2,FALSE),"belum")</f>
        <v>diterima</v>
      </c>
    </row>
    <row r="2335" spans="1:28" x14ac:dyDescent="0.3">
      <c r="A2335" s="2">
        <v>233111130294</v>
      </c>
      <c r="B2335">
        <v>2</v>
      </c>
      <c r="C2335">
        <v>2022</v>
      </c>
      <c r="D2335">
        <v>311003</v>
      </c>
      <c r="E2335" t="s">
        <v>145</v>
      </c>
      <c r="F2335" t="str">
        <f>VLOOKUP(E2335,[1]PRODI_2019!$F$2:$L$72,7,FALSE)</f>
        <v>Teknik</v>
      </c>
      <c r="G2335" t="str">
        <f>VLOOKUP(F2335,Sheet1!$H$4:$I$11,2,FALSE)</f>
        <v>3_Teknik</v>
      </c>
      <c r="H2335" t="s">
        <v>472</v>
      </c>
      <c r="I2335" t="s">
        <v>31</v>
      </c>
      <c r="J2335" t="str">
        <f>VLOOKUP(D2335,[1]PRODI_2019!$C$2:$I$78,7,FALSE)</f>
        <v>S1</v>
      </c>
      <c r="L2335" t="s">
        <v>25</v>
      </c>
      <c r="O2335" t="s">
        <v>74</v>
      </c>
      <c r="P2335" t="s">
        <v>5042</v>
      </c>
      <c r="Q2335" t="s">
        <v>624</v>
      </c>
      <c r="R2335" t="s">
        <v>434</v>
      </c>
      <c r="S2335" t="s">
        <v>4949</v>
      </c>
      <c r="T2335" t="s">
        <v>5025</v>
      </c>
      <c r="U2335" t="s">
        <v>27</v>
      </c>
      <c r="Z2335" t="str">
        <f>_xlfn.IFNA(VLOOKUP(A2335,registrasi!$B$2:$C$4000,2,FALSE),"belum")</f>
        <v>registrasi</v>
      </c>
      <c r="AA2335">
        <f>VLOOKUP(D2335,[2]Sheet1!$B$2:$D$100,3,FALSE)</f>
        <v>769</v>
      </c>
      <c r="AB2335" t="str">
        <f>_xlfn.IFNA(VLOOKUP(A2335,nim!$A$2:$B$4000,2,FALSE),"belum")</f>
        <v>belum</v>
      </c>
    </row>
    <row r="2336" spans="1:28" x14ac:dyDescent="0.3">
      <c r="A2336" s="2">
        <v>233111130301</v>
      </c>
      <c r="B2336">
        <v>2</v>
      </c>
      <c r="C2336">
        <v>2022</v>
      </c>
      <c r="D2336">
        <v>311047</v>
      </c>
      <c r="E2336" t="s">
        <v>5054</v>
      </c>
      <c r="F2336" t="str">
        <f>VLOOKUP(E2336,[1]PRODI_2019!$F$2:$L$72,7,FALSE)</f>
        <v>FEB</v>
      </c>
      <c r="G2336" t="str">
        <f>VLOOKUP(F2336,Sheet1!$H$4:$I$11,2,FALSE)</f>
        <v>5_FEB</v>
      </c>
      <c r="H2336" t="s">
        <v>2950</v>
      </c>
      <c r="I2336" t="s">
        <v>24</v>
      </c>
      <c r="J2336" t="str">
        <f>VLOOKUP(D2336,[1]PRODI_2019!$C$2:$I$78,7,FALSE)</f>
        <v>D3</v>
      </c>
      <c r="L2336" t="s">
        <v>25</v>
      </c>
      <c r="O2336" t="s">
        <v>74</v>
      </c>
      <c r="P2336" t="s">
        <v>5042</v>
      </c>
      <c r="Q2336" t="s">
        <v>624</v>
      </c>
      <c r="R2336" t="s">
        <v>434</v>
      </c>
      <c r="S2336" t="s">
        <v>4949</v>
      </c>
      <c r="T2336" t="s">
        <v>5025</v>
      </c>
      <c r="U2336" t="s">
        <v>27</v>
      </c>
      <c r="Z2336" t="str">
        <f>_xlfn.IFNA(VLOOKUP(A2336,registrasi!$B$2:$C$4000,2,FALSE),"belum")</f>
        <v>registrasi</v>
      </c>
      <c r="AA2336">
        <f>VLOOKUP(D2336,[2]Sheet1!$B$2:$D$100,3,FALSE)</f>
        <v>88</v>
      </c>
      <c r="AB2336" t="str">
        <f>_xlfn.IFNA(VLOOKUP(A2336,nim!$A$2:$B$4000,2,FALSE),"belum")</f>
        <v>belum</v>
      </c>
    </row>
    <row r="2337" spans="1:28" x14ac:dyDescent="0.3">
      <c r="A2337" s="2">
        <v>233111130332</v>
      </c>
      <c r="B2337">
        <v>1</v>
      </c>
      <c r="C2337">
        <v>2022</v>
      </c>
      <c r="D2337">
        <v>311021</v>
      </c>
      <c r="E2337" t="s">
        <v>169</v>
      </c>
      <c r="F2337" t="str">
        <f>VLOOKUP(E2337,[1]PRODI_2019!$F$2:$L$72,7,FALSE)</f>
        <v>Teknik</v>
      </c>
      <c r="G2337" t="str">
        <f>VLOOKUP(F2337,Sheet1!$H$4:$I$11,2,FALSE)</f>
        <v>3_Teknik</v>
      </c>
      <c r="H2337" t="s">
        <v>2951</v>
      </c>
      <c r="I2337" t="s">
        <v>24</v>
      </c>
      <c r="J2337" t="str">
        <f>VLOOKUP(D2337,[1]PRODI_2019!$C$2:$I$78,7,FALSE)</f>
        <v>S1</v>
      </c>
      <c r="L2337" t="s">
        <v>25</v>
      </c>
      <c r="O2337" t="s">
        <v>125</v>
      </c>
      <c r="P2337" t="s">
        <v>5042</v>
      </c>
      <c r="Q2337" t="s">
        <v>624</v>
      </c>
      <c r="R2337" t="s">
        <v>434</v>
      </c>
      <c r="S2337" t="s">
        <v>34</v>
      </c>
      <c r="T2337" t="s">
        <v>5025</v>
      </c>
      <c r="U2337" t="s">
        <v>27</v>
      </c>
      <c r="Z2337" t="str">
        <f>_xlfn.IFNA(VLOOKUP(A2337,registrasi!$B$2:$C$4000,2,FALSE),"belum")</f>
        <v>registrasi</v>
      </c>
      <c r="AA2337">
        <f>VLOOKUP(D2337,[2]Sheet1!$B$2:$D$100,3,FALSE)</f>
        <v>910</v>
      </c>
      <c r="AB2337" t="str">
        <f>_xlfn.IFNA(VLOOKUP(A2337,nim!$A$2:$B$4000,2,FALSE),"belum")</f>
        <v>diterima</v>
      </c>
    </row>
    <row r="2338" spans="1:28" x14ac:dyDescent="0.3">
      <c r="A2338" s="2">
        <v>233111130340</v>
      </c>
      <c r="B2338">
        <v>1</v>
      </c>
      <c r="C2338">
        <v>2022</v>
      </c>
      <c r="D2338">
        <v>311009</v>
      </c>
      <c r="E2338" t="s">
        <v>144</v>
      </c>
      <c r="F2338" t="str">
        <f>VLOOKUP(E2338,[1]PRODI_2019!$F$2:$L$72,7,FALSE)</f>
        <v>Pertanian</v>
      </c>
      <c r="G2338" t="str">
        <f>VLOOKUP(F2338,Sheet1!$H$4:$I$11,2,FALSE)</f>
        <v>4_Pertanian</v>
      </c>
      <c r="H2338" t="s">
        <v>2952</v>
      </c>
      <c r="I2338" t="s">
        <v>24</v>
      </c>
      <c r="J2338" t="str">
        <f>VLOOKUP(D2338,[1]PRODI_2019!$C$2:$I$78,7,FALSE)</f>
        <v>S1</v>
      </c>
      <c r="L2338" t="s">
        <v>25</v>
      </c>
      <c r="O2338" t="s">
        <v>184</v>
      </c>
      <c r="P2338" t="s">
        <v>5044</v>
      </c>
      <c r="Q2338" t="s">
        <v>5041</v>
      </c>
      <c r="R2338" t="s">
        <v>434</v>
      </c>
      <c r="S2338" t="s">
        <v>34</v>
      </c>
      <c r="T2338" t="s">
        <v>5025</v>
      </c>
      <c r="U2338" t="s">
        <v>27</v>
      </c>
      <c r="Z2338" t="str">
        <f>_xlfn.IFNA(VLOOKUP(A2338,registrasi!$B$2:$C$4000,2,FALSE),"belum")</f>
        <v>registrasi</v>
      </c>
      <c r="AA2338">
        <f>VLOOKUP(D2338,[2]Sheet1!$B$2:$D$100,3,FALSE)</f>
        <v>240</v>
      </c>
      <c r="AB2338" t="str">
        <f>_xlfn.IFNA(VLOOKUP(A2338,nim!$A$2:$B$4000,2,FALSE),"belum")</f>
        <v>diterima</v>
      </c>
    </row>
    <row r="2339" spans="1:28" x14ac:dyDescent="0.3">
      <c r="A2339" s="2">
        <v>233111130381</v>
      </c>
      <c r="B2339">
        <v>2</v>
      </c>
      <c r="C2339">
        <v>2022</v>
      </c>
      <c r="D2339">
        <v>311032</v>
      </c>
      <c r="E2339" t="s">
        <v>156</v>
      </c>
      <c r="F2339" t="str">
        <f>VLOOKUP(E2339,[1]PRODI_2019!$F$2:$L$72,7,FALSE)</f>
        <v>FKIP</v>
      </c>
      <c r="G2339" t="str">
        <f>VLOOKUP(F2339,Sheet1!$H$4:$I$11,2,FALSE)</f>
        <v>2_FKIP</v>
      </c>
      <c r="H2339" t="s">
        <v>2953</v>
      </c>
      <c r="I2339" t="s">
        <v>31</v>
      </c>
      <c r="J2339" t="str">
        <f>VLOOKUP(D2339,[1]PRODI_2019!$C$2:$I$78,7,FALSE)</f>
        <v>S1</v>
      </c>
      <c r="L2339" t="s">
        <v>25</v>
      </c>
      <c r="O2339" t="s">
        <v>4531</v>
      </c>
      <c r="P2339" t="s">
        <v>5046</v>
      </c>
      <c r="Q2339" t="s">
        <v>5041</v>
      </c>
      <c r="R2339" t="s">
        <v>435</v>
      </c>
      <c r="S2339" t="s">
        <v>34</v>
      </c>
      <c r="T2339" t="s">
        <v>5025</v>
      </c>
      <c r="U2339" t="s">
        <v>27</v>
      </c>
      <c r="Z2339" t="str">
        <f>_xlfn.IFNA(VLOOKUP(A2339,registrasi!$B$2:$C$4000,2,FALSE),"belum")</f>
        <v>registrasi</v>
      </c>
      <c r="AA2339">
        <f>VLOOKUP(D2339,[2]Sheet1!$B$2:$D$100,3,FALSE)</f>
        <v>446</v>
      </c>
      <c r="AB2339" t="str">
        <f>_xlfn.IFNA(VLOOKUP(A2339,nim!$A$2:$B$4000,2,FALSE),"belum")</f>
        <v>diterima</v>
      </c>
    </row>
    <row r="2340" spans="1:28" x14ac:dyDescent="0.3">
      <c r="A2340" s="2">
        <v>233111130384</v>
      </c>
      <c r="B2340">
        <v>2</v>
      </c>
      <c r="C2340">
        <v>2022</v>
      </c>
      <c r="D2340">
        <v>311033</v>
      </c>
      <c r="E2340" t="s">
        <v>155</v>
      </c>
      <c r="F2340" t="str">
        <f>VLOOKUP(E2340,[1]PRODI_2019!$F$2:$L$72,7,FALSE)</f>
        <v>FKIP</v>
      </c>
      <c r="G2340" t="str">
        <f>VLOOKUP(F2340,Sheet1!$H$4:$I$11,2,FALSE)</f>
        <v>2_FKIP</v>
      </c>
      <c r="H2340" t="s">
        <v>2954</v>
      </c>
      <c r="I2340" t="s">
        <v>31</v>
      </c>
      <c r="J2340" t="str">
        <f>VLOOKUP(D2340,[1]PRODI_2019!$C$2:$I$78,7,FALSE)</f>
        <v>S1</v>
      </c>
      <c r="L2340" t="s">
        <v>25</v>
      </c>
      <c r="O2340" t="s">
        <v>4460</v>
      </c>
      <c r="P2340" t="s">
        <v>5043</v>
      </c>
      <c r="Q2340" t="s">
        <v>624</v>
      </c>
      <c r="R2340" t="s">
        <v>435</v>
      </c>
      <c r="S2340" t="s">
        <v>34</v>
      </c>
      <c r="T2340" t="s">
        <v>5025</v>
      </c>
      <c r="U2340" t="s">
        <v>27</v>
      </c>
      <c r="Z2340" t="str">
        <f>_xlfn.IFNA(VLOOKUP(A2340,registrasi!$B$2:$C$4000,2,FALSE),"belum")</f>
        <v>registrasi</v>
      </c>
      <c r="AA2340">
        <f>VLOOKUP(D2340,[2]Sheet1!$B$2:$D$100,3,FALSE)</f>
        <v>616</v>
      </c>
      <c r="AB2340" t="str">
        <f>_xlfn.IFNA(VLOOKUP(A2340,nim!$A$2:$B$4000,2,FALSE),"belum")</f>
        <v>diterima</v>
      </c>
    </row>
    <row r="2341" spans="1:28" x14ac:dyDescent="0.3">
      <c r="A2341" s="2">
        <v>233111130387</v>
      </c>
      <c r="B2341">
        <v>2</v>
      </c>
      <c r="C2341">
        <v>2021</v>
      </c>
      <c r="D2341">
        <v>311023</v>
      </c>
      <c r="E2341" t="s">
        <v>631</v>
      </c>
      <c r="F2341" t="str">
        <f>VLOOKUP(E2341,[1]PRODI_2019!$F$2:$L$72,7,FALSE)</f>
        <v>Pertanian</v>
      </c>
      <c r="G2341" t="str">
        <f>VLOOKUP(F2341,Sheet1!$H$4:$I$11,2,FALSE)</f>
        <v>4_Pertanian</v>
      </c>
      <c r="H2341" t="s">
        <v>2955</v>
      </c>
      <c r="I2341" t="s">
        <v>31</v>
      </c>
      <c r="J2341" t="str">
        <f>VLOOKUP(D2341,[1]PRODI_2019!$C$2:$I$78,7,FALSE)</f>
        <v>S1</v>
      </c>
      <c r="L2341" t="s">
        <v>25</v>
      </c>
      <c r="O2341" t="s">
        <v>286</v>
      </c>
      <c r="P2341" t="s">
        <v>5044</v>
      </c>
      <c r="Q2341" t="s">
        <v>5041</v>
      </c>
      <c r="R2341" t="s">
        <v>434</v>
      </c>
      <c r="S2341" t="s">
        <v>34</v>
      </c>
      <c r="T2341" t="s">
        <v>5025</v>
      </c>
      <c r="U2341" t="s">
        <v>27</v>
      </c>
      <c r="Z2341" t="str">
        <f>_xlfn.IFNA(VLOOKUP(A2341,registrasi!$B$2:$C$4000,2,FALSE),"belum")</f>
        <v>belum</v>
      </c>
      <c r="AA2341">
        <f>VLOOKUP(D2341,[2]Sheet1!$B$2:$D$100,3,FALSE)</f>
        <v>163</v>
      </c>
      <c r="AB2341" t="str">
        <f>_xlfn.IFNA(VLOOKUP(A2341,nim!$A$2:$B$4000,2,FALSE),"belum")</f>
        <v>belum</v>
      </c>
    </row>
    <row r="2342" spans="1:28" x14ac:dyDescent="0.3">
      <c r="A2342" s="2">
        <v>233111130448</v>
      </c>
      <c r="B2342">
        <v>1</v>
      </c>
      <c r="C2342">
        <v>2022</v>
      </c>
      <c r="D2342">
        <v>311002</v>
      </c>
      <c r="E2342" t="s">
        <v>153</v>
      </c>
      <c r="F2342" t="str">
        <f>VLOOKUP(E2342,[1]PRODI_2019!$F$2:$L$72,7,FALSE)</f>
        <v>Teknik</v>
      </c>
      <c r="G2342" t="str">
        <f>VLOOKUP(F2342,Sheet1!$H$4:$I$11,2,FALSE)</f>
        <v>3_Teknik</v>
      </c>
      <c r="H2342" t="s">
        <v>2956</v>
      </c>
      <c r="I2342" t="s">
        <v>24</v>
      </c>
      <c r="J2342" t="str">
        <f>VLOOKUP(D2342,[1]PRODI_2019!$C$2:$I$78,7,FALSE)</f>
        <v>S1</v>
      </c>
      <c r="L2342" t="s">
        <v>25</v>
      </c>
      <c r="O2342" t="s">
        <v>4392</v>
      </c>
      <c r="P2342" t="s">
        <v>5043</v>
      </c>
      <c r="Q2342" t="s">
        <v>624</v>
      </c>
      <c r="R2342" t="s">
        <v>435</v>
      </c>
      <c r="S2342" t="s">
        <v>4949</v>
      </c>
      <c r="T2342" t="s">
        <v>5025</v>
      </c>
      <c r="U2342" t="s">
        <v>27</v>
      </c>
      <c r="Z2342" t="str">
        <f>_xlfn.IFNA(VLOOKUP(A2342,registrasi!$B$2:$C$4000,2,FALSE),"belum")</f>
        <v>registrasi</v>
      </c>
      <c r="AA2342">
        <f>VLOOKUP(D2342,[2]Sheet1!$B$2:$D$100,3,FALSE)</f>
        <v>401</v>
      </c>
      <c r="AB2342" t="str">
        <f>_xlfn.IFNA(VLOOKUP(A2342,nim!$A$2:$B$4000,2,FALSE),"belum")</f>
        <v>diterima</v>
      </c>
    </row>
    <row r="2343" spans="1:28" x14ac:dyDescent="0.3">
      <c r="A2343" s="2">
        <v>233111130464</v>
      </c>
      <c r="B2343">
        <v>2</v>
      </c>
      <c r="C2343">
        <v>2022</v>
      </c>
      <c r="D2343">
        <v>311005</v>
      </c>
      <c r="E2343" t="s">
        <v>171</v>
      </c>
      <c r="F2343" t="str">
        <f>VLOOKUP(E2343,[1]PRODI_2019!$F$2:$L$72,7,FALSE)</f>
        <v>Teknik</v>
      </c>
      <c r="G2343" t="str">
        <f>VLOOKUP(F2343,Sheet1!$H$4:$I$11,2,FALSE)</f>
        <v>3_Teknik</v>
      </c>
      <c r="H2343" t="s">
        <v>2957</v>
      </c>
      <c r="I2343" t="s">
        <v>31</v>
      </c>
      <c r="J2343" t="str">
        <f>VLOOKUP(D2343,[1]PRODI_2019!$C$2:$I$78,7,FALSE)</f>
        <v>S1</v>
      </c>
      <c r="L2343" t="s">
        <v>25</v>
      </c>
      <c r="O2343" t="s">
        <v>301</v>
      </c>
      <c r="P2343" t="s">
        <v>5045</v>
      </c>
      <c r="Q2343" t="s">
        <v>624</v>
      </c>
      <c r="R2343" t="s">
        <v>625</v>
      </c>
      <c r="S2343" t="s">
        <v>4949</v>
      </c>
      <c r="T2343" t="s">
        <v>5025</v>
      </c>
      <c r="U2343" t="s">
        <v>27</v>
      </c>
      <c r="Z2343" t="str">
        <f>_xlfn.IFNA(VLOOKUP(A2343,registrasi!$B$2:$C$4000,2,FALSE),"belum")</f>
        <v>registrasi</v>
      </c>
      <c r="AA2343">
        <f>VLOOKUP(D2343,[2]Sheet1!$B$2:$D$100,3,FALSE)</f>
        <v>321</v>
      </c>
      <c r="AB2343" t="str">
        <f>_xlfn.IFNA(VLOOKUP(A2343,nim!$A$2:$B$4000,2,FALSE),"belum")</f>
        <v>diterima</v>
      </c>
    </row>
    <row r="2344" spans="1:28" x14ac:dyDescent="0.3">
      <c r="A2344" s="2">
        <v>233111130467</v>
      </c>
      <c r="B2344">
        <v>1</v>
      </c>
      <c r="C2344">
        <v>2022</v>
      </c>
      <c r="D2344">
        <v>311004</v>
      </c>
      <c r="E2344" t="s">
        <v>170</v>
      </c>
      <c r="F2344" t="str">
        <f>VLOOKUP(E2344,[1]PRODI_2019!$F$2:$L$72,7,FALSE)</f>
        <v>Teknik</v>
      </c>
      <c r="G2344" t="str">
        <f>VLOOKUP(F2344,Sheet1!$H$4:$I$11,2,FALSE)</f>
        <v>3_Teknik</v>
      </c>
      <c r="H2344" t="s">
        <v>476</v>
      </c>
      <c r="I2344" t="s">
        <v>24</v>
      </c>
      <c r="J2344" t="str">
        <f>VLOOKUP(D2344,[1]PRODI_2019!$C$2:$I$78,7,FALSE)</f>
        <v>S1</v>
      </c>
      <c r="L2344" t="s">
        <v>25</v>
      </c>
      <c r="O2344" t="s">
        <v>184</v>
      </c>
      <c r="P2344" t="s">
        <v>5044</v>
      </c>
      <c r="Q2344" t="s">
        <v>5041</v>
      </c>
      <c r="R2344" t="s">
        <v>434</v>
      </c>
      <c r="S2344" t="s">
        <v>34</v>
      </c>
      <c r="T2344" t="s">
        <v>5025</v>
      </c>
      <c r="U2344" t="s">
        <v>27</v>
      </c>
      <c r="Z2344" t="str">
        <f>_xlfn.IFNA(VLOOKUP(A2344,registrasi!$B$2:$C$4000,2,FALSE),"belum")</f>
        <v>registrasi</v>
      </c>
      <c r="AA2344">
        <f>VLOOKUP(D2344,[2]Sheet1!$B$2:$D$100,3,FALSE)</f>
        <v>406</v>
      </c>
      <c r="AB2344" t="str">
        <f>_xlfn.IFNA(VLOOKUP(A2344,nim!$A$2:$B$4000,2,FALSE),"belum")</f>
        <v>belum</v>
      </c>
    </row>
    <row r="2345" spans="1:28" x14ac:dyDescent="0.3">
      <c r="A2345" s="2">
        <v>233111130512</v>
      </c>
      <c r="B2345">
        <v>2</v>
      </c>
      <c r="C2345">
        <v>2022</v>
      </c>
      <c r="D2345">
        <v>311005</v>
      </c>
      <c r="E2345" t="s">
        <v>171</v>
      </c>
      <c r="F2345" t="str">
        <f>VLOOKUP(E2345,[1]PRODI_2019!$F$2:$L$72,7,FALSE)</f>
        <v>Teknik</v>
      </c>
      <c r="G2345" t="str">
        <f>VLOOKUP(F2345,Sheet1!$H$4:$I$11,2,FALSE)</f>
        <v>3_Teknik</v>
      </c>
      <c r="H2345" t="s">
        <v>2958</v>
      </c>
      <c r="I2345" t="s">
        <v>31</v>
      </c>
      <c r="J2345" t="str">
        <f>VLOOKUP(D2345,[1]PRODI_2019!$C$2:$I$78,7,FALSE)</f>
        <v>S1</v>
      </c>
      <c r="L2345" t="s">
        <v>25</v>
      </c>
      <c r="O2345" t="s">
        <v>137</v>
      </c>
      <c r="P2345" t="s">
        <v>5044</v>
      </c>
      <c r="Q2345" t="s">
        <v>5041</v>
      </c>
      <c r="R2345" t="s">
        <v>434</v>
      </c>
      <c r="S2345" t="s">
        <v>34</v>
      </c>
      <c r="T2345" t="s">
        <v>5025</v>
      </c>
      <c r="U2345" t="s">
        <v>27</v>
      </c>
      <c r="Z2345" t="str">
        <f>_xlfn.IFNA(VLOOKUP(A2345,registrasi!$B$2:$C$4000,2,FALSE),"belum")</f>
        <v>registrasi</v>
      </c>
      <c r="AA2345">
        <f>VLOOKUP(D2345,[2]Sheet1!$B$2:$D$100,3,FALSE)</f>
        <v>321</v>
      </c>
      <c r="AB2345" t="str">
        <f>_xlfn.IFNA(VLOOKUP(A2345,nim!$A$2:$B$4000,2,FALSE),"belum")</f>
        <v>diterima</v>
      </c>
    </row>
    <row r="2346" spans="1:28" x14ac:dyDescent="0.3">
      <c r="A2346" s="2">
        <v>233111130517</v>
      </c>
      <c r="B2346">
        <v>2</v>
      </c>
      <c r="C2346">
        <v>2022</v>
      </c>
      <c r="D2346">
        <v>311007</v>
      </c>
      <c r="E2346" t="s">
        <v>162</v>
      </c>
      <c r="F2346" t="str">
        <f>VLOOKUP(E2346,[1]PRODI_2019!$F$2:$L$72,7,FALSE)</f>
        <v>Pertanian</v>
      </c>
      <c r="G2346" t="str">
        <f>VLOOKUP(F2346,Sheet1!$H$4:$I$11,2,FALSE)</f>
        <v>4_Pertanian</v>
      </c>
      <c r="H2346" t="s">
        <v>2959</v>
      </c>
      <c r="I2346" t="s">
        <v>24</v>
      </c>
      <c r="J2346" t="str">
        <f>VLOOKUP(D2346,[1]PRODI_2019!$C$2:$I$78,7,FALSE)</f>
        <v>S1</v>
      </c>
      <c r="L2346" t="s">
        <v>25</v>
      </c>
      <c r="O2346" t="s">
        <v>184</v>
      </c>
      <c r="P2346" t="s">
        <v>5044</v>
      </c>
      <c r="Q2346" t="s">
        <v>5041</v>
      </c>
      <c r="R2346" t="s">
        <v>434</v>
      </c>
      <c r="S2346" t="s">
        <v>34</v>
      </c>
      <c r="T2346" t="s">
        <v>5025</v>
      </c>
      <c r="U2346" t="s">
        <v>27</v>
      </c>
      <c r="Z2346" t="str">
        <f>_xlfn.IFNA(VLOOKUP(A2346,registrasi!$B$2:$C$4000,2,FALSE),"belum")</f>
        <v>registrasi</v>
      </c>
      <c r="AA2346">
        <f>VLOOKUP(D2346,[2]Sheet1!$B$2:$D$100,3,FALSE)</f>
        <v>412</v>
      </c>
      <c r="AB2346" t="str">
        <f>_xlfn.IFNA(VLOOKUP(A2346,nim!$A$2:$B$4000,2,FALSE),"belum")</f>
        <v>diterima</v>
      </c>
    </row>
    <row r="2347" spans="1:28" x14ac:dyDescent="0.3">
      <c r="A2347" s="2">
        <v>233111130521</v>
      </c>
      <c r="B2347">
        <v>2</v>
      </c>
      <c r="C2347">
        <v>2022</v>
      </c>
      <c r="D2347">
        <v>311024</v>
      </c>
      <c r="E2347" t="s">
        <v>237</v>
      </c>
      <c r="F2347" t="str">
        <f>VLOOKUP(E2347,[1]PRODI_2019!$F$2:$L$72,7,FALSE)</f>
        <v>Hukum</v>
      </c>
      <c r="G2347" t="str">
        <f>VLOOKUP(F2347,Sheet1!$H$4:$I$11,2,FALSE)</f>
        <v>1_Hukum</v>
      </c>
      <c r="H2347" t="s">
        <v>2960</v>
      </c>
      <c r="I2347" t="s">
        <v>31</v>
      </c>
      <c r="J2347" t="str">
        <f>VLOOKUP(D2347,[1]PRODI_2019!$C$2:$I$78,7,FALSE)</f>
        <v>S1</v>
      </c>
      <c r="L2347" t="s">
        <v>25</v>
      </c>
      <c r="O2347" t="s">
        <v>188</v>
      </c>
      <c r="P2347" t="s">
        <v>5042</v>
      </c>
      <c r="Q2347" t="s">
        <v>624</v>
      </c>
      <c r="R2347" t="s">
        <v>434</v>
      </c>
      <c r="S2347" t="s">
        <v>50</v>
      </c>
      <c r="T2347" t="s">
        <v>5025</v>
      </c>
      <c r="U2347" t="s">
        <v>27</v>
      </c>
      <c r="Z2347" t="str">
        <f>_xlfn.IFNA(VLOOKUP(A2347,registrasi!$B$2:$C$4000,2,FALSE),"belum")</f>
        <v>registrasi</v>
      </c>
      <c r="AA2347">
        <f>VLOOKUP(D2347,[2]Sheet1!$B$2:$D$100,3,FALSE)</f>
        <v>1092</v>
      </c>
      <c r="AB2347" t="str">
        <f>_xlfn.IFNA(VLOOKUP(A2347,nim!$A$2:$B$4000,2,FALSE),"belum")</f>
        <v>diterima</v>
      </c>
    </row>
    <row r="2348" spans="1:28" x14ac:dyDescent="0.3">
      <c r="A2348" s="2">
        <v>233111130550</v>
      </c>
      <c r="B2348">
        <v>2</v>
      </c>
      <c r="C2348">
        <v>2022</v>
      </c>
      <c r="D2348">
        <v>311005</v>
      </c>
      <c r="E2348" t="s">
        <v>171</v>
      </c>
      <c r="F2348" t="str">
        <f>VLOOKUP(E2348,[1]PRODI_2019!$F$2:$L$72,7,FALSE)</f>
        <v>Teknik</v>
      </c>
      <c r="G2348" t="str">
        <f>VLOOKUP(F2348,Sheet1!$H$4:$I$11,2,FALSE)</f>
        <v>3_Teknik</v>
      </c>
      <c r="H2348" t="s">
        <v>2961</v>
      </c>
      <c r="I2348" t="s">
        <v>31</v>
      </c>
      <c r="J2348" t="str">
        <f>VLOOKUP(D2348,[1]PRODI_2019!$C$2:$I$78,7,FALSE)</f>
        <v>S1</v>
      </c>
      <c r="L2348" t="s">
        <v>25</v>
      </c>
      <c r="O2348" t="s">
        <v>615</v>
      </c>
      <c r="P2348" t="s">
        <v>5044</v>
      </c>
      <c r="Q2348" t="s">
        <v>5041</v>
      </c>
      <c r="R2348" t="s">
        <v>434</v>
      </c>
      <c r="S2348" t="s">
        <v>50</v>
      </c>
      <c r="T2348" t="s">
        <v>5025</v>
      </c>
      <c r="U2348" t="s">
        <v>27</v>
      </c>
      <c r="Z2348" t="str">
        <f>_xlfn.IFNA(VLOOKUP(A2348,registrasi!$B$2:$C$4000,2,FALSE),"belum")</f>
        <v>registrasi</v>
      </c>
      <c r="AA2348">
        <f>VLOOKUP(D2348,[2]Sheet1!$B$2:$D$100,3,FALSE)</f>
        <v>321</v>
      </c>
      <c r="AB2348" t="str">
        <f>_xlfn.IFNA(VLOOKUP(A2348,nim!$A$2:$B$4000,2,FALSE),"belum")</f>
        <v>diterima</v>
      </c>
    </row>
    <row r="2349" spans="1:28" x14ac:dyDescent="0.3">
      <c r="A2349" s="2">
        <v>233111130574</v>
      </c>
      <c r="B2349">
        <v>1</v>
      </c>
      <c r="C2349">
        <v>2022</v>
      </c>
      <c r="D2349">
        <v>311024</v>
      </c>
      <c r="E2349" t="s">
        <v>237</v>
      </c>
      <c r="F2349" t="str">
        <f>VLOOKUP(E2349,[1]PRODI_2019!$F$2:$L$72,7,FALSE)</f>
        <v>Hukum</v>
      </c>
      <c r="G2349" t="str">
        <f>VLOOKUP(F2349,Sheet1!$H$4:$I$11,2,FALSE)</f>
        <v>1_Hukum</v>
      </c>
      <c r="H2349" t="s">
        <v>2962</v>
      </c>
      <c r="I2349" t="s">
        <v>31</v>
      </c>
      <c r="J2349" t="str">
        <f>VLOOKUP(D2349,[1]PRODI_2019!$C$2:$I$78,7,FALSE)</f>
        <v>S1</v>
      </c>
      <c r="L2349" t="s">
        <v>25</v>
      </c>
      <c r="O2349" t="s">
        <v>118</v>
      </c>
      <c r="P2349" t="s">
        <v>5042</v>
      </c>
      <c r="Q2349" t="s">
        <v>624</v>
      </c>
      <c r="R2349" t="s">
        <v>434</v>
      </c>
      <c r="S2349" t="s">
        <v>4949</v>
      </c>
      <c r="T2349" t="s">
        <v>5025</v>
      </c>
      <c r="U2349" t="s">
        <v>27</v>
      </c>
      <c r="Z2349" t="str">
        <f>_xlfn.IFNA(VLOOKUP(A2349,registrasi!$B$2:$C$4000,2,FALSE),"belum")</f>
        <v>registrasi</v>
      </c>
      <c r="AA2349">
        <f>VLOOKUP(D2349,[2]Sheet1!$B$2:$D$100,3,FALSE)</f>
        <v>1092</v>
      </c>
      <c r="AB2349" t="str">
        <f>_xlfn.IFNA(VLOOKUP(A2349,nim!$A$2:$B$4000,2,FALSE),"belum")</f>
        <v>diterima</v>
      </c>
    </row>
    <row r="2350" spans="1:28" x14ac:dyDescent="0.3">
      <c r="A2350" s="2">
        <v>233111130636</v>
      </c>
      <c r="B2350">
        <v>2</v>
      </c>
      <c r="C2350">
        <v>2022</v>
      </c>
      <c r="D2350">
        <v>311005</v>
      </c>
      <c r="E2350" t="s">
        <v>171</v>
      </c>
      <c r="F2350" t="str">
        <f>VLOOKUP(E2350,[1]PRODI_2019!$F$2:$L$72,7,FALSE)</f>
        <v>Teknik</v>
      </c>
      <c r="G2350" t="str">
        <f>VLOOKUP(F2350,Sheet1!$H$4:$I$11,2,FALSE)</f>
        <v>3_Teknik</v>
      </c>
      <c r="H2350" t="s">
        <v>2963</v>
      </c>
      <c r="I2350" t="s">
        <v>31</v>
      </c>
      <c r="J2350" t="str">
        <f>VLOOKUP(D2350,[1]PRODI_2019!$C$2:$I$78,7,FALSE)</f>
        <v>S1</v>
      </c>
      <c r="L2350" t="s">
        <v>25</v>
      </c>
      <c r="O2350" t="s">
        <v>184</v>
      </c>
      <c r="P2350" t="s">
        <v>5044</v>
      </c>
      <c r="Q2350" t="s">
        <v>5041</v>
      </c>
      <c r="R2350" t="s">
        <v>434</v>
      </c>
      <c r="S2350" t="s">
        <v>34</v>
      </c>
      <c r="T2350" t="s">
        <v>5025</v>
      </c>
      <c r="U2350" t="s">
        <v>27</v>
      </c>
      <c r="Z2350" t="str">
        <f>_xlfn.IFNA(VLOOKUP(A2350,registrasi!$B$2:$C$4000,2,FALSE),"belum")</f>
        <v>registrasi</v>
      </c>
      <c r="AA2350">
        <f>VLOOKUP(D2350,[2]Sheet1!$B$2:$D$100,3,FALSE)</f>
        <v>321</v>
      </c>
      <c r="AB2350" t="str">
        <f>_xlfn.IFNA(VLOOKUP(A2350,nim!$A$2:$B$4000,2,FALSE),"belum")</f>
        <v>belum</v>
      </c>
    </row>
    <row r="2351" spans="1:28" x14ac:dyDescent="0.3">
      <c r="A2351" s="2">
        <v>233111130663</v>
      </c>
      <c r="B2351">
        <v>1</v>
      </c>
      <c r="C2351">
        <v>2022</v>
      </c>
      <c r="D2351">
        <v>311003</v>
      </c>
      <c r="E2351" t="s">
        <v>145</v>
      </c>
      <c r="F2351" t="str">
        <f>VLOOKUP(E2351,[1]PRODI_2019!$F$2:$L$72,7,FALSE)</f>
        <v>Teknik</v>
      </c>
      <c r="G2351" t="str">
        <f>VLOOKUP(F2351,Sheet1!$H$4:$I$11,2,FALSE)</f>
        <v>3_Teknik</v>
      </c>
      <c r="H2351" t="s">
        <v>2964</v>
      </c>
      <c r="I2351" t="s">
        <v>31</v>
      </c>
      <c r="J2351" t="str">
        <f>VLOOKUP(D2351,[1]PRODI_2019!$C$2:$I$78,7,FALSE)</f>
        <v>S1</v>
      </c>
      <c r="L2351" t="s">
        <v>25</v>
      </c>
      <c r="O2351" t="s">
        <v>310</v>
      </c>
      <c r="P2351" t="s">
        <v>5042</v>
      </c>
      <c r="Q2351" t="s">
        <v>624</v>
      </c>
      <c r="R2351" t="s">
        <v>434</v>
      </c>
      <c r="S2351" t="s">
        <v>34</v>
      </c>
      <c r="T2351" t="s">
        <v>5025</v>
      </c>
      <c r="U2351" t="s">
        <v>27</v>
      </c>
      <c r="Z2351" t="str">
        <f>_xlfn.IFNA(VLOOKUP(A2351,registrasi!$B$2:$C$4000,2,FALSE),"belum")</f>
        <v>registrasi</v>
      </c>
      <c r="AA2351">
        <f>VLOOKUP(D2351,[2]Sheet1!$B$2:$D$100,3,FALSE)</f>
        <v>769</v>
      </c>
      <c r="AB2351" t="str">
        <f>_xlfn.IFNA(VLOOKUP(A2351,nim!$A$2:$B$4000,2,FALSE),"belum")</f>
        <v>belum</v>
      </c>
    </row>
    <row r="2352" spans="1:28" x14ac:dyDescent="0.3">
      <c r="A2352" s="2">
        <v>233111130687</v>
      </c>
      <c r="B2352">
        <v>1</v>
      </c>
      <c r="C2352">
        <v>2022</v>
      </c>
      <c r="D2352">
        <v>311008</v>
      </c>
      <c r="E2352" t="s">
        <v>149</v>
      </c>
      <c r="F2352" t="str">
        <f>VLOOKUP(E2352,[1]PRODI_2019!$F$2:$L$72,7,FALSE)</f>
        <v>Pertanian</v>
      </c>
      <c r="G2352" t="str">
        <f>VLOOKUP(F2352,Sheet1!$H$4:$I$11,2,FALSE)</f>
        <v>4_Pertanian</v>
      </c>
      <c r="H2352" t="s">
        <v>2965</v>
      </c>
      <c r="I2352" t="s">
        <v>31</v>
      </c>
      <c r="J2352" t="str">
        <f>VLOOKUP(D2352,[1]PRODI_2019!$C$2:$I$78,7,FALSE)</f>
        <v>S1</v>
      </c>
      <c r="L2352" t="s">
        <v>25</v>
      </c>
      <c r="O2352" t="s">
        <v>184</v>
      </c>
      <c r="P2352" t="s">
        <v>5044</v>
      </c>
      <c r="Q2352" t="s">
        <v>5041</v>
      </c>
      <c r="R2352" t="s">
        <v>434</v>
      </c>
      <c r="S2352" t="s">
        <v>34</v>
      </c>
      <c r="T2352" t="s">
        <v>5025</v>
      </c>
      <c r="U2352" t="s">
        <v>27</v>
      </c>
      <c r="Z2352" t="str">
        <f>_xlfn.IFNA(VLOOKUP(A2352,registrasi!$B$2:$C$4000,2,FALSE),"belum")</f>
        <v>registrasi</v>
      </c>
      <c r="AA2352">
        <f>VLOOKUP(D2352,[2]Sheet1!$B$2:$D$100,3,FALSE)</f>
        <v>337</v>
      </c>
      <c r="AB2352" t="str">
        <f>_xlfn.IFNA(VLOOKUP(A2352,nim!$A$2:$B$4000,2,FALSE),"belum")</f>
        <v>diterima</v>
      </c>
    </row>
    <row r="2353" spans="1:28" x14ac:dyDescent="0.3">
      <c r="A2353" s="2">
        <v>233111130703</v>
      </c>
      <c r="B2353">
        <v>2</v>
      </c>
      <c r="C2353">
        <v>2022</v>
      </c>
      <c r="D2353">
        <v>311036</v>
      </c>
      <c r="E2353" t="s">
        <v>154</v>
      </c>
      <c r="F2353" t="str">
        <f>VLOOKUP(E2353,[1]PRODI_2019!$F$2:$L$72,7,FALSE)</f>
        <v>FKIP</v>
      </c>
      <c r="G2353" t="str">
        <f>VLOOKUP(F2353,Sheet1!$H$4:$I$11,2,FALSE)</f>
        <v>2_FKIP</v>
      </c>
      <c r="H2353" t="s">
        <v>2966</v>
      </c>
      <c r="I2353" t="s">
        <v>31</v>
      </c>
      <c r="J2353" t="str">
        <f>VLOOKUP(D2353,[1]PRODI_2019!$C$2:$I$78,7,FALSE)</f>
        <v>S1</v>
      </c>
      <c r="L2353" t="s">
        <v>25</v>
      </c>
      <c r="O2353" t="s">
        <v>67</v>
      </c>
      <c r="P2353" t="s">
        <v>5042</v>
      </c>
      <c r="Q2353" t="s">
        <v>624</v>
      </c>
      <c r="R2353" t="s">
        <v>434</v>
      </c>
      <c r="S2353" t="s">
        <v>4949</v>
      </c>
      <c r="T2353" t="s">
        <v>5025</v>
      </c>
      <c r="U2353" t="s">
        <v>27</v>
      </c>
      <c r="Z2353" t="str">
        <f>_xlfn.IFNA(VLOOKUP(A2353,registrasi!$B$2:$C$4000,2,FALSE),"belum")</f>
        <v>registrasi</v>
      </c>
      <c r="AA2353">
        <f>VLOOKUP(D2353,[2]Sheet1!$B$2:$D$100,3,FALSE)</f>
        <v>202</v>
      </c>
      <c r="AB2353" t="str">
        <f>_xlfn.IFNA(VLOOKUP(A2353,nim!$A$2:$B$4000,2,FALSE),"belum")</f>
        <v>belum</v>
      </c>
    </row>
    <row r="2354" spans="1:28" x14ac:dyDescent="0.3">
      <c r="A2354" s="2">
        <v>233111130707</v>
      </c>
      <c r="B2354">
        <v>1</v>
      </c>
      <c r="C2354">
        <v>2022</v>
      </c>
      <c r="D2354">
        <v>311008</v>
      </c>
      <c r="E2354" t="s">
        <v>149</v>
      </c>
      <c r="F2354" t="str">
        <f>VLOOKUP(E2354,[1]PRODI_2019!$F$2:$L$72,7,FALSE)</f>
        <v>Pertanian</v>
      </c>
      <c r="G2354" t="str">
        <f>VLOOKUP(F2354,Sheet1!$H$4:$I$11,2,FALSE)</f>
        <v>4_Pertanian</v>
      </c>
      <c r="H2354" t="s">
        <v>2967</v>
      </c>
      <c r="I2354" t="s">
        <v>31</v>
      </c>
      <c r="J2354" t="str">
        <f>VLOOKUP(D2354,[1]PRODI_2019!$C$2:$I$78,7,FALSE)</f>
        <v>S1</v>
      </c>
      <c r="L2354" t="s">
        <v>25</v>
      </c>
      <c r="O2354" t="s">
        <v>206</v>
      </c>
      <c r="P2354" t="s">
        <v>5042</v>
      </c>
      <c r="Q2354" t="s">
        <v>624</v>
      </c>
      <c r="R2354" t="s">
        <v>434</v>
      </c>
      <c r="S2354" t="s">
        <v>4949</v>
      </c>
      <c r="T2354" t="s">
        <v>5025</v>
      </c>
      <c r="U2354" t="s">
        <v>27</v>
      </c>
      <c r="Z2354" t="str">
        <f>_xlfn.IFNA(VLOOKUP(A2354,registrasi!$B$2:$C$4000,2,FALSE),"belum")</f>
        <v>registrasi</v>
      </c>
      <c r="AA2354">
        <f>VLOOKUP(D2354,[2]Sheet1!$B$2:$D$100,3,FALSE)</f>
        <v>337</v>
      </c>
      <c r="AB2354" t="str">
        <f>_xlfn.IFNA(VLOOKUP(A2354,nim!$A$2:$B$4000,2,FALSE),"belum")</f>
        <v>belum</v>
      </c>
    </row>
    <row r="2355" spans="1:28" x14ac:dyDescent="0.3">
      <c r="A2355" s="2">
        <v>233111130738</v>
      </c>
      <c r="B2355">
        <v>2</v>
      </c>
      <c r="C2355">
        <v>2022</v>
      </c>
      <c r="D2355">
        <v>311026</v>
      </c>
      <c r="E2355" t="s">
        <v>148</v>
      </c>
      <c r="F2355" t="str">
        <f>VLOOKUP(E2355,[1]PRODI_2019!$F$2:$L$72,7,FALSE)</f>
        <v>FEB</v>
      </c>
      <c r="G2355" t="str">
        <f>VLOOKUP(F2355,Sheet1!$H$4:$I$11,2,FALSE)</f>
        <v>5_FEB</v>
      </c>
      <c r="H2355" t="s">
        <v>2968</v>
      </c>
      <c r="I2355" t="s">
        <v>31</v>
      </c>
      <c r="J2355" t="str">
        <f>VLOOKUP(D2355,[1]PRODI_2019!$C$2:$I$78,7,FALSE)</f>
        <v>S1</v>
      </c>
      <c r="L2355" t="s">
        <v>25</v>
      </c>
      <c r="O2355" t="s">
        <v>4561</v>
      </c>
      <c r="P2355" t="s">
        <v>5044</v>
      </c>
      <c r="Q2355" t="s">
        <v>5041</v>
      </c>
      <c r="R2355" t="s">
        <v>434</v>
      </c>
      <c r="S2355" t="s">
        <v>34</v>
      </c>
      <c r="T2355" t="s">
        <v>5025</v>
      </c>
      <c r="U2355" t="s">
        <v>27</v>
      </c>
      <c r="Z2355" t="str">
        <f>_xlfn.IFNA(VLOOKUP(A2355,registrasi!$B$2:$C$4000,2,FALSE),"belum")</f>
        <v>registrasi</v>
      </c>
      <c r="AA2355">
        <f>VLOOKUP(D2355,[2]Sheet1!$B$2:$D$100,3,FALSE)</f>
        <v>866</v>
      </c>
      <c r="AB2355" t="str">
        <f>_xlfn.IFNA(VLOOKUP(A2355,nim!$A$2:$B$4000,2,FALSE),"belum")</f>
        <v>diterima</v>
      </c>
    </row>
    <row r="2356" spans="1:28" x14ac:dyDescent="0.3">
      <c r="A2356" s="2">
        <v>233111130757</v>
      </c>
      <c r="B2356">
        <v>1</v>
      </c>
      <c r="C2356">
        <v>2022</v>
      </c>
      <c r="D2356">
        <v>311035</v>
      </c>
      <c r="E2356" t="s">
        <v>180</v>
      </c>
      <c r="F2356" t="str">
        <f>VLOOKUP(E2356,[1]PRODI_2019!$F$2:$L$72,7,FALSE)</f>
        <v>FEB</v>
      </c>
      <c r="G2356" t="str">
        <f>VLOOKUP(F2356,Sheet1!$H$4:$I$11,2,FALSE)</f>
        <v>5_FEB</v>
      </c>
      <c r="H2356" t="s">
        <v>2969</v>
      </c>
      <c r="I2356" t="s">
        <v>24</v>
      </c>
      <c r="J2356" t="str">
        <f>VLOOKUP(D2356,[1]PRODI_2019!$C$2:$I$78,7,FALSE)</f>
        <v>S1</v>
      </c>
      <c r="L2356" t="s">
        <v>25</v>
      </c>
      <c r="O2356" t="s">
        <v>137</v>
      </c>
      <c r="P2356" t="s">
        <v>5044</v>
      </c>
      <c r="Q2356" t="s">
        <v>5041</v>
      </c>
      <c r="R2356" t="s">
        <v>434</v>
      </c>
      <c r="S2356" t="s">
        <v>34</v>
      </c>
      <c r="T2356" t="s">
        <v>5025</v>
      </c>
      <c r="U2356" t="s">
        <v>27</v>
      </c>
      <c r="Z2356" t="str">
        <f>_xlfn.IFNA(VLOOKUP(A2356,registrasi!$B$2:$C$4000,2,FALSE),"belum")</f>
        <v>registrasi</v>
      </c>
      <c r="AA2356">
        <f>VLOOKUP(D2356,[2]Sheet1!$B$2:$D$100,3,FALSE)</f>
        <v>253</v>
      </c>
      <c r="AB2356" t="str">
        <f>_xlfn.IFNA(VLOOKUP(A2356,nim!$A$2:$B$4000,2,FALSE),"belum")</f>
        <v>diterima</v>
      </c>
    </row>
    <row r="2357" spans="1:28" x14ac:dyDescent="0.3">
      <c r="A2357" s="2">
        <v>233111130761</v>
      </c>
      <c r="B2357">
        <v>2</v>
      </c>
      <c r="C2357">
        <v>2022</v>
      </c>
      <c r="D2357">
        <v>311003</v>
      </c>
      <c r="E2357" t="s">
        <v>145</v>
      </c>
      <c r="F2357" t="str">
        <f>VLOOKUP(E2357,[1]PRODI_2019!$F$2:$L$72,7,FALSE)</f>
        <v>Teknik</v>
      </c>
      <c r="G2357" t="str">
        <f>VLOOKUP(F2357,Sheet1!$H$4:$I$11,2,FALSE)</f>
        <v>3_Teknik</v>
      </c>
      <c r="H2357" t="s">
        <v>2970</v>
      </c>
      <c r="I2357" t="s">
        <v>24</v>
      </c>
      <c r="J2357" t="str">
        <f>VLOOKUP(D2357,[1]PRODI_2019!$C$2:$I$78,7,FALSE)</f>
        <v>S1</v>
      </c>
      <c r="L2357" t="s">
        <v>182</v>
      </c>
      <c r="O2357" t="s">
        <v>4562</v>
      </c>
      <c r="P2357" t="s">
        <v>5044</v>
      </c>
      <c r="Q2357" t="s">
        <v>5041</v>
      </c>
      <c r="R2357" t="s">
        <v>434</v>
      </c>
      <c r="S2357" t="s">
        <v>34</v>
      </c>
      <c r="T2357" t="s">
        <v>5025</v>
      </c>
      <c r="U2357" t="s">
        <v>27</v>
      </c>
      <c r="Z2357" t="str">
        <f>_xlfn.IFNA(VLOOKUP(A2357,registrasi!$B$2:$C$4000,2,FALSE),"belum")</f>
        <v>registrasi</v>
      </c>
      <c r="AA2357">
        <f>VLOOKUP(D2357,[2]Sheet1!$B$2:$D$100,3,FALSE)</f>
        <v>769</v>
      </c>
      <c r="AB2357" t="str">
        <f>_xlfn.IFNA(VLOOKUP(A2357,nim!$A$2:$B$4000,2,FALSE),"belum")</f>
        <v>diterima</v>
      </c>
    </row>
    <row r="2358" spans="1:28" x14ac:dyDescent="0.3">
      <c r="A2358" s="2">
        <v>233111130768</v>
      </c>
      <c r="B2358">
        <v>2</v>
      </c>
      <c r="C2358">
        <v>2022</v>
      </c>
      <c r="D2358">
        <v>311008</v>
      </c>
      <c r="E2358" t="s">
        <v>149</v>
      </c>
      <c r="F2358" t="str">
        <f>VLOOKUP(E2358,[1]PRODI_2019!$F$2:$L$72,7,FALSE)</f>
        <v>Pertanian</v>
      </c>
      <c r="G2358" t="str">
        <f>VLOOKUP(F2358,Sheet1!$H$4:$I$11,2,FALSE)</f>
        <v>4_Pertanian</v>
      </c>
      <c r="H2358" t="s">
        <v>2971</v>
      </c>
      <c r="I2358" t="s">
        <v>24</v>
      </c>
      <c r="J2358" t="str">
        <f>VLOOKUP(D2358,[1]PRODI_2019!$C$2:$I$78,7,FALSE)</f>
        <v>S1</v>
      </c>
      <c r="L2358" t="s">
        <v>25</v>
      </c>
      <c r="O2358" t="s">
        <v>137</v>
      </c>
      <c r="P2358" t="s">
        <v>5044</v>
      </c>
      <c r="Q2358" t="s">
        <v>5041</v>
      </c>
      <c r="R2358" t="s">
        <v>434</v>
      </c>
      <c r="S2358" t="s">
        <v>34</v>
      </c>
      <c r="T2358" t="s">
        <v>5025</v>
      </c>
      <c r="U2358" t="s">
        <v>27</v>
      </c>
      <c r="Z2358" t="str">
        <f>_xlfn.IFNA(VLOOKUP(A2358,registrasi!$B$2:$C$4000,2,FALSE),"belum")</f>
        <v>registrasi</v>
      </c>
      <c r="AA2358">
        <f>VLOOKUP(D2358,[2]Sheet1!$B$2:$D$100,3,FALSE)</f>
        <v>337</v>
      </c>
      <c r="AB2358" t="str">
        <f>_xlfn.IFNA(VLOOKUP(A2358,nim!$A$2:$B$4000,2,FALSE),"belum")</f>
        <v>diterima</v>
      </c>
    </row>
    <row r="2359" spans="1:28" x14ac:dyDescent="0.3">
      <c r="A2359" s="2">
        <v>233111130774</v>
      </c>
      <c r="B2359">
        <v>2</v>
      </c>
      <c r="C2359">
        <v>2022</v>
      </c>
      <c r="D2359">
        <v>311027</v>
      </c>
      <c r="E2359" t="s">
        <v>236</v>
      </c>
      <c r="F2359" t="str">
        <f>VLOOKUP(E2359,[1]PRODI_2019!$F$2:$L$72,7,FALSE)</f>
        <v>FEB</v>
      </c>
      <c r="G2359" t="str">
        <f>VLOOKUP(F2359,Sheet1!$H$4:$I$11,2,FALSE)</f>
        <v>5_FEB</v>
      </c>
      <c r="H2359" t="s">
        <v>2972</v>
      </c>
      <c r="I2359" t="s">
        <v>31</v>
      </c>
      <c r="J2359" t="str">
        <f>VLOOKUP(D2359,[1]PRODI_2019!$C$2:$I$78,7,FALSE)</f>
        <v>S1</v>
      </c>
      <c r="L2359" t="s">
        <v>25</v>
      </c>
      <c r="O2359" t="s">
        <v>60</v>
      </c>
      <c r="P2359" t="s">
        <v>5043</v>
      </c>
      <c r="Q2359" t="s">
        <v>624</v>
      </c>
      <c r="R2359" t="s">
        <v>435</v>
      </c>
      <c r="S2359" t="s">
        <v>4949</v>
      </c>
      <c r="T2359" t="s">
        <v>5025</v>
      </c>
      <c r="U2359" t="s">
        <v>32</v>
      </c>
      <c r="Z2359" t="str">
        <f>_xlfn.IFNA(VLOOKUP(A2359,registrasi!$B$2:$C$4000,2,FALSE),"belum")</f>
        <v>registrasi</v>
      </c>
      <c r="AA2359">
        <f>VLOOKUP(D2359,[2]Sheet1!$B$2:$D$100,3,FALSE)</f>
        <v>308</v>
      </c>
      <c r="AB2359" t="str">
        <f>_xlfn.IFNA(VLOOKUP(A2359,nim!$A$2:$B$4000,2,FALSE),"belum")</f>
        <v>diterima</v>
      </c>
    </row>
    <row r="2360" spans="1:28" x14ac:dyDescent="0.3">
      <c r="A2360" s="2">
        <v>233111130787</v>
      </c>
      <c r="B2360">
        <v>1</v>
      </c>
      <c r="C2360">
        <v>2022</v>
      </c>
      <c r="D2360">
        <v>311045</v>
      </c>
      <c r="E2360" t="s">
        <v>630</v>
      </c>
      <c r="F2360" t="str">
        <f>VLOOKUP(E2360,[1]PRODI_2019!$F$2:$L$72,7,FALSE)</f>
        <v>FEB</v>
      </c>
      <c r="G2360" t="str">
        <f>VLOOKUP(F2360,Sheet1!$H$4:$I$11,2,FALSE)</f>
        <v>5_FEB</v>
      </c>
      <c r="H2360" t="s">
        <v>2973</v>
      </c>
      <c r="I2360" t="s">
        <v>31</v>
      </c>
      <c r="J2360" t="str">
        <f>VLOOKUP(D2360,[1]PRODI_2019!$C$2:$I$78,7,FALSE)</f>
        <v>D3</v>
      </c>
      <c r="L2360" t="s">
        <v>25</v>
      </c>
      <c r="O2360" t="s">
        <v>80</v>
      </c>
      <c r="P2360" t="s">
        <v>5042</v>
      </c>
      <c r="Q2360" t="s">
        <v>624</v>
      </c>
      <c r="R2360" t="s">
        <v>434</v>
      </c>
      <c r="S2360" t="s">
        <v>4949</v>
      </c>
      <c r="T2360" t="s">
        <v>5025</v>
      </c>
      <c r="U2360" t="s">
        <v>27</v>
      </c>
      <c r="Z2360" t="str">
        <f>_xlfn.IFNA(VLOOKUP(A2360,registrasi!$B$2:$C$4000,2,FALSE),"belum")</f>
        <v>registrasi</v>
      </c>
      <c r="AA2360">
        <f>VLOOKUP(D2360,[2]Sheet1!$B$2:$D$100,3,FALSE)</f>
        <v>99</v>
      </c>
      <c r="AB2360" t="str">
        <f>_xlfn.IFNA(VLOOKUP(A2360,nim!$A$2:$B$4000,2,FALSE),"belum")</f>
        <v>diterima</v>
      </c>
    </row>
    <row r="2361" spans="1:28" x14ac:dyDescent="0.3">
      <c r="A2361" s="2">
        <v>233111130870</v>
      </c>
      <c r="B2361">
        <v>2</v>
      </c>
      <c r="C2361">
        <v>2022</v>
      </c>
      <c r="D2361">
        <v>311010</v>
      </c>
      <c r="E2361" t="s">
        <v>160</v>
      </c>
      <c r="F2361" t="str">
        <f>VLOOKUP(E2361,[1]PRODI_2019!$F$2:$L$72,7,FALSE)</f>
        <v>FKIP</v>
      </c>
      <c r="G2361" t="str">
        <f>VLOOKUP(F2361,Sheet1!$H$4:$I$11,2,FALSE)</f>
        <v>2_FKIP</v>
      </c>
      <c r="H2361" t="s">
        <v>2974</v>
      </c>
      <c r="I2361" t="s">
        <v>31</v>
      </c>
      <c r="J2361" t="str">
        <f>VLOOKUP(D2361,[1]PRODI_2019!$C$2:$I$78,7,FALSE)</f>
        <v>S1</v>
      </c>
      <c r="L2361" t="s">
        <v>25</v>
      </c>
      <c r="O2361" t="s">
        <v>187</v>
      </c>
      <c r="P2361" t="s">
        <v>5042</v>
      </c>
      <c r="Q2361" t="s">
        <v>624</v>
      </c>
      <c r="R2361" t="s">
        <v>434</v>
      </c>
      <c r="S2361" t="s">
        <v>34</v>
      </c>
      <c r="T2361" t="s">
        <v>5025</v>
      </c>
      <c r="U2361" t="s">
        <v>27</v>
      </c>
      <c r="Z2361" t="str">
        <f>_xlfn.IFNA(VLOOKUP(A2361,registrasi!$B$2:$C$4000,2,FALSE),"belum")</f>
        <v>registrasi</v>
      </c>
      <c r="AA2361">
        <f>VLOOKUP(D2361,[2]Sheet1!$B$2:$D$100,3,FALSE)</f>
        <v>197</v>
      </c>
      <c r="AB2361" t="str">
        <f>_xlfn.IFNA(VLOOKUP(A2361,nim!$A$2:$B$4000,2,FALSE),"belum")</f>
        <v>diterima</v>
      </c>
    </row>
    <row r="2362" spans="1:28" x14ac:dyDescent="0.3">
      <c r="A2362" s="2">
        <v>233111130871</v>
      </c>
      <c r="B2362">
        <v>1</v>
      </c>
      <c r="C2362">
        <v>2022</v>
      </c>
      <c r="D2362">
        <v>311028</v>
      </c>
      <c r="E2362" t="s">
        <v>168</v>
      </c>
      <c r="F2362" t="str">
        <f>VLOOKUP(E2362,[1]PRODI_2019!$F$2:$L$72,7,FALSE)</f>
        <v>FISIP</v>
      </c>
      <c r="G2362" t="str">
        <f>VLOOKUP(F2362,Sheet1!$H$4:$I$11,2,FALSE)</f>
        <v>6_FISIP</v>
      </c>
      <c r="H2362" t="s">
        <v>2975</v>
      </c>
      <c r="I2362" t="s">
        <v>24</v>
      </c>
      <c r="J2362" t="str">
        <f>VLOOKUP(D2362,[1]PRODI_2019!$C$2:$I$78,7,FALSE)</f>
        <v>S1</v>
      </c>
      <c r="L2362" t="s">
        <v>25</v>
      </c>
      <c r="O2362" t="s">
        <v>206</v>
      </c>
      <c r="P2362" t="s">
        <v>5042</v>
      </c>
      <c r="Q2362" t="s">
        <v>624</v>
      </c>
      <c r="R2362" t="s">
        <v>434</v>
      </c>
      <c r="S2362" t="s">
        <v>4949</v>
      </c>
      <c r="T2362" t="s">
        <v>5025</v>
      </c>
      <c r="U2362" t="s">
        <v>27</v>
      </c>
      <c r="Z2362" t="str">
        <f>_xlfn.IFNA(VLOOKUP(A2362,registrasi!$B$2:$C$4000,2,FALSE),"belum")</f>
        <v>registrasi</v>
      </c>
      <c r="AA2362">
        <f>VLOOKUP(D2362,[2]Sheet1!$B$2:$D$100,3,FALSE)</f>
        <v>747</v>
      </c>
      <c r="AB2362" t="str">
        <f>_xlfn.IFNA(VLOOKUP(A2362,nim!$A$2:$B$4000,2,FALSE),"belum")</f>
        <v>belum</v>
      </c>
    </row>
    <row r="2363" spans="1:28" x14ac:dyDescent="0.3">
      <c r="A2363" s="2">
        <v>233111130886</v>
      </c>
      <c r="B2363">
        <v>2</v>
      </c>
      <c r="C2363">
        <v>2022</v>
      </c>
      <c r="D2363">
        <v>311024</v>
      </c>
      <c r="E2363" t="s">
        <v>237</v>
      </c>
      <c r="F2363" t="str">
        <f>VLOOKUP(E2363,[1]PRODI_2019!$F$2:$L$72,7,FALSE)</f>
        <v>Hukum</v>
      </c>
      <c r="G2363" t="str">
        <f>VLOOKUP(F2363,Sheet1!$H$4:$I$11,2,FALSE)</f>
        <v>1_Hukum</v>
      </c>
      <c r="H2363" t="s">
        <v>2976</v>
      </c>
      <c r="I2363" t="s">
        <v>24</v>
      </c>
      <c r="J2363" t="str">
        <f>VLOOKUP(D2363,[1]PRODI_2019!$C$2:$I$78,7,FALSE)</f>
        <v>S1</v>
      </c>
      <c r="L2363" t="s">
        <v>25</v>
      </c>
      <c r="O2363" t="s">
        <v>132</v>
      </c>
      <c r="P2363" t="s">
        <v>5042</v>
      </c>
      <c r="Q2363" t="s">
        <v>624</v>
      </c>
      <c r="R2363" t="s">
        <v>434</v>
      </c>
      <c r="S2363" t="s">
        <v>34</v>
      </c>
      <c r="T2363" t="s">
        <v>5025</v>
      </c>
      <c r="U2363" t="s">
        <v>27</v>
      </c>
      <c r="Z2363" t="str">
        <f>_xlfn.IFNA(VLOOKUP(A2363,registrasi!$B$2:$C$4000,2,FALSE),"belum")</f>
        <v>registrasi</v>
      </c>
      <c r="AA2363">
        <f>VLOOKUP(D2363,[2]Sheet1!$B$2:$D$100,3,FALSE)</f>
        <v>1092</v>
      </c>
      <c r="AB2363" t="str">
        <f>_xlfn.IFNA(VLOOKUP(A2363,nim!$A$2:$B$4000,2,FALSE),"belum")</f>
        <v>belum</v>
      </c>
    </row>
    <row r="2364" spans="1:28" x14ac:dyDescent="0.3">
      <c r="A2364" s="2">
        <v>233111130897</v>
      </c>
      <c r="B2364">
        <v>1</v>
      </c>
      <c r="C2364">
        <v>2022</v>
      </c>
      <c r="D2364">
        <v>311008</v>
      </c>
      <c r="E2364" t="s">
        <v>149</v>
      </c>
      <c r="F2364" t="str">
        <f>VLOOKUP(E2364,[1]PRODI_2019!$F$2:$L$72,7,FALSE)</f>
        <v>Pertanian</v>
      </c>
      <c r="G2364" t="str">
        <f>VLOOKUP(F2364,Sheet1!$H$4:$I$11,2,FALSE)</f>
        <v>4_Pertanian</v>
      </c>
      <c r="H2364" t="s">
        <v>2977</v>
      </c>
      <c r="I2364" t="s">
        <v>31</v>
      </c>
      <c r="J2364" t="str">
        <f>VLOOKUP(D2364,[1]PRODI_2019!$C$2:$I$78,7,FALSE)</f>
        <v>S1</v>
      </c>
      <c r="L2364" t="s">
        <v>25</v>
      </c>
      <c r="O2364" t="s">
        <v>249</v>
      </c>
      <c r="P2364" t="s">
        <v>5042</v>
      </c>
      <c r="Q2364" t="s">
        <v>624</v>
      </c>
      <c r="R2364" t="s">
        <v>434</v>
      </c>
      <c r="S2364" t="s">
        <v>4974</v>
      </c>
      <c r="T2364" t="s">
        <v>5025</v>
      </c>
      <c r="U2364" t="s">
        <v>32</v>
      </c>
      <c r="Z2364" t="str">
        <f>_xlfn.IFNA(VLOOKUP(A2364,registrasi!$B$2:$C$4000,2,FALSE),"belum")</f>
        <v>registrasi</v>
      </c>
      <c r="AA2364">
        <f>VLOOKUP(D2364,[2]Sheet1!$B$2:$D$100,3,FALSE)</f>
        <v>337</v>
      </c>
      <c r="AB2364" t="str">
        <f>_xlfn.IFNA(VLOOKUP(A2364,nim!$A$2:$B$4000,2,FALSE),"belum")</f>
        <v>diterima</v>
      </c>
    </row>
    <row r="2365" spans="1:28" x14ac:dyDescent="0.3">
      <c r="A2365" s="2">
        <v>233111130908</v>
      </c>
      <c r="B2365">
        <v>1</v>
      </c>
      <c r="C2365">
        <v>2022</v>
      </c>
      <c r="D2365">
        <v>311036</v>
      </c>
      <c r="E2365" t="s">
        <v>154</v>
      </c>
      <c r="F2365" t="str">
        <f>VLOOKUP(E2365,[1]PRODI_2019!$F$2:$L$72,7,FALSE)</f>
        <v>FKIP</v>
      </c>
      <c r="G2365" t="str">
        <f>VLOOKUP(F2365,Sheet1!$H$4:$I$11,2,FALSE)</f>
        <v>2_FKIP</v>
      </c>
      <c r="H2365" t="s">
        <v>2978</v>
      </c>
      <c r="I2365" t="s">
        <v>24</v>
      </c>
      <c r="J2365" t="str">
        <f>VLOOKUP(D2365,[1]PRODI_2019!$C$2:$I$78,7,FALSE)</f>
        <v>S1</v>
      </c>
      <c r="L2365" t="s">
        <v>25</v>
      </c>
      <c r="O2365" t="s">
        <v>302</v>
      </c>
      <c r="P2365" t="s">
        <v>5042</v>
      </c>
      <c r="Q2365" t="s">
        <v>624</v>
      </c>
      <c r="R2365" t="s">
        <v>434</v>
      </c>
      <c r="S2365" t="s">
        <v>4949</v>
      </c>
      <c r="T2365" t="s">
        <v>5025</v>
      </c>
      <c r="U2365" t="s">
        <v>27</v>
      </c>
      <c r="Z2365" t="str">
        <f>_xlfn.IFNA(VLOOKUP(A2365,registrasi!$B$2:$C$4000,2,FALSE),"belum")</f>
        <v>registrasi</v>
      </c>
      <c r="AA2365">
        <f>VLOOKUP(D2365,[2]Sheet1!$B$2:$D$100,3,FALSE)</f>
        <v>202</v>
      </c>
      <c r="AB2365" t="str">
        <f>_xlfn.IFNA(VLOOKUP(A2365,nim!$A$2:$B$4000,2,FALSE),"belum")</f>
        <v>diterima</v>
      </c>
    </row>
    <row r="2366" spans="1:28" x14ac:dyDescent="0.3">
      <c r="A2366" s="2">
        <v>233111140005</v>
      </c>
      <c r="B2366">
        <v>1</v>
      </c>
      <c r="C2366">
        <v>2022</v>
      </c>
      <c r="D2366">
        <v>311010</v>
      </c>
      <c r="E2366" t="s">
        <v>160</v>
      </c>
      <c r="F2366" t="str">
        <f>VLOOKUP(E2366,[1]PRODI_2019!$F$2:$L$72,7,FALSE)</f>
        <v>FKIP</v>
      </c>
      <c r="G2366" t="str">
        <f>VLOOKUP(F2366,Sheet1!$H$4:$I$11,2,FALSE)</f>
        <v>2_FKIP</v>
      </c>
      <c r="H2366" t="s">
        <v>2979</v>
      </c>
      <c r="I2366" t="s">
        <v>31</v>
      </c>
      <c r="J2366" t="str">
        <f>VLOOKUP(D2366,[1]PRODI_2019!$C$2:$I$78,7,FALSE)</f>
        <v>S1</v>
      </c>
      <c r="L2366" t="s">
        <v>25</v>
      </c>
      <c r="O2366" t="s">
        <v>587</v>
      </c>
      <c r="P2366" t="s">
        <v>5044</v>
      </c>
      <c r="Q2366" t="s">
        <v>5041</v>
      </c>
      <c r="R2366" t="s">
        <v>434</v>
      </c>
      <c r="S2366" t="s">
        <v>53</v>
      </c>
      <c r="T2366" t="s">
        <v>5033</v>
      </c>
      <c r="U2366" t="s">
        <v>32</v>
      </c>
      <c r="Z2366" t="str">
        <f>_xlfn.IFNA(VLOOKUP(A2366,registrasi!$B$2:$C$4000,2,FALSE),"belum")</f>
        <v>registrasi</v>
      </c>
      <c r="AA2366">
        <f>VLOOKUP(D2366,[2]Sheet1!$B$2:$D$100,3,FALSE)</f>
        <v>197</v>
      </c>
      <c r="AB2366" t="str">
        <f>_xlfn.IFNA(VLOOKUP(A2366,nim!$A$2:$B$4000,2,FALSE),"belum")</f>
        <v>belum</v>
      </c>
    </row>
    <row r="2367" spans="1:28" x14ac:dyDescent="0.3">
      <c r="A2367" s="2">
        <v>233111140011</v>
      </c>
      <c r="B2367">
        <v>1</v>
      </c>
      <c r="C2367">
        <v>2022</v>
      </c>
      <c r="D2367">
        <v>311010</v>
      </c>
      <c r="E2367" t="s">
        <v>160</v>
      </c>
      <c r="F2367" t="str">
        <f>VLOOKUP(E2367,[1]PRODI_2019!$F$2:$L$72,7,FALSE)</f>
        <v>FKIP</v>
      </c>
      <c r="G2367" t="str">
        <f>VLOOKUP(F2367,Sheet1!$H$4:$I$11,2,FALSE)</f>
        <v>2_FKIP</v>
      </c>
      <c r="H2367" t="s">
        <v>2980</v>
      </c>
      <c r="I2367" t="s">
        <v>31</v>
      </c>
      <c r="J2367" t="str">
        <f>VLOOKUP(D2367,[1]PRODI_2019!$C$2:$I$78,7,FALSE)</f>
        <v>S1</v>
      </c>
      <c r="L2367" t="s">
        <v>25</v>
      </c>
      <c r="O2367" t="s">
        <v>74</v>
      </c>
      <c r="P2367" t="s">
        <v>5042</v>
      </c>
      <c r="Q2367" t="s">
        <v>624</v>
      </c>
      <c r="R2367" t="s">
        <v>434</v>
      </c>
      <c r="S2367" t="s">
        <v>4949</v>
      </c>
      <c r="T2367" t="s">
        <v>5025</v>
      </c>
      <c r="U2367" t="s">
        <v>27</v>
      </c>
      <c r="Z2367" t="str">
        <f>_xlfn.IFNA(VLOOKUP(A2367,registrasi!$B$2:$C$4000,2,FALSE),"belum")</f>
        <v>registrasi</v>
      </c>
      <c r="AA2367">
        <f>VLOOKUP(D2367,[2]Sheet1!$B$2:$D$100,3,FALSE)</f>
        <v>197</v>
      </c>
      <c r="AB2367" t="str">
        <f>_xlfn.IFNA(VLOOKUP(A2367,nim!$A$2:$B$4000,2,FALSE),"belum")</f>
        <v>belum</v>
      </c>
    </row>
    <row r="2368" spans="1:28" x14ac:dyDescent="0.3">
      <c r="A2368" s="2">
        <v>233111140052</v>
      </c>
      <c r="B2368">
        <v>1</v>
      </c>
      <c r="C2368">
        <v>2022</v>
      </c>
      <c r="D2368">
        <v>311029</v>
      </c>
      <c r="E2368" t="s">
        <v>159</v>
      </c>
      <c r="F2368" t="str">
        <f>VLOOKUP(E2368,[1]PRODI_2019!$F$2:$L$72,7,FALSE)</f>
        <v>FISIP</v>
      </c>
      <c r="G2368" t="str">
        <f>VLOOKUP(F2368,Sheet1!$H$4:$I$11,2,FALSE)</f>
        <v>6_FISIP</v>
      </c>
      <c r="H2368" t="s">
        <v>2981</v>
      </c>
      <c r="I2368" t="s">
        <v>24</v>
      </c>
      <c r="J2368" t="str">
        <f>VLOOKUP(D2368,[1]PRODI_2019!$C$2:$I$78,7,FALSE)</f>
        <v>S1</v>
      </c>
      <c r="L2368" t="s">
        <v>182</v>
      </c>
      <c r="O2368" t="s">
        <v>137</v>
      </c>
      <c r="P2368" t="s">
        <v>5044</v>
      </c>
      <c r="Q2368" t="s">
        <v>5041</v>
      </c>
      <c r="R2368" t="s">
        <v>434</v>
      </c>
      <c r="S2368" t="s">
        <v>34</v>
      </c>
      <c r="T2368" t="s">
        <v>5025</v>
      </c>
      <c r="U2368" t="s">
        <v>27</v>
      </c>
      <c r="Z2368" t="str">
        <f>_xlfn.IFNA(VLOOKUP(A2368,registrasi!$B$2:$C$4000,2,FALSE),"belum")</f>
        <v>registrasi</v>
      </c>
      <c r="AA2368">
        <f>VLOOKUP(D2368,[2]Sheet1!$B$2:$D$100,3,FALSE)</f>
        <v>1339</v>
      </c>
      <c r="AB2368" t="str">
        <f>_xlfn.IFNA(VLOOKUP(A2368,nim!$A$2:$B$4000,2,FALSE),"belum")</f>
        <v>belum</v>
      </c>
    </row>
    <row r="2369" spans="1:28" x14ac:dyDescent="0.3">
      <c r="A2369" s="2">
        <v>233111140053</v>
      </c>
      <c r="B2369">
        <v>2</v>
      </c>
      <c r="C2369">
        <v>2022</v>
      </c>
      <c r="D2369">
        <v>311011</v>
      </c>
      <c r="E2369" t="s">
        <v>176</v>
      </c>
      <c r="F2369" t="str">
        <f>VLOOKUP(E2369,[1]PRODI_2019!$F$2:$L$72,7,FALSE)</f>
        <v>FKIP</v>
      </c>
      <c r="G2369" t="str">
        <f>VLOOKUP(F2369,Sheet1!$H$4:$I$11,2,FALSE)</f>
        <v>2_FKIP</v>
      </c>
      <c r="H2369" t="s">
        <v>2982</v>
      </c>
      <c r="I2369" t="s">
        <v>31</v>
      </c>
      <c r="J2369" t="str">
        <f>VLOOKUP(D2369,[1]PRODI_2019!$C$2:$I$78,7,FALSE)</f>
        <v>S1</v>
      </c>
      <c r="L2369" t="s">
        <v>25</v>
      </c>
      <c r="O2369" t="s">
        <v>70</v>
      </c>
      <c r="P2369" t="s">
        <v>5042</v>
      </c>
      <c r="Q2369" t="s">
        <v>624</v>
      </c>
      <c r="R2369" t="s">
        <v>434</v>
      </c>
      <c r="S2369" t="s">
        <v>34</v>
      </c>
      <c r="T2369" t="s">
        <v>5025</v>
      </c>
      <c r="U2369" t="s">
        <v>27</v>
      </c>
      <c r="Z2369" t="str">
        <f>_xlfn.IFNA(VLOOKUP(A2369,registrasi!$B$2:$C$4000,2,FALSE),"belum")</f>
        <v>registrasi</v>
      </c>
      <c r="AA2369">
        <f>VLOOKUP(D2369,[2]Sheet1!$B$2:$D$100,3,FALSE)</f>
        <v>233</v>
      </c>
      <c r="AB2369" t="str">
        <f>_xlfn.IFNA(VLOOKUP(A2369,nim!$A$2:$B$4000,2,FALSE),"belum")</f>
        <v>belum</v>
      </c>
    </row>
    <row r="2370" spans="1:28" x14ac:dyDescent="0.3">
      <c r="A2370" s="2">
        <v>233111140060</v>
      </c>
      <c r="B2370">
        <v>1</v>
      </c>
      <c r="C2370">
        <v>2022</v>
      </c>
      <c r="D2370">
        <v>311015</v>
      </c>
      <c r="E2370" t="s">
        <v>158</v>
      </c>
      <c r="F2370" t="str">
        <f>VLOOKUP(E2370,[1]PRODI_2019!$F$2:$L$72,7,FALSE)</f>
        <v>FKIP</v>
      </c>
      <c r="G2370" t="str">
        <f>VLOOKUP(F2370,Sheet1!$H$4:$I$11,2,FALSE)</f>
        <v>2_FKIP</v>
      </c>
      <c r="H2370" t="s">
        <v>2983</v>
      </c>
      <c r="I2370" t="s">
        <v>31</v>
      </c>
      <c r="J2370" t="str">
        <f>VLOOKUP(D2370,[1]PRODI_2019!$C$2:$I$78,7,FALSE)</f>
        <v>S1</v>
      </c>
      <c r="L2370" t="s">
        <v>25</v>
      </c>
      <c r="O2370" t="s">
        <v>576</v>
      </c>
      <c r="P2370" t="s">
        <v>434</v>
      </c>
      <c r="Q2370" t="s">
        <v>5041</v>
      </c>
      <c r="R2370" t="s">
        <v>434</v>
      </c>
      <c r="S2370" t="s">
        <v>4949</v>
      </c>
      <c r="T2370" t="s">
        <v>5025</v>
      </c>
      <c r="U2370" t="s">
        <v>27</v>
      </c>
      <c r="Z2370" t="str">
        <f>_xlfn.IFNA(VLOOKUP(A2370,registrasi!$B$2:$C$4000,2,FALSE),"belum")</f>
        <v>registrasi</v>
      </c>
      <c r="AA2370">
        <f>VLOOKUP(D2370,[2]Sheet1!$B$2:$D$100,3,FALSE)</f>
        <v>90</v>
      </c>
      <c r="AB2370" t="str">
        <f>_xlfn.IFNA(VLOOKUP(A2370,nim!$A$2:$B$4000,2,FALSE),"belum")</f>
        <v>diterima</v>
      </c>
    </row>
    <row r="2371" spans="1:28" x14ac:dyDescent="0.3">
      <c r="A2371" s="2">
        <v>233111140069</v>
      </c>
      <c r="B2371">
        <v>1</v>
      </c>
      <c r="C2371">
        <v>2022</v>
      </c>
      <c r="D2371">
        <v>311024</v>
      </c>
      <c r="E2371" t="s">
        <v>237</v>
      </c>
      <c r="F2371" t="str">
        <f>VLOOKUP(E2371,[1]PRODI_2019!$F$2:$L$72,7,FALSE)</f>
        <v>Hukum</v>
      </c>
      <c r="G2371" t="str">
        <f>VLOOKUP(F2371,Sheet1!$H$4:$I$11,2,FALSE)</f>
        <v>1_Hukum</v>
      </c>
      <c r="H2371" t="s">
        <v>2984</v>
      </c>
      <c r="I2371" t="s">
        <v>31</v>
      </c>
      <c r="J2371" t="str">
        <f>VLOOKUP(D2371,[1]PRODI_2019!$C$2:$I$78,7,FALSE)</f>
        <v>S1</v>
      </c>
      <c r="L2371" t="s">
        <v>25</v>
      </c>
      <c r="O2371" t="s">
        <v>299</v>
      </c>
      <c r="P2371" t="s">
        <v>5042</v>
      </c>
      <c r="Q2371" t="s">
        <v>624</v>
      </c>
      <c r="R2371" t="s">
        <v>434</v>
      </c>
      <c r="S2371" t="s">
        <v>34</v>
      </c>
      <c r="T2371" t="s">
        <v>5025</v>
      </c>
      <c r="U2371" t="s">
        <v>27</v>
      </c>
      <c r="Z2371" t="str">
        <f>_xlfn.IFNA(VLOOKUP(A2371,registrasi!$B$2:$C$4000,2,FALSE),"belum")</f>
        <v>registrasi</v>
      </c>
      <c r="AA2371">
        <f>VLOOKUP(D2371,[2]Sheet1!$B$2:$D$100,3,FALSE)</f>
        <v>1092</v>
      </c>
      <c r="AB2371" t="str">
        <f>_xlfn.IFNA(VLOOKUP(A2371,nim!$A$2:$B$4000,2,FALSE),"belum")</f>
        <v>diterima</v>
      </c>
    </row>
    <row r="2372" spans="1:28" x14ac:dyDescent="0.3">
      <c r="A2372" s="2">
        <v>233111140097</v>
      </c>
      <c r="B2372">
        <v>1</v>
      </c>
      <c r="C2372">
        <v>2022</v>
      </c>
      <c r="D2372">
        <v>311029</v>
      </c>
      <c r="E2372" t="s">
        <v>159</v>
      </c>
      <c r="F2372" t="str">
        <f>VLOOKUP(E2372,[1]PRODI_2019!$F$2:$L$72,7,FALSE)</f>
        <v>FISIP</v>
      </c>
      <c r="G2372" t="str">
        <f>VLOOKUP(F2372,Sheet1!$H$4:$I$11,2,FALSE)</f>
        <v>6_FISIP</v>
      </c>
      <c r="H2372" t="s">
        <v>2985</v>
      </c>
      <c r="I2372" t="s">
        <v>24</v>
      </c>
      <c r="J2372" t="str">
        <f>VLOOKUP(D2372,[1]PRODI_2019!$C$2:$I$78,7,FALSE)</f>
        <v>S1</v>
      </c>
      <c r="L2372" t="s">
        <v>182</v>
      </c>
      <c r="O2372" t="s">
        <v>544</v>
      </c>
      <c r="P2372" t="s">
        <v>434</v>
      </c>
      <c r="Q2372" t="s">
        <v>5041</v>
      </c>
      <c r="R2372" t="s">
        <v>434</v>
      </c>
      <c r="S2372" t="s">
        <v>4949</v>
      </c>
      <c r="T2372" t="s">
        <v>5025</v>
      </c>
      <c r="U2372" t="s">
        <v>32</v>
      </c>
      <c r="Z2372" t="str">
        <f>_xlfn.IFNA(VLOOKUP(A2372,registrasi!$B$2:$C$4000,2,FALSE),"belum")</f>
        <v>registrasi</v>
      </c>
      <c r="AA2372">
        <f>VLOOKUP(D2372,[2]Sheet1!$B$2:$D$100,3,FALSE)</f>
        <v>1339</v>
      </c>
      <c r="AB2372" t="str">
        <f>_xlfn.IFNA(VLOOKUP(A2372,nim!$A$2:$B$4000,2,FALSE),"belum")</f>
        <v>belum</v>
      </c>
    </row>
    <row r="2373" spans="1:28" x14ac:dyDescent="0.3">
      <c r="A2373" s="2">
        <v>233111140114</v>
      </c>
      <c r="B2373">
        <v>2</v>
      </c>
      <c r="C2373">
        <v>2022</v>
      </c>
      <c r="D2373">
        <v>311006</v>
      </c>
      <c r="E2373" t="s">
        <v>167</v>
      </c>
      <c r="F2373" t="str">
        <f>VLOOKUP(E2373,[1]PRODI_2019!$F$2:$L$72,7,FALSE)</f>
        <v>Teknik</v>
      </c>
      <c r="G2373" t="str">
        <f>VLOOKUP(F2373,Sheet1!$H$4:$I$11,2,FALSE)</f>
        <v>3_Teknik</v>
      </c>
      <c r="H2373" t="s">
        <v>2986</v>
      </c>
      <c r="I2373" t="s">
        <v>24</v>
      </c>
      <c r="J2373" t="str">
        <f>VLOOKUP(D2373,[1]PRODI_2019!$C$2:$I$78,7,FALSE)</f>
        <v>S1</v>
      </c>
      <c r="L2373" t="s">
        <v>25</v>
      </c>
      <c r="O2373" t="s">
        <v>196</v>
      </c>
      <c r="P2373" t="s">
        <v>5042</v>
      </c>
      <c r="Q2373" t="s">
        <v>624</v>
      </c>
      <c r="R2373" t="s">
        <v>434</v>
      </c>
      <c r="S2373" t="s">
        <v>34</v>
      </c>
      <c r="T2373" t="s">
        <v>5025</v>
      </c>
      <c r="U2373" t="s">
        <v>27</v>
      </c>
      <c r="Z2373" t="str">
        <f>_xlfn.IFNA(VLOOKUP(A2373,registrasi!$B$2:$C$4000,2,FALSE),"belum")</f>
        <v>registrasi</v>
      </c>
      <c r="AA2373">
        <f>VLOOKUP(D2373,[2]Sheet1!$B$2:$D$100,3,FALSE)</f>
        <v>475</v>
      </c>
      <c r="AB2373" t="str">
        <f>_xlfn.IFNA(VLOOKUP(A2373,nim!$A$2:$B$4000,2,FALSE),"belum")</f>
        <v>diterima</v>
      </c>
    </row>
    <row r="2374" spans="1:28" x14ac:dyDescent="0.3">
      <c r="A2374" s="2">
        <v>233111140144</v>
      </c>
      <c r="B2374">
        <v>2</v>
      </c>
      <c r="C2374">
        <v>2022</v>
      </c>
      <c r="D2374">
        <v>311021</v>
      </c>
      <c r="E2374" t="s">
        <v>169</v>
      </c>
      <c r="F2374" t="str">
        <f>VLOOKUP(E2374,[1]PRODI_2019!$F$2:$L$72,7,FALSE)</f>
        <v>Teknik</v>
      </c>
      <c r="G2374" t="str">
        <f>VLOOKUP(F2374,Sheet1!$H$4:$I$11,2,FALSE)</f>
        <v>3_Teknik</v>
      </c>
      <c r="H2374" t="s">
        <v>2987</v>
      </c>
      <c r="I2374" t="s">
        <v>24</v>
      </c>
      <c r="J2374" t="str">
        <f>VLOOKUP(D2374,[1]PRODI_2019!$C$2:$I$78,7,FALSE)</f>
        <v>S1</v>
      </c>
      <c r="L2374" t="s">
        <v>25</v>
      </c>
      <c r="O2374" t="s">
        <v>89</v>
      </c>
      <c r="P2374" t="s">
        <v>5045</v>
      </c>
      <c r="Q2374" t="s">
        <v>624</v>
      </c>
      <c r="R2374" t="s">
        <v>625</v>
      </c>
      <c r="S2374" t="s">
        <v>34</v>
      </c>
      <c r="T2374" t="s">
        <v>5025</v>
      </c>
      <c r="U2374" t="s">
        <v>27</v>
      </c>
      <c r="Z2374" t="str">
        <f>_xlfn.IFNA(VLOOKUP(A2374,registrasi!$B$2:$C$4000,2,FALSE),"belum")</f>
        <v>registrasi</v>
      </c>
      <c r="AA2374">
        <f>VLOOKUP(D2374,[2]Sheet1!$B$2:$D$100,3,FALSE)</f>
        <v>910</v>
      </c>
      <c r="AB2374" t="str">
        <f>_xlfn.IFNA(VLOOKUP(A2374,nim!$A$2:$B$4000,2,FALSE),"belum")</f>
        <v>diterima</v>
      </c>
    </row>
    <row r="2375" spans="1:28" x14ac:dyDescent="0.3">
      <c r="A2375" s="2">
        <v>233111140165</v>
      </c>
      <c r="B2375">
        <v>2</v>
      </c>
      <c r="C2375">
        <v>2022</v>
      </c>
      <c r="D2375">
        <v>311026</v>
      </c>
      <c r="E2375" t="s">
        <v>148</v>
      </c>
      <c r="F2375" t="str">
        <f>VLOOKUP(E2375,[1]PRODI_2019!$F$2:$L$72,7,FALSE)</f>
        <v>FEB</v>
      </c>
      <c r="G2375" t="str">
        <f>VLOOKUP(F2375,Sheet1!$H$4:$I$11,2,FALSE)</f>
        <v>5_FEB</v>
      </c>
      <c r="H2375" t="s">
        <v>2988</v>
      </c>
      <c r="I2375" t="s">
        <v>31</v>
      </c>
      <c r="J2375" t="str">
        <f>VLOOKUP(D2375,[1]PRODI_2019!$C$2:$I$78,7,FALSE)</f>
        <v>S1</v>
      </c>
      <c r="L2375" t="s">
        <v>25</v>
      </c>
      <c r="O2375" t="s">
        <v>203</v>
      </c>
      <c r="P2375" t="s">
        <v>5042</v>
      </c>
      <c r="Q2375" t="s">
        <v>624</v>
      </c>
      <c r="R2375" t="s">
        <v>434</v>
      </c>
      <c r="S2375" t="s">
        <v>4949</v>
      </c>
      <c r="T2375" t="s">
        <v>5025</v>
      </c>
      <c r="U2375" t="s">
        <v>32</v>
      </c>
      <c r="Z2375" t="str">
        <f>_xlfn.IFNA(VLOOKUP(A2375,registrasi!$B$2:$C$4000,2,FALSE),"belum")</f>
        <v>registrasi</v>
      </c>
      <c r="AA2375">
        <f>VLOOKUP(D2375,[2]Sheet1!$B$2:$D$100,3,FALSE)</f>
        <v>866</v>
      </c>
      <c r="AB2375" t="str">
        <f>_xlfn.IFNA(VLOOKUP(A2375,nim!$A$2:$B$4000,2,FALSE),"belum")</f>
        <v>belum</v>
      </c>
    </row>
    <row r="2376" spans="1:28" x14ac:dyDescent="0.3">
      <c r="A2376" s="2">
        <v>233111140189</v>
      </c>
      <c r="B2376">
        <v>2</v>
      </c>
      <c r="C2376">
        <v>2022</v>
      </c>
      <c r="D2376">
        <v>311024</v>
      </c>
      <c r="E2376" t="s">
        <v>237</v>
      </c>
      <c r="F2376" t="str">
        <f>VLOOKUP(E2376,[1]PRODI_2019!$F$2:$L$72,7,FALSE)</f>
        <v>Hukum</v>
      </c>
      <c r="G2376" t="str">
        <f>VLOOKUP(F2376,Sheet1!$H$4:$I$11,2,FALSE)</f>
        <v>1_Hukum</v>
      </c>
      <c r="H2376" t="s">
        <v>2989</v>
      </c>
      <c r="I2376" t="s">
        <v>31</v>
      </c>
      <c r="J2376" t="str">
        <f>VLOOKUP(D2376,[1]PRODI_2019!$C$2:$I$78,7,FALSE)</f>
        <v>S1</v>
      </c>
      <c r="L2376" t="s">
        <v>25</v>
      </c>
      <c r="O2376" t="s">
        <v>131</v>
      </c>
      <c r="P2376" t="s">
        <v>5044</v>
      </c>
      <c r="Q2376" t="s">
        <v>5041</v>
      </c>
      <c r="R2376" t="s">
        <v>434</v>
      </c>
      <c r="S2376" t="s">
        <v>34</v>
      </c>
      <c r="T2376" t="s">
        <v>5025</v>
      </c>
      <c r="U2376" t="s">
        <v>27</v>
      </c>
      <c r="Z2376" t="str">
        <f>_xlfn.IFNA(VLOOKUP(A2376,registrasi!$B$2:$C$4000,2,FALSE),"belum")</f>
        <v>registrasi</v>
      </c>
      <c r="AA2376">
        <f>VLOOKUP(D2376,[2]Sheet1!$B$2:$D$100,3,FALSE)</f>
        <v>1092</v>
      </c>
      <c r="AB2376" t="str">
        <f>_xlfn.IFNA(VLOOKUP(A2376,nim!$A$2:$B$4000,2,FALSE),"belum")</f>
        <v>belum</v>
      </c>
    </row>
    <row r="2377" spans="1:28" x14ac:dyDescent="0.3">
      <c r="A2377" s="2">
        <v>233111140190</v>
      </c>
      <c r="B2377">
        <v>2</v>
      </c>
      <c r="C2377">
        <v>2021</v>
      </c>
      <c r="D2377">
        <v>311029</v>
      </c>
      <c r="E2377" t="s">
        <v>159</v>
      </c>
      <c r="F2377" t="str">
        <f>VLOOKUP(E2377,[1]PRODI_2019!$F$2:$L$72,7,FALSE)</f>
        <v>FISIP</v>
      </c>
      <c r="G2377" t="str">
        <f>VLOOKUP(F2377,Sheet1!$H$4:$I$11,2,FALSE)</f>
        <v>6_FISIP</v>
      </c>
      <c r="H2377" t="s">
        <v>2990</v>
      </c>
      <c r="I2377" t="s">
        <v>31</v>
      </c>
      <c r="J2377" t="str">
        <f>VLOOKUP(D2377,[1]PRODI_2019!$C$2:$I$78,7,FALSE)</f>
        <v>S1</v>
      </c>
      <c r="L2377" t="s">
        <v>25</v>
      </c>
      <c r="O2377" t="s">
        <v>206</v>
      </c>
      <c r="P2377" t="s">
        <v>5042</v>
      </c>
      <c r="Q2377" t="s">
        <v>624</v>
      </c>
      <c r="R2377" t="s">
        <v>434</v>
      </c>
      <c r="S2377" t="s">
        <v>4949</v>
      </c>
      <c r="T2377" t="s">
        <v>5025</v>
      </c>
      <c r="U2377" t="s">
        <v>27</v>
      </c>
      <c r="Z2377" t="str">
        <f>_xlfn.IFNA(VLOOKUP(A2377,registrasi!$B$2:$C$4000,2,FALSE),"belum")</f>
        <v>registrasi</v>
      </c>
      <c r="AA2377">
        <f>VLOOKUP(D2377,[2]Sheet1!$B$2:$D$100,3,FALSE)</f>
        <v>1339</v>
      </c>
      <c r="AB2377" t="str">
        <f>_xlfn.IFNA(VLOOKUP(A2377,nim!$A$2:$B$4000,2,FALSE),"belum")</f>
        <v>diterima</v>
      </c>
    </row>
    <row r="2378" spans="1:28" x14ac:dyDescent="0.3">
      <c r="A2378" s="2">
        <v>233111140205</v>
      </c>
      <c r="B2378">
        <v>2</v>
      </c>
      <c r="C2378">
        <v>2022</v>
      </c>
      <c r="D2378">
        <v>311010</v>
      </c>
      <c r="E2378" t="s">
        <v>160</v>
      </c>
      <c r="F2378" t="str">
        <f>VLOOKUP(E2378,[1]PRODI_2019!$F$2:$L$72,7,FALSE)</f>
        <v>FKIP</v>
      </c>
      <c r="G2378" t="str">
        <f>VLOOKUP(F2378,Sheet1!$H$4:$I$11,2,FALSE)</f>
        <v>2_FKIP</v>
      </c>
      <c r="H2378" t="s">
        <v>2991</v>
      </c>
      <c r="I2378" t="s">
        <v>24</v>
      </c>
      <c r="J2378" t="str">
        <f>VLOOKUP(D2378,[1]PRODI_2019!$C$2:$I$78,7,FALSE)</f>
        <v>S1</v>
      </c>
      <c r="L2378" t="s">
        <v>25</v>
      </c>
      <c r="O2378" t="s">
        <v>4563</v>
      </c>
      <c r="P2378" t="s">
        <v>5042</v>
      </c>
      <c r="Q2378" t="s">
        <v>624</v>
      </c>
      <c r="R2378" t="s">
        <v>434</v>
      </c>
      <c r="S2378" t="s">
        <v>4949</v>
      </c>
      <c r="T2378" t="s">
        <v>5025</v>
      </c>
      <c r="U2378" t="s">
        <v>32</v>
      </c>
      <c r="Z2378" t="str">
        <f>_xlfn.IFNA(VLOOKUP(A2378,registrasi!$B$2:$C$4000,2,FALSE),"belum")</f>
        <v>registrasi</v>
      </c>
      <c r="AA2378">
        <f>VLOOKUP(D2378,[2]Sheet1!$B$2:$D$100,3,FALSE)</f>
        <v>197</v>
      </c>
      <c r="AB2378" t="str">
        <f>_xlfn.IFNA(VLOOKUP(A2378,nim!$A$2:$B$4000,2,FALSE),"belum")</f>
        <v>belum</v>
      </c>
    </row>
    <row r="2379" spans="1:28" x14ac:dyDescent="0.3">
      <c r="A2379" s="2">
        <v>233111140208</v>
      </c>
      <c r="B2379">
        <v>2</v>
      </c>
      <c r="C2379">
        <v>2021</v>
      </c>
      <c r="D2379">
        <v>311044</v>
      </c>
      <c r="E2379" t="s">
        <v>148</v>
      </c>
      <c r="F2379" t="str">
        <f>VLOOKUP(E2379,[1]PRODI_2019!$F$2:$L$72,7,FALSE)</f>
        <v>FEB</v>
      </c>
      <c r="G2379" t="str">
        <f>VLOOKUP(F2379,Sheet1!$H$4:$I$11,2,FALSE)</f>
        <v>5_FEB</v>
      </c>
      <c r="H2379" t="s">
        <v>2992</v>
      </c>
      <c r="I2379" t="s">
        <v>31</v>
      </c>
      <c r="J2379" t="str">
        <f>VLOOKUP(D2379,[1]PRODI_2019!$C$2:$I$78,7,FALSE)</f>
        <v>D3</v>
      </c>
      <c r="L2379" t="s">
        <v>25</v>
      </c>
      <c r="O2379" t="s">
        <v>138</v>
      </c>
      <c r="P2379" t="s">
        <v>5042</v>
      </c>
      <c r="Q2379" t="s">
        <v>624</v>
      </c>
      <c r="R2379" t="s">
        <v>434</v>
      </c>
      <c r="S2379" t="s">
        <v>4949</v>
      </c>
      <c r="T2379" t="s">
        <v>5025</v>
      </c>
      <c r="U2379" t="s">
        <v>32</v>
      </c>
      <c r="Z2379" t="str">
        <f>_xlfn.IFNA(VLOOKUP(A2379,registrasi!$B$2:$C$4000,2,FALSE),"belum")</f>
        <v>registrasi</v>
      </c>
      <c r="AA2379">
        <f>VLOOKUP(D2379,[2]Sheet1!$B$2:$D$100,3,FALSE)</f>
        <v>66</v>
      </c>
      <c r="AB2379" t="str">
        <f>_xlfn.IFNA(VLOOKUP(A2379,nim!$A$2:$B$4000,2,FALSE),"belum")</f>
        <v>belum</v>
      </c>
    </row>
    <row r="2380" spans="1:28" x14ac:dyDescent="0.3">
      <c r="A2380" s="2">
        <v>233111140211</v>
      </c>
      <c r="B2380">
        <v>2</v>
      </c>
      <c r="C2380">
        <v>2022</v>
      </c>
      <c r="D2380">
        <v>311007</v>
      </c>
      <c r="E2380" t="s">
        <v>162</v>
      </c>
      <c r="F2380" t="str">
        <f>VLOOKUP(E2380,[1]PRODI_2019!$F$2:$L$72,7,FALSE)</f>
        <v>Pertanian</v>
      </c>
      <c r="G2380" t="str">
        <f>VLOOKUP(F2380,Sheet1!$H$4:$I$11,2,FALSE)</f>
        <v>4_Pertanian</v>
      </c>
      <c r="H2380" t="s">
        <v>2993</v>
      </c>
      <c r="I2380" t="s">
        <v>24</v>
      </c>
      <c r="J2380" t="str">
        <f>VLOOKUP(D2380,[1]PRODI_2019!$C$2:$I$78,7,FALSE)</f>
        <v>S1</v>
      </c>
      <c r="L2380" t="s">
        <v>25</v>
      </c>
      <c r="O2380" t="s">
        <v>137</v>
      </c>
      <c r="P2380" t="s">
        <v>5044</v>
      </c>
      <c r="Q2380" t="s">
        <v>5041</v>
      </c>
      <c r="R2380" t="s">
        <v>434</v>
      </c>
      <c r="S2380" t="s">
        <v>34</v>
      </c>
      <c r="T2380" t="s">
        <v>5025</v>
      </c>
      <c r="U2380" t="s">
        <v>27</v>
      </c>
      <c r="Z2380" t="str">
        <f>_xlfn.IFNA(VLOOKUP(A2380,registrasi!$B$2:$C$4000,2,FALSE),"belum")</f>
        <v>registrasi</v>
      </c>
      <c r="AA2380">
        <f>VLOOKUP(D2380,[2]Sheet1!$B$2:$D$100,3,FALSE)</f>
        <v>412</v>
      </c>
      <c r="AB2380" t="str">
        <f>_xlfn.IFNA(VLOOKUP(A2380,nim!$A$2:$B$4000,2,FALSE),"belum")</f>
        <v>diterima</v>
      </c>
    </row>
    <row r="2381" spans="1:28" x14ac:dyDescent="0.3">
      <c r="A2381" s="2">
        <v>233111140222</v>
      </c>
      <c r="B2381">
        <v>2</v>
      </c>
      <c r="C2381">
        <v>2022</v>
      </c>
      <c r="D2381">
        <v>311008</v>
      </c>
      <c r="E2381" t="s">
        <v>149</v>
      </c>
      <c r="F2381" t="str">
        <f>VLOOKUP(E2381,[1]PRODI_2019!$F$2:$L$72,7,FALSE)</f>
        <v>Pertanian</v>
      </c>
      <c r="G2381" t="str">
        <f>VLOOKUP(F2381,Sheet1!$H$4:$I$11,2,FALSE)</f>
        <v>4_Pertanian</v>
      </c>
      <c r="H2381" t="s">
        <v>2994</v>
      </c>
      <c r="I2381" t="s">
        <v>31</v>
      </c>
      <c r="J2381" t="str">
        <f>VLOOKUP(D2381,[1]PRODI_2019!$C$2:$I$78,7,FALSE)</f>
        <v>S1</v>
      </c>
      <c r="L2381" t="s">
        <v>25</v>
      </c>
      <c r="O2381" t="s">
        <v>527</v>
      </c>
      <c r="P2381" t="s">
        <v>5044</v>
      </c>
      <c r="Q2381" t="s">
        <v>5041</v>
      </c>
      <c r="R2381" t="s">
        <v>434</v>
      </c>
      <c r="S2381" t="s">
        <v>34</v>
      </c>
      <c r="T2381" t="s">
        <v>5025</v>
      </c>
      <c r="U2381" t="s">
        <v>27</v>
      </c>
      <c r="Z2381" t="str">
        <f>_xlfn.IFNA(VLOOKUP(A2381,registrasi!$B$2:$C$4000,2,FALSE),"belum")</f>
        <v>belum</v>
      </c>
      <c r="AA2381">
        <f>VLOOKUP(D2381,[2]Sheet1!$B$2:$D$100,3,FALSE)</f>
        <v>337</v>
      </c>
      <c r="AB2381" t="str">
        <f>_xlfn.IFNA(VLOOKUP(A2381,nim!$A$2:$B$4000,2,FALSE),"belum")</f>
        <v>belum</v>
      </c>
    </row>
    <row r="2382" spans="1:28" x14ac:dyDescent="0.3">
      <c r="A2382" s="2">
        <v>233111140224</v>
      </c>
      <c r="B2382">
        <v>2</v>
      </c>
      <c r="C2382">
        <v>2022</v>
      </c>
      <c r="D2382">
        <v>311006</v>
      </c>
      <c r="E2382" t="s">
        <v>167</v>
      </c>
      <c r="F2382" t="str">
        <f>VLOOKUP(E2382,[1]PRODI_2019!$F$2:$L$72,7,FALSE)</f>
        <v>Teknik</v>
      </c>
      <c r="G2382" t="str">
        <f>VLOOKUP(F2382,Sheet1!$H$4:$I$11,2,FALSE)</f>
        <v>3_Teknik</v>
      </c>
      <c r="H2382" t="s">
        <v>2995</v>
      </c>
      <c r="I2382" t="s">
        <v>31</v>
      </c>
      <c r="J2382" t="str">
        <f>VLOOKUP(D2382,[1]PRODI_2019!$C$2:$I$78,7,FALSE)</f>
        <v>S1</v>
      </c>
      <c r="L2382" t="s">
        <v>25</v>
      </c>
      <c r="O2382" t="s">
        <v>195</v>
      </c>
      <c r="P2382" t="s">
        <v>5042</v>
      </c>
      <c r="Q2382" t="s">
        <v>624</v>
      </c>
      <c r="R2382" t="s">
        <v>434</v>
      </c>
      <c r="S2382" t="s">
        <v>34</v>
      </c>
      <c r="T2382" t="s">
        <v>5025</v>
      </c>
      <c r="U2382" t="s">
        <v>27</v>
      </c>
      <c r="Z2382" t="str">
        <f>_xlfn.IFNA(VLOOKUP(A2382,registrasi!$B$2:$C$4000,2,FALSE),"belum")</f>
        <v>registrasi</v>
      </c>
      <c r="AA2382">
        <f>VLOOKUP(D2382,[2]Sheet1!$B$2:$D$100,3,FALSE)</f>
        <v>475</v>
      </c>
      <c r="AB2382" t="str">
        <f>_xlfn.IFNA(VLOOKUP(A2382,nim!$A$2:$B$4000,2,FALSE),"belum")</f>
        <v>belum</v>
      </c>
    </row>
    <row r="2383" spans="1:28" x14ac:dyDescent="0.3">
      <c r="A2383" s="2">
        <v>233111140225</v>
      </c>
      <c r="B2383">
        <v>2</v>
      </c>
      <c r="C2383">
        <v>2022</v>
      </c>
      <c r="D2383">
        <v>311008</v>
      </c>
      <c r="E2383" t="s">
        <v>149</v>
      </c>
      <c r="F2383" t="str">
        <f>VLOOKUP(E2383,[1]PRODI_2019!$F$2:$L$72,7,FALSE)</f>
        <v>Pertanian</v>
      </c>
      <c r="G2383" t="str">
        <f>VLOOKUP(F2383,Sheet1!$H$4:$I$11,2,FALSE)</f>
        <v>4_Pertanian</v>
      </c>
      <c r="H2383" t="s">
        <v>2996</v>
      </c>
      <c r="I2383" t="s">
        <v>31</v>
      </c>
      <c r="J2383" t="str">
        <f>VLOOKUP(D2383,[1]PRODI_2019!$C$2:$I$78,7,FALSE)</f>
        <v>S1</v>
      </c>
      <c r="L2383" t="s">
        <v>25</v>
      </c>
      <c r="O2383" t="s">
        <v>4551</v>
      </c>
      <c r="P2383" t="s">
        <v>5043</v>
      </c>
      <c r="Q2383" t="s">
        <v>624</v>
      </c>
      <c r="R2383" t="s">
        <v>435</v>
      </c>
      <c r="S2383" t="s">
        <v>34</v>
      </c>
      <c r="T2383" t="s">
        <v>5025</v>
      </c>
      <c r="U2383" t="s">
        <v>27</v>
      </c>
      <c r="Z2383" t="str">
        <f>_xlfn.IFNA(VLOOKUP(A2383,registrasi!$B$2:$C$4000,2,FALSE),"belum")</f>
        <v>registrasi</v>
      </c>
      <c r="AA2383">
        <f>VLOOKUP(D2383,[2]Sheet1!$B$2:$D$100,3,FALSE)</f>
        <v>337</v>
      </c>
      <c r="AB2383" t="str">
        <f>_xlfn.IFNA(VLOOKUP(A2383,nim!$A$2:$B$4000,2,FALSE),"belum")</f>
        <v>diterima</v>
      </c>
    </row>
    <row r="2384" spans="1:28" x14ac:dyDescent="0.3">
      <c r="A2384" s="2">
        <v>233111140229</v>
      </c>
      <c r="B2384">
        <v>2</v>
      </c>
      <c r="C2384">
        <v>2022</v>
      </c>
      <c r="D2384">
        <v>311005</v>
      </c>
      <c r="E2384" t="s">
        <v>171</v>
      </c>
      <c r="F2384" t="str">
        <f>VLOOKUP(E2384,[1]PRODI_2019!$F$2:$L$72,7,FALSE)</f>
        <v>Teknik</v>
      </c>
      <c r="G2384" t="str">
        <f>VLOOKUP(F2384,Sheet1!$H$4:$I$11,2,FALSE)</f>
        <v>3_Teknik</v>
      </c>
      <c r="H2384" t="s">
        <v>2997</v>
      </c>
      <c r="I2384" t="s">
        <v>31</v>
      </c>
      <c r="J2384" t="str">
        <f>VLOOKUP(D2384,[1]PRODI_2019!$C$2:$I$78,7,FALSE)</f>
        <v>S1</v>
      </c>
      <c r="L2384" t="s">
        <v>25</v>
      </c>
      <c r="O2384" t="s">
        <v>4551</v>
      </c>
      <c r="P2384" t="s">
        <v>5043</v>
      </c>
      <c r="Q2384" t="s">
        <v>624</v>
      </c>
      <c r="R2384" t="s">
        <v>435</v>
      </c>
      <c r="S2384" t="s">
        <v>34</v>
      </c>
      <c r="T2384" t="s">
        <v>5025</v>
      </c>
      <c r="U2384" t="s">
        <v>27</v>
      </c>
      <c r="Z2384" t="str">
        <f>_xlfn.IFNA(VLOOKUP(A2384,registrasi!$B$2:$C$4000,2,FALSE),"belum")</f>
        <v>registrasi</v>
      </c>
      <c r="AA2384">
        <f>VLOOKUP(D2384,[2]Sheet1!$B$2:$D$100,3,FALSE)</f>
        <v>321</v>
      </c>
      <c r="AB2384" t="str">
        <f>_xlfn.IFNA(VLOOKUP(A2384,nim!$A$2:$B$4000,2,FALSE),"belum")</f>
        <v>belum</v>
      </c>
    </row>
    <row r="2385" spans="1:28" x14ac:dyDescent="0.3">
      <c r="A2385" s="2">
        <v>233111140235</v>
      </c>
      <c r="B2385">
        <v>1</v>
      </c>
      <c r="C2385">
        <v>2022</v>
      </c>
      <c r="D2385">
        <v>311012</v>
      </c>
      <c r="E2385" t="s">
        <v>164</v>
      </c>
      <c r="F2385" t="str">
        <f>VLOOKUP(E2385,[1]PRODI_2019!$F$2:$L$72,7,FALSE)</f>
        <v>FKIP</v>
      </c>
      <c r="G2385" t="str">
        <f>VLOOKUP(F2385,Sheet1!$H$4:$I$11,2,FALSE)</f>
        <v>2_FKIP</v>
      </c>
      <c r="H2385" t="s">
        <v>2998</v>
      </c>
      <c r="I2385" t="s">
        <v>24</v>
      </c>
      <c r="J2385" t="str">
        <f>VLOOKUP(D2385,[1]PRODI_2019!$C$2:$I$78,7,FALSE)</f>
        <v>S1</v>
      </c>
      <c r="L2385" t="s">
        <v>25</v>
      </c>
      <c r="O2385" t="s">
        <v>4392</v>
      </c>
      <c r="P2385" t="s">
        <v>5043</v>
      </c>
      <c r="Q2385" t="s">
        <v>624</v>
      </c>
      <c r="R2385" t="s">
        <v>435</v>
      </c>
      <c r="S2385" t="s">
        <v>4949</v>
      </c>
      <c r="T2385" t="s">
        <v>5025</v>
      </c>
      <c r="U2385" t="s">
        <v>27</v>
      </c>
      <c r="Z2385" t="str">
        <f>_xlfn.IFNA(VLOOKUP(A2385,registrasi!$B$2:$C$4000,2,FALSE),"belum")</f>
        <v>registrasi</v>
      </c>
      <c r="AA2385">
        <f>VLOOKUP(D2385,[2]Sheet1!$B$2:$D$100,3,FALSE)</f>
        <v>73</v>
      </c>
      <c r="AB2385" t="str">
        <f>_xlfn.IFNA(VLOOKUP(A2385,nim!$A$2:$B$4000,2,FALSE),"belum")</f>
        <v>belum</v>
      </c>
    </row>
    <row r="2386" spans="1:28" x14ac:dyDescent="0.3">
      <c r="A2386" s="2">
        <v>233111140241</v>
      </c>
      <c r="B2386">
        <v>2</v>
      </c>
      <c r="C2386">
        <v>2022</v>
      </c>
      <c r="D2386">
        <v>311043</v>
      </c>
      <c r="E2386" t="s">
        <v>177</v>
      </c>
      <c r="F2386" t="str">
        <f>VLOOKUP(E2386,[1]PRODI_2019!$F$2:$L$72,7,FALSE)</f>
        <v>Kedokteran</v>
      </c>
      <c r="G2386" t="str">
        <f>VLOOKUP(F2386,Sheet1!$H$4:$I$11,2,FALSE)</f>
        <v>8_Kedokteran</v>
      </c>
      <c r="H2386" t="s">
        <v>2999</v>
      </c>
      <c r="I2386" t="s">
        <v>31</v>
      </c>
      <c r="J2386" t="str">
        <f>VLOOKUP(D2386,[1]PRODI_2019!$C$2:$I$78,7,FALSE)</f>
        <v>D3</v>
      </c>
      <c r="L2386" t="s">
        <v>25</v>
      </c>
      <c r="O2386" t="s">
        <v>4564</v>
      </c>
      <c r="P2386" t="s">
        <v>5046</v>
      </c>
      <c r="Q2386" t="s">
        <v>5041</v>
      </c>
      <c r="R2386" t="s">
        <v>435</v>
      </c>
      <c r="S2386" t="s">
        <v>4949</v>
      </c>
      <c r="T2386" t="s">
        <v>5025</v>
      </c>
      <c r="U2386" t="s">
        <v>27</v>
      </c>
      <c r="Z2386" t="str">
        <f>_xlfn.IFNA(VLOOKUP(A2386,registrasi!$B$2:$C$4000,2,FALSE),"belum")</f>
        <v>belum</v>
      </c>
      <c r="AA2386">
        <f>VLOOKUP(D2386,[2]Sheet1!$B$2:$D$100,3,FALSE)</f>
        <v>271</v>
      </c>
      <c r="AB2386" t="str">
        <f>_xlfn.IFNA(VLOOKUP(A2386,nim!$A$2:$B$4000,2,FALSE),"belum")</f>
        <v>belum</v>
      </c>
    </row>
    <row r="2387" spans="1:28" x14ac:dyDescent="0.3">
      <c r="A2387" s="2">
        <v>233111140264</v>
      </c>
      <c r="B2387">
        <v>2</v>
      </c>
      <c r="C2387">
        <v>2022</v>
      </c>
      <c r="D2387">
        <v>311033</v>
      </c>
      <c r="E2387" t="s">
        <v>155</v>
      </c>
      <c r="F2387" t="str">
        <f>VLOOKUP(E2387,[1]PRODI_2019!$F$2:$L$72,7,FALSE)</f>
        <v>FKIP</v>
      </c>
      <c r="G2387" t="str">
        <f>VLOOKUP(F2387,Sheet1!$H$4:$I$11,2,FALSE)</f>
        <v>2_FKIP</v>
      </c>
      <c r="H2387" t="s">
        <v>3000</v>
      </c>
      <c r="I2387" t="s">
        <v>31</v>
      </c>
      <c r="J2387" t="str">
        <f>VLOOKUP(D2387,[1]PRODI_2019!$C$2:$I$78,7,FALSE)</f>
        <v>S1</v>
      </c>
      <c r="L2387" t="s">
        <v>25</v>
      </c>
      <c r="O2387" t="s">
        <v>141</v>
      </c>
      <c r="P2387" t="s">
        <v>5042</v>
      </c>
      <c r="Q2387" t="s">
        <v>624</v>
      </c>
      <c r="R2387" t="s">
        <v>434</v>
      </c>
      <c r="S2387" t="s">
        <v>4949</v>
      </c>
      <c r="T2387" t="s">
        <v>5025</v>
      </c>
      <c r="U2387" t="s">
        <v>27</v>
      </c>
      <c r="Z2387" t="str">
        <f>_xlfn.IFNA(VLOOKUP(A2387,registrasi!$B$2:$C$4000,2,FALSE),"belum")</f>
        <v>registrasi</v>
      </c>
      <c r="AA2387">
        <f>VLOOKUP(D2387,[2]Sheet1!$B$2:$D$100,3,FALSE)</f>
        <v>616</v>
      </c>
      <c r="AB2387" t="str">
        <f>_xlfn.IFNA(VLOOKUP(A2387,nim!$A$2:$B$4000,2,FALSE),"belum")</f>
        <v>diterima</v>
      </c>
    </row>
    <row r="2388" spans="1:28" x14ac:dyDescent="0.3">
      <c r="A2388" s="2">
        <v>233111140302</v>
      </c>
      <c r="B2388">
        <v>2</v>
      </c>
      <c r="C2388">
        <v>2022</v>
      </c>
      <c r="D2388">
        <v>311030</v>
      </c>
      <c r="E2388" t="s">
        <v>147</v>
      </c>
      <c r="F2388" t="str">
        <f>VLOOKUP(E2388,[1]PRODI_2019!$F$2:$L$72,7,FALSE)</f>
        <v>FKIP</v>
      </c>
      <c r="G2388" t="str">
        <f>VLOOKUP(F2388,Sheet1!$H$4:$I$11,2,FALSE)</f>
        <v>2_FKIP</v>
      </c>
      <c r="H2388" t="s">
        <v>3001</v>
      </c>
      <c r="I2388" t="s">
        <v>31</v>
      </c>
      <c r="J2388" t="str">
        <f>VLOOKUP(D2388,[1]PRODI_2019!$C$2:$I$78,7,FALSE)</f>
        <v>S1</v>
      </c>
      <c r="L2388" t="s">
        <v>25</v>
      </c>
      <c r="O2388" t="s">
        <v>110</v>
      </c>
      <c r="P2388" t="s">
        <v>5042</v>
      </c>
      <c r="Q2388" t="s">
        <v>624</v>
      </c>
      <c r="R2388" t="s">
        <v>434</v>
      </c>
      <c r="S2388" t="s">
        <v>34</v>
      </c>
      <c r="T2388" t="s">
        <v>5025</v>
      </c>
      <c r="U2388" t="s">
        <v>27</v>
      </c>
      <c r="Z2388" t="str">
        <f>_xlfn.IFNA(VLOOKUP(A2388,registrasi!$B$2:$C$4000,2,FALSE),"belum")</f>
        <v>registrasi</v>
      </c>
      <c r="AA2388">
        <f>VLOOKUP(D2388,[2]Sheet1!$B$2:$D$100,3,FALSE)</f>
        <v>91</v>
      </c>
      <c r="AB2388" t="str">
        <f>_xlfn.IFNA(VLOOKUP(A2388,nim!$A$2:$B$4000,2,FALSE),"belum")</f>
        <v>belum</v>
      </c>
    </row>
    <row r="2389" spans="1:28" x14ac:dyDescent="0.3">
      <c r="A2389" s="2">
        <v>233111140319</v>
      </c>
      <c r="B2389">
        <v>1</v>
      </c>
      <c r="C2389">
        <v>2022</v>
      </c>
      <c r="D2389">
        <v>311045</v>
      </c>
      <c r="E2389" t="s">
        <v>630</v>
      </c>
      <c r="F2389" t="str">
        <f>VLOOKUP(E2389,[1]PRODI_2019!$F$2:$L$72,7,FALSE)</f>
        <v>FEB</v>
      </c>
      <c r="G2389" t="str">
        <f>VLOOKUP(F2389,Sheet1!$H$4:$I$11,2,FALSE)</f>
        <v>5_FEB</v>
      </c>
      <c r="H2389" t="s">
        <v>3002</v>
      </c>
      <c r="I2389" t="s">
        <v>24</v>
      </c>
      <c r="J2389" t="str">
        <f>VLOOKUP(D2389,[1]PRODI_2019!$C$2:$I$78,7,FALSE)</f>
        <v>D3</v>
      </c>
      <c r="L2389" t="s">
        <v>25</v>
      </c>
      <c r="O2389" t="s">
        <v>141</v>
      </c>
      <c r="P2389" t="s">
        <v>5042</v>
      </c>
      <c r="Q2389" t="s">
        <v>624</v>
      </c>
      <c r="R2389" t="s">
        <v>434</v>
      </c>
      <c r="S2389" t="s">
        <v>4949</v>
      </c>
      <c r="T2389" t="s">
        <v>5025</v>
      </c>
      <c r="U2389" t="s">
        <v>27</v>
      </c>
      <c r="Z2389" t="str">
        <f>_xlfn.IFNA(VLOOKUP(A2389,registrasi!$B$2:$C$4000,2,FALSE),"belum")</f>
        <v>registrasi</v>
      </c>
      <c r="AA2389">
        <f>VLOOKUP(D2389,[2]Sheet1!$B$2:$D$100,3,FALSE)</f>
        <v>99</v>
      </c>
      <c r="AB2389" t="str">
        <f>_xlfn.IFNA(VLOOKUP(A2389,nim!$A$2:$B$4000,2,FALSE),"belum")</f>
        <v>diterima</v>
      </c>
    </row>
    <row r="2390" spans="1:28" x14ac:dyDescent="0.3">
      <c r="A2390" s="2">
        <v>233111140338</v>
      </c>
      <c r="B2390">
        <v>1</v>
      </c>
      <c r="C2390">
        <v>2022</v>
      </c>
      <c r="D2390">
        <v>311024</v>
      </c>
      <c r="E2390" t="s">
        <v>237</v>
      </c>
      <c r="F2390" t="str">
        <f>VLOOKUP(E2390,[1]PRODI_2019!$F$2:$L$72,7,FALSE)</f>
        <v>Hukum</v>
      </c>
      <c r="G2390" t="str">
        <f>VLOOKUP(F2390,Sheet1!$H$4:$I$11,2,FALSE)</f>
        <v>1_Hukum</v>
      </c>
      <c r="H2390" t="s">
        <v>3003</v>
      </c>
      <c r="I2390" t="s">
        <v>31</v>
      </c>
      <c r="J2390" t="str">
        <f>VLOOKUP(D2390,[1]PRODI_2019!$C$2:$I$78,7,FALSE)</f>
        <v>S1</v>
      </c>
      <c r="L2390" t="s">
        <v>25</v>
      </c>
      <c r="O2390" t="s">
        <v>206</v>
      </c>
      <c r="P2390" t="s">
        <v>5042</v>
      </c>
      <c r="Q2390" t="s">
        <v>624</v>
      </c>
      <c r="R2390" t="s">
        <v>434</v>
      </c>
      <c r="S2390" t="s">
        <v>4949</v>
      </c>
      <c r="T2390" t="s">
        <v>5025</v>
      </c>
      <c r="U2390" t="s">
        <v>27</v>
      </c>
      <c r="Z2390" t="str">
        <f>_xlfn.IFNA(VLOOKUP(A2390,registrasi!$B$2:$C$4000,2,FALSE),"belum")</f>
        <v>registrasi</v>
      </c>
      <c r="AA2390">
        <f>VLOOKUP(D2390,[2]Sheet1!$B$2:$D$100,3,FALSE)</f>
        <v>1092</v>
      </c>
      <c r="AB2390" t="str">
        <f>_xlfn.IFNA(VLOOKUP(A2390,nim!$A$2:$B$4000,2,FALSE),"belum")</f>
        <v>diterima</v>
      </c>
    </row>
    <row r="2391" spans="1:28" x14ac:dyDescent="0.3">
      <c r="A2391" s="2">
        <v>233111140340</v>
      </c>
      <c r="B2391">
        <v>1</v>
      </c>
      <c r="C2391">
        <v>2022</v>
      </c>
      <c r="D2391">
        <v>311024</v>
      </c>
      <c r="E2391" t="s">
        <v>237</v>
      </c>
      <c r="F2391" t="str">
        <f>VLOOKUP(E2391,[1]PRODI_2019!$F$2:$L$72,7,FALSE)</f>
        <v>Hukum</v>
      </c>
      <c r="G2391" t="str">
        <f>VLOOKUP(F2391,Sheet1!$H$4:$I$11,2,FALSE)</f>
        <v>1_Hukum</v>
      </c>
      <c r="H2391" t="s">
        <v>3004</v>
      </c>
      <c r="I2391" t="s">
        <v>24</v>
      </c>
      <c r="J2391" t="str">
        <f>VLOOKUP(D2391,[1]PRODI_2019!$C$2:$I$78,7,FALSE)</f>
        <v>S1</v>
      </c>
      <c r="L2391" t="s">
        <v>25</v>
      </c>
      <c r="O2391" t="s">
        <v>132</v>
      </c>
      <c r="P2391" t="s">
        <v>5042</v>
      </c>
      <c r="Q2391" t="s">
        <v>624</v>
      </c>
      <c r="R2391" t="s">
        <v>434</v>
      </c>
      <c r="S2391" t="s">
        <v>34</v>
      </c>
      <c r="T2391" t="s">
        <v>5025</v>
      </c>
      <c r="U2391" t="s">
        <v>27</v>
      </c>
      <c r="Z2391" t="str">
        <f>_xlfn.IFNA(VLOOKUP(A2391,registrasi!$B$2:$C$4000,2,FALSE),"belum")</f>
        <v>registrasi</v>
      </c>
      <c r="AA2391">
        <f>VLOOKUP(D2391,[2]Sheet1!$B$2:$D$100,3,FALSE)</f>
        <v>1092</v>
      </c>
      <c r="AB2391" t="str">
        <f>_xlfn.IFNA(VLOOKUP(A2391,nim!$A$2:$B$4000,2,FALSE),"belum")</f>
        <v>belum</v>
      </c>
    </row>
    <row r="2392" spans="1:28" x14ac:dyDescent="0.3">
      <c r="A2392" s="2">
        <v>233111140345</v>
      </c>
      <c r="B2392">
        <v>1</v>
      </c>
      <c r="C2392">
        <v>2022</v>
      </c>
      <c r="D2392">
        <v>311035</v>
      </c>
      <c r="E2392" t="s">
        <v>180</v>
      </c>
      <c r="F2392" t="str">
        <f>VLOOKUP(E2392,[1]PRODI_2019!$F$2:$L$72,7,FALSE)</f>
        <v>FEB</v>
      </c>
      <c r="G2392" t="str">
        <f>VLOOKUP(F2392,Sheet1!$H$4:$I$11,2,FALSE)</f>
        <v>5_FEB</v>
      </c>
      <c r="H2392" t="s">
        <v>3005</v>
      </c>
      <c r="I2392" t="s">
        <v>24</v>
      </c>
      <c r="J2392" t="str">
        <f>VLOOKUP(D2392,[1]PRODI_2019!$C$2:$I$78,7,FALSE)</f>
        <v>S1</v>
      </c>
      <c r="L2392" t="s">
        <v>25</v>
      </c>
      <c r="O2392" t="s">
        <v>514</v>
      </c>
      <c r="P2392" t="s">
        <v>5046</v>
      </c>
      <c r="Q2392" t="s">
        <v>5041</v>
      </c>
      <c r="R2392" t="s">
        <v>435</v>
      </c>
      <c r="S2392" t="s">
        <v>34</v>
      </c>
      <c r="T2392" t="s">
        <v>5025</v>
      </c>
      <c r="U2392" t="s">
        <v>27</v>
      </c>
      <c r="Z2392" t="str">
        <f>_xlfn.IFNA(VLOOKUP(A2392,registrasi!$B$2:$C$4000,2,FALSE),"belum")</f>
        <v>belum</v>
      </c>
      <c r="AA2392">
        <f>VLOOKUP(D2392,[2]Sheet1!$B$2:$D$100,3,FALSE)</f>
        <v>253</v>
      </c>
      <c r="AB2392" t="str">
        <f>_xlfn.IFNA(VLOOKUP(A2392,nim!$A$2:$B$4000,2,FALSE),"belum")</f>
        <v>belum</v>
      </c>
    </row>
    <row r="2393" spans="1:28" x14ac:dyDescent="0.3">
      <c r="A2393" s="2">
        <v>233111140350</v>
      </c>
      <c r="B2393">
        <v>1</v>
      </c>
      <c r="C2393">
        <v>2021</v>
      </c>
      <c r="D2393">
        <v>311004</v>
      </c>
      <c r="E2393" t="s">
        <v>170</v>
      </c>
      <c r="F2393" t="str">
        <f>VLOOKUP(E2393,[1]PRODI_2019!$F$2:$L$72,7,FALSE)</f>
        <v>Teknik</v>
      </c>
      <c r="G2393" t="str">
        <f>VLOOKUP(F2393,Sheet1!$H$4:$I$11,2,FALSE)</f>
        <v>3_Teknik</v>
      </c>
      <c r="H2393" t="s">
        <v>3006</v>
      </c>
      <c r="I2393" t="s">
        <v>24</v>
      </c>
      <c r="J2393" t="str">
        <f>VLOOKUP(D2393,[1]PRODI_2019!$C$2:$I$78,7,FALSE)</f>
        <v>S1</v>
      </c>
      <c r="L2393" t="s">
        <v>182</v>
      </c>
      <c r="O2393" t="s">
        <v>509</v>
      </c>
      <c r="P2393" t="s">
        <v>5044</v>
      </c>
      <c r="Q2393" t="s">
        <v>5041</v>
      </c>
      <c r="R2393" t="s">
        <v>434</v>
      </c>
      <c r="S2393" t="s">
        <v>4949</v>
      </c>
      <c r="T2393" t="s">
        <v>5025</v>
      </c>
      <c r="U2393" t="s">
        <v>27</v>
      </c>
      <c r="Z2393" t="str">
        <f>_xlfn.IFNA(VLOOKUP(A2393,registrasi!$B$2:$C$4000,2,FALSE),"belum")</f>
        <v>registrasi</v>
      </c>
      <c r="AA2393">
        <f>VLOOKUP(D2393,[2]Sheet1!$B$2:$D$100,3,FALSE)</f>
        <v>406</v>
      </c>
      <c r="AB2393" t="str">
        <f>_xlfn.IFNA(VLOOKUP(A2393,nim!$A$2:$B$4000,2,FALSE),"belum")</f>
        <v>diterima</v>
      </c>
    </row>
    <row r="2394" spans="1:28" x14ac:dyDescent="0.3">
      <c r="A2394" s="2">
        <v>233111140355</v>
      </c>
      <c r="B2394">
        <v>1</v>
      </c>
      <c r="C2394">
        <v>2022</v>
      </c>
      <c r="D2394">
        <v>311027</v>
      </c>
      <c r="E2394" t="s">
        <v>236</v>
      </c>
      <c r="F2394" t="str">
        <f>VLOOKUP(E2394,[1]PRODI_2019!$F$2:$L$72,7,FALSE)</f>
        <v>FEB</v>
      </c>
      <c r="G2394" t="str">
        <f>VLOOKUP(F2394,Sheet1!$H$4:$I$11,2,FALSE)</f>
        <v>5_FEB</v>
      </c>
      <c r="H2394" t="s">
        <v>3007</v>
      </c>
      <c r="I2394" t="s">
        <v>31</v>
      </c>
      <c r="J2394" t="str">
        <f>VLOOKUP(D2394,[1]PRODI_2019!$C$2:$I$78,7,FALSE)</f>
        <v>S1</v>
      </c>
      <c r="L2394" t="s">
        <v>25</v>
      </c>
      <c r="O2394" t="s">
        <v>374</v>
      </c>
      <c r="P2394" t="s">
        <v>5044</v>
      </c>
      <c r="Q2394" t="s">
        <v>5041</v>
      </c>
      <c r="R2394" t="s">
        <v>434</v>
      </c>
      <c r="S2394" t="s">
        <v>34</v>
      </c>
      <c r="T2394" t="s">
        <v>5025</v>
      </c>
      <c r="U2394" t="s">
        <v>27</v>
      </c>
      <c r="Z2394" t="str">
        <f>_xlfn.IFNA(VLOOKUP(A2394,registrasi!$B$2:$C$4000,2,FALSE),"belum")</f>
        <v>registrasi</v>
      </c>
      <c r="AA2394">
        <f>VLOOKUP(D2394,[2]Sheet1!$B$2:$D$100,3,FALSE)</f>
        <v>308</v>
      </c>
      <c r="AB2394" t="str">
        <f>_xlfn.IFNA(VLOOKUP(A2394,nim!$A$2:$B$4000,2,FALSE),"belum")</f>
        <v>belum</v>
      </c>
    </row>
    <row r="2395" spans="1:28" x14ac:dyDescent="0.3">
      <c r="A2395" s="2">
        <v>233111140362</v>
      </c>
      <c r="B2395">
        <v>2</v>
      </c>
      <c r="C2395">
        <v>2021</v>
      </c>
      <c r="D2395">
        <v>311036</v>
      </c>
      <c r="E2395" t="s">
        <v>154</v>
      </c>
      <c r="F2395" t="str">
        <f>VLOOKUP(E2395,[1]PRODI_2019!$F$2:$L$72,7,FALSE)</f>
        <v>FKIP</v>
      </c>
      <c r="G2395" t="str">
        <f>VLOOKUP(F2395,Sheet1!$H$4:$I$11,2,FALSE)</f>
        <v>2_FKIP</v>
      </c>
      <c r="H2395" t="s">
        <v>3008</v>
      </c>
      <c r="I2395" t="s">
        <v>31</v>
      </c>
      <c r="J2395" t="str">
        <f>VLOOKUP(D2395,[1]PRODI_2019!$C$2:$I$78,7,FALSE)</f>
        <v>S1</v>
      </c>
      <c r="L2395" t="s">
        <v>25</v>
      </c>
      <c r="O2395" t="s">
        <v>138</v>
      </c>
      <c r="P2395" t="s">
        <v>5042</v>
      </c>
      <c r="Q2395" t="s">
        <v>624</v>
      </c>
      <c r="R2395" t="s">
        <v>434</v>
      </c>
      <c r="S2395" t="s">
        <v>4949</v>
      </c>
      <c r="T2395" t="s">
        <v>5025</v>
      </c>
      <c r="U2395" t="s">
        <v>27</v>
      </c>
      <c r="Z2395" t="str">
        <f>_xlfn.IFNA(VLOOKUP(A2395,registrasi!$B$2:$C$4000,2,FALSE),"belum")</f>
        <v>registrasi</v>
      </c>
      <c r="AA2395">
        <f>VLOOKUP(D2395,[2]Sheet1!$B$2:$D$100,3,FALSE)</f>
        <v>202</v>
      </c>
      <c r="AB2395" t="str">
        <f>_xlfn.IFNA(VLOOKUP(A2395,nim!$A$2:$B$4000,2,FALSE),"belum")</f>
        <v>belum</v>
      </c>
    </row>
    <row r="2396" spans="1:28" x14ac:dyDescent="0.3">
      <c r="A2396" s="2">
        <v>233111140373</v>
      </c>
      <c r="B2396">
        <v>2</v>
      </c>
      <c r="C2396">
        <v>2021</v>
      </c>
      <c r="D2396">
        <v>311002</v>
      </c>
      <c r="E2396" t="s">
        <v>153</v>
      </c>
      <c r="F2396" t="str">
        <f>VLOOKUP(E2396,[1]PRODI_2019!$F$2:$L$72,7,FALSE)</f>
        <v>Teknik</v>
      </c>
      <c r="G2396" t="str">
        <f>VLOOKUP(F2396,Sheet1!$H$4:$I$11,2,FALSE)</f>
        <v>3_Teknik</v>
      </c>
      <c r="H2396" t="s">
        <v>3009</v>
      </c>
      <c r="I2396" t="s">
        <v>24</v>
      </c>
      <c r="J2396" t="str">
        <f>VLOOKUP(D2396,[1]PRODI_2019!$C$2:$I$78,7,FALSE)</f>
        <v>S1</v>
      </c>
      <c r="L2396" t="s">
        <v>25</v>
      </c>
      <c r="O2396" t="s">
        <v>132</v>
      </c>
      <c r="P2396" t="s">
        <v>5042</v>
      </c>
      <c r="Q2396" t="s">
        <v>624</v>
      </c>
      <c r="R2396" t="s">
        <v>434</v>
      </c>
      <c r="S2396" t="s">
        <v>34</v>
      </c>
      <c r="T2396" t="s">
        <v>5025</v>
      </c>
      <c r="U2396" t="s">
        <v>27</v>
      </c>
      <c r="Z2396" t="str">
        <f>_xlfn.IFNA(VLOOKUP(A2396,registrasi!$B$2:$C$4000,2,FALSE),"belum")</f>
        <v>registrasi</v>
      </c>
      <c r="AA2396">
        <f>VLOOKUP(D2396,[2]Sheet1!$B$2:$D$100,3,FALSE)</f>
        <v>401</v>
      </c>
      <c r="AB2396" t="str">
        <f>_xlfn.IFNA(VLOOKUP(A2396,nim!$A$2:$B$4000,2,FALSE),"belum")</f>
        <v>belum</v>
      </c>
    </row>
    <row r="2397" spans="1:28" x14ac:dyDescent="0.3">
      <c r="A2397" s="2">
        <v>233111140381</v>
      </c>
      <c r="B2397">
        <v>1</v>
      </c>
      <c r="C2397">
        <v>2022</v>
      </c>
      <c r="D2397">
        <v>311009</v>
      </c>
      <c r="E2397" t="s">
        <v>144</v>
      </c>
      <c r="F2397" t="str">
        <f>VLOOKUP(E2397,[1]PRODI_2019!$F$2:$L$72,7,FALSE)</f>
        <v>Pertanian</v>
      </c>
      <c r="G2397" t="str">
        <f>VLOOKUP(F2397,Sheet1!$H$4:$I$11,2,FALSE)</f>
        <v>4_Pertanian</v>
      </c>
      <c r="H2397" t="s">
        <v>3010</v>
      </c>
      <c r="I2397" t="s">
        <v>24</v>
      </c>
      <c r="J2397" t="str">
        <f>VLOOKUP(D2397,[1]PRODI_2019!$C$2:$I$78,7,FALSE)</f>
        <v>S1</v>
      </c>
      <c r="L2397" t="s">
        <v>25</v>
      </c>
      <c r="O2397" t="s">
        <v>295</v>
      </c>
      <c r="P2397" t="s">
        <v>5042</v>
      </c>
      <c r="Q2397" t="s">
        <v>624</v>
      </c>
      <c r="R2397" t="s">
        <v>434</v>
      </c>
      <c r="S2397" t="s">
        <v>34</v>
      </c>
      <c r="T2397" t="s">
        <v>5025</v>
      </c>
      <c r="U2397" t="s">
        <v>27</v>
      </c>
      <c r="Z2397" t="str">
        <f>_xlfn.IFNA(VLOOKUP(A2397,registrasi!$B$2:$C$4000,2,FALSE),"belum")</f>
        <v>registrasi</v>
      </c>
      <c r="AA2397">
        <f>VLOOKUP(D2397,[2]Sheet1!$B$2:$D$100,3,FALSE)</f>
        <v>240</v>
      </c>
      <c r="AB2397" t="str">
        <f>_xlfn.IFNA(VLOOKUP(A2397,nim!$A$2:$B$4000,2,FALSE),"belum")</f>
        <v>belum</v>
      </c>
    </row>
    <row r="2398" spans="1:28" x14ac:dyDescent="0.3">
      <c r="A2398" s="2">
        <v>233111140403</v>
      </c>
      <c r="B2398">
        <v>1</v>
      </c>
      <c r="C2398">
        <v>2022</v>
      </c>
      <c r="D2398">
        <v>311006</v>
      </c>
      <c r="E2398" t="s">
        <v>167</v>
      </c>
      <c r="F2398" t="str">
        <f>VLOOKUP(E2398,[1]PRODI_2019!$F$2:$L$72,7,FALSE)</f>
        <v>Teknik</v>
      </c>
      <c r="G2398" t="str">
        <f>VLOOKUP(F2398,Sheet1!$H$4:$I$11,2,FALSE)</f>
        <v>3_Teknik</v>
      </c>
      <c r="H2398" t="s">
        <v>3011</v>
      </c>
      <c r="I2398" t="s">
        <v>24</v>
      </c>
      <c r="J2398" t="str">
        <f>VLOOKUP(D2398,[1]PRODI_2019!$C$2:$I$78,7,FALSE)</f>
        <v>S1</v>
      </c>
      <c r="L2398" t="s">
        <v>25</v>
      </c>
      <c r="O2398" t="s">
        <v>310</v>
      </c>
      <c r="P2398" t="s">
        <v>5042</v>
      </c>
      <c r="Q2398" t="s">
        <v>624</v>
      </c>
      <c r="R2398" t="s">
        <v>434</v>
      </c>
      <c r="S2398" t="s">
        <v>34</v>
      </c>
      <c r="T2398" t="s">
        <v>5025</v>
      </c>
      <c r="U2398" t="s">
        <v>32</v>
      </c>
      <c r="Z2398" t="str">
        <f>_xlfn.IFNA(VLOOKUP(A2398,registrasi!$B$2:$C$4000,2,FALSE),"belum")</f>
        <v>registrasi</v>
      </c>
      <c r="AA2398">
        <f>VLOOKUP(D2398,[2]Sheet1!$B$2:$D$100,3,FALSE)</f>
        <v>475</v>
      </c>
      <c r="AB2398" t="str">
        <f>_xlfn.IFNA(VLOOKUP(A2398,nim!$A$2:$B$4000,2,FALSE),"belum")</f>
        <v>belum</v>
      </c>
    </row>
    <row r="2399" spans="1:28" x14ac:dyDescent="0.3">
      <c r="A2399" s="2">
        <v>233111140412</v>
      </c>
      <c r="B2399">
        <v>2</v>
      </c>
      <c r="C2399">
        <v>2022</v>
      </c>
      <c r="D2399">
        <v>311005</v>
      </c>
      <c r="E2399" t="s">
        <v>171</v>
      </c>
      <c r="F2399" t="str">
        <f>VLOOKUP(E2399,[1]PRODI_2019!$F$2:$L$72,7,FALSE)</f>
        <v>Teknik</v>
      </c>
      <c r="G2399" t="str">
        <f>VLOOKUP(F2399,Sheet1!$H$4:$I$11,2,FALSE)</f>
        <v>3_Teknik</v>
      </c>
      <c r="H2399" t="s">
        <v>3012</v>
      </c>
      <c r="I2399" t="s">
        <v>24</v>
      </c>
      <c r="J2399" t="str">
        <f>VLOOKUP(D2399,[1]PRODI_2019!$C$2:$I$78,7,FALSE)</f>
        <v>S1</v>
      </c>
      <c r="L2399" t="s">
        <v>25</v>
      </c>
      <c r="O2399" t="s">
        <v>80</v>
      </c>
      <c r="P2399" t="s">
        <v>5042</v>
      </c>
      <c r="Q2399" t="s">
        <v>624</v>
      </c>
      <c r="R2399" t="s">
        <v>434</v>
      </c>
      <c r="S2399" t="s">
        <v>4949</v>
      </c>
      <c r="T2399" t="s">
        <v>5025</v>
      </c>
      <c r="U2399" t="s">
        <v>27</v>
      </c>
      <c r="Z2399" t="str">
        <f>_xlfn.IFNA(VLOOKUP(A2399,registrasi!$B$2:$C$4000,2,FALSE),"belum")</f>
        <v>registrasi</v>
      </c>
      <c r="AA2399">
        <f>VLOOKUP(D2399,[2]Sheet1!$B$2:$D$100,3,FALSE)</f>
        <v>321</v>
      </c>
      <c r="AB2399" t="str">
        <f>_xlfn.IFNA(VLOOKUP(A2399,nim!$A$2:$B$4000,2,FALSE),"belum")</f>
        <v>diterima</v>
      </c>
    </row>
    <row r="2400" spans="1:28" x14ac:dyDescent="0.3">
      <c r="A2400" s="2">
        <v>233111140414</v>
      </c>
      <c r="B2400">
        <v>2</v>
      </c>
      <c r="C2400">
        <v>2022</v>
      </c>
      <c r="D2400">
        <v>311027</v>
      </c>
      <c r="E2400" t="s">
        <v>236</v>
      </c>
      <c r="F2400" t="str">
        <f>VLOOKUP(E2400,[1]PRODI_2019!$F$2:$L$72,7,FALSE)</f>
        <v>FEB</v>
      </c>
      <c r="G2400" t="str">
        <f>VLOOKUP(F2400,Sheet1!$H$4:$I$11,2,FALSE)</f>
        <v>5_FEB</v>
      </c>
      <c r="H2400" t="s">
        <v>3013</v>
      </c>
      <c r="I2400" t="s">
        <v>24</v>
      </c>
      <c r="J2400" t="str">
        <f>VLOOKUP(D2400,[1]PRODI_2019!$C$2:$I$78,7,FALSE)</f>
        <v>S1</v>
      </c>
      <c r="L2400" t="s">
        <v>25</v>
      </c>
      <c r="O2400" t="s">
        <v>373</v>
      </c>
      <c r="P2400" t="s">
        <v>5044</v>
      </c>
      <c r="Q2400" t="s">
        <v>5041</v>
      </c>
      <c r="R2400" t="s">
        <v>434</v>
      </c>
      <c r="S2400" t="s">
        <v>34</v>
      </c>
      <c r="T2400" t="s">
        <v>5025</v>
      </c>
      <c r="U2400" t="s">
        <v>27</v>
      </c>
      <c r="Z2400" t="str">
        <f>_xlfn.IFNA(VLOOKUP(A2400,registrasi!$B$2:$C$4000,2,FALSE),"belum")</f>
        <v>registrasi</v>
      </c>
      <c r="AA2400">
        <f>VLOOKUP(D2400,[2]Sheet1!$B$2:$D$100,3,FALSE)</f>
        <v>308</v>
      </c>
      <c r="AB2400" t="str">
        <f>_xlfn.IFNA(VLOOKUP(A2400,nim!$A$2:$B$4000,2,FALSE),"belum")</f>
        <v>belum</v>
      </c>
    </row>
    <row r="2401" spans="1:28" x14ac:dyDescent="0.3">
      <c r="A2401" s="2">
        <v>233111140426</v>
      </c>
      <c r="B2401">
        <v>2</v>
      </c>
      <c r="C2401">
        <v>2022</v>
      </c>
      <c r="D2401">
        <v>311002</v>
      </c>
      <c r="E2401" t="s">
        <v>153</v>
      </c>
      <c r="F2401" t="str">
        <f>VLOOKUP(E2401,[1]PRODI_2019!$F$2:$L$72,7,FALSE)</f>
        <v>Teknik</v>
      </c>
      <c r="G2401" t="str">
        <f>VLOOKUP(F2401,Sheet1!$H$4:$I$11,2,FALSE)</f>
        <v>3_Teknik</v>
      </c>
      <c r="H2401" t="s">
        <v>3014</v>
      </c>
      <c r="I2401" t="s">
        <v>24</v>
      </c>
      <c r="J2401" t="str">
        <f>VLOOKUP(D2401,[1]PRODI_2019!$C$2:$I$78,7,FALSE)</f>
        <v>S1</v>
      </c>
      <c r="L2401" t="s">
        <v>25</v>
      </c>
      <c r="O2401" t="s">
        <v>203</v>
      </c>
      <c r="P2401" t="s">
        <v>5042</v>
      </c>
      <c r="Q2401" t="s">
        <v>624</v>
      </c>
      <c r="R2401" t="s">
        <v>434</v>
      </c>
      <c r="S2401" t="s">
        <v>4949</v>
      </c>
      <c r="T2401" t="s">
        <v>5025</v>
      </c>
      <c r="U2401" t="s">
        <v>27</v>
      </c>
      <c r="Z2401" t="str">
        <f>_xlfn.IFNA(VLOOKUP(A2401,registrasi!$B$2:$C$4000,2,FALSE),"belum")</f>
        <v>registrasi</v>
      </c>
      <c r="AA2401">
        <f>VLOOKUP(D2401,[2]Sheet1!$B$2:$D$100,3,FALSE)</f>
        <v>401</v>
      </c>
      <c r="AB2401" t="str">
        <f>_xlfn.IFNA(VLOOKUP(A2401,nim!$A$2:$B$4000,2,FALSE),"belum")</f>
        <v>diterima</v>
      </c>
    </row>
    <row r="2402" spans="1:28" x14ac:dyDescent="0.3">
      <c r="A2402" s="2">
        <v>233111140437</v>
      </c>
      <c r="B2402">
        <v>2</v>
      </c>
      <c r="C2402">
        <v>2022</v>
      </c>
      <c r="D2402">
        <v>311008</v>
      </c>
      <c r="E2402" t="s">
        <v>149</v>
      </c>
      <c r="F2402" t="str">
        <f>VLOOKUP(E2402,[1]PRODI_2019!$F$2:$L$72,7,FALSE)</f>
        <v>Pertanian</v>
      </c>
      <c r="G2402" t="str">
        <f>VLOOKUP(F2402,Sheet1!$H$4:$I$11,2,FALSE)</f>
        <v>4_Pertanian</v>
      </c>
      <c r="H2402" t="s">
        <v>3015</v>
      </c>
      <c r="I2402" t="s">
        <v>31</v>
      </c>
      <c r="J2402" t="str">
        <f>VLOOKUP(D2402,[1]PRODI_2019!$C$2:$I$78,7,FALSE)</f>
        <v>S1</v>
      </c>
      <c r="L2402" t="s">
        <v>25</v>
      </c>
      <c r="O2402" t="s">
        <v>206</v>
      </c>
      <c r="P2402" t="s">
        <v>5042</v>
      </c>
      <c r="Q2402" t="s">
        <v>624</v>
      </c>
      <c r="R2402" t="s">
        <v>434</v>
      </c>
      <c r="S2402" t="s">
        <v>4949</v>
      </c>
      <c r="T2402" t="s">
        <v>5025</v>
      </c>
      <c r="U2402" t="s">
        <v>32</v>
      </c>
      <c r="Z2402" t="str">
        <f>_xlfn.IFNA(VLOOKUP(A2402,registrasi!$B$2:$C$4000,2,FALSE),"belum")</f>
        <v>registrasi</v>
      </c>
      <c r="AA2402">
        <f>VLOOKUP(D2402,[2]Sheet1!$B$2:$D$100,3,FALSE)</f>
        <v>337</v>
      </c>
      <c r="AB2402" t="str">
        <f>_xlfn.IFNA(VLOOKUP(A2402,nim!$A$2:$B$4000,2,FALSE),"belum")</f>
        <v>belum</v>
      </c>
    </row>
    <row r="2403" spans="1:28" x14ac:dyDescent="0.3">
      <c r="A2403" s="2">
        <v>233111140445</v>
      </c>
      <c r="B2403">
        <v>1</v>
      </c>
      <c r="C2403">
        <v>2022</v>
      </c>
      <c r="D2403">
        <v>311001</v>
      </c>
      <c r="E2403" t="s">
        <v>157</v>
      </c>
      <c r="F2403" t="str">
        <f>VLOOKUP(E2403,[1]PRODI_2019!$F$2:$L$72,7,FALSE)</f>
        <v>Teknik</v>
      </c>
      <c r="G2403" t="str">
        <f>VLOOKUP(F2403,Sheet1!$H$4:$I$11,2,FALSE)</f>
        <v>3_Teknik</v>
      </c>
      <c r="H2403" t="s">
        <v>3016</v>
      </c>
      <c r="I2403" t="s">
        <v>24</v>
      </c>
      <c r="J2403" t="str">
        <f>VLOOKUP(D2403,[1]PRODI_2019!$C$2:$I$78,7,FALSE)</f>
        <v>S1</v>
      </c>
      <c r="L2403" t="s">
        <v>25</v>
      </c>
      <c r="O2403" t="s">
        <v>138</v>
      </c>
      <c r="P2403" t="s">
        <v>5042</v>
      </c>
      <c r="Q2403" t="s">
        <v>624</v>
      </c>
      <c r="R2403" t="s">
        <v>434</v>
      </c>
      <c r="S2403" t="s">
        <v>4949</v>
      </c>
      <c r="T2403" t="s">
        <v>5025</v>
      </c>
      <c r="U2403" t="s">
        <v>27</v>
      </c>
      <c r="Z2403" t="str">
        <f>_xlfn.IFNA(VLOOKUP(A2403,registrasi!$B$2:$C$4000,2,FALSE),"belum")</f>
        <v>registrasi</v>
      </c>
      <c r="AA2403">
        <f>VLOOKUP(D2403,[2]Sheet1!$B$2:$D$100,3,FALSE)</f>
        <v>346</v>
      </c>
      <c r="AB2403" t="str">
        <f>_xlfn.IFNA(VLOOKUP(A2403,nim!$A$2:$B$4000,2,FALSE),"belum")</f>
        <v>diterima</v>
      </c>
    </row>
    <row r="2404" spans="1:28" x14ac:dyDescent="0.3">
      <c r="A2404" s="2">
        <v>233111140494</v>
      </c>
      <c r="B2404">
        <v>2</v>
      </c>
      <c r="C2404">
        <v>2021</v>
      </c>
      <c r="D2404">
        <v>311024</v>
      </c>
      <c r="E2404" t="s">
        <v>237</v>
      </c>
      <c r="F2404" t="str">
        <f>VLOOKUP(E2404,[1]PRODI_2019!$F$2:$L$72,7,FALSE)</f>
        <v>Hukum</v>
      </c>
      <c r="G2404" t="str">
        <f>VLOOKUP(F2404,Sheet1!$H$4:$I$11,2,FALSE)</f>
        <v>1_Hukum</v>
      </c>
      <c r="H2404" t="s">
        <v>3017</v>
      </c>
      <c r="I2404" t="s">
        <v>31</v>
      </c>
      <c r="J2404" t="str">
        <f>VLOOKUP(D2404,[1]PRODI_2019!$C$2:$I$78,7,FALSE)</f>
        <v>S1</v>
      </c>
      <c r="L2404" t="s">
        <v>25</v>
      </c>
      <c r="O2404" t="s">
        <v>95</v>
      </c>
      <c r="P2404" t="s">
        <v>5042</v>
      </c>
      <c r="Q2404" t="s">
        <v>624</v>
      </c>
      <c r="R2404" t="s">
        <v>434</v>
      </c>
      <c r="S2404" t="s">
        <v>34</v>
      </c>
      <c r="T2404" t="s">
        <v>5025</v>
      </c>
      <c r="U2404" t="s">
        <v>27</v>
      </c>
      <c r="Z2404" t="str">
        <f>_xlfn.IFNA(VLOOKUP(A2404,registrasi!$B$2:$C$4000,2,FALSE),"belum")</f>
        <v>registrasi</v>
      </c>
      <c r="AA2404">
        <f>VLOOKUP(D2404,[2]Sheet1!$B$2:$D$100,3,FALSE)</f>
        <v>1092</v>
      </c>
      <c r="AB2404" t="str">
        <f>_xlfn.IFNA(VLOOKUP(A2404,nim!$A$2:$B$4000,2,FALSE),"belum")</f>
        <v>belum</v>
      </c>
    </row>
    <row r="2405" spans="1:28" x14ac:dyDescent="0.3">
      <c r="A2405" s="2">
        <v>233111140498</v>
      </c>
      <c r="B2405">
        <v>1</v>
      </c>
      <c r="C2405">
        <v>2022</v>
      </c>
      <c r="D2405">
        <v>311027</v>
      </c>
      <c r="E2405" t="s">
        <v>236</v>
      </c>
      <c r="F2405" t="str">
        <f>VLOOKUP(E2405,[1]PRODI_2019!$F$2:$L$72,7,FALSE)</f>
        <v>FEB</v>
      </c>
      <c r="G2405" t="str">
        <f>VLOOKUP(F2405,Sheet1!$H$4:$I$11,2,FALSE)</f>
        <v>5_FEB</v>
      </c>
      <c r="H2405" t="s">
        <v>3018</v>
      </c>
      <c r="I2405" t="s">
        <v>31</v>
      </c>
      <c r="J2405" t="str">
        <f>VLOOKUP(D2405,[1]PRODI_2019!$C$2:$I$78,7,FALSE)</f>
        <v>S1</v>
      </c>
      <c r="L2405" t="s">
        <v>182</v>
      </c>
      <c r="O2405" t="s">
        <v>323</v>
      </c>
      <c r="P2405" t="s">
        <v>5042</v>
      </c>
      <c r="Q2405" t="s">
        <v>624</v>
      </c>
      <c r="R2405" t="s">
        <v>434</v>
      </c>
      <c r="S2405" t="s">
        <v>4933</v>
      </c>
      <c r="T2405" t="s">
        <v>5020</v>
      </c>
      <c r="U2405" t="s">
        <v>27</v>
      </c>
      <c r="Z2405" t="str">
        <f>_xlfn.IFNA(VLOOKUP(A2405,registrasi!$B$2:$C$4000,2,FALSE),"belum")</f>
        <v>registrasi</v>
      </c>
      <c r="AA2405">
        <f>VLOOKUP(D2405,[2]Sheet1!$B$2:$D$100,3,FALSE)</f>
        <v>308</v>
      </c>
      <c r="AB2405" t="str">
        <f>_xlfn.IFNA(VLOOKUP(A2405,nim!$A$2:$B$4000,2,FALSE),"belum")</f>
        <v>diterima</v>
      </c>
    </row>
    <row r="2406" spans="1:28" x14ac:dyDescent="0.3">
      <c r="A2406" s="2">
        <v>233111140520</v>
      </c>
      <c r="B2406">
        <v>2</v>
      </c>
      <c r="C2406">
        <v>2022</v>
      </c>
      <c r="D2406">
        <v>311006</v>
      </c>
      <c r="E2406" t="s">
        <v>167</v>
      </c>
      <c r="F2406" t="str">
        <f>VLOOKUP(E2406,[1]PRODI_2019!$F$2:$L$72,7,FALSE)</f>
        <v>Teknik</v>
      </c>
      <c r="G2406" t="str">
        <f>VLOOKUP(F2406,Sheet1!$H$4:$I$11,2,FALSE)</f>
        <v>3_Teknik</v>
      </c>
      <c r="H2406" t="s">
        <v>3019</v>
      </c>
      <c r="I2406" t="s">
        <v>24</v>
      </c>
      <c r="J2406" t="str">
        <f>VLOOKUP(D2406,[1]PRODI_2019!$C$2:$I$78,7,FALSE)</f>
        <v>S1</v>
      </c>
      <c r="L2406" t="s">
        <v>25</v>
      </c>
      <c r="O2406" t="s">
        <v>184</v>
      </c>
      <c r="P2406" t="s">
        <v>5044</v>
      </c>
      <c r="Q2406" t="s">
        <v>5041</v>
      </c>
      <c r="R2406" t="s">
        <v>434</v>
      </c>
      <c r="S2406" t="s">
        <v>34</v>
      </c>
      <c r="T2406" t="s">
        <v>5025</v>
      </c>
      <c r="U2406" t="s">
        <v>27</v>
      </c>
      <c r="Z2406" t="str">
        <f>_xlfn.IFNA(VLOOKUP(A2406,registrasi!$B$2:$C$4000,2,FALSE),"belum")</f>
        <v>registrasi</v>
      </c>
      <c r="AA2406">
        <f>VLOOKUP(D2406,[2]Sheet1!$B$2:$D$100,3,FALSE)</f>
        <v>475</v>
      </c>
      <c r="AB2406" t="str">
        <f>_xlfn.IFNA(VLOOKUP(A2406,nim!$A$2:$B$4000,2,FALSE),"belum")</f>
        <v>belum</v>
      </c>
    </row>
    <row r="2407" spans="1:28" x14ac:dyDescent="0.3">
      <c r="A2407" s="2">
        <v>233111140522</v>
      </c>
      <c r="B2407">
        <v>1</v>
      </c>
      <c r="C2407">
        <v>2022</v>
      </c>
      <c r="D2407">
        <v>311004</v>
      </c>
      <c r="E2407" t="s">
        <v>170</v>
      </c>
      <c r="F2407" t="str">
        <f>VLOOKUP(E2407,[1]PRODI_2019!$F$2:$L$72,7,FALSE)</f>
        <v>Teknik</v>
      </c>
      <c r="G2407" t="str">
        <f>VLOOKUP(F2407,Sheet1!$H$4:$I$11,2,FALSE)</f>
        <v>3_Teknik</v>
      </c>
      <c r="H2407" t="s">
        <v>3020</v>
      </c>
      <c r="I2407" t="s">
        <v>31</v>
      </c>
      <c r="J2407" t="str">
        <f>VLOOKUP(D2407,[1]PRODI_2019!$C$2:$I$78,7,FALSE)</f>
        <v>S1</v>
      </c>
      <c r="L2407" t="s">
        <v>25</v>
      </c>
      <c r="O2407" t="s">
        <v>208</v>
      </c>
      <c r="P2407" t="s">
        <v>5042</v>
      </c>
      <c r="Q2407" t="s">
        <v>624</v>
      </c>
      <c r="R2407" t="s">
        <v>434</v>
      </c>
      <c r="S2407" t="s">
        <v>4949</v>
      </c>
      <c r="T2407" t="s">
        <v>5025</v>
      </c>
      <c r="U2407" t="s">
        <v>27</v>
      </c>
      <c r="Z2407" t="str">
        <f>_xlfn.IFNA(VLOOKUP(A2407,registrasi!$B$2:$C$4000,2,FALSE),"belum")</f>
        <v>registrasi</v>
      </c>
      <c r="AA2407">
        <f>VLOOKUP(D2407,[2]Sheet1!$B$2:$D$100,3,FALSE)</f>
        <v>406</v>
      </c>
      <c r="AB2407" t="str">
        <f>_xlfn.IFNA(VLOOKUP(A2407,nim!$A$2:$B$4000,2,FALSE),"belum")</f>
        <v>diterima</v>
      </c>
    </row>
    <row r="2408" spans="1:28" x14ac:dyDescent="0.3">
      <c r="A2408" s="2">
        <v>233111140523</v>
      </c>
      <c r="B2408">
        <v>2</v>
      </c>
      <c r="C2408">
        <v>2022</v>
      </c>
      <c r="D2408">
        <v>311036</v>
      </c>
      <c r="E2408" t="s">
        <v>154</v>
      </c>
      <c r="F2408" t="str">
        <f>VLOOKUP(E2408,[1]PRODI_2019!$F$2:$L$72,7,FALSE)</f>
        <v>FKIP</v>
      </c>
      <c r="G2408" t="str">
        <f>VLOOKUP(F2408,Sheet1!$H$4:$I$11,2,FALSE)</f>
        <v>2_FKIP</v>
      </c>
      <c r="H2408" t="s">
        <v>3021</v>
      </c>
      <c r="I2408" t="s">
        <v>31</v>
      </c>
      <c r="J2408" t="str">
        <f>VLOOKUP(D2408,[1]PRODI_2019!$C$2:$I$78,7,FALSE)</f>
        <v>S1</v>
      </c>
      <c r="L2408" t="s">
        <v>25</v>
      </c>
      <c r="O2408" t="s">
        <v>95</v>
      </c>
      <c r="P2408" t="s">
        <v>5042</v>
      </c>
      <c r="Q2408" t="s">
        <v>624</v>
      </c>
      <c r="R2408" t="s">
        <v>434</v>
      </c>
      <c r="S2408" t="s">
        <v>34</v>
      </c>
      <c r="T2408" t="s">
        <v>5025</v>
      </c>
      <c r="U2408" t="s">
        <v>32</v>
      </c>
      <c r="Z2408" t="str">
        <f>_xlfn.IFNA(VLOOKUP(A2408,registrasi!$B$2:$C$4000,2,FALSE),"belum")</f>
        <v>registrasi</v>
      </c>
      <c r="AA2408">
        <f>VLOOKUP(D2408,[2]Sheet1!$B$2:$D$100,3,FALSE)</f>
        <v>202</v>
      </c>
      <c r="AB2408" t="str">
        <f>_xlfn.IFNA(VLOOKUP(A2408,nim!$A$2:$B$4000,2,FALSE),"belum")</f>
        <v>belum</v>
      </c>
    </row>
    <row r="2409" spans="1:28" x14ac:dyDescent="0.3">
      <c r="A2409" s="2">
        <v>233111140546</v>
      </c>
      <c r="B2409">
        <v>2</v>
      </c>
      <c r="C2409">
        <v>2022</v>
      </c>
      <c r="D2409">
        <v>311017</v>
      </c>
      <c r="E2409" t="s">
        <v>172</v>
      </c>
      <c r="F2409" t="str">
        <f>VLOOKUP(E2409,[1]PRODI_2019!$F$2:$L$72,7,FALSE)</f>
        <v>Pertanian</v>
      </c>
      <c r="G2409" t="str">
        <f>VLOOKUP(F2409,Sheet1!$H$4:$I$11,2,FALSE)</f>
        <v>4_Pertanian</v>
      </c>
      <c r="H2409" t="s">
        <v>3022</v>
      </c>
      <c r="I2409" t="s">
        <v>31</v>
      </c>
      <c r="J2409" t="str">
        <f>VLOOKUP(D2409,[1]PRODI_2019!$C$2:$I$78,7,FALSE)</f>
        <v>S1</v>
      </c>
      <c r="L2409" t="s">
        <v>25</v>
      </c>
      <c r="O2409" t="s">
        <v>186</v>
      </c>
      <c r="P2409" t="s">
        <v>5042</v>
      </c>
      <c r="Q2409" t="s">
        <v>624</v>
      </c>
      <c r="R2409" t="s">
        <v>434</v>
      </c>
      <c r="S2409" t="s">
        <v>34</v>
      </c>
      <c r="T2409" t="s">
        <v>5025</v>
      </c>
      <c r="U2409" t="s">
        <v>27</v>
      </c>
      <c r="Z2409" t="str">
        <f>_xlfn.IFNA(VLOOKUP(A2409,registrasi!$B$2:$C$4000,2,FALSE),"belum")</f>
        <v>registrasi</v>
      </c>
      <c r="AA2409">
        <f>VLOOKUP(D2409,[2]Sheet1!$B$2:$D$100,3,FALSE)</f>
        <v>471</v>
      </c>
      <c r="AB2409" t="str">
        <f>_xlfn.IFNA(VLOOKUP(A2409,nim!$A$2:$B$4000,2,FALSE),"belum")</f>
        <v>diterima</v>
      </c>
    </row>
    <row r="2410" spans="1:28" x14ac:dyDescent="0.3">
      <c r="A2410" s="2">
        <v>233111140587</v>
      </c>
      <c r="B2410">
        <v>2</v>
      </c>
      <c r="C2410">
        <v>2021</v>
      </c>
      <c r="D2410">
        <v>311032</v>
      </c>
      <c r="E2410" t="s">
        <v>156</v>
      </c>
      <c r="F2410" t="str">
        <f>VLOOKUP(E2410,[1]PRODI_2019!$F$2:$L$72,7,FALSE)</f>
        <v>FKIP</v>
      </c>
      <c r="G2410" t="str">
        <f>VLOOKUP(F2410,Sheet1!$H$4:$I$11,2,FALSE)</f>
        <v>2_FKIP</v>
      </c>
      <c r="H2410" t="s">
        <v>3023</v>
      </c>
      <c r="I2410" t="s">
        <v>24</v>
      </c>
      <c r="J2410" t="str">
        <f>VLOOKUP(D2410,[1]PRODI_2019!$C$2:$I$78,7,FALSE)</f>
        <v>S1</v>
      </c>
      <c r="L2410" t="s">
        <v>25</v>
      </c>
      <c r="O2410" t="s">
        <v>369</v>
      </c>
      <c r="P2410" t="s">
        <v>5043</v>
      </c>
      <c r="Q2410" t="s">
        <v>624</v>
      </c>
      <c r="R2410" t="s">
        <v>435</v>
      </c>
      <c r="S2410" t="s">
        <v>4949</v>
      </c>
      <c r="T2410" t="s">
        <v>5025</v>
      </c>
      <c r="U2410" t="s">
        <v>27</v>
      </c>
      <c r="Z2410" t="str">
        <f>_xlfn.IFNA(VLOOKUP(A2410,registrasi!$B$2:$C$4000,2,FALSE),"belum")</f>
        <v>registrasi</v>
      </c>
      <c r="AA2410">
        <f>VLOOKUP(D2410,[2]Sheet1!$B$2:$D$100,3,FALSE)</f>
        <v>446</v>
      </c>
      <c r="AB2410" t="str">
        <f>_xlfn.IFNA(VLOOKUP(A2410,nim!$A$2:$B$4000,2,FALSE),"belum")</f>
        <v>diterima</v>
      </c>
    </row>
    <row r="2411" spans="1:28" x14ac:dyDescent="0.3">
      <c r="A2411" s="2">
        <v>233111140589</v>
      </c>
      <c r="B2411">
        <v>1</v>
      </c>
      <c r="C2411">
        <v>2022</v>
      </c>
      <c r="D2411">
        <v>311033</v>
      </c>
      <c r="E2411" t="s">
        <v>155</v>
      </c>
      <c r="F2411" t="str">
        <f>VLOOKUP(E2411,[1]PRODI_2019!$F$2:$L$72,7,FALSE)</f>
        <v>FKIP</v>
      </c>
      <c r="G2411" t="str">
        <f>VLOOKUP(F2411,Sheet1!$H$4:$I$11,2,FALSE)</f>
        <v>2_FKIP</v>
      </c>
      <c r="H2411" t="s">
        <v>3024</v>
      </c>
      <c r="I2411" t="s">
        <v>31</v>
      </c>
      <c r="J2411" t="str">
        <f>VLOOKUP(D2411,[1]PRODI_2019!$C$2:$I$78,7,FALSE)</f>
        <v>S1</v>
      </c>
      <c r="L2411" t="s">
        <v>25</v>
      </c>
      <c r="O2411" t="s">
        <v>96</v>
      </c>
      <c r="P2411" t="s">
        <v>5044</v>
      </c>
      <c r="Q2411" t="s">
        <v>5041</v>
      </c>
      <c r="R2411" t="s">
        <v>434</v>
      </c>
      <c r="S2411" t="s">
        <v>34</v>
      </c>
      <c r="T2411" t="s">
        <v>5025</v>
      </c>
      <c r="U2411" t="s">
        <v>27</v>
      </c>
      <c r="Z2411" t="str">
        <f>_xlfn.IFNA(VLOOKUP(A2411,registrasi!$B$2:$C$4000,2,FALSE),"belum")</f>
        <v>registrasi</v>
      </c>
      <c r="AA2411">
        <f>VLOOKUP(D2411,[2]Sheet1!$B$2:$D$100,3,FALSE)</f>
        <v>616</v>
      </c>
      <c r="AB2411" t="str">
        <f>_xlfn.IFNA(VLOOKUP(A2411,nim!$A$2:$B$4000,2,FALSE),"belum")</f>
        <v>diterima</v>
      </c>
    </row>
    <row r="2412" spans="1:28" x14ac:dyDescent="0.3">
      <c r="A2412" s="2">
        <v>233111140593</v>
      </c>
      <c r="B2412">
        <v>1</v>
      </c>
      <c r="C2412">
        <v>2022</v>
      </c>
      <c r="D2412">
        <v>311002</v>
      </c>
      <c r="E2412" t="s">
        <v>153</v>
      </c>
      <c r="F2412" t="str">
        <f>VLOOKUP(E2412,[1]PRODI_2019!$F$2:$L$72,7,FALSE)</f>
        <v>Teknik</v>
      </c>
      <c r="G2412" t="str">
        <f>VLOOKUP(F2412,Sheet1!$H$4:$I$11,2,FALSE)</f>
        <v>3_Teknik</v>
      </c>
      <c r="H2412" t="s">
        <v>3025</v>
      </c>
      <c r="I2412" t="s">
        <v>24</v>
      </c>
      <c r="J2412" t="str">
        <f>VLOOKUP(D2412,[1]PRODI_2019!$C$2:$I$78,7,FALSE)</f>
        <v>S1</v>
      </c>
      <c r="L2412" t="s">
        <v>25</v>
      </c>
      <c r="O2412" t="s">
        <v>137</v>
      </c>
      <c r="P2412" t="s">
        <v>5044</v>
      </c>
      <c r="Q2412" t="s">
        <v>5041</v>
      </c>
      <c r="R2412" t="s">
        <v>434</v>
      </c>
      <c r="S2412" t="s">
        <v>34</v>
      </c>
      <c r="T2412" t="s">
        <v>5025</v>
      </c>
      <c r="U2412" t="s">
        <v>27</v>
      </c>
      <c r="Z2412" t="str">
        <f>_xlfn.IFNA(VLOOKUP(A2412,registrasi!$B$2:$C$4000,2,FALSE),"belum")</f>
        <v>registrasi</v>
      </c>
      <c r="AA2412">
        <f>VLOOKUP(D2412,[2]Sheet1!$B$2:$D$100,3,FALSE)</f>
        <v>401</v>
      </c>
      <c r="AB2412" t="str">
        <f>_xlfn.IFNA(VLOOKUP(A2412,nim!$A$2:$B$4000,2,FALSE),"belum")</f>
        <v>belum</v>
      </c>
    </row>
    <row r="2413" spans="1:28" x14ac:dyDescent="0.3">
      <c r="A2413" s="2">
        <v>233111140603</v>
      </c>
      <c r="B2413">
        <v>2</v>
      </c>
      <c r="C2413">
        <v>2022</v>
      </c>
      <c r="D2413">
        <v>311025</v>
      </c>
      <c r="E2413" t="s">
        <v>166</v>
      </c>
      <c r="F2413" t="str">
        <f>VLOOKUP(E2413,[1]PRODI_2019!$F$2:$L$72,7,FALSE)</f>
        <v>FEB</v>
      </c>
      <c r="G2413" t="str">
        <f>VLOOKUP(F2413,Sheet1!$H$4:$I$11,2,FALSE)</f>
        <v>5_FEB</v>
      </c>
      <c r="H2413" t="s">
        <v>3026</v>
      </c>
      <c r="I2413" t="s">
        <v>31</v>
      </c>
      <c r="J2413" t="str">
        <f>VLOOKUP(D2413,[1]PRODI_2019!$C$2:$I$78,7,FALSE)</f>
        <v>S1</v>
      </c>
      <c r="L2413" t="s">
        <v>25</v>
      </c>
      <c r="O2413" t="s">
        <v>95</v>
      </c>
      <c r="P2413" t="s">
        <v>5042</v>
      </c>
      <c r="Q2413" t="s">
        <v>624</v>
      </c>
      <c r="R2413" t="s">
        <v>434</v>
      </c>
      <c r="S2413" t="s">
        <v>34</v>
      </c>
      <c r="T2413" t="s">
        <v>5025</v>
      </c>
      <c r="U2413" t="s">
        <v>27</v>
      </c>
      <c r="Z2413" t="str">
        <f>_xlfn.IFNA(VLOOKUP(A2413,registrasi!$B$2:$C$4000,2,FALSE),"belum")</f>
        <v>registrasi</v>
      </c>
      <c r="AA2413">
        <f>VLOOKUP(D2413,[2]Sheet1!$B$2:$D$100,3,FALSE)</f>
        <v>1226</v>
      </c>
      <c r="AB2413" t="str">
        <f>_xlfn.IFNA(VLOOKUP(A2413,nim!$A$2:$B$4000,2,FALSE),"belum")</f>
        <v>diterima</v>
      </c>
    </row>
    <row r="2414" spans="1:28" x14ac:dyDescent="0.3">
      <c r="A2414" s="2">
        <v>233111140611</v>
      </c>
      <c r="B2414">
        <v>2</v>
      </c>
      <c r="C2414">
        <v>2022</v>
      </c>
      <c r="D2414">
        <v>311017</v>
      </c>
      <c r="E2414" t="s">
        <v>172</v>
      </c>
      <c r="F2414" t="str">
        <f>VLOOKUP(E2414,[1]PRODI_2019!$F$2:$L$72,7,FALSE)</f>
        <v>Pertanian</v>
      </c>
      <c r="G2414" t="str">
        <f>VLOOKUP(F2414,Sheet1!$H$4:$I$11,2,FALSE)</f>
        <v>4_Pertanian</v>
      </c>
      <c r="H2414" t="s">
        <v>3027</v>
      </c>
      <c r="I2414" t="s">
        <v>31</v>
      </c>
      <c r="J2414" t="str">
        <f>VLOOKUP(D2414,[1]PRODI_2019!$C$2:$I$78,7,FALSE)</f>
        <v>S1</v>
      </c>
      <c r="L2414" t="s">
        <v>25</v>
      </c>
      <c r="O2414" t="s">
        <v>96</v>
      </c>
      <c r="P2414" t="s">
        <v>5044</v>
      </c>
      <c r="Q2414" t="s">
        <v>5041</v>
      </c>
      <c r="R2414" t="s">
        <v>434</v>
      </c>
      <c r="S2414" t="s">
        <v>34</v>
      </c>
      <c r="T2414" t="s">
        <v>5025</v>
      </c>
      <c r="U2414" t="s">
        <v>27</v>
      </c>
      <c r="Z2414" t="str">
        <f>_xlfn.IFNA(VLOOKUP(A2414,registrasi!$B$2:$C$4000,2,FALSE),"belum")</f>
        <v>registrasi</v>
      </c>
      <c r="AA2414">
        <f>VLOOKUP(D2414,[2]Sheet1!$B$2:$D$100,3,FALSE)</f>
        <v>471</v>
      </c>
      <c r="AB2414" t="str">
        <f>_xlfn.IFNA(VLOOKUP(A2414,nim!$A$2:$B$4000,2,FALSE),"belum")</f>
        <v>diterima</v>
      </c>
    </row>
    <row r="2415" spans="1:28" x14ac:dyDescent="0.3">
      <c r="A2415" s="2">
        <v>233111140624</v>
      </c>
      <c r="B2415">
        <v>2</v>
      </c>
      <c r="C2415">
        <v>2022</v>
      </c>
      <c r="D2415">
        <v>311026</v>
      </c>
      <c r="E2415" t="s">
        <v>148</v>
      </c>
      <c r="F2415" t="str">
        <f>VLOOKUP(E2415,[1]PRODI_2019!$F$2:$L$72,7,FALSE)</f>
        <v>FEB</v>
      </c>
      <c r="G2415" t="str">
        <f>VLOOKUP(F2415,Sheet1!$H$4:$I$11,2,FALSE)</f>
        <v>5_FEB</v>
      </c>
      <c r="H2415" t="s">
        <v>3028</v>
      </c>
      <c r="I2415" t="s">
        <v>24</v>
      </c>
      <c r="J2415" t="str">
        <f>VLOOKUP(D2415,[1]PRODI_2019!$C$2:$I$78,7,FALSE)</f>
        <v>S1</v>
      </c>
      <c r="L2415" t="s">
        <v>25</v>
      </c>
      <c r="O2415" t="s">
        <v>96</v>
      </c>
      <c r="P2415" t="s">
        <v>5044</v>
      </c>
      <c r="Q2415" t="s">
        <v>5041</v>
      </c>
      <c r="R2415" t="s">
        <v>434</v>
      </c>
      <c r="S2415" t="s">
        <v>34</v>
      </c>
      <c r="T2415" t="s">
        <v>5025</v>
      </c>
      <c r="U2415" t="s">
        <v>27</v>
      </c>
      <c r="Z2415" t="str">
        <f>_xlfn.IFNA(VLOOKUP(A2415,registrasi!$B$2:$C$4000,2,FALSE),"belum")</f>
        <v>registrasi</v>
      </c>
      <c r="AA2415">
        <f>VLOOKUP(D2415,[2]Sheet1!$B$2:$D$100,3,FALSE)</f>
        <v>866</v>
      </c>
      <c r="AB2415" t="str">
        <f>_xlfn.IFNA(VLOOKUP(A2415,nim!$A$2:$B$4000,2,FALSE),"belum")</f>
        <v>diterima</v>
      </c>
    </row>
    <row r="2416" spans="1:28" x14ac:dyDescent="0.3">
      <c r="A2416" s="2">
        <v>233111140670</v>
      </c>
      <c r="B2416">
        <v>2</v>
      </c>
      <c r="C2416">
        <v>2022</v>
      </c>
      <c r="D2416">
        <v>311011</v>
      </c>
      <c r="E2416" t="s">
        <v>176</v>
      </c>
      <c r="F2416" t="str">
        <f>VLOOKUP(E2416,[1]PRODI_2019!$F$2:$L$72,7,FALSE)</f>
        <v>FKIP</v>
      </c>
      <c r="G2416" t="str">
        <f>VLOOKUP(F2416,Sheet1!$H$4:$I$11,2,FALSE)</f>
        <v>2_FKIP</v>
      </c>
      <c r="H2416" t="s">
        <v>3029</v>
      </c>
      <c r="I2416" t="s">
        <v>31</v>
      </c>
      <c r="J2416" t="str">
        <f>VLOOKUP(D2416,[1]PRODI_2019!$C$2:$I$78,7,FALSE)</f>
        <v>S1</v>
      </c>
      <c r="L2416" t="s">
        <v>25</v>
      </c>
      <c r="O2416" t="s">
        <v>373</v>
      </c>
      <c r="P2416" t="s">
        <v>5044</v>
      </c>
      <c r="Q2416" t="s">
        <v>5041</v>
      </c>
      <c r="R2416" t="s">
        <v>434</v>
      </c>
      <c r="S2416" t="s">
        <v>34</v>
      </c>
      <c r="T2416" t="s">
        <v>5025</v>
      </c>
      <c r="U2416" t="s">
        <v>27</v>
      </c>
      <c r="Z2416" t="str">
        <f>_xlfn.IFNA(VLOOKUP(A2416,registrasi!$B$2:$C$4000,2,FALSE),"belum")</f>
        <v>registrasi</v>
      </c>
      <c r="AA2416">
        <f>VLOOKUP(D2416,[2]Sheet1!$B$2:$D$100,3,FALSE)</f>
        <v>233</v>
      </c>
      <c r="AB2416" t="str">
        <f>_xlfn.IFNA(VLOOKUP(A2416,nim!$A$2:$B$4000,2,FALSE),"belum")</f>
        <v>belum</v>
      </c>
    </row>
    <row r="2417" spans="1:28" x14ac:dyDescent="0.3">
      <c r="A2417" s="2">
        <v>233111140679</v>
      </c>
      <c r="B2417">
        <v>2</v>
      </c>
      <c r="C2417">
        <v>2022</v>
      </c>
      <c r="D2417">
        <v>311012</v>
      </c>
      <c r="E2417" t="s">
        <v>164</v>
      </c>
      <c r="F2417" t="str">
        <f>VLOOKUP(E2417,[1]PRODI_2019!$F$2:$L$72,7,FALSE)</f>
        <v>FKIP</v>
      </c>
      <c r="G2417" t="str">
        <f>VLOOKUP(F2417,Sheet1!$H$4:$I$11,2,FALSE)</f>
        <v>2_FKIP</v>
      </c>
      <c r="H2417" t="s">
        <v>3030</v>
      </c>
      <c r="I2417" t="s">
        <v>24</v>
      </c>
      <c r="J2417" t="str">
        <f>VLOOKUP(D2417,[1]PRODI_2019!$C$2:$I$78,7,FALSE)</f>
        <v>S1</v>
      </c>
      <c r="L2417" t="s">
        <v>25</v>
      </c>
      <c r="O2417" t="s">
        <v>4392</v>
      </c>
      <c r="P2417" t="s">
        <v>5043</v>
      </c>
      <c r="Q2417" t="s">
        <v>624</v>
      </c>
      <c r="R2417" t="s">
        <v>435</v>
      </c>
      <c r="S2417" t="s">
        <v>4949</v>
      </c>
      <c r="T2417" t="s">
        <v>5025</v>
      </c>
      <c r="U2417" t="s">
        <v>27</v>
      </c>
      <c r="Z2417" t="str">
        <f>_xlfn.IFNA(VLOOKUP(A2417,registrasi!$B$2:$C$4000,2,FALSE),"belum")</f>
        <v>registrasi</v>
      </c>
      <c r="AA2417">
        <f>VLOOKUP(D2417,[2]Sheet1!$B$2:$D$100,3,FALSE)</f>
        <v>73</v>
      </c>
      <c r="AB2417" t="str">
        <f>_xlfn.IFNA(VLOOKUP(A2417,nim!$A$2:$B$4000,2,FALSE),"belum")</f>
        <v>belum</v>
      </c>
    </row>
    <row r="2418" spans="1:28" x14ac:dyDescent="0.3">
      <c r="A2418" s="2">
        <v>233111140683</v>
      </c>
      <c r="B2418">
        <v>2</v>
      </c>
      <c r="C2418">
        <v>2022</v>
      </c>
      <c r="D2418">
        <v>311029</v>
      </c>
      <c r="E2418" t="s">
        <v>159</v>
      </c>
      <c r="F2418" t="str">
        <f>VLOOKUP(E2418,[1]PRODI_2019!$F$2:$L$72,7,FALSE)</f>
        <v>FISIP</v>
      </c>
      <c r="G2418" t="str">
        <f>VLOOKUP(F2418,Sheet1!$H$4:$I$11,2,FALSE)</f>
        <v>6_FISIP</v>
      </c>
      <c r="H2418" t="s">
        <v>3031</v>
      </c>
      <c r="I2418" t="s">
        <v>31</v>
      </c>
      <c r="J2418" t="str">
        <f>VLOOKUP(D2418,[1]PRODI_2019!$C$2:$I$78,7,FALSE)</f>
        <v>S1</v>
      </c>
      <c r="L2418" t="s">
        <v>25</v>
      </c>
      <c r="O2418" t="s">
        <v>138</v>
      </c>
      <c r="P2418" t="s">
        <v>5042</v>
      </c>
      <c r="Q2418" t="s">
        <v>624</v>
      </c>
      <c r="R2418" t="s">
        <v>434</v>
      </c>
      <c r="S2418" t="s">
        <v>4949</v>
      </c>
      <c r="T2418" t="s">
        <v>5025</v>
      </c>
      <c r="U2418" t="s">
        <v>27</v>
      </c>
      <c r="Z2418" t="str">
        <f>_xlfn.IFNA(VLOOKUP(A2418,registrasi!$B$2:$C$4000,2,FALSE),"belum")</f>
        <v>registrasi</v>
      </c>
      <c r="AA2418">
        <f>VLOOKUP(D2418,[2]Sheet1!$B$2:$D$100,3,FALSE)</f>
        <v>1339</v>
      </c>
      <c r="AB2418" t="str">
        <f>_xlfn.IFNA(VLOOKUP(A2418,nim!$A$2:$B$4000,2,FALSE),"belum")</f>
        <v>belum</v>
      </c>
    </row>
    <row r="2419" spans="1:28" x14ac:dyDescent="0.3">
      <c r="A2419" s="2">
        <v>233111140684</v>
      </c>
      <c r="B2419">
        <v>1</v>
      </c>
      <c r="C2419">
        <v>2022</v>
      </c>
      <c r="D2419">
        <v>311028</v>
      </c>
      <c r="E2419" t="s">
        <v>168</v>
      </c>
      <c r="F2419" t="str">
        <f>VLOOKUP(E2419,[1]PRODI_2019!$F$2:$L$72,7,FALSE)</f>
        <v>FISIP</v>
      </c>
      <c r="G2419" t="str">
        <f>VLOOKUP(F2419,Sheet1!$H$4:$I$11,2,FALSE)</f>
        <v>6_FISIP</v>
      </c>
      <c r="H2419" t="s">
        <v>3032</v>
      </c>
      <c r="I2419" t="s">
        <v>31</v>
      </c>
      <c r="J2419" t="str">
        <f>VLOOKUP(D2419,[1]PRODI_2019!$C$2:$I$78,7,FALSE)</f>
        <v>S1</v>
      </c>
      <c r="L2419" t="s">
        <v>25</v>
      </c>
      <c r="O2419" t="s">
        <v>60</v>
      </c>
      <c r="P2419" t="s">
        <v>5043</v>
      </c>
      <c r="Q2419" t="s">
        <v>624</v>
      </c>
      <c r="R2419" t="s">
        <v>435</v>
      </c>
      <c r="S2419" t="s">
        <v>4949</v>
      </c>
      <c r="T2419" t="s">
        <v>5025</v>
      </c>
      <c r="U2419" t="s">
        <v>27</v>
      </c>
      <c r="Z2419" t="str">
        <f>_xlfn.IFNA(VLOOKUP(A2419,registrasi!$B$2:$C$4000,2,FALSE),"belum")</f>
        <v>registrasi</v>
      </c>
      <c r="AA2419">
        <f>VLOOKUP(D2419,[2]Sheet1!$B$2:$D$100,3,FALSE)</f>
        <v>747</v>
      </c>
      <c r="AB2419" t="str">
        <f>_xlfn.IFNA(VLOOKUP(A2419,nim!$A$2:$B$4000,2,FALSE),"belum")</f>
        <v>belum</v>
      </c>
    </row>
    <row r="2420" spans="1:28" x14ac:dyDescent="0.3">
      <c r="A2420" s="2">
        <v>233111140691</v>
      </c>
      <c r="B2420">
        <v>2</v>
      </c>
      <c r="C2420">
        <v>2022</v>
      </c>
      <c r="D2420">
        <v>311008</v>
      </c>
      <c r="E2420" t="s">
        <v>149</v>
      </c>
      <c r="F2420" t="str">
        <f>VLOOKUP(E2420,[1]PRODI_2019!$F$2:$L$72,7,FALSE)</f>
        <v>Pertanian</v>
      </c>
      <c r="G2420" t="str">
        <f>VLOOKUP(F2420,Sheet1!$H$4:$I$11,2,FALSE)</f>
        <v>4_Pertanian</v>
      </c>
      <c r="H2420" t="s">
        <v>3033</v>
      </c>
      <c r="I2420" t="s">
        <v>31</v>
      </c>
      <c r="J2420" t="str">
        <f>VLOOKUP(D2420,[1]PRODI_2019!$C$2:$I$78,7,FALSE)</f>
        <v>S1</v>
      </c>
      <c r="L2420" t="s">
        <v>25</v>
      </c>
      <c r="O2420" t="s">
        <v>141</v>
      </c>
      <c r="P2420" t="s">
        <v>5042</v>
      </c>
      <c r="Q2420" t="s">
        <v>624</v>
      </c>
      <c r="R2420" t="s">
        <v>434</v>
      </c>
      <c r="S2420" t="s">
        <v>4949</v>
      </c>
      <c r="T2420" t="s">
        <v>5025</v>
      </c>
      <c r="U2420" t="s">
        <v>27</v>
      </c>
      <c r="Z2420" t="str">
        <f>_xlfn.IFNA(VLOOKUP(A2420,registrasi!$B$2:$C$4000,2,FALSE),"belum")</f>
        <v>registrasi</v>
      </c>
      <c r="AA2420">
        <f>VLOOKUP(D2420,[2]Sheet1!$B$2:$D$100,3,FALSE)</f>
        <v>337</v>
      </c>
      <c r="AB2420" t="str">
        <f>_xlfn.IFNA(VLOOKUP(A2420,nim!$A$2:$B$4000,2,FALSE),"belum")</f>
        <v>diterima</v>
      </c>
    </row>
    <row r="2421" spans="1:28" x14ac:dyDescent="0.3">
      <c r="A2421" s="2">
        <v>233111140707</v>
      </c>
      <c r="B2421">
        <v>1</v>
      </c>
      <c r="C2421">
        <v>2022</v>
      </c>
      <c r="D2421">
        <v>311047</v>
      </c>
      <c r="E2421" t="s">
        <v>5054</v>
      </c>
      <c r="F2421" t="str">
        <f>VLOOKUP(E2421,[1]PRODI_2019!$F$2:$L$72,7,FALSE)</f>
        <v>FEB</v>
      </c>
      <c r="G2421" t="str">
        <f>VLOOKUP(F2421,Sheet1!$H$4:$I$11,2,FALSE)</f>
        <v>5_FEB</v>
      </c>
      <c r="H2421" t="s">
        <v>3034</v>
      </c>
      <c r="I2421" t="s">
        <v>24</v>
      </c>
      <c r="J2421" t="str">
        <f>VLOOKUP(D2421,[1]PRODI_2019!$C$2:$I$78,7,FALSE)</f>
        <v>D3</v>
      </c>
      <c r="L2421" t="s">
        <v>25</v>
      </c>
      <c r="O2421" t="s">
        <v>70</v>
      </c>
      <c r="P2421" t="s">
        <v>5042</v>
      </c>
      <c r="Q2421" t="s">
        <v>624</v>
      </c>
      <c r="R2421" t="s">
        <v>434</v>
      </c>
      <c r="S2421" t="s">
        <v>34</v>
      </c>
      <c r="T2421" t="s">
        <v>5025</v>
      </c>
      <c r="U2421" t="s">
        <v>27</v>
      </c>
      <c r="Z2421" t="str">
        <f>_xlfn.IFNA(VLOOKUP(A2421,registrasi!$B$2:$C$4000,2,FALSE),"belum")</f>
        <v>registrasi</v>
      </c>
      <c r="AA2421">
        <f>VLOOKUP(D2421,[2]Sheet1!$B$2:$D$100,3,FALSE)</f>
        <v>88</v>
      </c>
      <c r="AB2421" t="str">
        <f>_xlfn.IFNA(VLOOKUP(A2421,nim!$A$2:$B$4000,2,FALSE),"belum")</f>
        <v>belum</v>
      </c>
    </row>
    <row r="2422" spans="1:28" x14ac:dyDescent="0.3">
      <c r="A2422" s="2">
        <v>233111140762</v>
      </c>
      <c r="B2422">
        <v>1</v>
      </c>
      <c r="C2422">
        <v>2022</v>
      </c>
      <c r="D2422">
        <v>311019</v>
      </c>
      <c r="E2422" t="s">
        <v>150</v>
      </c>
      <c r="F2422" t="str">
        <f>VLOOKUP(E2422,[1]PRODI_2019!$F$2:$L$72,7,FALSE)</f>
        <v>Kedokteran</v>
      </c>
      <c r="G2422" t="str">
        <f>VLOOKUP(F2422,Sheet1!$H$4:$I$11,2,FALSE)</f>
        <v>8_Kedokteran</v>
      </c>
      <c r="H2422" t="s">
        <v>3035</v>
      </c>
      <c r="I2422" t="s">
        <v>31</v>
      </c>
      <c r="J2422" t="str">
        <f>VLOOKUP(D2422,[1]PRODI_2019!$C$2:$I$78,7,FALSE)</f>
        <v>S1</v>
      </c>
      <c r="L2422" t="s">
        <v>25</v>
      </c>
      <c r="O2422" t="s">
        <v>124</v>
      </c>
      <c r="P2422" t="s">
        <v>5045</v>
      </c>
      <c r="Q2422" t="s">
        <v>624</v>
      </c>
      <c r="R2422" t="s">
        <v>625</v>
      </c>
      <c r="S2422" t="s">
        <v>4949</v>
      </c>
      <c r="T2422" t="s">
        <v>5025</v>
      </c>
      <c r="U2422" t="s">
        <v>32</v>
      </c>
      <c r="Z2422" t="str">
        <f>_xlfn.IFNA(VLOOKUP(A2422,registrasi!$B$2:$C$4000,2,FALSE),"belum")</f>
        <v>belum</v>
      </c>
      <c r="AA2422">
        <f>VLOOKUP(D2422,[2]Sheet1!$B$2:$D$100,3,FALSE)</f>
        <v>527</v>
      </c>
      <c r="AB2422" t="str">
        <f>_xlfn.IFNA(VLOOKUP(A2422,nim!$A$2:$B$4000,2,FALSE),"belum")</f>
        <v>belum</v>
      </c>
    </row>
    <row r="2423" spans="1:28" x14ac:dyDescent="0.3">
      <c r="A2423" s="2">
        <v>233111140772</v>
      </c>
      <c r="B2423">
        <v>1</v>
      </c>
      <c r="C2423">
        <v>2022</v>
      </c>
      <c r="D2423">
        <v>311036</v>
      </c>
      <c r="E2423" t="s">
        <v>154</v>
      </c>
      <c r="F2423" t="str">
        <f>VLOOKUP(E2423,[1]PRODI_2019!$F$2:$L$72,7,FALSE)</f>
        <v>FKIP</v>
      </c>
      <c r="G2423" t="str">
        <f>VLOOKUP(F2423,Sheet1!$H$4:$I$11,2,FALSE)</f>
        <v>2_FKIP</v>
      </c>
      <c r="H2423" t="s">
        <v>3036</v>
      </c>
      <c r="I2423" t="s">
        <v>31</v>
      </c>
      <c r="J2423" t="str">
        <f>VLOOKUP(D2423,[1]PRODI_2019!$C$2:$I$78,7,FALSE)</f>
        <v>S1</v>
      </c>
      <c r="L2423" t="s">
        <v>25</v>
      </c>
      <c r="O2423" t="s">
        <v>137</v>
      </c>
      <c r="P2423" t="s">
        <v>5044</v>
      </c>
      <c r="Q2423" t="s">
        <v>5041</v>
      </c>
      <c r="R2423" t="s">
        <v>434</v>
      </c>
      <c r="S2423" t="s">
        <v>34</v>
      </c>
      <c r="T2423" t="s">
        <v>5025</v>
      </c>
      <c r="U2423" t="s">
        <v>27</v>
      </c>
      <c r="Z2423" t="str">
        <f>_xlfn.IFNA(VLOOKUP(A2423,registrasi!$B$2:$C$4000,2,FALSE),"belum")</f>
        <v>registrasi</v>
      </c>
      <c r="AA2423">
        <f>VLOOKUP(D2423,[2]Sheet1!$B$2:$D$100,3,FALSE)</f>
        <v>202</v>
      </c>
      <c r="AB2423" t="str">
        <f>_xlfn.IFNA(VLOOKUP(A2423,nim!$A$2:$B$4000,2,FALSE),"belum")</f>
        <v>belum</v>
      </c>
    </row>
    <row r="2424" spans="1:28" x14ac:dyDescent="0.3">
      <c r="A2424" s="2">
        <v>233111140792</v>
      </c>
      <c r="B2424">
        <v>2</v>
      </c>
      <c r="C2424">
        <v>2022</v>
      </c>
      <c r="D2424">
        <v>311028</v>
      </c>
      <c r="E2424" t="s">
        <v>168</v>
      </c>
      <c r="F2424" t="str">
        <f>VLOOKUP(E2424,[1]PRODI_2019!$F$2:$L$72,7,FALSE)</f>
        <v>FISIP</v>
      </c>
      <c r="G2424" t="str">
        <f>VLOOKUP(F2424,Sheet1!$H$4:$I$11,2,FALSE)</f>
        <v>6_FISIP</v>
      </c>
      <c r="H2424" t="s">
        <v>3037</v>
      </c>
      <c r="I2424" t="s">
        <v>31</v>
      </c>
      <c r="J2424" t="str">
        <f>VLOOKUP(D2424,[1]PRODI_2019!$C$2:$I$78,7,FALSE)</f>
        <v>S1</v>
      </c>
      <c r="L2424" t="s">
        <v>25</v>
      </c>
      <c r="O2424" t="s">
        <v>75</v>
      </c>
      <c r="P2424" t="s">
        <v>5042</v>
      </c>
      <c r="Q2424" t="s">
        <v>624</v>
      </c>
      <c r="R2424" t="s">
        <v>434</v>
      </c>
      <c r="S2424" t="s">
        <v>4949</v>
      </c>
      <c r="T2424" t="s">
        <v>5025</v>
      </c>
      <c r="U2424" t="s">
        <v>32</v>
      </c>
      <c r="Z2424" t="str">
        <f>_xlfn.IFNA(VLOOKUP(A2424,registrasi!$B$2:$C$4000,2,FALSE),"belum")</f>
        <v>registrasi</v>
      </c>
      <c r="AA2424">
        <f>VLOOKUP(D2424,[2]Sheet1!$B$2:$D$100,3,FALSE)</f>
        <v>747</v>
      </c>
      <c r="AB2424" t="str">
        <f>_xlfn.IFNA(VLOOKUP(A2424,nim!$A$2:$B$4000,2,FALSE),"belum")</f>
        <v>belum</v>
      </c>
    </row>
    <row r="2425" spans="1:28" x14ac:dyDescent="0.3">
      <c r="A2425" s="2">
        <v>233111140805</v>
      </c>
      <c r="B2425">
        <v>2</v>
      </c>
      <c r="C2425">
        <v>2022</v>
      </c>
      <c r="D2425">
        <v>311012</v>
      </c>
      <c r="E2425" t="s">
        <v>164</v>
      </c>
      <c r="F2425" t="str">
        <f>VLOOKUP(E2425,[1]PRODI_2019!$F$2:$L$72,7,FALSE)</f>
        <v>FKIP</v>
      </c>
      <c r="G2425" t="str">
        <f>VLOOKUP(F2425,Sheet1!$H$4:$I$11,2,FALSE)</f>
        <v>2_FKIP</v>
      </c>
      <c r="H2425" t="s">
        <v>3038</v>
      </c>
      <c r="I2425" t="s">
        <v>24</v>
      </c>
      <c r="J2425" t="str">
        <f>VLOOKUP(D2425,[1]PRODI_2019!$C$2:$I$78,7,FALSE)</f>
        <v>S1</v>
      </c>
      <c r="L2425" t="s">
        <v>25</v>
      </c>
      <c r="O2425" t="s">
        <v>60</v>
      </c>
      <c r="P2425" t="s">
        <v>5043</v>
      </c>
      <c r="Q2425" t="s">
        <v>624</v>
      </c>
      <c r="R2425" t="s">
        <v>435</v>
      </c>
      <c r="S2425" t="s">
        <v>4949</v>
      </c>
      <c r="T2425" t="s">
        <v>5025</v>
      </c>
      <c r="U2425" t="s">
        <v>27</v>
      </c>
      <c r="Z2425" t="str">
        <f>_xlfn.IFNA(VLOOKUP(A2425,registrasi!$B$2:$C$4000,2,FALSE),"belum")</f>
        <v>registrasi</v>
      </c>
      <c r="AA2425">
        <f>VLOOKUP(D2425,[2]Sheet1!$B$2:$D$100,3,FALSE)</f>
        <v>73</v>
      </c>
      <c r="AB2425" t="str">
        <f>_xlfn.IFNA(VLOOKUP(A2425,nim!$A$2:$B$4000,2,FALSE),"belum")</f>
        <v>belum</v>
      </c>
    </row>
    <row r="2426" spans="1:28" x14ac:dyDescent="0.3">
      <c r="A2426" s="2">
        <v>233111140809</v>
      </c>
      <c r="B2426">
        <v>2</v>
      </c>
      <c r="C2426">
        <v>2022</v>
      </c>
      <c r="D2426">
        <v>311024</v>
      </c>
      <c r="E2426" t="s">
        <v>237</v>
      </c>
      <c r="F2426" t="str">
        <f>VLOOKUP(E2426,[1]PRODI_2019!$F$2:$L$72,7,FALSE)</f>
        <v>Hukum</v>
      </c>
      <c r="G2426" t="str">
        <f>VLOOKUP(F2426,Sheet1!$H$4:$I$11,2,FALSE)</f>
        <v>1_Hukum</v>
      </c>
      <c r="H2426" t="s">
        <v>3039</v>
      </c>
      <c r="I2426" t="s">
        <v>31</v>
      </c>
      <c r="J2426" t="str">
        <f>VLOOKUP(D2426,[1]PRODI_2019!$C$2:$I$78,7,FALSE)</f>
        <v>S1</v>
      </c>
      <c r="L2426" t="s">
        <v>25</v>
      </c>
      <c r="O2426" t="s">
        <v>89</v>
      </c>
      <c r="P2426" t="s">
        <v>5045</v>
      </c>
      <c r="Q2426" t="s">
        <v>624</v>
      </c>
      <c r="R2426" t="s">
        <v>625</v>
      </c>
      <c r="S2426" t="s">
        <v>34</v>
      </c>
      <c r="T2426" t="s">
        <v>5025</v>
      </c>
      <c r="U2426" t="s">
        <v>27</v>
      </c>
      <c r="Z2426" t="str">
        <f>_xlfn.IFNA(VLOOKUP(A2426,registrasi!$B$2:$C$4000,2,FALSE),"belum")</f>
        <v>registrasi</v>
      </c>
      <c r="AA2426">
        <f>VLOOKUP(D2426,[2]Sheet1!$B$2:$D$100,3,FALSE)</f>
        <v>1092</v>
      </c>
      <c r="AB2426" t="str">
        <f>_xlfn.IFNA(VLOOKUP(A2426,nim!$A$2:$B$4000,2,FALSE),"belum")</f>
        <v>belum</v>
      </c>
    </row>
    <row r="2427" spans="1:28" x14ac:dyDescent="0.3">
      <c r="A2427" s="2">
        <v>233111140811</v>
      </c>
      <c r="B2427">
        <v>1</v>
      </c>
      <c r="C2427">
        <v>2022</v>
      </c>
      <c r="D2427">
        <v>311002</v>
      </c>
      <c r="E2427" t="s">
        <v>153</v>
      </c>
      <c r="F2427" t="str">
        <f>VLOOKUP(E2427,[1]PRODI_2019!$F$2:$L$72,7,FALSE)</f>
        <v>Teknik</v>
      </c>
      <c r="G2427" t="str">
        <f>VLOOKUP(F2427,Sheet1!$H$4:$I$11,2,FALSE)</f>
        <v>3_Teknik</v>
      </c>
      <c r="H2427" t="s">
        <v>3040</v>
      </c>
      <c r="I2427" t="s">
        <v>24</v>
      </c>
      <c r="J2427" t="str">
        <f>VLOOKUP(D2427,[1]PRODI_2019!$C$2:$I$78,7,FALSE)</f>
        <v>S1</v>
      </c>
      <c r="L2427" t="s">
        <v>25</v>
      </c>
      <c r="O2427" t="s">
        <v>67</v>
      </c>
      <c r="P2427" t="s">
        <v>5042</v>
      </c>
      <c r="Q2427" t="s">
        <v>624</v>
      </c>
      <c r="R2427" t="s">
        <v>434</v>
      </c>
      <c r="S2427" t="s">
        <v>4949</v>
      </c>
      <c r="T2427" t="s">
        <v>5025</v>
      </c>
      <c r="U2427" t="s">
        <v>27</v>
      </c>
      <c r="Z2427" t="str">
        <f>_xlfn.IFNA(VLOOKUP(A2427,registrasi!$B$2:$C$4000,2,FALSE),"belum")</f>
        <v>registrasi</v>
      </c>
      <c r="AA2427">
        <f>VLOOKUP(D2427,[2]Sheet1!$B$2:$D$100,3,FALSE)</f>
        <v>401</v>
      </c>
      <c r="AB2427" t="str">
        <f>_xlfn.IFNA(VLOOKUP(A2427,nim!$A$2:$B$4000,2,FALSE),"belum")</f>
        <v>diterima</v>
      </c>
    </row>
    <row r="2428" spans="1:28" x14ac:dyDescent="0.3">
      <c r="A2428" s="2">
        <v>233111140822</v>
      </c>
      <c r="B2428">
        <v>2</v>
      </c>
      <c r="C2428">
        <v>2022</v>
      </c>
      <c r="D2428">
        <v>311025</v>
      </c>
      <c r="E2428" t="s">
        <v>166</v>
      </c>
      <c r="F2428" t="str">
        <f>VLOOKUP(E2428,[1]PRODI_2019!$F$2:$L$72,7,FALSE)</f>
        <v>FEB</v>
      </c>
      <c r="G2428" t="str">
        <f>VLOOKUP(F2428,Sheet1!$H$4:$I$11,2,FALSE)</f>
        <v>5_FEB</v>
      </c>
      <c r="H2428" t="s">
        <v>3041</v>
      </c>
      <c r="I2428" t="s">
        <v>31</v>
      </c>
      <c r="J2428" t="str">
        <f>VLOOKUP(D2428,[1]PRODI_2019!$C$2:$I$78,7,FALSE)</f>
        <v>S1</v>
      </c>
      <c r="L2428" t="s">
        <v>25</v>
      </c>
      <c r="O2428" t="s">
        <v>75</v>
      </c>
      <c r="P2428" t="s">
        <v>5042</v>
      </c>
      <c r="Q2428" t="s">
        <v>624</v>
      </c>
      <c r="R2428" t="s">
        <v>434</v>
      </c>
      <c r="S2428" t="s">
        <v>4949</v>
      </c>
      <c r="T2428" t="s">
        <v>5025</v>
      </c>
      <c r="U2428" t="s">
        <v>27</v>
      </c>
      <c r="Z2428" t="str">
        <f>_xlfn.IFNA(VLOOKUP(A2428,registrasi!$B$2:$C$4000,2,FALSE),"belum")</f>
        <v>registrasi</v>
      </c>
      <c r="AA2428">
        <f>VLOOKUP(D2428,[2]Sheet1!$B$2:$D$100,3,FALSE)</f>
        <v>1226</v>
      </c>
      <c r="AB2428" t="str">
        <f>_xlfn.IFNA(VLOOKUP(A2428,nim!$A$2:$B$4000,2,FALSE),"belum")</f>
        <v>diterima</v>
      </c>
    </row>
    <row r="2429" spans="1:28" x14ac:dyDescent="0.3">
      <c r="A2429" s="2">
        <v>233111140854</v>
      </c>
      <c r="B2429">
        <v>1</v>
      </c>
      <c r="C2429">
        <v>2022</v>
      </c>
      <c r="D2429">
        <v>311006</v>
      </c>
      <c r="E2429" t="s">
        <v>167</v>
      </c>
      <c r="F2429" t="str">
        <f>VLOOKUP(E2429,[1]PRODI_2019!$F$2:$L$72,7,FALSE)</f>
        <v>Teknik</v>
      </c>
      <c r="G2429" t="str">
        <f>VLOOKUP(F2429,Sheet1!$H$4:$I$11,2,FALSE)</f>
        <v>3_Teknik</v>
      </c>
      <c r="H2429" t="s">
        <v>3042</v>
      </c>
      <c r="I2429" t="s">
        <v>24</v>
      </c>
      <c r="J2429" t="str">
        <f>VLOOKUP(D2429,[1]PRODI_2019!$C$2:$I$78,7,FALSE)</f>
        <v>S1</v>
      </c>
      <c r="L2429" t="s">
        <v>25</v>
      </c>
      <c r="O2429" t="s">
        <v>295</v>
      </c>
      <c r="P2429" t="s">
        <v>5042</v>
      </c>
      <c r="Q2429" t="s">
        <v>624</v>
      </c>
      <c r="R2429" t="s">
        <v>434</v>
      </c>
      <c r="S2429" t="s">
        <v>34</v>
      </c>
      <c r="T2429" t="s">
        <v>5025</v>
      </c>
      <c r="U2429" t="s">
        <v>27</v>
      </c>
      <c r="Z2429" t="str">
        <f>_xlfn.IFNA(VLOOKUP(A2429,registrasi!$B$2:$C$4000,2,FALSE),"belum")</f>
        <v>registrasi</v>
      </c>
      <c r="AA2429">
        <f>VLOOKUP(D2429,[2]Sheet1!$B$2:$D$100,3,FALSE)</f>
        <v>475</v>
      </c>
      <c r="AB2429" t="str">
        <f>_xlfn.IFNA(VLOOKUP(A2429,nim!$A$2:$B$4000,2,FALSE),"belum")</f>
        <v>diterima</v>
      </c>
    </row>
    <row r="2430" spans="1:28" x14ac:dyDescent="0.3">
      <c r="A2430" s="2">
        <v>233111140901</v>
      </c>
      <c r="B2430">
        <v>2</v>
      </c>
      <c r="C2430">
        <v>2022</v>
      </c>
      <c r="D2430">
        <v>311001</v>
      </c>
      <c r="E2430" t="s">
        <v>157</v>
      </c>
      <c r="F2430" t="str">
        <f>VLOOKUP(E2430,[1]PRODI_2019!$F$2:$L$72,7,FALSE)</f>
        <v>Teknik</v>
      </c>
      <c r="G2430" t="str">
        <f>VLOOKUP(F2430,Sheet1!$H$4:$I$11,2,FALSE)</f>
        <v>3_Teknik</v>
      </c>
      <c r="H2430" t="s">
        <v>3043</v>
      </c>
      <c r="I2430" t="s">
        <v>24</v>
      </c>
      <c r="J2430" t="str">
        <f>VLOOKUP(D2430,[1]PRODI_2019!$C$2:$I$78,7,FALSE)</f>
        <v>S1</v>
      </c>
      <c r="L2430" t="s">
        <v>25</v>
      </c>
      <c r="O2430" t="s">
        <v>89</v>
      </c>
      <c r="P2430" t="s">
        <v>5045</v>
      </c>
      <c r="Q2430" t="s">
        <v>624</v>
      </c>
      <c r="R2430" t="s">
        <v>625</v>
      </c>
      <c r="S2430" t="s">
        <v>34</v>
      </c>
      <c r="T2430" t="s">
        <v>5025</v>
      </c>
      <c r="U2430" t="s">
        <v>32</v>
      </c>
      <c r="Z2430" t="str">
        <f>_xlfn.IFNA(VLOOKUP(A2430,registrasi!$B$2:$C$4000,2,FALSE),"belum")</f>
        <v>registrasi</v>
      </c>
      <c r="AA2430">
        <f>VLOOKUP(D2430,[2]Sheet1!$B$2:$D$100,3,FALSE)</f>
        <v>346</v>
      </c>
      <c r="AB2430" t="str">
        <f>_xlfn.IFNA(VLOOKUP(A2430,nim!$A$2:$B$4000,2,FALSE),"belum")</f>
        <v>belum</v>
      </c>
    </row>
    <row r="2431" spans="1:28" x14ac:dyDescent="0.3">
      <c r="A2431" s="2">
        <v>233111140907</v>
      </c>
      <c r="B2431">
        <v>2</v>
      </c>
      <c r="C2431">
        <v>2022</v>
      </c>
      <c r="D2431">
        <v>311033</v>
      </c>
      <c r="E2431" t="s">
        <v>155</v>
      </c>
      <c r="F2431" t="str">
        <f>VLOOKUP(E2431,[1]PRODI_2019!$F$2:$L$72,7,FALSE)</f>
        <v>FKIP</v>
      </c>
      <c r="G2431" t="str">
        <f>VLOOKUP(F2431,Sheet1!$H$4:$I$11,2,FALSE)</f>
        <v>2_FKIP</v>
      </c>
      <c r="H2431" t="s">
        <v>3044</v>
      </c>
      <c r="I2431" t="s">
        <v>31</v>
      </c>
      <c r="J2431" t="str">
        <f>VLOOKUP(D2431,[1]PRODI_2019!$C$2:$I$78,7,FALSE)</f>
        <v>S1</v>
      </c>
      <c r="L2431" t="s">
        <v>25</v>
      </c>
      <c r="O2431" t="s">
        <v>26</v>
      </c>
      <c r="P2431" t="s">
        <v>5044</v>
      </c>
      <c r="Q2431" t="s">
        <v>5041</v>
      </c>
      <c r="R2431" t="s">
        <v>434</v>
      </c>
      <c r="S2431" t="s">
        <v>4949</v>
      </c>
      <c r="T2431" t="s">
        <v>5025</v>
      </c>
      <c r="U2431" t="s">
        <v>27</v>
      </c>
      <c r="Z2431" t="str">
        <f>_xlfn.IFNA(VLOOKUP(A2431,registrasi!$B$2:$C$4000,2,FALSE),"belum")</f>
        <v>registrasi</v>
      </c>
      <c r="AA2431">
        <f>VLOOKUP(D2431,[2]Sheet1!$B$2:$D$100,3,FALSE)</f>
        <v>616</v>
      </c>
      <c r="AB2431" t="str">
        <f>_xlfn.IFNA(VLOOKUP(A2431,nim!$A$2:$B$4000,2,FALSE),"belum")</f>
        <v>belum</v>
      </c>
    </row>
    <row r="2432" spans="1:28" x14ac:dyDescent="0.3">
      <c r="A2432" s="2">
        <v>233111230198</v>
      </c>
      <c r="B2432">
        <v>2</v>
      </c>
      <c r="C2432">
        <v>2022</v>
      </c>
      <c r="D2432">
        <v>311041</v>
      </c>
      <c r="E2432" t="s">
        <v>175</v>
      </c>
      <c r="F2432" t="str">
        <f>VLOOKUP(E2432,[1]PRODI_2019!$F$2:$L$72,7,FALSE)</f>
        <v>FKIP</v>
      </c>
      <c r="G2432" t="str">
        <f>VLOOKUP(F2432,Sheet1!$H$4:$I$11,2,FALSE)</f>
        <v>2_FKIP</v>
      </c>
      <c r="H2432" t="s">
        <v>3045</v>
      </c>
      <c r="I2432" t="s">
        <v>31</v>
      </c>
      <c r="J2432" t="str">
        <f>VLOOKUP(D2432,[1]PRODI_2019!$C$2:$I$78,7,FALSE)</f>
        <v>S1</v>
      </c>
      <c r="L2432" t="s">
        <v>25</v>
      </c>
      <c r="O2432" t="s">
        <v>373</v>
      </c>
      <c r="P2432" t="s">
        <v>5044</v>
      </c>
      <c r="Q2432" t="s">
        <v>5041</v>
      </c>
      <c r="R2432" t="s">
        <v>434</v>
      </c>
      <c r="S2432" t="s">
        <v>34</v>
      </c>
      <c r="T2432" t="s">
        <v>5025</v>
      </c>
      <c r="U2432" t="s">
        <v>27</v>
      </c>
      <c r="Z2432" t="str">
        <f>_xlfn.IFNA(VLOOKUP(A2432,registrasi!$B$2:$C$4000,2,FALSE),"belum")</f>
        <v>registrasi</v>
      </c>
      <c r="AA2432">
        <f>VLOOKUP(D2432,[2]Sheet1!$B$2:$D$100,3,FALSE)</f>
        <v>102</v>
      </c>
      <c r="AB2432" t="str">
        <f>_xlfn.IFNA(VLOOKUP(A2432,nim!$A$2:$B$4000,2,FALSE),"belum")</f>
        <v>belum</v>
      </c>
    </row>
    <row r="2433" spans="1:28" x14ac:dyDescent="0.3">
      <c r="A2433" s="2">
        <v>233111230207</v>
      </c>
      <c r="B2433">
        <v>2</v>
      </c>
      <c r="C2433">
        <v>2022</v>
      </c>
      <c r="D2433">
        <v>311021</v>
      </c>
      <c r="E2433" t="s">
        <v>169</v>
      </c>
      <c r="F2433" t="str">
        <f>VLOOKUP(E2433,[1]PRODI_2019!$F$2:$L$72,7,FALSE)</f>
        <v>Teknik</v>
      </c>
      <c r="G2433" t="str">
        <f>VLOOKUP(F2433,Sheet1!$H$4:$I$11,2,FALSE)</f>
        <v>3_Teknik</v>
      </c>
      <c r="H2433" t="s">
        <v>3046</v>
      </c>
      <c r="I2433" t="s">
        <v>24</v>
      </c>
      <c r="J2433" t="str">
        <f>VLOOKUP(D2433,[1]PRODI_2019!$C$2:$I$78,7,FALSE)</f>
        <v>S1</v>
      </c>
      <c r="L2433" t="s">
        <v>25</v>
      </c>
      <c r="O2433" t="s">
        <v>4470</v>
      </c>
      <c r="P2433" t="s">
        <v>5043</v>
      </c>
      <c r="Q2433" t="s">
        <v>624</v>
      </c>
      <c r="R2433" t="s">
        <v>435</v>
      </c>
      <c r="S2433" t="s">
        <v>4949</v>
      </c>
      <c r="T2433" t="s">
        <v>5025</v>
      </c>
      <c r="U2433" t="s">
        <v>27</v>
      </c>
      <c r="Z2433" t="str">
        <f>_xlfn.IFNA(VLOOKUP(A2433,registrasi!$B$2:$C$4000,2,FALSE),"belum")</f>
        <v>registrasi</v>
      </c>
      <c r="AA2433">
        <f>VLOOKUP(D2433,[2]Sheet1!$B$2:$D$100,3,FALSE)</f>
        <v>910</v>
      </c>
      <c r="AB2433" t="str">
        <f>_xlfn.IFNA(VLOOKUP(A2433,nim!$A$2:$B$4000,2,FALSE),"belum")</f>
        <v>belum</v>
      </c>
    </row>
    <row r="2434" spans="1:28" x14ac:dyDescent="0.3">
      <c r="A2434" s="2">
        <v>233111230217</v>
      </c>
      <c r="B2434">
        <v>2</v>
      </c>
      <c r="C2434">
        <v>2022</v>
      </c>
      <c r="D2434">
        <v>311026</v>
      </c>
      <c r="E2434" t="s">
        <v>148</v>
      </c>
      <c r="F2434" t="str">
        <f>VLOOKUP(E2434,[1]PRODI_2019!$F$2:$L$72,7,FALSE)</f>
        <v>FEB</v>
      </c>
      <c r="G2434" t="str">
        <f>VLOOKUP(F2434,Sheet1!$H$4:$I$11,2,FALSE)</f>
        <v>5_FEB</v>
      </c>
      <c r="H2434" t="s">
        <v>3047</v>
      </c>
      <c r="I2434" t="s">
        <v>24</v>
      </c>
      <c r="J2434" t="str">
        <f>VLOOKUP(D2434,[1]PRODI_2019!$C$2:$I$78,7,FALSE)</f>
        <v>S1</v>
      </c>
      <c r="L2434" t="s">
        <v>25</v>
      </c>
      <c r="O2434" t="s">
        <v>389</v>
      </c>
      <c r="P2434" t="s">
        <v>434</v>
      </c>
      <c r="Q2434" t="s">
        <v>5041</v>
      </c>
      <c r="R2434" t="s">
        <v>434</v>
      </c>
      <c r="S2434" t="s">
        <v>34</v>
      </c>
      <c r="T2434" t="s">
        <v>5025</v>
      </c>
      <c r="U2434" t="s">
        <v>27</v>
      </c>
      <c r="Z2434" t="str">
        <f>_xlfn.IFNA(VLOOKUP(A2434,registrasi!$B$2:$C$4000,2,FALSE),"belum")</f>
        <v>registrasi</v>
      </c>
      <c r="AA2434">
        <f>VLOOKUP(D2434,[2]Sheet1!$B$2:$D$100,3,FALSE)</f>
        <v>866</v>
      </c>
      <c r="AB2434" t="str">
        <f>_xlfn.IFNA(VLOOKUP(A2434,nim!$A$2:$B$4000,2,FALSE),"belum")</f>
        <v>belum</v>
      </c>
    </row>
    <row r="2435" spans="1:28" x14ac:dyDescent="0.3">
      <c r="A2435" s="2">
        <v>233111230233</v>
      </c>
      <c r="B2435">
        <v>2</v>
      </c>
      <c r="C2435">
        <v>2022</v>
      </c>
      <c r="D2435">
        <v>311032</v>
      </c>
      <c r="E2435" t="s">
        <v>156</v>
      </c>
      <c r="F2435" t="str">
        <f>VLOOKUP(E2435,[1]PRODI_2019!$F$2:$L$72,7,FALSE)</f>
        <v>FKIP</v>
      </c>
      <c r="G2435" t="str">
        <f>VLOOKUP(F2435,Sheet1!$H$4:$I$11,2,FALSE)</f>
        <v>2_FKIP</v>
      </c>
      <c r="H2435" t="s">
        <v>3048</v>
      </c>
      <c r="I2435" t="s">
        <v>24</v>
      </c>
      <c r="J2435" t="str">
        <f>VLOOKUP(D2435,[1]PRODI_2019!$C$2:$I$78,7,FALSE)</f>
        <v>S1</v>
      </c>
      <c r="L2435" t="s">
        <v>25</v>
      </c>
      <c r="O2435" t="s">
        <v>90</v>
      </c>
      <c r="P2435" t="s">
        <v>5042</v>
      </c>
      <c r="Q2435" t="s">
        <v>624</v>
      </c>
      <c r="R2435" t="s">
        <v>434</v>
      </c>
      <c r="S2435" t="s">
        <v>4949</v>
      </c>
      <c r="T2435" t="s">
        <v>5025</v>
      </c>
      <c r="U2435" t="s">
        <v>27</v>
      </c>
      <c r="Z2435" t="str">
        <f>_xlfn.IFNA(VLOOKUP(A2435,registrasi!$B$2:$C$4000,2,FALSE),"belum")</f>
        <v>registrasi</v>
      </c>
      <c r="AA2435">
        <f>VLOOKUP(D2435,[2]Sheet1!$B$2:$D$100,3,FALSE)</f>
        <v>446</v>
      </c>
      <c r="AB2435" t="str">
        <f>_xlfn.IFNA(VLOOKUP(A2435,nim!$A$2:$B$4000,2,FALSE),"belum")</f>
        <v>diterima</v>
      </c>
    </row>
    <row r="2436" spans="1:28" x14ac:dyDescent="0.3">
      <c r="A2436" s="2">
        <v>233111230255</v>
      </c>
      <c r="B2436">
        <v>2</v>
      </c>
      <c r="C2436">
        <v>2022</v>
      </c>
      <c r="D2436">
        <v>311008</v>
      </c>
      <c r="E2436" t="s">
        <v>149</v>
      </c>
      <c r="F2436" t="str">
        <f>VLOOKUP(E2436,[1]PRODI_2019!$F$2:$L$72,7,FALSE)</f>
        <v>Pertanian</v>
      </c>
      <c r="G2436" t="str">
        <f>VLOOKUP(F2436,Sheet1!$H$4:$I$11,2,FALSE)</f>
        <v>4_Pertanian</v>
      </c>
      <c r="H2436" t="s">
        <v>3049</v>
      </c>
      <c r="I2436" t="s">
        <v>31</v>
      </c>
      <c r="J2436" t="str">
        <f>VLOOKUP(D2436,[1]PRODI_2019!$C$2:$I$78,7,FALSE)</f>
        <v>S1</v>
      </c>
      <c r="L2436" t="s">
        <v>25</v>
      </c>
      <c r="O2436" t="s">
        <v>186</v>
      </c>
      <c r="P2436" t="s">
        <v>5042</v>
      </c>
      <c r="Q2436" t="s">
        <v>624</v>
      </c>
      <c r="R2436" t="s">
        <v>434</v>
      </c>
      <c r="S2436" t="s">
        <v>34</v>
      </c>
      <c r="T2436" t="s">
        <v>5025</v>
      </c>
      <c r="U2436" t="s">
        <v>27</v>
      </c>
      <c r="Z2436" t="str">
        <f>_xlfn.IFNA(VLOOKUP(A2436,registrasi!$B$2:$C$4000,2,FALSE),"belum")</f>
        <v>belum</v>
      </c>
      <c r="AA2436">
        <f>VLOOKUP(D2436,[2]Sheet1!$B$2:$D$100,3,FALSE)</f>
        <v>337</v>
      </c>
      <c r="AB2436" t="str">
        <f>_xlfn.IFNA(VLOOKUP(A2436,nim!$A$2:$B$4000,2,FALSE),"belum")</f>
        <v>belum</v>
      </c>
    </row>
    <row r="2437" spans="1:28" x14ac:dyDescent="0.3">
      <c r="A2437" s="2">
        <v>233111230287</v>
      </c>
      <c r="B2437">
        <v>2</v>
      </c>
      <c r="C2437">
        <v>2022</v>
      </c>
      <c r="D2437">
        <v>311024</v>
      </c>
      <c r="E2437" t="s">
        <v>237</v>
      </c>
      <c r="F2437" t="str">
        <f>VLOOKUP(E2437,[1]PRODI_2019!$F$2:$L$72,7,FALSE)</f>
        <v>Hukum</v>
      </c>
      <c r="G2437" t="str">
        <f>VLOOKUP(F2437,Sheet1!$H$4:$I$11,2,FALSE)</f>
        <v>1_Hukum</v>
      </c>
      <c r="H2437" t="s">
        <v>3050</v>
      </c>
      <c r="I2437" t="s">
        <v>31</v>
      </c>
      <c r="J2437" t="str">
        <f>VLOOKUP(D2437,[1]PRODI_2019!$C$2:$I$78,7,FALSE)</f>
        <v>S1</v>
      </c>
      <c r="L2437" t="s">
        <v>182</v>
      </c>
      <c r="O2437" t="s">
        <v>373</v>
      </c>
      <c r="P2437" t="s">
        <v>5044</v>
      </c>
      <c r="Q2437" t="s">
        <v>5041</v>
      </c>
      <c r="R2437" t="s">
        <v>434</v>
      </c>
      <c r="S2437" t="s">
        <v>34</v>
      </c>
      <c r="T2437" t="s">
        <v>5025</v>
      </c>
      <c r="U2437" t="s">
        <v>27</v>
      </c>
      <c r="Z2437" t="str">
        <f>_xlfn.IFNA(VLOOKUP(A2437,registrasi!$B$2:$C$4000,2,FALSE),"belum")</f>
        <v>registrasi</v>
      </c>
      <c r="AA2437">
        <f>VLOOKUP(D2437,[2]Sheet1!$B$2:$D$100,3,FALSE)</f>
        <v>1092</v>
      </c>
      <c r="AB2437" t="str">
        <f>_xlfn.IFNA(VLOOKUP(A2437,nim!$A$2:$B$4000,2,FALSE),"belum")</f>
        <v>diterima</v>
      </c>
    </row>
    <row r="2438" spans="1:28" x14ac:dyDescent="0.3">
      <c r="A2438" s="2">
        <v>233111230296</v>
      </c>
      <c r="B2438">
        <v>1</v>
      </c>
      <c r="C2438">
        <v>2021</v>
      </c>
      <c r="D2438">
        <v>311024</v>
      </c>
      <c r="E2438" t="s">
        <v>237</v>
      </c>
      <c r="F2438" t="str">
        <f>VLOOKUP(E2438,[1]PRODI_2019!$F$2:$L$72,7,FALSE)</f>
        <v>Hukum</v>
      </c>
      <c r="G2438" t="str">
        <f>VLOOKUP(F2438,Sheet1!$H$4:$I$11,2,FALSE)</f>
        <v>1_Hukum</v>
      </c>
      <c r="H2438" t="s">
        <v>3051</v>
      </c>
      <c r="I2438" t="s">
        <v>31</v>
      </c>
      <c r="J2438" t="str">
        <f>VLOOKUP(D2438,[1]PRODI_2019!$C$2:$I$78,7,FALSE)</f>
        <v>S1</v>
      </c>
      <c r="L2438" t="s">
        <v>25</v>
      </c>
      <c r="O2438" t="s">
        <v>133</v>
      </c>
      <c r="P2438" t="s">
        <v>5042</v>
      </c>
      <c r="Q2438" t="s">
        <v>624</v>
      </c>
      <c r="R2438" t="s">
        <v>434</v>
      </c>
      <c r="S2438" t="s">
        <v>34</v>
      </c>
      <c r="T2438" t="s">
        <v>5025</v>
      </c>
      <c r="U2438" t="s">
        <v>32</v>
      </c>
      <c r="Z2438" t="str">
        <f>_xlfn.IFNA(VLOOKUP(A2438,registrasi!$B$2:$C$4000,2,FALSE),"belum")</f>
        <v>belum</v>
      </c>
      <c r="AA2438">
        <f>VLOOKUP(D2438,[2]Sheet1!$B$2:$D$100,3,FALSE)</f>
        <v>1092</v>
      </c>
      <c r="AB2438" t="str">
        <f>_xlfn.IFNA(VLOOKUP(A2438,nim!$A$2:$B$4000,2,FALSE),"belum")</f>
        <v>belum</v>
      </c>
    </row>
    <row r="2439" spans="1:28" x14ac:dyDescent="0.3">
      <c r="A2439" s="2">
        <v>233111230316</v>
      </c>
      <c r="B2439">
        <v>2</v>
      </c>
      <c r="C2439">
        <v>2022</v>
      </c>
      <c r="D2439">
        <v>311028</v>
      </c>
      <c r="E2439" t="s">
        <v>168</v>
      </c>
      <c r="F2439" t="str">
        <f>VLOOKUP(E2439,[1]PRODI_2019!$F$2:$L$72,7,FALSE)</f>
        <v>FISIP</v>
      </c>
      <c r="G2439" t="str">
        <f>VLOOKUP(F2439,Sheet1!$H$4:$I$11,2,FALSE)</f>
        <v>6_FISIP</v>
      </c>
      <c r="H2439" t="s">
        <v>3052</v>
      </c>
      <c r="I2439" t="s">
        <v>24</v>
      </c>
      <c r="J2439" t="str">
        <f>VLOOKUP(D2439,[1]PRODI_2019!$C$2:$I$78,7,FALSE)</f>
        <v>S1</v>
      </c>
      <c r="L2439" t="s">
        <v>25</v>
      </c>
      <c r="O2439" t="s">
        <v>96</v>
      </c>
      <c r="P2439" t="s">
        <v>5044</v>
      </c>
      <c r="Q2439" t="s">
        <v>5041</v>
      </c>
      <c r="R2439" t="s">
        <v>434</v>
      </c>
      <c r="S2439" t="s">
        <v>34</v>
      </c>
      <c r="T2439" t="s">
        <v>5025</v>
      </c>
      <c r="U2439" t="s">
        <v>27</v>
      </c>
      <c r="Z2439" t="str">
        <f>_xlfn.IFNA(VLOOKUP(A2439,registrasi!$B$2:$C$4000,2,FALSE),"belum")</f>
        <v>registrasi</v>
      </c>
      <c r="AA2439">
        <f>VLOOKUP(D2439,[2]Sheet1!$B$2:$D$100,3,FALSE)</f>
        <v>747</v>
      </c>
      <c r="AB2439" t="str">
        <f>_xlfn.IFNA(VLOOKUP(A2439,nim!$A$2:$B$4000,2,FALSE),"belum")</f>
        <v>diterima</v>
      </c>
    </row>
    <row r="2440" spans="1:28" x14ac:dyDescent="0.3">
      <c r="A2440" s="2">
        <v>233111230333</v>
      </c>
      <c r="B2440">
        <v>2</v>
      </c>
      <c r="C2440">
        <v>2022</v>
      </c>
      <c r="D2440">
        <v>311002</v>
      </c>
      <c r="E2440" t="s">
        <v>153</v>
      </c>
      <c r="F2440" t="str">
        <f>VLOOKUP(E2440,[1]PRODI_2019!$F$2:$L$72,7,FALSE)</f>
        <v>Teknik</v>
      </c>
      <c r="G2440" t="str">
        <f>VLOOKUP(F2440,Sheet1!$H$4:$I$11,2,FALSE)</f>
        <v>3_Teknik</v>
      </c>
      <c r="H2440" t="s">
        <v>3053</v>
      </c>
      <c r="I2440" t="s">
        <v>24</v>
      </c>
      <c r="J2440" t="str">
        <f>VLOOKUP(D2440,[1]PRODI_2019!$C$2:$I$78,7,FALSE)</f>
        <v>S1</v>
      </c>
      <c r="L2440" t="s">
        <v>25</v>
      </c>
      <c r="O2440" t="s">
        <v>196</v>
      </c>
      <c r="P2440" t="s">
        <v>5042</v>
      </c>
      <c r="Q2440" t="s">
        <v>624</v>
      </c>
      <c r="R2440" t="s">
        <v>434</v>
      </c>
      <c r="S2440" t="s">
        <v>34</v>
      </c>
      <c r="T2440" t="s">
        <v>5025</v>
      </c>
      <c r="U2440" t="s">
        <v>27</v>
      </c>
      <c r="Z2440" t="str">
        <f>_xlfn.IFNA(VLOOKUP(A2440,registrasi!$B$2:$C$4000,2,FALSE),"belum")</f>
        <v>registrasi</v>
      </c>
      <c r="AA2440">
        <f>VLOOKUP(D2440,[2]Sheet1!$B$2:$D$100,3,FALSE)</f>
        <v>401</v>
      </c>
      <c r="AB2440" t="str">
        <f>_xlfn.IFNA(VLOOKUP(A2440,nim!$A$2:$B$4000,2,FALSE),"belum")</f>
        <v>belum</v>
      </c>
    </row>
    <row r="2441" spans="1:28" x14ac:dyDescent="0.3">
      <c r="A2441" s="2">
        <v>233111230336</v>
      </c>
      <c r="B2441">
        <v>2</v>
      </c>
      <c r="C2441">
        <v>2022</v>
      </c>
      <c r="D2441">
        <v>311002</v>
      </c>
      <c r="E2441" t="s">
        <v>153</v>
      </c>
      <c r="F2441" t="str">
        <f>VLOOKUP(E2441,[1]PRODI_2019!$F$2:$L$72,7,FALSE)</f>
        <v>Teknik</v>
      </c>
      <c r="G2441" t="str">
        <f>VLOOKUP(F2441,Sheet1!$H$4:$I$11,2,FALSE)</f>
        <v>3_Teknik</v>
      </c>
      <c r="H2441" t="s">
        <v>3054</v>
      </c>
      <c r="I2441" t="s">
        <v>24</v>
      </c>
      <c r="J2441" t="str">
        <f>VLOOKUP(D2441,[1]PRODI_2019!$C$2:$I$78,7,FALSE)</f>
        <v>S1</v>
      </c>
      <c r="L2441" t="s">
        <v>25</v>
      </c>
      <c r="O2441" t="s">
        <v>4432</v>
      </c>
      <c r="P2441" t="s">
        <v>434</v>
      </c>
      <c r="Q2441" t="s">
        <v>624</v>
      </c>
      <c r="R2441" t="s">
        <v>434</v>
      </c>
      <c r="S2441" t="s">
        <v>4949</v>
      </c>
      <c r="T2441" t="s">
        <v>5025</v>
      </c>
      <c r="U2441" t="s">
        <v>27</v>
      </c>
      <c r="Z2441" t="str">
        <f>_xlfn.IFNA(VLOOKUP(A2441,registrasi!$B$2:$C$4000,2,FALSE),"belum")</f>
        <v>registrasi</v>
      </c>
      <c r="AA2441">
        <f>VLOOKUP(D2441,[2]Sheet1!$B$2:$D$100,3,FALSE)</f>
        <v>401</v>
      </c>
      <c r="AB2441" t="str">
        <f>_xlfn.IFNA(VLOOKUP(A2441,nim!$A$2:$B$4000,2,FALSE),"belum")</f>
        <v>diterima</v>
      </c>
    </row>
    <row r="2442" spans="1:28" x14ac:dyDescent="0.3">
      <c r="A2442" s="2">
        <v>233111230345</v>
      </c>
      <c r="B2442">
        <v>1</v>
      </c>
      <c r="C2442">
        <v>2022</v>
      </c>
      <c r="D2442">
        <v>311026</v>
      </c>
      <c r="E2442" t="s">
        <v>148</v>
      </c>
      <c r="F2442" t="str">
        <f>VLOOKUP(E2442,[1]PRODI_2019!$F$2:$L$72,7,FALSE)</f>
        <v>FEB</v>
      </c>
      <c r="G2442" t="str">
        <f>VLOOKUP(F2442,Sheet1!$H$4:$I$11,2,FALSE)</f>
        <v>5_FEB</v>
      </c>
      <c r="H2442" t="s">
        <v>3055</v>
      </c>
      <c r="I2442" t="s">
        <v>31</v>
      </c>
      <c r="J2442" t="str">
        <f>VLOOKUP(D2442,[1]PRODI_2019!$C$2:$I$78,7,FALSE)</f>
        <v>S1</v>
      </c>
      <c r="L2442" t="s">
        <v>25</v>
      </c>
      <c r="O2442" t="s">
        <v>206</v>
      </c>
      <c r="P2442" t="s">
        <v>5042</v>
      </c>
      <c r="Q2442" t="s">
        <v>624</v>
      </c>
      <c r="R2442" t="s">
        <v>434</v>
      </c>
      <c r="S2442" t="s">
        <v>4949</v>
      </c>
      <c r="T2442" t="s">
        <v>5025</v>
      </c>
      <c r="U2442" t="s">
        <v>32</v>
      </c>
      <c r="Z2442" t="str">
        <f>_xlfn.IFNA(VLOOKUP(A2442,registrasi!$B$2:$C$4000,2,FALSE),"belum")</f>
        <v>registrasi</v>
      </c>
      <c r="AA2442">
        <f>VLOOKUP(D2442,[2]Sheet1!$B$2:$D$100,3,FALSE)</f>
        <v>866</v>
      </c>
      <c r="AB2442" t="str">
        <f>_xlfn.IFNA(VLOOKUP(A2442,nim!$A$2:$B$4000,2,FALSE),"belum")</f>
        <v>belum</v>
      </c>
    </row>
    <row r="2443" spans="1:28" x14ac:dyDescent="0.3">
      <c r="A2443" s="2">
        <v>233111230380</v>
      </c>
      <c r="B2443">
        <v>2</v>
      </c>
      <c r="C2443">
        <v>2021</v>
      </c>
      <c r="D2443">
        <v>311026</v>
      </c>
      <c r="E2443" t="s">
        <v>148</v>
      </c>
      <c r="F2443" t="str">
        <f>VLOOKUP(E2443,[1]PRODI_2019!$F$2:$L$72,7,FALSE)</f>
        <v>FEB</v>
      </c>
      <c r="G2443" t="str">
        <f>VLOOKUP(F2443,Sheet1!$H$4:$I$11,2,FALSE)</f>
        <v>5_FEB</v>
      </c>
      <c r="H2443" t="s">
        <v>3056</v>
      </c>
      <c r="I2443" t="s">
        <v>31</v>
      </c>
      <c r="J2443" t="str">
        <f>VLOOKUP(D2443,[1]PRODI_2019!$C$2:$I$78,7,FALSE)</f>
        <v>S1</v>
      </c>
      <c r="L2443" t="s">
        <v>182</v>
      </c>
      <c r="O2443" t="s">
        <v>4460</v>
      </c>
      <c r="P2443" t="s">
        <v>5043</v>
      </c>
      <c r="Q2443" t="s">
        <v>624</v>
      </c>
      <c r="R2443" t="s">
        <v>435</v>
      </c>
      <c r="S2443" t="s">
        <v>34</v>
      </c>
      <c r="T2443" t="s">
        <v>5025</v>
      </c>
      <c r="U2443" t="s">
        <v>27</v>
      </c>
      <c r="Z2443" t="str">
        <f>_xlfn.IFNA(VLOOKUP(A2443,registrasi!$B$2:$C$4000,2,FALSE),"belum")</f>
        <v>registrasi</v>
      </c>
      <c r="AA2443">
        <f>VLOOKUP(D2443,[2]Sheet1!$B$2:$D$100,3,FALSE)</f>
        <v>866</v>
      </c>
      <c r="AB2443" t="str">
        <f>_xlfn.IFNA(VLOOKUP(A2443,nim!$A$2:$B$4000,2,FALSE),"belum")</f>
        <v>belum</v>
      </c>
    </row>
    <row r="2444" spans="1:28" x14ac:dyDescent="0.3">
      <c r="A2444" s="2">
        <v>233111230390</v>
      </c>
      <c r="B2444">
        <v>2</v>
      </c>
      <c r="C2444">
        <v>2021</v>
      </c>
      <c r="D2444">
        <v>311004</v>
      </c>
      <c r="E2444" t="s">
        <v>170</v>
      </c>
      <c r="F2444" t="str">
        <f>VLOOKUP(E2444,[1]PRODI_2019!$F$2:$L$72,7,FALSE)</f>
        <v>Teknik</v>
      </c>
      <c r="G2444" t="str">
        <f>VLOOKUP(F2444,Sheet1!$H$4:$I$11,2,FALSE)</f>
        <v>3_Teknik</v>
      </c>
      <c r="H2444" t="s">
        <v>3057</v>
      </c>
      <c r="I2444" t="s">
        <v>24</v>
      </c>
      <c r="J2444" t="str">
        <f>VLOOKUP(D2444,[1]PRODI_2019!$C$2:$I$78,7,FALSE)</f>
        <v>S1</v>
      </c>
      <c r="L2444" t="s">
        <v>25</v>
      </c>
      <c r="O2444" t="s">
        <v>206</v>
      </c>
      <c r="P2444" t="s">
        <v>5042</v>
      </c>
      <c r="Q2444" t="s">
        <v>624</v>
      </c>
      <c r="R2444" t="s">
        <v>434</v>
      </c>
      <c r="S2444" t="s">
        <v>4949</v>
      </c>
      <c r="T2444" t="s">
        <v>5025</v>
      </c>
      <c r="U2444" t="s">
        <v>32</v>
      </c>
      <c r="Z2444" t="str">
        <f>_xlfn.IFNA(VLOOKUP(A2444,registrasi!$B$2:$C$4000,2,FALSE),"belum")</f>
        <v>registrasi</v>
      </c>
      <c r="AA2444">
        <f>VLOOKUP(D2444,[2]Sheet1!$B$2:$D$100,3,FALSE)</f>
        <v>406</v>
      </c>
      <c r="AB2444" t="str">
        <f>_xlfn.IFNA(VLOOKUP(A2444,nim!$A$2:$B$4000,2,FALSE),"belum")</f>
        <v>belum</v>
      </c>
    </row>
    <row r="2445" spans="1:28" x14ac:dyDescent="0.3">
      <c r="A2445" s="2">
        <v>233111230404</v>
      </c>
      <c r="B2445">
        <v>2</v>
      </c>
      <c r="C2445">
        <v>2022</v>
      </c>
      <c r="D2445">
        <v>311027</v>
      </c>
      <c r="E2445" t="s">
        <v>236</v>
      </c>
      <c r="F2445" t="str">
        <f>VLOOKUP(E2445,[1]PRODI_2019!$F$2:$L$72,7,FALSE)</f>
        <v>FEB</v>
      </c>
      <c r="G2445" t="str">
        <f>VLOOKUP(F2445,Sheet1!$H$4:$I$11,2,FALSE)</f>
        <v>5_FEB</v>
      </c>
      <c r="H2445" t="s">
        <v>3058</v>
      </c>
      <c r="I2445" t="s">
        <v>31</v>
      </c>
      <c r="J2445" t="str">
        <f>VLOOKUP(D2445,[1]PRODI_2019!$C$2:$I$78,7,FALSE)</f>
        <v>S1</v>
      </c>
      <c r="L2445" t="s">
        <v>25</v>
      </c>
      <c r="O2445" t="s">
        <v>132</v>
      </c>
      <c r="P2445" t="s">
        <v>5042</v>
      </c>
      <c r="Q2445" t="s">
        <v>624</v>
      </c>
      <c r="R2445" t="s">
        <v>434</v>
      </c>
      <c r="S2445" t="s">
        <v>34</v>
      </c>
      <c r="T2445" t="s">
        <v>5025</v>
      </c>
      <c r="U2445" t="s">
        <v>27</v>
      </c>
      <c r="Z2445" t="str">
        <f>_xlfn.IFNA(VLOOKUP(A2445,registrasi!$B$2:$C$4000,2,FALSE),"belum")</f>
        <v>registrasi</v>
      </c>
      <c r="AA2445">
        <f>VLOOKUP(D2445,[2]Sheet1!$B$2:$D$100,3,FALSE)</f>
        <v>308</v>
      </c>
      <c r="AB2445" t="str">
        <f>_xlfn.IFNA(VLOOKUP(A2445,nim!$A$2:$B$4000,2,FALSE),"belum")</f>
        <v>diterima</v>
      </c>
    </row>
    <row r="2446" spans="1:28" x14ac:dyDescent="0.3">
      <c r="A2446" s="2">
        <v>233111230471</v>
      </c>
      <c r="B2446">
        <v>1</v>
      </c>
      <c r="C2446">
        <v>2022</v>
      </c>
      <c r="D2446">
        <v>311011</v>
      </c>
      <c r="E2446" t="s">
        <v>176</v>
      </c>
      <c r="F2446" t="str">
        <f>VLOOKUP(E2446,[1]PRODI_2019!$F$2:$L$72,7,FALSE)</f>
        <v>FKIP</v>
      </c>
      <c r="G2446" t="str">
        <f>VLOOKUP(F2446,Sheet1!$H$4:$I$11,2,FALSE)</f>
        <v>2_FKIP</v>
      </c>
      <c r="H2446" t="s">
        <v>3059</v>
      </c>
      <c r="I2446" t="s">
        <v>31</v>
      </c>
      <c r="J2446" t="str">
        <f>VLOOKUP(D2446,[1]PRODI_2019!$C$2:$I$78,7,FALSE)</f>
        <v>S1</v>
      </c>
      <c r="L2446" t="s">
        <v>25</v>
      </c>
      <c r="O2446" t="s">
        <v>272</v>
      </c>
      <c r="P2446" t="s">
        <v>5042</v>
      </c>
      <c r="Q2446" t="s">
        <v>624</v>
      </c>
      <c r="R2446" t="s">
        <v>434</v>
      </c>
      <c r="S2446" t="s">
        <v>4949</v>
      </c>
      <c r="T2446" t="s">
        <v>5025</v>
      </c>
      <c r="U2446" t="s">
        <v>27</v>
      </c>
      <c r="Z2446" t="str">
        <f>_xlfn.IFNA(VLOOKUP(A2446,registrasi!$B$2:$C$4000,2,FALSE),"belum")</f>
        <v>registrasi</v>
      </c>
      <c r="AA2446">
        <f>VLOOKUP(D2446,[2]Sheet1!$B$2:$D$100,3,FALSE)</f>
        <v>233</v>
      </c>
      <c r="AB2446" t="str">
        <f>_xlfn.IFNA(VLOOKUP(A2446,nim!$A$2:$B$4000,2,FALSE),"belum")</f>
        <v>diterima</v>
      </c>
    </row>
    <row r="2447" spans="1:28" x14ac:dyDescent="0.3">
      <c r="A2447" s="2">
        <v>233111230473</v>
      </c>
      <c r="B2447">
        <v>1</v>
      </c>
      <c r="C2447">
        <v>2022</v>
      </c>
      <c r="D2447">
        <v>311049</v>
      </c>
      <c r="E2447" t="s">
        <v>632</v>
      </c>
      <c r="F2447" t="str">
        <f>VLOOKUP(E2447,[1]PRODI_2019!$F$2:$L$72,7,FALSE)</f>
        <v>Pertanian</v>
      </c>
      <c r="G2447" t="str">
        <f>VLOOKUP(F2447,Sheet1!$H$4:$I$11,2,FALSE)</f>
        <v>4_Pertanian</v>
      </c>
      <c r="H2447" t="s">
        <v>3060</v>
      </c>
      <c r="I2447" t="s">
        <v>24</v>
      </c>
      <c r="J2447" t="str">
        <f>VLOOKUP(D2447,[1]PRODI_2019!$C$2:$I$78,7,FALSE)</f>
        <v>S2</v>
      </c>
      <c r="L2447" t="s">
        <v>25</v>
      </c>
      <c r="O2447" t="s">
        <v>4565</v>
      </c>
      <c r="P2447" t="s">
        <v>434</v>
      </c>
      <c r="Q2447" t="s">
        <v>5041</v>
      </c>
      <c r="R2447" t="s">
        <v>434</v>
      </c>
      <c r="S2447" t="s">
        <v>4949</v>
      </c>
      <c r="T2447" t="s">
        <v>5025</v>
      </c>
      <c r="U2447" t="s">
        <v>27</v>
      </c>
      <c r="Z2447" t="str">
        <f>_xlfn.IFNA(VLOOKUP(A2447,registrasi!$B$2:$C$4000,2,FALSE),"belum")</f>
        <v>belum</v>
      </c>
      <c r="AA2447">
        <f>VLOOKUP(D2447,[2]Sheet1!$B$2:$D$100,3,FALSE)</f>
        <v>103</v>
      </c>
      <c r="AB2447" t="str">
        <f>_xlfn.IFNA(VLOOKUP(A2447,nim!$A$2:$B$4000,2,FALSE),"belum")</f>
        <v>belum</v>
      </c>
    </row>
    <row r="2448" spans="1:28" x14ac:dyDescent="0.3">
      <c r="A2448" s="2">
        <v>233111230481</v>
      </c>
      <c r="B2448">
        <v>2</v>
      </c>
      <c r="C2448">
        <v>2022</v>
      </c>
      <c r="D2448">
        <v>311037</v>
      </c>
      <c r="E2448" t="s">
        <v>163</v>
      </c>
      <c r="F2448" t="str">
        <f>VLOOKUP(E2448,[1]PRODI_2019!$F$2:$L$72,7,FALSE)</f>
        <v>FKIP</v>
      </c>
      <c r="G2448" t="str">
        <f>VLOOKUP(F2448,Sheet1!$H$4:$I$11,2,FALSE)</f>
        <v>2_FKIP</v>
      </c>
      <c r="H2448" t="s">
        <v>3061</v>
      </c>
      <c r="I2448" t="s">
        <v>31</v>
      </c>
      <c r="J2448" t="str">
        <f>VLOOKUP(D2448,[1]PRODI_2019!$C$2:$I$78,7,FALSE)</f>
        <v>S1</v>
      </c>
      <c r="L2448" t="s">
        <v>25</v>
      </c>
      <c r="O2448" t="s">
        <v>206</v>
      </c>
      <c r="P2448" t="s">
        <v>5042</v>
      </c>
      <c r="Q2448" t="s">
        <v>624</v>
      </c>
      <c r="R2448" t="s">
        <v>434</v>
      </c>
      <c r="S2448" t="s">
        <v>4949</v>
      </c>
      <c r="T2448" t="s">
        <v>5025</v>
      </c>
      <c r="U2448" t="s">
        <v>27</v>
      </c>
      <c r="Z2448" t="str">
        <f>_xlfn.IFNA(VLOOKUP(A2448,registrasi!$B$2:$C$4000,2,FALSE),"belum")</f>
        <v>registrasi</v>
      </c>
      <c r="AA2448">
        <f>VLOOKUP(D2448,[2]Sheet1!$B$2:$D$100,3,FALSE)</f>
        <v>180</v>
      </c>
      <c r="AB2448" t="str">
        <f>_xlfn.IFNA(VLOOKUP(A2448,nim!$A$2:$B$4000,2,FALSE),"belum")</f>
        <v>diterima</v>
      </c>
    </row>
    <row r="2449" spans="1:28" x14ac:dyDescent="0.3">
      <c r="A2449" s="2">
        <v>233111230486</v>
      </c>
      <c r="B2449">
        <v>2</v>
      </c>
      <c r="C2449">
        <v>2021</v>
      </c>
      <c r="D2449">
        <v>311024</v>
      </c>
      <c r="E2449" t="s">
        <v>237</v>
      </c>
      <c r="F2449" t="str">
        <f>VLOOKUP(E2449,[1]PRODI_2019!$F$2:$L$72,7,FALSE)</f>
        <v>Hukum</v>
      </c>
      <c r="G2449" t="str">
        <f>VLOOKUP(F2449,Sheet1!$H$4:$I$11,2,FALSE)</f>
        <v>1_Hukum</v>
      </c>
      <c r="H2449" t="s">
        <v>3062</v>
      </c>
      <c r="I2449" t="s">
        <v>31</v>
      </c>
      <c r="J2449" t="str">
        <f>VLOOKUP(D2449,[1]PRODI_2019!$C$2:$I$78,7,FALSE)</f>
        <v>S1</v>
      </c>
      <c r="L2449" t="s">
        <v>25</v>
      </c>
      <c r="O2449" t="s">
        <v>118</v>
      </c>
      <c r="P2449" t="s">
        <v>5042</v>
      </c>
      <c r="Q2449" t="s">
        <v>624</v>
      </c>
      <c r="R2449" t="s">
        <v>434</v>
      </c>
      <c r="S2449" t="s">
        <v>4949</v>
      </c>
      <c r="T2449" t="s">
        <v>5025</v>
      </c>
      <c r="U2449" t="s">
        <v>27</v>
      </c>
      <c r="Z2449" t="str">
        <f>_xlfn.IFNA(VLOOKUP(A2449,registrasi!$B$2:$C$4000,2,FALSE),"belum")</f>
        <v>registrasi</v>
      </c>
      <c r="AA2449">
        <f>VLOOKUP(D2449,[2]Sheet1!$B$2:$D$100,3,FALSE)</f>
        <v>1092</v>
      </c>
      <c r="AB2449" t="str">
        <f>_xlfn.IFNA(VLOOKUP(A2449,nim!$A$2:$B$4000,2,FALSE),"belum")</f>
        <v>belum</v>
      </c>
    </row>
    <row r="2450" spans="1:28" x14ac:dyDescent="0.3">
      <c r="A2450" s="2">
        <v>233111230601</v>
      </c>
      <c r="B2450">
        <v>2</v>
      </c>
      <c r="C2450">
        <v>2022</v>
      </c>
      <c r="D2450">
        <v>311007</v>
      </c>
      <c r="E2450" t="s">
        <v>162</v>
      </c>
      <c r="F2450" t="str">
        <f>VLOOKUP(E2450,[1]PRODI_2019!$F$2:$L$72,7,FALSE)</f>
        <v>Pertanian</v>
      </c>
      <c r="G2450" t="str">
        <f>VLOOKUP(F2450,Sheet1!$H$4:$I$11,2,FALSE)</f>
        <v>4_Pertanian</v>
      </c>
      <c r="H2450" t="s">
        <v>3063</v>
      </c>
      <c r="I2450" t="s">
        <v>31</v>
      </c>
      <c r="J2450" t="str">
        <f>VLOOKUP(D2450,[1]PRODI_2019!$C$2:$I$78,7,FALSE)</f>
        <v>S1</v>
      </c>
      <c r="L2450" t="s">
        <v>25</v>
      </c>
      <c r="O2450" t="s">
        <v>4566</v>
      </c>
      <c r="P2450" t="s">
        <v>5045</v>
      </c>
      <c r="Q2450" t="s">
        <v>624</v>
      </c>
      <c r="R2450" t="s">
        <v>625</v>
      </c>
      <c r="S2450" t="s">
        <v>4949</v>
      </c>
      <c r="T2450" t="s">
        <v>5025</v>
      </c>
      <c r="U2450" t="s">
        <v>32</v>
      </c>
      <c r="Z2450" t="str">
        <f>_xlfn.IFNA(VLOOKUP(A2450,registrasi!$B$2:$C$4000,2,FALSE),"belum")</f>
        <v>belum</v>
      </c>
      <c r="AA2450">
        <f>VLOOKUP(D2450,[2]Sheet1!$B$2:$D$100,3,FALSE)</f>
        <v>412</v>
      </c>
      <c r="AB2450" t="str">
        <f>_xlfn.IFNA(VLOOKUP(A2450,nim!$A$2:$B$4000,2,FALSE),"belum")</f>
        <v>belum</v>
      </c>
    </row>
    <row r="2451" spans="1:28" x14ac:dyDescent="0.3">
      <c r="A2451" s="2">
        <v>233111230606</v>
      </c>
      <c r="B2451">
        <v>2</v>
      </c>
      <c r="C2451">
        <v>2022</v>
      </c>
      <c r="D2451">
        <v>311030</v>
      </c>
      <c r="E2451" t="s">
        <v>147</v>
      </c>
      <c r="F2451" t="str">
        <f>VLOOKUP(E2451,[1]PRODI_2019!$F$2:$L$72,7,FALSE)</f>
        <v>FKIP</v>
      </c>
      <c r="G2451" t="str">
        <f>VLOOKUP(F2451,Sheet1!$H$4:$I$11,2,FALSE)</f>
        <v>2_FKIP</v>
      </c>
      <c r="H2451" t="s">
        <v>3064</v>
      </c>
      <c r="I2451" t="s">
        <v>31</v>
      </c>
      <c r="J2451" t="str">
        <f>VLOOKUP(D2451,[1]PRODI_2019!$C$2:$I$78,7,FALSE)</f>
        <v>S1</v>
      </c>
      <c r="L2451" t="s">
        <v>25</v>
      </c>
      <c r="O2451" t="s">
        <v>206</v>
      </c>
      <c r="P2451" t="s">
        <v>5042</v>
      </c>
      <c r="Q2451" t="s">
        <v>624</v>
      </c>
      <c r="R2451" t="s">
        <v>434</v>
      </c>
      <c r="S2451" t="s">
        <v>4949</v>
      </c>
      <c r="T2451" t="s">
        <v>5025</v>
      </c>
      <c r="U2451" t="s">
        <v>27</v>
      </c>
      <c r="Z2451" t="str">
        <f>_xlfn.IFNA(VLOOKUP(A2451,registrasi!$B$2:$C$4000,2,FALSE),"belum")</f>
        <v>registrasi</v>
      </c>
      <c r="AA2451">
        <f>VLOOKUP(D2451,[2]Sheet1!$B$2:$D$100,3,FALSE)</f>
        <v>91</v>
      </c>
      <c r="AB2451" t="str">
        <f>_xlfn.IFNA(VLOOKUP(A2451,nim!$A$2:$B$4000,2,FALSE),"belum")</f>
        <v>diterima</v>
      </c>
    </row>
    <row r="2452" spans="1:28" x14ac:dyDescent="0.3">
      <c r="A2452" s="2">
        <v>233111230610</v>
      </c>
      <c r="B2452">
        <v>1</v>
      </c>
      <c r="C2452">
        <v>2021</v>
      </c>
      <c r="D2452">
        <v>311047</v>
      </c>
      <c r="E2452" t="s">
        <v>5054</v>
      </c>
      <c r="F2452" t="str">
        <f>VLOOKUP(E2452,[1]PRODI_2019!$F$2:$L$72,7,FALSE)</f>
        <v>FEB</v>
      </c>
      <c r="G2452" t="str">
        <f>VLOOKUP(F2452,Sheet1!$H$4:$I$11,2,FALSE)</f>
        <v>5_FEB</v>
      </c>
      <c r="H2452" t="s">
        <v>3065</v>
      </c>
      <c r="I2452" t="s">
        <v>24</v>
      </c>
      <c r="J2452" t="str">
        <f>VLOOKUP(D2452,[1]PRODI_2019!$C$2:$I$78,7,FALSE)</f>
        <v>D3</v>
      </c>
      <c r="L2452" t="s">
        <v>25</v>
      </c>
      <c r="O2452" t="s">
        <v>206</v>
      </c>
      <c r="P2452" t="s">
        <v>5042</v>
      </c>
      <c r="Q2452" t="s">
        <v>624</v>
      </c>
      <c r="R2452" t="s">
        <v>434</v>
      </c>
      <c r="S2452" t="s">
        <v>4949</v>
      </c>
      <c r="T2452" t="s">
        <v>5025</v>
      </c>
      <c r="U2452" t="s">
        <v>32</v>
      </c>
      <c r="Z2452" t="str">
        <f>_xlfn.IFNA(VLOOKUP(A2452,registrasi!$B$2:$C$4000,2,FALSE),"belum")</f>
        <v>registrasi</v>
      </c>
      <c r="AA2452">
        <f>VLOOKUP(D2452,[2]Sheet1!$B$2:$D$100,3,FALSE)</f>
        <v>88</v>
      </c>
      <c r="AB2452" t="str">
        <f>_xlfn.IFNA(VLOOKUP(A2452,nim!$A$2:$B$4000,2,FALSE),"belum")</f>
        <v>belum</v>
      </c>
    </row>
    <row r="2453" spans="1:28" x14ac:dyDescent="0.3">
      <c r="A2453" s="2">
        <v>233111230626</v>
      </c>
      <c r="B2453">
        <v>2</v>
      </c>
      <c r="C2453">
        <v>2022</v>
      </c>
      <c r="D2453">
        <v>311008</v>
      </c>
      <c r="E2453" t="s">
        <v>149</v>
      </c>
      <c r="F2453" t="str">
        <f>VLOOKUP(E2453,[1]PRODI_2019!$F$2:$L$72,7,FALSE)</f>
        <v>Pertanian</v>
      </c>
      <c r="G2453" t="str">
        <f>VLOOKUP(F2453,Sheet1!$H$4:$I$11,2,FALSE)</f>
        <v>4_Pertanian</v>
      </c>
      <c r="H2453" t="s">
        <v>3066</v>
      </c>
      <c r="I2453" t="s">
        <v>24</v>
      </c>
      <c r="J2453" t="str">
        <f>VLOOKUP(D2453,[1]PRODI_2019!$C$2:$I$78,7,FALSE)</f>
        <v>S1</v>
      </c>
      <c r="L2453" t="s">
        <v>25</v>
      </c>
      <c r="O2453" t="s">
        <v>272</v>
      </c>
      <c r="P2453" t="s">
        <v>5042</v>
      </c>
      <c r="Q2453" t="s">
        <v>624</v>
      </c>
      <c r="R2453" t="s">
        <v>434</v>
      </c>
      <c r="S2453" t="s">
        <v>4949</v>
      </c>
      <c r="T2453" t="s">
        <v>5025</v>
      </c>
      <c r="U2453" t="s">
        <v>27</v>
      </c>
      <c r="Z2453" t="str">
        <f>_xlfn.IFNA(VLOOKUP(A2453,registrasi!$B$2:$C$4000,2,FALSE),"belum")</f>
        <v>registrasi</v>
      </c>
      <c r="AA2453">
        <f>VLOOKUP(D2453,[2]Sheet1!$B$2:$D$100,3,FALSE)</f>
        <v>337</v>
      </c>
      <c r="AB2453" t="str">
        <f>_xlfn.IFNA(VLOOKUP(A2453,nim!$A$2:$B$4000,2,FALSE),"belum")</f>
        <v>diterima</v>
      </c>
    </row>
    <row r="2454" spans="1:28" x14ac:dyDescent="0.3">
      <c r="A2454" s="2">
        <v>233111230808</v>
      </c>
      <c r="B2454">
        <v>1</v>
      </c>
      <c r="C2454">
        <v>2022</v>
      </c>
      <c r="D2454">
        <v>311004</v>
      </c>
      <c r="E2454" t="s">
        <v>170</v>
      </c>
      <c r="F2454" t="str">
        <f>VLOOKUP(E2454,[1]PRODI_2019!$F$2:$L$72,7,FALSE)</f>
        <v>Teknik</v>
      </c>
      <c r="G2454" t="str">
        <f>VLOOKUP(F2454,Sheet1!$H$4:$I$11,2,FALSE)</f>
        <v>3_Teknik</v>
      </c>
      <c r="H2454" t="s">
        <v>3067</v>
      </c>
      <c r="I2454" t="s">
        <v>31</v>
      </c>
      <c r="J2454" t="str">
        <f>VLOOKUP(D2454,[1]PRODI_2019!$C$2:$I$78,7,FALSE)</f>
        <v>S1</v>
      </c>
      <c r="L2454" t="s">
        <v>182</v>
      </c>
      <c r="O2454" t="s">
        <v>373</v>
      </c>
      <c r="P2454" t="s">
        <v>5044</v>
      </c>
      <c r="Q2454" t="s">
        <v>5041</v>
      </c>
      <c r="R2454" t="s">
        <v>434</v>
      </c>
      <c r="S2454" t="s">
        <v>34</v>
      </c>
      <c r="T2454" t="s">
        <v>5025</v>
      </c>
      <c r="U2454" t="s">
        <v>27</v>
      </c>
      <c r="Z2454" t="str">
        <f>_xlfn.IFNA(VLOOKUP(A2454,registrasi!$B$2:$C$4000,2,FALSE),"belum")</f>
        <v>registrasi</v>
      </c>
      <c r="AA2454">
        <f>VLOOKUP(D2454,[2]Sheet1!$B$2:$D$100,3,FALSE)</f>
        <v>406</v>
      </c>
      <c r="AB2454" t="str">
        <f>_xlfn.IFNA(VLOOKUP(A2454,nim!$A$2:$B$4000,2,FALSE),"belum")</f>
        <v>belum</v>
      </c>
    </row>
    <row r="2455" spans="1:28" x14ac:dyDescent="0.3">
      <c r="A2455" s="2">
        <v>233111230826</v>
      </c>
      <c r="B2455">
        <v>2</v>
      </c>
      <c r="C2455">
        <v>2022</v>
      </c>
      <c r="D2455">
        <v>311040</v>
      </c>
      <c r="E2455" t="s">
        <v>151</v>
      </c>
      <c r="F2455" t="str">
        <f>VLOOKUP(E2455,[1]PRODI_2019!$F$2:$L$72,7,FALSE)</f>
        <v>FKIP</v>
      </c>
      <c r="G2455" t="str">
        <f>VLOOKUP(F2455,Sheet1!$H$4:$I$11,2,FALSE)</f>
        <v>2_FKIP</v>
      </c>
      <c r="H2455" t="s">
        <v>3068</v>
      </c>
      <c r="I2455" t="s">
        <v>31</v>
      </c>
      <c r="J2455" t="str">
        <f>VLOOKUP(D2455,[1]PRODI_2019!$C$2:$I$78,7,FALSE)</f>
        <v>S1</v>
      </c>
      <c r="L2455" t="s">
        <v>25</v>
      </c>
      <c r="O2455" t="s">
        <v>63</v>
      </c>
      <c r="P2455" t="s">
        <v>5042</v>
      </c>
      <c r="Q2455" t="s">
        <v>624</v>
      </c>
      <c r="R2455" t="s">
        <v>434</v>
      </c>
      <c r="S2455" t="s">
        <v>34</v>
      </c>
      <c r="T2455" t="s">
        <v>5025</v>
      </c>
      <c r="U2455" t="s">
        <v>32</v>
      </c>
      <c r="Z2455" t="str">
        <f>_xlfn.IFNA(VLOOKUP(A2455,registrasi!$B$2:$C$4000,2,FALSE),"belum")</f>
        <v>registrasi</v>
      </c>
      <c r="AA2455">
        <f>VLOOKUP(D2455,[2]Sheet1!$B$2:$D$100,3,FALSE)</f>
        <v>508</v>
      </c>
      <c r="AB2455" t="str">
        <f>_xlfn.IFNA(VLOOKUP(A2455,nim!$A$2:$B$4000,2,FALSE),"belum")</f>
        <v>belum</v>
      </c>
    </row>
    <row r="2456" spans="1:28" x14ac:dyDescent="0.3">
      <c r="A2456" s="2">
        <v>233111230828</v>
      </c>
      <c r="B2456">
        <v>1</v>
      </c>
      <c r="C2456">
        <v>2022</v>
      </c>
      <c r="D2456">
        <v>311029</v>
      </c>
      <c r="E2456" t="s">
        <v>159</v>
      </c>
      <c r="F2456" t="str">
        <f>VLOOKUP(E2456,[1]PRODI_2019!$F$2:$L$72,7,FALSE)</f>
        <v>FISIP</v>
      </c>
      <c r="G2456" t="str">
        <f>VLOOKUP(F2456,Sheet1!$H$4:$I$11,2,FALSE)</f>
        <v>6_FISIP</v>
      </c>
      <c r="H2456" t="s">
        <v>3069</v>
      </c>
      <c r="I2456" t="s">
        <v>24</v>
      </c>
      <c r="J2456" t="str">
        <f>VLOOKUP(D2456,[1]PRODI_2019!$C$2:$I$78,7,FALSE)</f>
        <v>S1</v>
      </c>
      <c r="L2456" t="s">
        <v>25</v>
      </c>
      <c r="O2456" t="s">
        <v>205</v>
      </c>
      <c r="P2456" t="s">
        <v>5042</v>
      </c>
      <c r="Q2456" t="s">
        <v>624</v>
      </c>
      <c r="R2456" t="s">
        <v>434</v>
      </c>
      <c r="S2456" t="s">
        <v>4949</v>
      </c>
      <c r="T2456" t="s">
        <v>5025</v>
      </c>
      <c r="U2456" t="s">
        <v>27</v>
      </c>
      <c r="Z2456" t="str">
        <f>_xlfn.IFNA(VLOOKUP(A2456,registrasi!$B$2:$C$4000,2,FALSE),"belum")</f>
        <v>registrasi</v>
      </c>
      <c r="AA2456">
        <f>VLOOKUP(D2456,[2]Sheet1!$B$2:$D$100,3,FALSE)</f>
        <v>1339</v>
      </c>
      <c r="AB2456" t="str">
        <f>_xlfn.IFNA(VLOOKUP(A2456,nim!$A$2:$B$4000,2,FALSE),"belum")</f>
        <v>diterima</v>
      </c>
    </row>
    <row r="2457" spans="1:28" x14ac:dyDescent="0.3">
      <c r="A2457" s="2">
        <v>233111230833</v>
      </c>
      <c r="B2457">
        <v>2</v>
      </c>
      <c r="C2457">
        <v>2022</v>
      </c>
      <c r="D2457">
        <v>311024</v>
      </c>
      <c r="E2457" t="s">
        <v>237</v>
      </c>
      <c r="F2457" t="str">
        <f>VLOOKUP(E2457,[1]PRODI_2019!$F$2:$L$72,7,FALSE)</f>
        <v>Hukum</v>
      </c>
      <c r="G2457" t="str">
        <f>VLOOKUP(F2457,Sheet1!$H$4:$I$11,2,FALSE)</f>
        <v>1_Hukum</v>
      </c>
      <c r="H2457" t="s">
        <v>3070</v>
      </c>
      <c r="I2457" t="s">
        <v>24</v>
      </c>
      <c r="J2457" t="str">
        <f>VLOOKUP(D2457,[1]PRODI_2019!$C$2:$I$78,7,FALSE)</f>
        <v>S1</v>
      </c>
      <c r="L2457" t="s">
        <v>25</v>
      </c>
      <c r="O2457" t="s">
        <v>125</v>
      </c>
      <c r="P2457" t="s">
        <v>5042</v>
      </c>
      <c r="Q2457" t="s">
        <v>624</v>
      </c>
      <c r="R2457" t="s">
        <v>434</v>
      </c>
      <c r="S2457" t="s">
        <v>34</v>
      </c>
      <c r="T2457" t="s">
        <v>5025</v>
      </c>
      <c r="U2457" t="s">
        <v>27</v>
      </c>
      <c r="Z2457" t="str">
        <f>_xlfn.IFNA(VLOOKUP(A2457,registrasi!$B$2:$C$4000,2,FALSE),"belum")</f>
        <v>registrasi</v>
      </c>
      <c r="AA2457">
        <f>VLOOKUP(D2457,[2]Sheet1!$B$2:$D$100,3,FALSE)</f>
        <v>1092</v>
      </c>
      <c r="AB2457" t="str">
        <f>_xlfn.IFNA(VLOOKUP(A2457,nim!$A$2:$B$4000,2,FALSE),"belum")</f>
        <v>diterima</v>
      </c>
    </row>
    <row r="2458" spans="1:28" x14ac:dyDescent="0.3">
      <c r="A2458" s="2">
        <v>233111230842</v>
      </c>
      <c r="B2458">
        <v>2</v>
      </c>
      <c r="C2458">
        <v>2021</v>
      </c>
      <c r="D2458">
        <v>311029</v>
      </c>
      <c r="E2458" t="s">
        <v>159</v>
      </c>
      <c r="F2458" t="str">
        <f>VLOOKUP(E2458,[1]PRODI_2019!$F$2:$L$72,7,FALSE)</f>
        <v>FISIP</v>
      </c>
      <c r="G2458" t="str">
        <f>VLOOKUP(F2458,Sheet1!$H$4:$I$11,2,FALSE)</f>
        <v>6_FISIP</v>
      </c>
      <c r="H2458" t="s">
        <v>3071</v>
      </c>
      <c r="I2458" t="s">
        <v>31</v>
      </c>
      <c r="J2458" t="str">
        <f>VLOOKUP(D2458,[1]PRODI_2019!$C$2:$I$78,7,FALSE)</f>
        <v>S1</v>
      </c>
      <c r="L2458" t="s">
        <v>25</v>
      </c>
      <c r="O2458" t="s">
        <v>141</v>
      </c>
      <c r="P2458" t="s">
        <v>5042</v>
      </c>
      <c r="Q2458" t="s">
        <v>624</v>
      </c>
      <c r="R2458" t="s">
        <v>434</v>
      </c>
      <c r="S2458" t="s">
        <v>4949</v>
      </c>
      <c r="T2458" t="s">
        <v>5025</v>
      </c>
      <c r="U2458" t="s">
        <v>27</v>
      </c>
      <c r="Z2458" t="str">
        <f>_xlfn.IFNA(VLOOKUP(A2458,registrasi!$B$2:$C$4000,2,FALSE),"belum")</f>
        <v>registrasi</v>
      </c>
      <c r="AA2458">
        <f>VLOOKUP(D2458,[2]Sheet1!$B$2:$D$100,3,FALSE)</f>
        <v>1339</v>
      </c>
      <c r="AB2458" t="str">
        <f>_xlfn.IFNA(VLOOKUP(A2458,nim!$A$2:$B$4000,2,FALSE),"belum")</f>
        <v>belum</v>
      </c>
    </row>
    <row r="2459" spans="1:28" x14ac:dyDescent="0.3">
      <c r="A2459" s="2">
        <v>233111230848</v>
      </c>
      <c r="B2459">
        <v>1</v>
      </c>
      <c r="C2459">
        <v>2022</v>
      </c>
      <c r="D2459">
        <v>311002</v>
      </c>
      <c r="E2459" t="s">
        <v>153</v>
      </c>
      <c r="F2459" t="str">
        <f>VLOOKUP(E2459,[1]PRODI_2019!$F$2:$L$72,7,FALSE)</f>
        <v>Teknik</v>
      </c>
      <c r="G2459" t="str">
        <f>VLOOKUP(F2459,Sheet1!$H$4:$I$11,2,FALSE)</f>
        <v>3_Teknik</v>
      </c>
      <c r="H2459" t="s">
        <v>3072</v>
      </c>
      <c r="I2459" t="s">
        <v>24</v>
      </c>
      <c r="J2459" t="str">
        <f>VLOOKUP(D2459,[1]PRODI_2019!$C$2:$I$78,7,FALSE)</f>
        <v>S1</v>
      </c>
      <c r="L2459" t="s">
        <v>25</v>
      </c>
      <c r="O2459" t="s">
        <v>205</v>
      </c>
      <c r="P2459" t="s">
        <v>5042</v>
      </c>
      <c r="Q2459" t="s">
        <v>624</v>
      </c>
      <c r="R2459" t="s">
        <v>434</v>
      </c>
      <c r="S2459" t="s">
        <v>4949</v>
      </c>
      <c r="T2459" t="s">
        <v>5025</v>
      </c>
      <c r="U2459" t="s">
        <v>32</v>
      </c>
      <c r="Z2459" t="str">
        <f>_xlfn.IFNA(VLOOKUP(A2459,registrasi!$B$2:$C$4000,2,FALSE),"belum")</f>
        <v>belum</v>
      </c>
      <c r="AA2459">
        <f>VLOOKUP(D2459,[2]Sheet1!$B$2:$D$100,3,FALSE)</f>
        <v>401</v>
      </c>
      <c r="AB2459" t="str">
        <f>_xlfn.IFNA(VLOOKUP(A2459,nim!$A$2:$B$4000,2,FALSE),"belum")</f>
        <v>belum</v>
      </c>
    </row>
    <row r="2460" spans="1:28" x14ac:dyDescent="0.3">
      <c r="A2460" s="2">
        <v>233111230865</v>
      </c>
      <c r="B2460">
        <v>1</v>
      </c>
      <c r="C2460">
        <v>2022</v>
      </c>
      <c r="D2460">
        <v>311048</v>
      </c>
      <c r="E2460" t="s">
        <v>633</v>
      </c>
      <c r="F2460" t="str">
        <f>VLOOKUP(E2460,[1]PRODI_2019!$F$2:$L$72,7,FALSE)</f>
        <v>FEB</v>
      </c>
      <c r="G2460" t="str">
        <f>VLOOKUP(F2460,Sheet1!$H$4:$I$11,2,FALSE)</f>
        <v>5_FEB</v>
      </c>
      <c r="H2460" t="s">
        <v>3073</v>
      </c>
      <c r="I2460" t="s">
        <v>31</v>
      </c>
      <c r="J2460" t="str">
        <f>VLOOKUP(D2460,[1]PRODI_2019!$C$2:$I$78,7,FALSE)</f>
        <v>D3</v>
      </c>
      <c r="L2460" t="s">
        <v>25</v>
      </c>
      <c r="O2460" t="s">
        <v>554</v>
      </c>
      <c r="P2460" t="s">
        <v>5045</v>
      </c>
      <c r="Q2460" t="s">
        <v>624</v>
      </c>
      <c r="R2460" t="s">
        <v>625</v>
      </c>
      <c r="S2460" t="s">
        <v>53</v>
      </c>
      <c r="T2460" t="s">
        <v>5033</v>
      </c>
      <c r="U2460" t="s">
        <v>27</v>
      </c>
      <c r="Z2460" t="str">
        <f>_xlfn.IFNA(VLOOKUP(A2460,registrasi!$B$2:$C$4000,2,FALSE),"belum")</f>
        <v>registrasi</v>
      </c>
      <c r="AA2460">
        <f>VLOOKUP(D2460,[2]Sheet1!$B$2:$D$100,3,FALSE)</f>
        <v>141</v>
      </c>
      <c r="AB2460" t="str">
        <f>_xlfn.IFNA(VLOOKUP(A2460,nim!$A$2:$B$4000,2,FALSE),"belum")</f>
        <v>diterima</v>
      </c>
    </row>
    <row r="2461" spans="1:28" x14ac:dyDescent="0.3">
      <c r="A2461" s="2">
        <v>233111230879</v>
      </c>
      <c r="B2461">
        <v>1</v>
      </c>
      <c r="C2461">
        <v>2022</v>
      </c>
      <c r="D2461">
        <v>311041</v>
      </c>
      <c r="E2461" t="s">
        <v>175</v>
      </c>
      <c r="F2461" t="str">
        <f>VLOOKUP(E2461,[1]PRODI_2019!$F$2:$L$72,7,FALSE)</f>
        <v>FKIP</v>
      </c>
      <c r="G2461" t="str">
        <f>VLOOKUP(F2461,Sheet1!$H$4:$I$11,2,FALSE)</f>
        <v>2_FKIP</v>
      </c>
      <c r="H2461" t="s">
        <v>3074</v>
      </c>
      <c r="I2461" t="s">
        <v>31</v>
      </c>
      <c r="J2461" t="str">
        <f>VLOOKUP(D2461,[1]PRODI_2019!$C$2:$I$78,7,FALSE)</f>
        <v>S1</v>
      </c>
      <c r="L2461" t="s">
        <v>25</v>
      </c>
      <c r="O2461" t="s">
        <v>67</v>
      </c>
      <c r="P2461" t="s">
        <v>5042</v>
      </c>
      <c r="Q2461" t="s">
        <v>624</v>
      </c>
      <c r="R2461" t="s">
        <v>434</v>
      </c>
      <c r="S2461" t="s">
        <v>4949</v>
      </c>
      <c r="T2461" t="s">
        <v>5025</v>
      </c>
      <c r="U2461" t="s">
        <v>27</v>
      </c>
      <c r="Z2461" t="str">
        <f>_xlfn.IFNA(VLOOKUP(A2461,registrasi!$B$2:$C$4000,2,FALSE),"belum")</f>
        <v>registrasi</v>
      </c>
      <c r="AA2461">
        <f>VLOOKUP(D2461,[2]Sheet1!$B$2:$D$100,3,FALSE)</f>
        <v>102</v>
      </c>
      <c r="AB2461" t="str">
        <f>_xlfn.IFNA(VLOOKUP(A2461,nim!$A$2:$B$4000,2,FALSE),"belum")</f>
        <v>belum</v>
      </c>
    </row>
    <row r="2462" spans="1:28" x14ac:dyDescent="0.3">
      <c r="A2462" s="2">
        <v>233111230899</v>
      </c>
      <c r="B2462">
        <v>2</v>
      </c>
      <c r="C2462">
        <v>2022</v>
      </c>
      <c r="D2462">
        <v>311035</v>
      </c>
      <c r="E2462" t="s">
        <v>180</v>
      </c>
      <c r="F2462" t="str">
        <f>VLOOKUP(E2462,[1]PRODI_2019!$F$2:$L$72,7,FALSE)</f>
        <v>FEB</v>
      </c>
      <c r="G2462" t="str">
        <f>VLOOKUP(F2462,Sheet1!$H$4:$I$11,2,FALSE)</f>
        <v>5_FEB</v>
      </c>
      <c r="H2462" t="s">
        <v>3075</v>
      </c>
      <c r="I2462" t="s">
        <v>31</v>
      </c>
      <c r="J2462" t="str">
        <f>VLOOKUP(D2462,[1]PRODI_2019!$C$2:$I$78,7,FALSE)</f>
        <v>S1</v>
      </c>
      <c r="L2462" t="s">
        <v>25</v>
      </c>
      <c r="O2462" t="s">
        <v>138</v>
      </c>
      <c r="P2462" t="s">
        <v>5042</v>
      </c>
      <c r="Q2462" t="s">
        <v>624</v>
      </c>
      <c r="R2462" t="s">
        <v>434</v>
      </c>
      <c r="S2462" t="s">
        <v>4949</v>
      </c>
      <c r="T2462" t="s">
        <v>5025</v>
      </c>
      <c r="U2462" t="s">
        <v>27</v>
      </c>
      <c r="Z2462" t="str">
        <f>_xlfn.IFNA(VLOOKUP(A2462,registrasi!$B$2:$C$4000,2,FALSE),"belum")</f>
        <v>registrasi</v>
      </c>
      <c r="AA2462">
        <f>VLOOKUP(D2462,[2]Sheet1!$B$2:$D$100,3,FALSE)</f>
        <v>253</v>
      </c>
      <c r="AB2462" t="str">
        <f>_xlfn.IFNA(VLOOKUP(A2462,nim!$A$2:$B$4000,2,FALSE),"belum")</f>
        <v>belum</v>
      </c>
    </row>
    <row r="2463" spans="1:28" x14ac:dyDescent="0.3">
      <c r="A2463" s="2">
        <v>233111240177</v>
      </c>
      <c r="B2463">
        <v>2</v>
      </c>
      <c r="C2463">
        <v>2022</v>
      </c>
      <c r="D2463">
        <v>311035</v>
      </c>
      <c r="E2463" t="s">
        <v>180</v>
      </c>
      <c r="F2463" t="str">
        <f>VLOOKUP(E2463,[1]PRODI_2019!$F$2:$L$72,7,FALSE)</f>
        <v>FEB</v>
      </c>
      <c r="G2463" t="str">
        <f>VLOOKUP(F2463,Sheet1!$H$4:$I$11,2,FALSE)</f>
        <v>5_FEB</v>
      </c>
      <c r="H2463" t="s">
        <v>3076</v>
      </c>
      <c r="I2463" t="s">
        <v>31</v>
      </c>
      <c r="J2463" t="str">
        <f>VLOOKUP(D2463,[1]PRODI_2019!$C$2:$I$78,7,FALSE)</f>
        <v>S1</v>
      </c>
      <c r="L2463" t="s">
        <v>25</v>
      </c>
      <c r="O2463" t="s">
        <v>301</v>
      </c>
      <c r="P2463" t="s">
        <v>5045</v>
      </c>
      <c r="Q2463" t="s">
        <v>624</v>
      </c>
      <c r="R2463" t="s">
        <v>625</v>
      </c>
      <c r="S2463" t="s">
        <v>4949</v>
      </c>
      <c r="T2463" t="s">
        <v>5025</v>
      </c>
      <c r="U2463" t="s">
        <v>27</v>
      </c>
      <c r="Z2463" t="str">
        <f>_xlfn.IFNA(VLOOKUP(A2463,registrasi!$B$2:$C$4000,2,FALSE),"belum")</f>
        <v>registrasi</v>
      </c>
      <c r="AA2463">
        <f>VLOOKUP(D2463,[2]Sheet1!$B$2:$D$100,3,FALSE)</f>
        <v>253</v>
      </c>
      <c r="AB2463" t="str">
        <f>_xlfn.IFNA(VLOOKUP(A2463,nim!$A$2:$B$4000,2,FALSE),"belum")</f>
        <v>belum</v>
      </c>
    </row>
    <row r="2464" spans="1:28" x14ac:dyDescent="0.3">
      <c r="A2464" s="2">
        <v>233111240200</v>
      </c>
      <c r="B2464">
        <v>2</v>
      </c>
      <c r="C2464">
        <v>2022</v>
      </c>
      <c r="D2464">
        <v>311040</v>
      </c>
      <c r="E2464" t="s">
        <v>151</v>
      </c>
      <c r="F2464" t="str">
        <f>VLOOKUP(E2464,[1]PRODI_2019!$F$2:$L$72,7,FALSE)</f>
        <v>FKIP</v>
      </c>
      <c r="G2464" t="str">
        <f>VLOOKUP(F2464,Sheet1!$H$4:$I$11,2,FALSE)</f>
        <v>2_FKIP</v>
      </c>
      <c r="H2464" t="s">
        <v>3077</v>
      </c>
      <c r="I2464" t="s">
        <v>31</v>
      </c>
      <c r="J2464" t="str">
        <f>VLOOKUP(D2464,[1]PRODI_2019!$C$2:$I$78,7,FALSE)</f>
        <v>S1</v>
      </c>
      <c r="L2464" t="s">
        <v>25</v>
      </c>
      <c r="O2464" t="s">
        <v>141</v>
      </c>
      <c r="P2464" t="s">
        <v>5042</v>
      </c>
      <c r="Q2464" t="s">
        <v>624</v>
      </c>
      <c r="R2464" t="s">
        <v>434</v>
      </c>
      <c r="S2464" t="s">
        <v>4949</v>
      </c>
      <c r="T2464" t="s">
        <v>5025</v>
      </c>
      <c r="U2464" t="s">
        <v>27</v>
      </c>
      <c r="Z2464" t="str">
        <f>_xlfn.IFNA(VLOOKUP(A2464,registrasi!$B$2:$C$4000,2,FALSE),"belum")</f>
        <v>belum</v>
      </c>
      <c r="AA2464">
        <f>VLOOKUP(D2464,[2]Sheet1!$B$2:$D$100,3,FALSE)</f>
        <v>508</v>
      </c>
      <c r="AB2464" t="str">
        <f>_xlfn.IFNA(VLOOKUP(A2464,nim!$A$2:$B$4000,2,FALSE),"belum")</f>
        <v>belum</v>
      </c>
    </row>
    <row r="2465" spans="1:28" x14ac:dyDescent="0.3">
      <c r="A2465" s="2">
        <v>233111240202</v>
      </c>
      <c r="B2465">
        <v>2</v>
      </c>
      <c r="C2465">
        <v>2022</v>
      </c>
      <c r="D2465">
        <v>311024</v>
      </c>
      <c r="E2465" t="s">
        <v>237</v>
      </c>
      <c r="F2465" t="str">
        <f>VLOOKUP(E2465,[1]PRODI_2019!$F$2:$L$72,7,FALSE)</f>
        <v>Hukum</v>
      </c>
      <c r="G2465" t="str">
        <f>VLOOKUP(F2465,Sheet1!$H$4:$I$11,2,FALSE)</f>
        <v>1_Hukum</v>
      </c>
      <c r="H2465" t="s">
        <v>3078</v>
      </c>
      <c r="I2465" t="s">
        <v>24</v>
      </c>
      <c r="J2465" t="str">
        <f>VLOOKUP(D2465,[1]PRODI_2019!$C$2:$I$78,7,FALSE)</f>
        <v>S1</v>
      </c>
      <c r="L2465" t="s">
        <v>25</v>
      </c>
      <c r="O2465" t="s">
        <v>89</v>
      </c>
      <c r="P2465" t="s">
        <v>5045</v>
      </c>
      <c r="Q2465" t="s">
        <v>624</v>
      </c>
      <c r="R2465" t="s">
        <v>625</v>
      </c>
      <c r="S2465" t="s">
        <v>34</v>
      </c>
      <c r="T2465" t="s">
        <v>5025</v>
      </c>
      <c r="U2465" t="s">
        <v>27</v>
      </c>
      <c r="Z2465" t="str">
        <f>_xlfn.IFNA(VLOOKUP(A2465,registrasi!$B$2:$C$4000,2,FALSE),"belum")</f>
        <v>registrasi</v>
      </c>
      <c r="AA2465">
        <f>VLOOKUP(D2465,[2]Sheet1!$B$2:$D$100,3,FALSE)</f>
        <v>1092</v>
      </c>
      <c r="AB2465" t="str">
        <f>_xlfn.IFNA(VLOOKUP(A2465,nim!$A$2:$B$4000,2,FALSE),"belum")</f>
        <v>belum</v>
      </c>
    </row>
    <row r="2466" spans="1:28" x14ac:dyDescent="0.3">
      <c r="A2466" s="2">
        <v>233111240211</v>
      </c>
      <c r="B2466">
        <v>2</v>
      </c>
      <c r="C2466">
        <v>2022</v>
      </c>
      <c r="D2466">
        <v>311003</v>
      </c>
      <c r="E2466" t="s">
        <v>145</v>
      </c>
      <c r="F2466" t="str">
        <f>VLOOKUP(E2466,[1]PRODI_2019!$F$2:$L$72,7,FALSE)</f>
        <v>Teknik</v>
      </c>
      <c r="G2466" t="str">
        <f>VLOOKUP(F2466,Sheet1!$H$4:$I$11,2,FALSE)</f>
        <v>3_Teknik</v>
      </c>
      <c r="H2466" t="s">
        <v>3079</v>
      </c>
      <c r="I2466" t="s">
        <v>31</v>
      </c>
      <c r="J2466" t="str">
        <f>VLOOKUP(D2466,[1]PRODI_2019!$C$2:$I$78,7,FALSE)</f>
        <v>S1</v>
      </c>
      <c r="L2466" t="s">
        <v>25</v>
      </c>
      <c r="O2466" t="s">
        <v>75</v>
      </c>
      <c r="P2466" t="s">
        <v>5042</v>
      </c>
      <c r="Q2466" t="s">
        <v>624</v>
      </c>
      <c r="R2466" t="s">
        <v>434</v>
      </c>
      <c r="S2466" t="s">
        <v>4949</v>
      </c>
      <c r="T2466" t="s">
        <v>5025</v>
      </c>
      <c r="U2466" t="s">
        <v>27</v>
      </c>
      <c r="Z2466" t="str">
        <f>_xlfn.IFNA(VLOOKUP(A2466,registrasi!$B$2:$C$4000,2,FALSE),"belum")</f>
        <v>registrasi</v>
      </c>
      <c r="AA2466">
        <f>VLOOKUP(D2466,[2]Sheet1!$B$2:$D$100,3,FALSE)</f>
        <v>769</v>
      </c>
      <c r="AB2466" t="str">
        <f>_xlfn.IFNA(VLOOKUP(A2466,nim!$A$2:$B$4000,2,FALSE),"belum")</f>
        <v>belum</v>
      </c>
    </row>
    <row r="2467" spans="1:28" x14ac:dyDescent="0.3">
      <c r="A2467" s="2">
        <v>233111240219</v>
      </c>
      <c r="B2467">
        <v>2</v>
      </c>
      <c r="C2467">
        <v>2022</v>
      </c>
      <c r="D2467">
        <v>311007</v>
      </c>
      <c r="E2467" t="s">
        <v>162</v>
      </c>
      <c r="F2467" t="str">
        <f>VLOOKUP(E2467,[1]PRODI_2019!$F$2:$L$72,7,FALSE)</f>
        <v>Pertanian</v>
      </c>
      <c r="G2467" t="str">
        <f>VLOOKUP(F2467,Sheet1!$H$4:$I$11,2,FALSE)</f>
        <v>4_Pertanian</v>
      </c>
      <c r="H2467" t="s">
        <v>3080</v>
      </c>
      <c r="I2467" t="s">
        <v>31</v>
      </c>
      <c r="J2467" t="str">
        <f>VLOOKUP(D2467,[1]PRODI_2019!$C$2:$I$78,7,FALSE)</f>
        <v>S1</v>
      </c>
      <c r="L2467" t="s">
        <v>25</v>
      </c>
      <c r="O2467" t="s">
        <v>590</v>
      </c>
      <c r="P2467" t="s">
        <v>5046</v>
      </c>
      <c r="Q2467" t="s">
        <v>5041</v>
      </c>
      <c r="R2467" t="s">
        <v>435</v>
      </c>
      <c r="S2467" t="s">
        <v>4949</v>
      </c>
      <c r="T2467" t="s">
        <v>5025</v>
      </c>
      <c r="U2467" t="s">
        <v>32</v>
      </c>
      <c r="Z2467" t="str">
        <f>_xlfn.IFNA(VLOOKUP(A2467,registrasi!$B$2:$C$4000,2,FALSE),"belum")</f>
        <v>registrasi</v>
      </c>
      <c r="AA2467">
        <f>VLOOKUP(D2467,[2]Sheet1!$B$2:$D$100,3,FALSE)</f>
        <v>412</v>
      </c>
      <c r="AB2467" t="str">
        <f>_xlfn.IFNA(VLOOKUP(A2467,nim!$A$2:$B$4000,2,FALSE),"belum")</f>
        <v>belum</v>
      </c>
    </row>
    <row r="2468" spans="1:28" x14ac:dyDescent="0.3">
      <c r="A2468" s="2">
        <v>233111240223</v>
      </c>
      <c r="B2468">
        <v>2</v>
      </c>
      <c r="C2468">
        <v>2022</v>
      </c>
      <c r="D2468">
        <v>311002</v>
      </c>
      <c r="E2468" t="s">
        <v>153</v>
      </c>
      <c r="F2468" t="str">
        <f>VLOOKUP(E2468,[1]PRODI_2019!$F$2:$L$72,7,FALSE)</f>
        <v>Teknik</v>
      </c>
      <c r="G2468" t="str">
        <f>VLOOKUP(F2468,Sheet1!$H$4:$I$11,2,FALSE)</f>
        <v>3_Teknik</v>
      </c>
      <c r="H2468" t="s">
        <v>3081</v>
      </c>
      <c r="I2468" t="s">
        <v>24</v>
      </c>
      <c r="J2468" t="str">
        <f>VLOOKUP(D2468,[1]PRODI_2019!$C$2:$I$78,7,FALSE)</f>
        <v>S1</v>
      </c>
      <c r="L2468" t="s">
        <v>25</v>
      </c>
      <c r="O2468" t="s">
        <v>67</v>
      </c>
      <c r="P2468" t="s">
        <v>5042</v>
      </c>
      <c r="Q2468" t="s">
        <v>624</v>
      </c>
      <c r="R2468" t="s">
        <v>434</v>
      </c>
      <c r="S2468" t="s">
        <v>4949</v>
      </c>
      <c r="T2468" t="s">
        <v>5025</v>
      </c>
      <c r="U2468" t="s">
        <v>27</v>
      </c>
      <c r="Z2468" t="str">
        <f>_xlfn.IFNA(VLOOKUP(A2468,registrasi!$B$2:$C$4000,2,FALSE),"belum")</f>
        <v>registrasi</v>
      </c>
      <c r="AA2468">
        <f>VLOOKUP(D2468,[2]Sheet1!$B$2:$D$100,3,FALSE)</f>
        <v>401</v>
      </c>
      <c r="AB2468" t="str">
        <f>_xlfn.IFNA(VLOOKUP(A2468,nim!$A$2:$B$4000,2,FALSE),"belum")</f>
        <v>belum</v>
      </c>
    </row>
    <row r="2469" spans="1:28" x14ac:dyDescent="0.3">
      <c r="A2469" s="2">
        <v>233111240236</v>
      </c>
      <c r="B2469">
        <v>2</v>
      </c>
      <c r="C2469">
        <v>2022</v>
      </c>
      <c r="D2469">
        <v>311007</v>
      </c>
      <c r="E2469" t="s">
        <v>162</v>
      </c>
      <c r="F2469" t="str">
        <f>VLOOKUP(E2469,[1]PRODI_2019!$F$2:$L$72,7,FALSE)</f>
        <v>Pertanian</v>
      </c>
      <c r="G2469" t="str">
        <f>VLOOKUP(F2469,Sheet1!$H$4:$I$11,2,FALSE)</f>
        <v>4_Pertanian</v>
      </c>
      <c r="H2469" t="s">
        <v>3082</v>
      </c>
      <c r="I2469" t="s">
        <v>31</v>
      </c>
      <c r="J2469" t="str">
        <f>VLOOKUP(D2469,[1]PRODI_2019!$C$2:$I$78,7,FALSE)</f>
        <v>S1</v>
      </c>
      <c r="L2469" t="s">
        <v>25</v>
      </c>
      <c r="O2469" t="s">
        <v>89</v>
      </c>
      <c r="P2469" t="s">
        <v>5045</v>
      </c>
      <c r="Q2469" t="s">
        <v>624</v>
      </c>
      <c r="R2469" t="s">
        <v>625</v>
      </c>
      <c r="S2469" t="s">
        <v>34</v>
      </c>
      <c r="T2469" t="s">
        <v>5025</v>
      </c>
      <c r="U2469" t="s">
        <v>32</v>
      </c>
      <c r="Z2469" t="str">
        <f>_xlfn.IFNA(VLOOKUP(A2469,registrasi!$B$2:$C$4000,2,FALSE),"belum")</f>
        <v>registrasi</v>
      </c>
      <c r="AA2469">
        <f>VLOOKUP(D2469,[2]Sheet1!$B$2:$D$100,3,FALSE)</f>
        <v>412</v>
      </c>
      <c r="AB2469" t="str">
        <f>_xlfn.IFNA(VLOOKUP(A2469,nim!$A$2:$B$4000,2,FALSE),"belum")</f>
        <v>belum</v>
      </c>
    </row>
    <row r="2470" spans="1:28" x14ac:dyDescent="0.3">
      <c r="A2470" s="2">
        <v>233111240241</v>
      </c>
      <c r="B2470">
        <v>2</v>
      </c>
      <c r="C2470">
        <v>2022</v>
      </c>
      <c r="D2470">
        <v>311048</v>
      </c>
      <c r="E2470" t="s">
        <v>633</v>
      </c>
      <c r="F2470" t="str">
        <f>VLOOKUP(E2470,[1]PRODI_2019!$F$2:$L$72,7,FALSE)</f>
        <v>FEB</v>
      </c>
      <c r="G2470" t="str">
        <f>VLOOKUP(F2470,Sheet1!$H$4:$I$11,2,FALSE)</f>
        <v>5_FEB</v>
      </c>
      <c r="H2470" t="s">
        <v>3083</v>
      </c>
      <c r="I2470" t="s">
        <v>31</v>
      </c>
      <c r="J2470" t="str">
        <f>VLOOKUP(D2470,[1]PRODI_2019!$C$2:$I$78,7,FALSE)</f>
        <v>D3</v>
      </c>
      <c r="L2470" t="s">
        <v>25</v>
      </c>
      <c r="O2470" t="s">
        <v>272</v>
      </c>
      <c r="P2470" t="s">
        <v>5042</v>
      </c>
      <c r="Q2470" t="s">
        <v>624</v>
      </c>
      <c r="R2470" t="s">
        <v>434</v>
      </c>
      <c r="S2470" t="s">
        <v>4949</v>
      </c>
      <c r="T2470" t="s">
        <v>5025</v>
      </c>
      <c r="U2470" t="s">
        <v>27</v>
      </c>
      <c r="Z2470" t="str">
        <f>_xlfn.IFNA(VLOOKUP(A2470,registrasi!$B$2:$C$4000,2,FALSE),"belum")</f>
        <v>belum</v>
      </c>
      <c r="AA2470">
        <f>VLOOKUP(D2470,[2]Sheet1!$B$2:$D$100,3,FALSE)</f>
        <v>141</v>
      </c>
      <c r="AB2470" t="str">
        <f>_xlfn.IFNA(VLOOKUP(A2470,nim!$A$2:$B$4000,2,FALSE),"belum")</f>
        <v>belum</v>
      </c>
    </row>
    <row r="2471" spans="1:28" x14ac:dyDescent="0.3">
      <c r="A2471" s="2">
        <v>233111240242</v>
      </c>
      <c r="B2471">
        <v>2</v>
      </c>
      <c r="C2471">
        <v>2022</v>
      </c>
      <c r="D2471">
        <v>311021</v>
      </c>
      <c r="E2471" t="s">
        <v>169</v>
      </c>
      <c r="F2471" t="str">
        <f>VLOOKUP(E2471,[1]PRODI_2019!$F$2:$L$72,7,FALSE)</f>
        <v>Teknik</v>
      </c>
      <c r="G2471" t="str">
        <f>VLOOKUP(F2471,Sheet1!$H$4:$I$11,2,FALSE)</f>
        <v>3_Teknik</v>
      </c>
      <c r="H2471" t="s">
        <v>3084</v>
      </c>
      <c r="I2471" t="s">
        <v>24</v>
      </c>
      <c r="J2471" t="str">
        <f>VLOOKUP(D2471,[1]PRODI_2019!$C$2:$I$78,7,FALSE)</f>
        <v>S1</v>
      </c>
      <c r="L2471" t="s">
        <v>25</v>
      </c>
      <c r="O2471" t="s">
        <v>137</v>
      </c>
      <c r="P2471" t="s">
        <v>5044</v>
      </c>
      <c r="Q2471" t="s">
        <v>5041</v>
      </c>
      <c r="R2471" t="s">
        <v>434</v>
      </c>
      <c r="S2471" t="s">
        <v>34</v>
      </c>
      <c r="T2471" t="s">
        <v>5025</v>
      </c>
      <c r="U2471" t="s">
        <v>27</v>
      </c>
      <c r="Z2471" t="str">
        <f>_xlfn.IFNA(VLOOKUP(A2471,registrasi!$B$2:$C$4000,2,FALSE),"belum")</f>
        <v>registrasi</v>
      </c>
      <c r="AA2471">
        <f>VLOOKUP(D2471,[2]Sheet1!$B$2:$D$100,3,FALSE)</f>
        <v>910</v>
      </c>
      <c r="AB2471" t="str">
        <f>_xlfn.IFNA(VLOOKUP(A2471,nim!$A$2:$B$4000,2,FALSE),"belum")</f>
        <v>diterima</v>
      </c>
    </row>
    <row r="2472" spans="1:28" x14ac:dyDescent="0.3">
      <c r="A2472" s="2">
        <v>233111240243</v>
      </c>
      <c r="B2472">
        <v>1</v>
      </c>
      <c r="C2472">
        <v>2022</v>
      </c>
      <c r="D2472">
        <v>311009</v>
      </c>
      <c r="E2472" t="s">
        <v>144</v>
      </c>
      <c r="F2472" t="str">
        <f>VLOOKUP(E2472,[1]PRODI_2019!$F$2:$L$72,7,FALSE)</f>
        <v>Pertanian</v>
      </c>
      <c r="G2472" t="str">
        <f>VLOOKUP(F2472,Sheet1!$H$4:$I$11,2,FALSE)</f>
        <v>4_Pertanian</v>
      </c>
      <c r="H2472" t="s">
        <v>3085</v>
      </c>
      <c r="I2472" t="s">
        <v>24</v>
      </c>
      <c r="J2472" t="str">
        <f>VLOOKUP(D2472,[1]PRODI_2019!$C$2:$I$78,7,FALSE)</f>
        <v>S1</v>
      </c>
      <c r="L2472" t="s">
        <v>25</v>
      </c>
      <c r="O2472" t="s">
        <v>125</v>
      </c>
      <c r="P2472" t="s">
        <v>5042</v>
      </c>
      <c r="Q2472" t="s">
        <v>624</v>
      </c>
      <c r="R2472" t="s">
        <v>434</v>
      </c>
      <c r="S2472" t="s">
        <v>34</v>
      </c>
      <c r="T2472" t="s">
        <v>5025</v>
      </c>
      <c r="U2472" t="s">
        <v>27</v>
      </c>
      <c r="Z2472" t="str">
        <f>_xlfn.IFNA(VLOOKUP(A2472,registrasi!$B$2:$C$4000,2,FALSE),"belum")</f>
        <v>registrasi</v>
      </c>
      <c r="AA2472">
        <f>VLOOKUP(D2472,[2]Sheet1!$B$2:$D$100,3,FALSE)</f>
        <v>240</v>
      </c>
      <c r="AB2472" t="str">
        <f>_xlfn.IFNA(VLOOKUP(A2472,nim!$A$2:$B$4000,2,FALSE),"belum")</f>
        <v>belum</v>
      </c>
    </row>
    <row r="2473" spans="1:28" x14ac:dyDescent="0.3">
      <c r="A2473" s="2">
        <v>233111240269</v>
      </c>
      <c r="B2473">
        <v>2</v>
      </c>
      <c r="C2473">
        <v>2022</v>
      </c>
      <c r="D2473">
        <v>311034</v>
      </c>
      <c r="E2473" t="s">
        <v>173</v>
      </c>
      <c r="F2473" t="str">
        <f>VLOOKUP(E2473,[1]PRODI_2019!$F$2:$L$72,7,FALSE)</f>
        <v>FKIP</v>
      </c>
      <c r="G2473" t="str">
        <f>VLOOKUP(F2473,Sheet1!$H$4:$I$11,2,FALSE)</f>
        <v>2_FKIP</v>
      </c>
      <c r="H2473" t="s">
        <v>3086</v>
      </c>
      <c r="I2473" t="s">
        <v>31</v>
      </c>
      <c r="J2473" t="str">
        <f>VLOOKUP(D2473,[1]PRODI_2019!$C$2:$I$78,7,FALSE)</f>
        <v>S1</v>
      </c>
      <c r="L2473" t="s">
        <v>25</v>
      </c>
      <c r="O2473" t="s">
        <v>133</v>
      </c>
      <c r="P2473" t="s">
        <v>5042</v>
      </c>
      <c r="Q2473" t="s">
        <v>624</v>
      </c>
      <c r="R2473" t="s">
        <v>434</v>
      </c>
      <c r="S2473" t="s">
        <v>34</v>
      </c>
      <c r="T2473" t="s">
        <v>5025</v>
      </c>
      <c r="U2473" t="s">
        <v>27</v>
      </c>
      <c r="Z2473" t="str">
        <f>_xlfn.IFNA(VLOOKUP(A2473,registrasi!$B$2:$C$4000,2,FALSE),"belum")</f>
        <v>registrasi</v>
      </c>
      <c r="AA2473">
        <f>VLOOKUP(D2473,[2]Sheet1!$B$2:$D$100,3,FALSE)</f>
        <v>163</v>
      </c>
      <c r="AB2473" t="str">
        <f>_xlfn.IFNA(VLOOKUP(A2473,nim!$A$2:$B$4000,2,FALSE),"belum")</f>
        <v>belum</v>
      </c>
    </row>
    <row r="2474" spans="1:28" x14ac:dyDescent="0.3">
      <c r="A2474" s="2">
        <v>233111240270</v>
      </c>
      <c r="B2474">
        <v>2</v>
      </c>
      <c r="C2474">
        <v>2022</v>
      </c>
      <c r="D2474">
        <v>311034</v>
      </c>
      <c r="E2474" t="s">
        <v>173</v>
      </c>
      <c r="F2474" t="str">
        <f>VLOOKUP(E2474,[1]PRODI_2019!$F$2:$L$72,7,FALSE)</f>
        <v>FKIP</v>
      </c>
      <c r="G2474" t="str">
        <f>VLOOKUP(F2474,Sheet1!$H$4:$I$11,2,FALSE)</f>
        <v>2_FKIP</v>
      </c>
      <c r="H2474" t="s">
        <v>3087</v>
      </c>
      <c r="I2474" t="s">
        <v>31</v>
      </c>
      <c r="J2474" t="str">
        <f>VLOOKUP(D2474,[1]PRODI_2019!$C$2:$I$78,7,FALSE)</f>
        <v>S1</v>
      </c>
      <c r="L2474" t="s">
        <v>25</v>
      </c>
      <c r="O2474" t="s">
        <v>92</v>
      </c>
      <c r="P2474" t="s">
        <v>5044</v>
      </c>
      <c r="Q2474" t="s">
        <v>5041</v>
      </c>
      <c r="R2474" t="s">
        <v>434</v>
      </c>
      <c r="S2474" t="s">
        <v>4949</v>
      </c>
      <c r="T2474" t="s">
        <v>5025</v>
      </c>
      <c r="U2474" t="s">
        <v>27</v>
      </c>
      <c r="Z2474" t="str">
        <f>_xlfn.IFNA(VLOOKUP(A2474,registrasi!$B$2:$C$4000,2,FALSE),"belum")</f>
        <v>registrasi</v>
      </c>
      <c r="AA2474">
        <f>VLOOKUP(D2474,[2]Sheet1!$B$2:$D$100,3,FALSE)</f>
        <v>163</v>
      </c>
      <c r="AB2474" t="str">
        <f>_xlfn.IFNA(VLOOKUP(A2474,nim!$A$2:$B$4000,2,FALSE),"belum")</f>
        <v>diterima</v>
      </c>
    </row>
    <row r="2475" spans="1:28" x14ac:dyDescent="0.3">
      <c r="A2475" s="2">
        <v>233111240295</v>
      </c>
      <c r="B2475">
        <v>2</v>
      </c>
      <c r="C2475">
        <v>2022</v>
      </c>
      <c r="D2475">
        <v>311022</v>
      </c>
      <c r="E2475" t="s">
        <v>177</v>
      </c>
      <c r="F2475" t="str">
        <f>VLOOKUP(E2475,[1]PRODI_2019!$F$2:$L$72,7,FALSE)</f>
        <v>Kedokteran</v>
      </c>
      <c r="G2475" t="str">
        <f>VLOOKUP(F2475,Sheet1!$H$4:$I$11,2,FALSE)</f>
        <v>8_Kedokteran</v>
      </c>
      <c r="H2475" t="s">
        <v>3088</v>
      </c>
      <c r="I2475" t="s">
        <v>31</v>
      </c>
      <c r="J2475" t="str">
        <f>VLOOKUP(D2475,[1]PRODI_2019!$C$2:$I$78,7,FALSE)</f>
        <v>S1</v>
      </c>
      <c r="L2475" t="s">
        <v>25</v>
      </c>
      <c r="O2475" t="s">
        <v>119</v>
      </c>
      <c r="P2475" t="s">
        <v>5042</v>
      </c>
      <c r="Q2475" t="s">
        <v>624</v>
      </c>
      <c r="R2475" t="s">
        <v>434</v>
      </c>
      <c r="S2475" t="s">
        <v>4949</v>
      </c>
      <c r="T2475" t="s">
        <v>5025</v>
      </c>
      <c r="U2475" t="s">
        <v>27</v>
      </c>
      <c r="Z2475" t="str">
        <f>_xlfn.IFNA(VLOOKUP(A2475,registrasi!$B$2:$C$4000,2,FALSE),"belum")</f>
        <v>registrasi</v>
      </c>
      <c r="AA2475">
        <f>VLOOKUP(D2475,[2]Sheet1!$B$2:$D$100,3,FALSE)</f>
        <v>587</v>
      </c>
      <c r="AB2475" t="str">
        <f>_xlfn.IFNA(VLOOKUP(A2475,nim!$A$2:$B$4000,2,FALSE),"belum")</f>
        <v>belum</v>
      </c>
    </row>
    <row r="2476" spans="1:28" x14ac:dyDescent="0.3">
      <c r="A2476" s="2">
        <v>233111240296</v>
      </c>
      <c r="B2476">
        <v>2</v>
      </c>
      <c r="C2476">
        <v>2021</v>
      </c>
      <c r="D2476">
        <v>311026</v>
      </c>
      <c r="E2476" t="s">
        <v>148</v>
      </c>
      <c r="F2476" t="str">
        <f>VLOOKUP(E2476,[1]PRODI_2019!$F$2:$L$72,7,FALSE)</f>
        <v>FEB</v>
      </c>
      <c r="G2476" t="str">
        <f>VLOOKUP(F2476,Sheet1!$H$4:$I$11,2,FALSE)</f>
        <v>5_FEB</v>
      </c>
      <c r="H2476" t="s">
        <v>3089</v>
      </c>
      <c r="I2476" t="s">
        <v>24</v>
      </c>
      <c r="J2476" t="str">
        <f>VLOOKUP(D2476,[1]PRODI_2019!$C$2:$I$78,7,FALSE)</f>
        <v>S1</v>
      </c>
      <c r="L2476" t="s">
        <v>25</v>
      </c>
      <c r="O2476" t="s">
        <v>509</v>
      </c>
      <c r="P2476" t="s">
        <v>5044</v>
      </c>
      <c r="Q2476" t="s">
        <v>5041</v>
      </c>
      <c r="R2476" t="s">
        <v>434</v>
      </c>
      <c r="S2476" t="s">
        <v>4949</v>
      </c>
      <c r="T2476" t="s">
        <v>5025</v>
      </c>
      <c r="U2476" t="s">
        <v>27</v>
      </c>
      <c r="Z2476" t="str">
        <f>_xlfn.IFNA(VLOOKUP(A2476,registrasi!$B$2:$C$4000,2,FALSE),"belum")</f>
        <v>registrasi</v>
      </c>
      <c r="AA2476">
        <f>VLOOKUP(D2476,[2]Sheet1!$B$2:$D$100,3,FALSE)</f>
        <v>866</v>
      </c>
      <c r="AB2476" t="str">
        <f>_xlfn.IFNA(VLOOKUP(A2476,nim!$A$2:$B$4000,2,FALSE),"belum")</f>
        <v>belum</v>
      </c>
    </row>
    <row r="2477" spans="1:28" x14ac:dyDescent="0.3">
      <c r="A2477" s="2">
        <v>233111240320</v>
      </c>
      <c r="B2477">
        <v>2</v>
      </c>
      <c r="C2477">
        <v>2022</v>
      </c>
      <c r="D2477">
        <v>311040</v>
      </c>
      <c r="E2477" t="s">
        <v>151</v>
      </c>
      <c r="F2477" t="str">
        <f>VLOOKUP(E2477,[1]PRODI_2019!$F$2:$L$72,7,FALSE)</f>
        <v>FKIP</v>
      </c>
      <c r="G2477" t="str">
        <f>VLOOKUP(F2477,Sheet1!$H$4:$I$11,2,FALSE)</f>
        <v>2_FKIP</v>
      </c>
      <c r="H2477" t="s">
        <v>3090</v>
      </c>
      <c r="I2477" t="s">
        <v>31</v>
      </c>
      <c r="J2477" t="str">
        <f>VLOOKUP(D2477,[1]PRODI_2019!$C$2:$I$78,7,FALSE)</f>
        <v>S1</v>
      </c>
      <c r="L2477" t="s">
        <v>25</v>
      </c>
      <c r="O2477" t="s">
        <v>4567</v>
      </c>
      <c r="P2477" t="s">
        <v>5044</v>
      </c>
      <c r="Q2477" t="s">
        <v>5041</v>
      </c>
      <c r="R2477" t="s">
        <v>434</v>
      </c>
      <c r="S2477" t="s">
        <v>4949</v>
      </c>
      <c r="T2477" t="s">
        <v>5025</v>
      </c>
      <c r="U2477" t="s">
        <v>32</v>
      </c>
      <c r="Z2477" t="str">
        <f>_xlfn.IFNA(VLOOKUP(A2477,registrasi!$B$2:$C$4000,2,FALSE),"belum")</f>
        <v>registrasi</v>
      </c>
      <c r="AA2477">
        <f>VLOOKUP(D2477,[2]Sheet1!$B$2:$D$100,3,FALSE)</f>
        <v>508</v>
      </c>
      <c r="AB2477" t="str">
        <f>_xlfn.IFNA(VLOOKUP(A2477,nim!$A$2:$B$4000,2,FALSE),"belum")</f>
        <v>belum</v>
      </c>
    </row>
    <row r="2478" spans="1:28" x14ac:dyDescent="0.3">
      <c r="A2478" s="2">
        <v>233111240341</v>
      </c>
      <c r="B2478">
        <v>2</v>
      </c>
      <c r="C2478">
        <v>2022</v>
      </c>
      <c r="D2478">
        <v>311005</v>
      </c>
      <c r="E2478" t="s">
        <v>171</v>
      </c>
      <c r="F2478" t="str">
        <f>VLOOKUP(E2478,[1]PRODI_2019!$F$2:$L$72,7,FALSE)</f>
        <v>Teknik</v>
      </c>
      <c r="G2478" t="str">
        <f>VLOOKUP(F2478,Sheet1!$H$4:$I$11,2,FALSE)</f>
        <v>3_Teknik</v>
      </c>
      <c r="H2478" t="s">
        <v>3091</v>
      </c>
      <c r="I2478" t="s">
        <v>31</v>
      </c>
      <c r="J2478" t="str">
        <f>VLOOKUP(D2478,[1]PRODI_2019!$C$2:$I$78,7,FALSE)</f>
        <v>S1</v>
      </c>
      <c r="L2478" t="s">
        <v>25</v>
      </c>
      <c r="O2478" t="s">
        <v>70</v>
      </c>
      <c r="P2478" t="s">
        <v>5042</v>
      </c>
      <c r="Q2478" t="s">
        <v>624</v>
      </c>
      <c r="R2478" t="s">
        <v>434</v>
      </c>
      <c r="S2478" t="s">
        <v>34</v>
      </c>
      <c r="T2478" t="s">
        <v>5025</v>
      </c>
      <c r="U2478" t="s">
        <v>27</v>
      </c>
      <c r="Z2478" t="str">
        <f>_xlfn.IFNA(VLOOKUP(A2478,registrasi!$B$2:$C$4000,2,FALSE),"belum")</f>
        <v>registrasi</v>
      </c>
      <c r="AA2478">
        <f>VLOOKUP(D2478,[2]Sheet1!$B$2:$D$100,3,FALSE)</f>
        <v>321</v>
      </c>
      <c r="AB2478" t="str">
        <f>_xlfn.IFNA(VLOOKUP(A2478,nim!$A$2:$B$4000,2,FALSE),"belum")</f>
        <v>belum</v>
      </c>
    </row>
    <row r="2479" spans="1:28" x14ac:dyDescent="0.3">
      <c r="A2479" s="2">
        <v>233111240346</v>
      </c>
      <c r="B2479">
        <v>1</v>
      </c>
      <c r="C2479">
        <v>2022</v>
      </c>
      <c r="D2479">
        <v>311002</v>
      </c>
      <c r="E2479" t="s">
        <v>153</v>
      </c>
      <c r="F2479" t="str">
        <f>VLOOKUP(E2479,[1]PRODI_2019!$F$2:$L$72,7,FALSE)</f>
        <v>Teknik</v>
      </c>
      <c r="G2479" t="str">
        <f>VLOOKUP(F2479,Sheet1!$H$4:$I$11,2,FALSE)</f>
        <v>3_Teknik</v>
      </c>
      <c r="H2479" t="s">
        <v>3092</v>
      </c>
      <c r="I2479" t="s">
        <v>24</v>
      </c>
      <c r="J2479" t="str">
        <f>VLOOKUP(D2479,[1]PRODI_2019!$C$2:$I$78,7,FALSE)</f>
        <v>S1</v>
      </c>
      <c r="L2479" t="s">
        <v>25</v>
      </c>
      <c r="O2479" t="s">
        <v>4568</v>
      </c>
      <c r="P2479" t="s">
        <v>5043</v>
      </c>
      <c r="Q2479" t="s">
        <v>624</v>
      </c>
      <c r="R2479" t="s">
        <v>435</v>
      </c>
      <c r="S2479" t="s">
        <v>34</v>
      </c>
      <c r="T2479" t="s">
        <v>5025</v>
      </c>
      <c r="U2479" t="s">
        <v>32</v>
      </c>
      <c r="Z2479" t="str">
        <f>_xlfn.IFNA(VLOOKUP(A2479,registrasi!$B$2:$C$4000,2,FALSE),"belum")</f>
        <v>registrasi</v>
      </c>
      <c r="AA2479">
        <f>VLOOKUP(D2479,[2]Sheet1!$B$2:$D$100,3,FALSE)</f>
        <v>401</v>
      </c>
      <c r="AB2479" t="str">
        <f>_xlfn.IFNA(VLOOKUP(A2479,nim!$A$2:$B$4000,2,FALSE),"belum")</f>
        <v>belum</v>
      </c>
    </row>
    <row r="2480" spans="1:28" x14ac:dyDescent="0.3">
      <c r="A2480" s="2">
        <v>233111240348</v>
      </c>
      <c r="B2480">
        <v>2</v>
      </c>
      <c r="C2480">
        <v>2022</v>
      </c>
      <c r="D2480">
        <v>311026</v>
      </c>
      <c r="E2480" t="s">
        <v>148</v>
      </c>
      <c r="F2480" t="str">
        <f>VLOOKUP(E2480,[1]PRODI_2019!$F$2:$L$72,7,FALSE)</f>
        <v>FEB</v>
      </c>
      <c r="G2480" t="str">
        <f>VLOOKUP(F2480,Sheet1!$H$4:$I$11,2,FALSE)</f>
        <v>5_FEB</v>
      </c>
      <c r="H2480" t="s">
        <v>3093</v>
      </c>
      <c r="I2480" t="s">
        <v>31</v>
      </c>
      <c r="J2480" t="str">
        <f>VLOOKUP(D2480,[1]PRODI_2019!$C$2:$I$78,7,FALSE)</f>
        <v>S1</v>
      </c>
      <c r="L2480" t="s">
        <v>25</v>
      </c>
      <c r="O2480" t="s">
        <v>4531</v>
      </c>
      <c r="P2480" t="s">
        <v>5046</v>
      </c>
      <c r="Q2480" t="s">
        <v>5041</v>
      </c>
      <c r="R2480" t="s">
        <v>435</v>
      </c>
      <c r="S2480" t="s">
        <v>34</v>
      </c>
      <c r="T2480" t="s">
        <v>5025</v>
      </c>
      <c r="U2480" t="s">
        <v>27</v>
      </c>
      <c r="Z2480" t="str">
        <f>_xlfn.IFNA(VLOOKUP(A2480,registrasi!$B$2:$C$4000,2,FALSE),"belum")</f>
        <v>registrasi</v>
      </c>
      <c r="AA2480">
        <f>VLOOKUP(D2480,[2]Sheet1!$B$2:$D$100,3,FALSE)</f>
        <v>866</v>
      </c>
      <c r="AB2480" t="str">
        <f>_xlfn.IFNA(VLOOKUP(A2480,nim!$A$2:$B$4000,2,FALSE),"belum")</f>
        <v>diterima</v>
      </c>
    </row>
    <row r="2481" spans="1:28" x14ac:dyDescent="0.3">
      <c r="A2481" s="2">
        <v>233111240365</v>
      </c>
      <c r="B2481">
        <v>2</v>
      </c>
      <c r="C2481">
        <v>2022</v>
      </c>
      <c r="D2481">
        <v>311007</v>
      </c>
      <c r="E2481" t="s">
        <v>162</v>
      </c>
      <c r="F2481" t="str">
        <f>VLOOKUP(E2481,[1]PRODI_2019!$F$2:$L$72,7,FALSE)</f>
        <v>Pertanian</v>
      </c>
      <c r="G2481" t="str">
        <f>VLOOKUP(F2481,Sheet1!$H$4:$I$11,2,FALSE)</f>
        <v>4_Pertanian</v>
      </c>
      <c r="H2481" t="s">
        <v>3094</v>
      </c>
      <c r="I2481" t="s">
        <v>24</v>
      </c>
      <c r="J2481" t="str">
        <f>VLOOKUP(D2481,[1]PRODI_2019!$C$2:$I$78,7,FALSE)</f>
        <v>S1</v>
      </c>
      <c r="L2481" t="s">
        <v>25</v>
      </c>
      <c r="O2481" t="s">
        <v>125</v>
      </c>
      <c r="P2481" t="s">
        <v>5042</v>
      </c>
      <c r="Q2481" t="s">
        <v>624</v>
      </c>
      <c r="R2481" t="s">
        <v>434</v>
      </c>
      <c r="S2481" t="s">
        <v>34</v>
      </c>
      <c r="T2481" t="s">
        <v>5025</v>
      </c>
      <c r="U2481" t="s">
        <v>27</v>
      </c>
      <c r="Z2481" t="str">
        <f>_xlfn.IFNA(VLOOKUP(A2481,registrasi!$B$2:$C$4000,2,FALSE),"belum")</f>
        <v>registrasi</v>
      </c>
      <c r="AA2481">
        <f>VLOOKUP(D2481,[2]Sheet1!$B$2:$D$100,3,FALSE)</f>
        <v>412</v>
      </c>
      <c r="AB2481" t="str">
        <f>_xlfn.IFNA(VLOOKUP(A2481,nim!$A$2:$B$4000,2,FALSE),"belum")</f>
        <v>belum</v>
      </c>
    </row>
    <row r="2482" spans="1:28" x14ac:dyDescent="0.3">
      <c r="A2482" s="2">
        <v>233111240373</v>
      </c>
      <c r="B2482">
        <v>1</v>
      </c>
      <c r="C2482">
        <v>2022</v>
      </c>
      <c r="D2482">
        <v>311026</v>
      </c>
      <c r="E2482" t="s">
        <v>148</v>
      </c>
      <c r="F2482" t="str">
        <f>VLOOKUP(E2482,[1]PRODI_2019!$F$2:$L$72,7,FALSE)</f>
        <v>FEB</v>
      </c>
      <c r="G2482" t="str">
        <f>VLOOKUP(F2482,Sheet1!$H$4:$I$11,2,FALSE)</f>
        <v>5_FEB</v>
      </c>
      <c r="H2482" t="s">
        <v>3095</v>
      </c>
      <c r="I2482" t="s">
        <v>31</v>
      </c>
      <c r="J2482" t="str">
        <f>VLOOKUP(D2482,[1]PRODI_2019!$C$2:$I$78,7,FALSE)</f>
        <v>S1</v>
      </c>
      <c r="L2482" t="s">
        <v>25</v>
      </c>
      <c r="O2482" t="s">
        <v>67</v>
      </c>
      <c r="P2482" t="s">
        <v>5042</v>
      </c>
      <c r="Q2482" t="s">
        <v>624</v>
      </c>
      <c r="R2482" t="s">
        <v>434</v>
      </c>
      <c r="S2482" t="s">
        <v>4949</v>
      </c>
      <c r="T2482" t="s">
        <v>5025</v>
      </c>
      <c r="U2482" t="s">
        <v>32</v>
      </c>
      <c r="Z2482" t="str">
        <f>_xlfn.IFNA(VLOOKUP(A2482,registrasi!$B$2:$C$4000,2,FALSE),"belum")</f>
        <v>belum</v>
      </c>
      <c r="AA2482">
        <f>VLOOKUP(D2482,[2]Sheet1!$B$2:$D$100,3,FALSE)</f>
        <v>866</v>
      </c>
      <c r="AB2482" t="str">
        <f>_xlfn.IFNA(VLOOKUP(A2482,nim!$A$2:$B$4000,2,FALSE),"belum")</f>
        <v>belum</v>
      </c>
    </row>
    <row r="2483" spans="1:28" x14ac:dyDescent="0.3">
      <c r="A2483" s="2">
        <v>233111240380</v>
      </c>
      <c r="B2483">
        <v>2</v>
      </c>
      <c r="C2483">
        <v>2022</v>
      </c>
      <c r="D2483">
        <v>311027</v>
      </c>
      <c r="E2483" t="s">
        <v>236</v>
      </c>
      <c r="F2483" t="str">
        <f>VLOOKUP(E2483,[1]PRODI_2019!$F$2:$L$72,7,FALSE)</f>
        <v>FEB</v>
      </c>
      <c r="G2483" t="str">
        <f>VLOOKUP(F2483,Sheet1!$H$4:$I$11,2,FALSE)</f>
        <v>5_FEB</v>
      </c>
      <c r="H2483" t="s">
        <v>2049</v>
      </c>
      <c r="I2483" t="s">
        <v>31</v>
      </c>
      <c r="J2483" t="str">
        <f>VLOOKUP(D2483,[1]PRODI_2019!$C$2:$I$78,7,FALSE)</f>
        <v>S1</v>
      </c>
      <c r="L2483" t="s">
        <v>25</v>
      </c>
      <c r="O2483" t="s">
        <v>195</v>
      </c>
      <c r="P2483" t="s">
        <v>5042</v>
      </c>
      <c r="Q2483" t="s">
        <v>624</v>
      </c>
      <c r="R2483" t="s">
        <v>434</v>
      </c>
      <c r="S2483" t="s">
        <v>34</v>
      </c>
      <c r="T2483" t="s">
        <v>5025</v>
      </c>
      <c r="U2483" t="s">
        <v>27</v>
      </c>
      <c r="Z2483" t="str">
        <f>_xlfn.IFNA(VLOOKUP(A2483,registrasi!$B$2:$C$4000,2,FALSE),"belum")</f>
        <v>registrasi</v>
      </c>
      <c r="AA2483">
        <f>VLOOKUP(D2483,[2]Sheet1!$B$2:$D$100,3,FALSE)</f>
        <v>308</v>
      </c>
      <c r="AB2483" t="str">
        <f>_xlfn.IFNA(VLOOKUP(A2483,nim!$A$2:$B$4000,2,FALSE),"belum")</f>
        <v>belum</v>
      </c>
    </row>
    <row r="2484" spans="1:28" x14ac:dyDescent="0.3">
      <c r="A2484" s="2">
        <v>233111240403</v>
      </c>
      <c r="B2484">
        <v>2</v>
      </c>
      <c r="C2484">
        <v>2022</v>
      </c>
      <c r="D2484">
        <v>311047</v>
      </c>
      <c r="E2484" t="s">
        <v>5054</v>
      </c>
      <c r="F2484" t="str">
        <f>VLOOKUP(E2484,[1]PRODI_2019!$F$2:$L$72,7,FALSE)</f>
        <v>FEB</v>
      </c>
      <c r="G2484" t="str">
        <f>VLOOKUP(F2484,Sheet1!$H$4:$I$11,2,FALSE)</f>
        <v>5_FEB</v>
      </c>
      <c r="H2484" t="s">
        <v>3096</v>
      </c>
      <c r="I2484" t="s">
        <v>31</v>
      </c>
      <c r="J2484" t="str">
        <f>VLOOKUP(D2484,[1]PRODI_2019!$C$2:$I$78,7,FALSE)</f>
        <v>D3</v>
      </c>
      <c r="L2484" t="s">
        <v>25</v>
      </c>
      <c r="O2484" t="s">
        <v>369</v>
      </c>
      <c r="P2484" t="s">
        <v>5043</v>
      </c>
      <c r="Q2484" t="s">
        <v>624</v>
      </c>
      <c r="R2484" t="s">
        <v>435</v>
      </c>
      <c r="S2484" t="s">
        <v>4949</v>
      </c>
      <c r="T2484" t="s">
        <v>5025</v>
      </c>
      <c r="U2484" t="s">
        <v>27</v>
      </c>
      <c r="Z2484" t="str">
        <f>_xlfn.IFNA(VLOOKUP(A2484,registrasi!$B$2:$C$4000,2,FALSE),"belum")</f>
        <v>registrasi</v>
      </c>
      <c r="AA2484">
        <f>VLOOKUP(D2484,[2]Sheet1!$B$2:$D$100,3,FALSE)</f>
        <v>88</v>
      </c>
      <c r="AB2484" t="str">
        <f>_xlfn.IFNA(VLOOKUP(A2484,nim!$A$2:$B$4000,2,FALSE),"belum")</f>
        <v>belum</v>
      </c>
    </row>
    <row r="2485" spans="1:28" x14ac:dyDescent="0.3">
      <c r="A2485" s="2">
        <v>233111240409</v>
      </c>
      <c r="B2485">
        <v>2</v>
      </c>
      <c r="C2485">
        <v>2022</v>
      </c>
      <c r="D2485">
        <v>311024</v>
      </c>
      <c r="E2485" t="s">
        <v>237</v>
      </c>
      <c r="F2485" t="str">
        <f>VLOOKUP(E2485,[1]PRODI_2019!$F$2:$L$72,7,FALSE)</f>
        <v>Hukum</v>
      </c>
      <c r="G2485" t="str">
        <f>VLOOKUP(F2485,Sheet1!$H$4:$I$11,2,FALSE)</f>
        <v>1_Hukum</v>
      </c>
      <c r="H2485" t="s">
        <v>3097</v>
      </c>
      <c r="I2485" t="s">
        <v>31</v>
      </c>
      <c r="J2485" t="str">
        <f>VLOOKUP(D2485,[1]PRODI_2019!$C$2:$I$78,7,FALSE)</f>
        <v>S1</v>
      </c>
      <c r="L2485" t="s">
        <v>25</v>
      </c>
      <c r="O2485" t="s">
        <v>206</v>
      </c>
      <c r="P2485" t="s">
        <v>5042</v>
      </c>
      <c r="Q2485" t="s">
        <v>624</v>
      </c>
      <c r="R2485" t="s">
        <v>434</v>
      </c>
      <c r="S2485" t="s">
        <v>4949</v>
      </c>
      <c r="T2485" t="s">
        <v>5025</v>
      </c>
      <c r="U2485" t="s">
        <v>32</v>
      </c>
      <c r="Z2485" t="str">
        <f>_xlfn.IFNA(VLOOKUP(A2485,registrasi!$B$2:$C$4000,2,FALSE),"belum")</f>
        <v>registrasi</v>
      </c>
      <c r="AA2485">
        <f>VLOOKUP(D2485,[2]Sheet1!$B$2:$D$100,3,FALSE)</f>
        <v>1092</v>
      </c>
      <c r="AB2485" t="str">
        <f>_xlfn.IFNA(VLOOKUP(A2485,nim!$A$2:$B$4000,2,FALSE),"belum")</f>
        <v>belum</v>
      </c>
    </row>
    <row r="2486" spans="1:28" x14ac:dyDescent="0.3">
      <c r="A2486" s="2">
        <v>233111240412</v>
      </c>
      <c r="B2486">
        <v>2</v>
      </c>
      <c r="C2486">
        <v>2022</v>
      </c>
      <c r="D2486">
        <v>311007</v>
      </c>
      <c r="E2486" t="s">
        <v>162</v>
      </c>
      <c r="F2486" t="str">
        <f>VLOOKUP(E2486,[1]PRODI_2019!$F$2:$L$72,7,FALSE)</f>
        <v>Pertanian</v>
      </c>
      <c r="G2486" t="str">
        <f>VLOOKUP(F2486,Sheet1!$H$4:$I$11,2,FALSE)</f>
        <v>4_Pertanian</v>
      </c>
      <c r="H2486" t="s">
        <v>3098</v>
      </c>
      <c r="I2486" t="s">
        <v>31</v>
      </c>
      <c r="J2486" t="str">
        <f>VLOOKUP(D2486,[1]PRODI_2019!$C$2:$I$78,7,FALSE)</f>
        <v>S1</v>
      </c>
      <c r="L2486" t="s">
        <v>25</v>
      </c>
      <c r="O2486" t="s">
        <v>133</v>
      </c>
      <c r="P2486" t="s">
        <v>5042</v>
      </c>
      <c r="Q2486" t="s">
        <v>624</v>
      </c>
      <c r="R2486" t="s">
        <v>434</v>
      </c>
      <c r="S2486" t="s">
        <v>34</v>
      </c>
      <c r="T2486" t="s">
        <v>5025</v>
      </c>
      <c r="U2486" t="s">
        <v>27</v>
      </c>
      <c r="Z2486" t="str">
        <f>_xlfn.IFNA(VLOOKUP(A2486,registrasi!$B$2:$C$4000,2,FALSE),"belum")</f>
        <v>registrasi</v>
      </c>
      <c r="AA2486">
        <f>VLOOKUP(D2486,[2]Sheet1!$B$2:$D$100,3,FALSE)</f>
        <v>412</v>
      </c>
      <c r="AB2486" t="str">
        <f>_xlfn.IFNA(VLOOKUP(A2486,nim!$A$2:$B$4000,2,FALSE),"belum")</f>
        <v>diterima</v>
      </c>
    </row>
    <row r="2487" spans="1:28" x14ac:dyDescent="0.3">
      <c r="A2487" s="2">
        <v>233111240562</v>
      </c>
      <c r="B2487">
        <v>2</v>
      </c>
      <c r="C2487">
        <v>2022</v>
      </c>
      <c r="D2487">
        <v>311009</v>
      </c>
      <c r="E2487" t="s">
        <v>144</v>
      </c>
      <c r="F2487" t="str">
        <f>VLOOKUP(E2487,[1]PRODI_2019!$F$2:$L$72,7,FALSE)</f>
        <v>Pertanian</v>
      </c>
      <c r="G2487" t="str">
        <f>VLOOKUP(F2487,Sheet1!$H$4:$I$11,2,FALSE)</f>
        <v>4_Pertanian</v>
      </c>
      <c r="H2487" t="s">
        <v>3099</v>
      </c>
      <c r="I2487" t="s">
        <v>24</v>
      </c>
      <c r="J2487" t="str">
        <f>VLOOKUP(D2487,[1]PRODI_2019!$C$2:$I$78,7,FALSE)</f>
        <v>S1</v>
      </c>
      <c r="L2487" t="s">
        <v>25</v>
      </c>
      <c r="O2487" t="s">
        <v>4551</v>
      </c>
      <c r="P2487" t="s">
        <v>5043</v>
      </c>
      <c r="Q2487" t="s">
        <v>624</v>
      </c>
      <c r="R2487" t="s">
        <v>435</v>
      </c>
      <c r="S2487" t="s">
        <v>34</v>
      </c>
      <c r="T2487" t="s">
        <v>5025</v>
      </c>
      <c r="U2487" t="s">
        <v>32</v>
      </c>
      <c r="Z2487" t="str">
        <f>_xlfn.IFNA(VLOOKUP(A2487,registrasi!$B$2:$C$4000,2,FALSE),"belum")</f>
        <v>registrasi</v>
      </c>
      <c r="AA2487">
        <f>VLOOKUP(D2487,[2]Sheet1!$B$2:$D$100,3,FALSE)</f>
        <v>240</v>
      </c>
      <c r="AB2487" t="str">
        <f>_xlfn.IFNA(VLOOKUP(A2487,nim!$A$2:$B$4000,2,FALSE),"belum")</f>
        <v>belum</v>
      </c>
    </row>
    <row r="2488" spans="1:28" x14ac:dyDescent="0.3">
      <c r="A2488" s="2">
        <v>233111240582</v>
      </c>
      <c r="B2488">
        <v>1</v>
      </c>
      <c r="C2488">
        <v>2022</v>
      </c>
      <c r="D2488">
        <v>311028</v>
      </c>
      <c r="E2488" t="s">
        <v>168</v>
      </c>
      <c r="F2488" t="str">
        <f>VLOOKUP(E2488,[1]PRODI_2019!$F$2:$L$72,7,FALSE)</f>
        <v>FISIP</v>
      </c>
      <c r="G2488" t="str">
        <f>VLOOKUP(F2488,Sheet1!$H$4:$I$11,2,FALSE)</f>
        <v>6_FISIP</v>
      </c>
      <c r="H2488" t="s">
        <v>3100</v>
      </c>
      <c r="I2488" t="s">
        <v>31</v>
      </c>
      <c r="J2488" t="str">
        <f>VLOOKUP(D2488,[1]PRODI_2019!$C$2:$I$78,7,FALSE)</f>
        <v>S1</v>
      </c>
      <c r="L2488" t="s">
        <v>25</v>
      </c>
      <c r="O2488" t="s">
        <v>89</v>
      </c>
      <c r="P2488" t="s">
        <v>5045</v>
      </c>
      <c r="Q2488" t="s">
        <v>624</v>
      </c>
      <c r="R2488" t="s">
        <v>625</v>
      </c>
      <c r="S2488" t="s">
        <v>34</v>
      </c>
      <c r="T2488" t="s">
        <v>5025</v>
      </c>
      <c r="U2488" t="s">
        <v>27</v>
      </c>
      <c r="Z2488" t="str">
        <f>_xlfn.IFNA(VLOOKUP(A2488,registrasi!$B$2:$C$4000,2,FALSE),"belum")</f>
        <v>registrasi</v>
      </c>
      <c r="AA2488">
        <f>VLOOKUP(D2488,[2]Sheet1!$B$2:$D$100,3,FALSE)</f>
        <v>747</v>
      </c>
      <c r="AB2488" t="str">
        <f>_xlfn.IFNA(VLOOKUP(A2488,nim!$A$2:$B$4000,2,FALSE),"belum")</f>
        <v>diterima</v>
      </c>
    </row>
    <row r="2489" spans="1:28" x14ac:dyDescent="0.3">
      <c r="A2489" s="2">
        <v>233111240587</v>
      </c>
      <c r="B2489">
        <v>2</v>
      </c>
      <c r="C2489">
        <v>2022</v>
      </c>
      <c r="D2489">
        <v>311027</v>
      </c>
      <c r="E2489" t="s">
        <v>236</v>
      </c>
      <c r="F2489" t="str">
        <f>VLOOKUP(E2489,[1]PRODI_2019!$F$2:$L$72,7,FALSE)</f>
        <v>FEB</v>
      </c>
      <c r="G2489" t="str">
        <f>VLOOKUP(F2489,Sheet1!$H$4:$I$11,2,FALSE)</f>
        <v>5_FEB</v>
      </c>
      <c r="H2489" t="s">
        <v>3101</v>
      </c>
      <c r="I2489" t="s">
        <v>31</v>
      </c>
      <c r="J2489" t="str">
        <f>VLOOKUP(D2489,[1]PRODI_2019!$C$2:$I$78,7,FALSE)</f>
        <v>S1</v>
      </c>
      <c r="L2489" t="s">
        <v>25</v>
      </c>
      <c r="O2489" t="s">
        <v>301</v>
      </c>
      <c r="P2489" t="s">
        <v>5045</v>
      </c>
      <c r="Q2489" t="s">
        <v>624</v>
      </c>
      <c r="R2489" t="s">
        <v>625</v>
      </c>
      <c r="S2489" t="s">
        <v>4949</v>
      </c>
      <c r="T2489" t="s">
        <v>5025</v>
      </c>
      <c r="U2489" t="s">
        <v>27</v>
      </c>
      <c r="Z2489" t="str">
        <f>_xlfn.IFNA(VLOOKUP(A2489,registrasi!$B$2:$C$4000,2,FALSE),"belum")</f>
        <v>registrasi</v>
      </c>
      <c r="AA2489">
        <f>VLOOKUP(D2489,[2]Sheet1!$B$2:$D$100,3,FALSE)</f>
        <v>308</v>
      </c>
      <c r="AB2489" t="str">
        <f>_xlfn.IFNA(VLOOKUP(A2489,nim!$A$2:$B$4000,2,FALSE),"belum")</f>
        <v>belum</v>
      </c>
    </row>
    <row r="2490" spans="1:28" x14ac:dyDescent="0.3">
      <c r="A2490" s="2">
        <v>233111240592</v>
      </c>
      <c r="B2490">
        <v>2</v>
      </c>
      <c r="C2490">
        <v>2022</v>
      </c>
      <c r="D2490">
        <v>311031</v>
      </c>
      <c r="E2490" t="s">
        <v>468</v>
      </c>
      <c r="F2490" t="str">
        <f>VLOOKUP(E2490,[1]PRODI_2019!$F$2:$L$72,7,FALSE)</f>
        <v>FKIP</v>
      </c>
      <c r="G2490" t="str">
        <f>VLOOKUP(F2490,Sheet1!$H$4:$I$11,2,FALSE)</f>
        <v>2_FKIP</v>
      </c>
      <c r="H2490" t="s">
        <v>3102</v>
      </c>
      <c r="I2490" t="s">
        <v>31</v>
      </c>
      <c r="J2490" t="str">
        <f>VLOOKUP(D2490,[1]PRODI_2019!$C$2:$I$78,7,FALSE)</f>
        <v>S1</v>
      </c>
      <c r="L2490" t="s">
        <v>25</v>
      </c>
      <c r="O2490" t="s">
        <v>70</v>
      </c>
      <c r="P2490" t="s">
        <v>5042</v>
      </c>
      <c r="Q2490" t="s">
        <v>624</v>
      </c>
      <c r="R2490" t="s">
        <v>434</v>
      </c>
      <c r="S2490" t="s">
        <v>34</v>
      </c>
      <c r="T2490" t="s">
        <v>5025</v>
      </c>
      <c r="U2490" t="s">
        <v>27</v>
      </c>
      <c r="Z2490" t="str">
        <f>_xlfn.IFNA(VLOOKUP(A2490,registrasi!$B$2:$C$4000,2,FALSE),"belum")</f>
        <v>registrasi</v>
      </c>
      <c r="AA2490">
        <f>VLOOKUP(D2490,[2]Sheet1!$B$2:$D$100,3,FALSE)</f>
        <v>368</v>
      </c>
      <c r="AB2490" t="str">
        <f>_xlfn.IFNA(VLOOKUP(A2490,nim!$A$2:$B$4000,2,FALSE),"belum")</f>
        <v>belum</v>
      </c>
    </row>
    <row r="2491" spans="1:28" x14ac:dyDescent="0.3">
      <c r="A2491" s="2">
        <v>233111240604</v>
      </c>
      <c r="B2491">
        <v>2</v>
      </c>
      <c r="C2491">
        <v>2022</v>
      </c>
      <c r="D2491">
        <v>311029</v>
      </c>
      <c r="E2491" t="s">
        <v>159</v>
      </c>
      <c r="F2491" t="str">
        <f>VLOOKUP(E2491,[1]PRODI_2019!$F$2:$L$72,7,FALSE)</f>
        <v>FISIP</v>
      </c>
      <c r="G2491" t="str">
        <f>VLOOKUP(F2491,Sheet1!$H$4:$I$11,2,FALSE)</f>
        <v>6_FISIP</v>
      </c>
      <c r="H2491" t="s">
        <v>3103</v>
      </c>
      <c r="I2491" t="s">
        <v>24</v>
      </c>
      <c r="J2491" t="str">
        <f>VLOOKUP(D2491,[1]PRODI_2019!$C$2:$I$78,7,FALSE)</f>
        <v>S1</v>
      </c>
      <c r="L2491" t="s">
        <v>25</v>
      </c>
      <c r="O2491" t="s">
        <v>283</v>
      </c>
      <c r="P2491" t="s">
        <v>5043</v>
      </c>
      <c r="Q2491" t="s">
        <v>624</v>
      </c>
      <c r="R2491" t="s">
        <v>435</v>
      </c>
      <c r="S2491" t="s">
        <v>34</v>
      </c>
      <c r="T2491" t="s">
        <v>5025</v>
      </c>
      <c r="U2491" t="s">
        <v>32</v>
      </c>
      <c r="Z2491" t="str">
        <f>_xlfn.IFNA(VLOOKUP(A2491,registrasi!$B$2:$C$4000,2,FALSE),"belum")</f>
        <v>registrasi</v>
      </c>
      <c r="AA2491">
        <f>VLOOKUP(D2491,[2]Sheet1!$B$2:$D$100,3,FALSE)</f>
        <v>1339</v>
      </c>
      <c r="AB2491" t="str">
        <f>_xlfn.IFNA(VLOOKUP(A2491,nim!$A$2:$B$4000,2,FALSE),"belum")</f>
        <v>belum</v>
      </c>
    </row>
    <row r="2492" spans="1:28" x14ac:dyDescent="0.3">
      <c r="A2492" s="2">
        <v>233111240605</v>
      </c>
      <c r="B2492">
        <v>1</v>
      </c>
      <c r="C2492">
        <v>2022</v>
      </c>
      <c r="D2492">
        <v>311007</v>
      </c>
      <c r="E2492" t="s">
        <v>162</v>
      </c>
      <c r="F2492" t="str">
        <f>VLOOKUP(E2492,[1]PRODI_2019!$F$2:$L$72,7,FALSE)</f>
        <v>Pertanian</v>
      </c>
      <c r="G2492" t="str">
        <f>VLOOKUP(F2492,Sheet1!$H$4:$I$11,2,FALSE)</f>
        <v>4_Pertanian</v>
      </c>
      <c r="H2492" t="s">
        <v>3104</v>
      </c>
      <c r="I2492" t="s">
        <v>31</v>
      </c>
      <c r="J2492" t="str">
        <f>VLOOKUP(D2492,[1]PRODI_2019!$C$2:$I$78,7,FALSE)</f>
        <v>S1</v>
      </c>
      <c r="L2492" t="s">
        <v>25</v>
      </c>
      <c r="O2492" t="s">
        <v>92</v>
      </c>
      <c r="P2492" t="s">
        <v>5044</v>
      </c>
      <c r="Q2492" t="s">
        <v>5041</v>
      </c>
      <c r="R2492" t="s">
        <v>434</v>
      </c>
      <c r="S2492" t="s">
        <v>4949</v>
      </c>
      <c r="T2492" t="s">
        <v>5025</v>
      </c>
      <c r="U2492" t="s">
        <v>27</v>
      </c>
      <c r="Z2492" t="str">
        <f>_xlfn.IFNA(VLOOKUP(A2492,registrasi!$B$2:$C$4000,2,FALSE),"belum")</f>
        <v>registrasi</v>
      </c>
      <c r="AA2492">
        <f>VLOOKUP(D2492,[2]Sheet1!$B$2:$D$100,3,FALSE)</f>
        <v>412</v>
      </c>
      <c r="AB2492" t="str">
        <f>_xlfn.IFNA(VLOOKUP(A2492,nim!$A$2:$B$4000,2,FALSE),"belum")</f>
        <v>diterima</v>
      </c>
    </row>
    <row r="2493" spans="1:28" x14ac:dyDescent="0.3">
      <c r="A2493" s="2">
        <v>233111240806</v>
      </c>
      <c r="B2493">
        <v>2</v>
      </c>
      <c r="C2493">
        <v>2022</v>
      </c>
      <c r="D2493">
        <v>311037</v>
      </c>
      <c r="E2493" t="s">
        <v>163</v>
      </c>
      <c r="F2493" t="str">
        <f>VLOOKUP(E2493,[1]PRODI_2019!$F$2:$L$72,7,FALSE)</f>
        <v>FKIP</v>
      </c>
      <c r="G2493" t="str">
        <f>VLOOKUP(F2493,Sheet1!$H$4:$I$11,2,FALSE)</f>
        <v>2_FKIP</v>
      </c>
      <c r="H2493" t="s">
        <v>3105</v>
      </c>
      <c r="I2493" t="s">
        <v>31</v>
      </c>
      <c r="J2493" t="str">
        <f>VLOOKUP(D2493,[1]PRODI_2019!$C$2:$I$78,7,FALSE)</f>
        <v>S1</v>
      </c>
      <c r="L2493" t="s">
        <v>25</v>
      </c>
      <c r="O2493" t="s">
        <v>4569</v>
      </c>
      <c r="P2493" t="s">
        <v>5044</v>
      </c>
      <c r="Q2493" t="s">
        <v>5041</v>
      </c>
      <c r="R2493" t="s">
        <v>434</v>
      </c>
      <c r="S2493" t="s">
        <v>4949</v>
      </c>
      <c r="T2493" t="s">
        <v>5025</v>
      </c>
      <c r="U2493" t="s">
        <v>27</v>
      </c>
      <c r="Z2493" t="str">
        <f>_xlfn.IFNA(VLOOKUP(A2493,registrasi!$B$2:$C$4000,2,FALSE),"belum")</f>
        <v>registrasi</v>
      </c>
      <c r="AA2493">
        <f>VLOOKUP(D2493,[2]Sheet1!$B$2:$D$100,3,FALSE)</f>
        <v>180</v>
      </c>
      <c r="AB2493" t="str">
        <f>_xlfn.IFNA(VLOOKUP(A2493,nim!$A$2:$B$4000,2,FALSE),"belum")</f>
        <v>belum</v>
      </c>
    </row>
    <row r="2494" spans="1:28" x14ac:dyDescent="0.3">
      <c r="A2494" s="2">
        <v>233111240815</v>
      </c>
      <c r="B2494">
        <v>1</v>
      </c>
      <c r="C2494">
        <v>2022</v>
      </c>
      <c r="D2494">
        <v>311026</v>
      </c>
      <c r="E2494" t="s">
        <v>148</v>
      </c>
      <c r="F2494" t="str">
        <f>VLOOKUP(E2494,[1]PRODI_2019!$F$2:$L$72,7,FALSE)</f>
        <v>FEB</v>
      </c>
      <c r="G2494" t="str">
        <f>VLOOKUP(F2494,Sheet1!$H$4:$I$11,2,FALSE)</f>
        <v>5_FEB</v>
      </c>
      <c r="H2494" t="s">
        <v>3106</v>
      </c>
      <c r="I2494" t="s">
        <v>31</v>
      </c>
      <c r="J2494" t="str">
        <f>VLOOKUP(D2494,[1]PRODI_2019!$C$2:$I$78,7,FALSE)</f>
        <v>S1</v>
      </c>
      <c r="L2494" t="s">
        <v>25</v>
      </c>
      <c r="O2494" t="s">
        <v>70</v>
      </c>
      <c r="P2494" t="s">
        <v>5042</v>
      </c>
      <c r="Q2494" t="s">
        <v>624</v>
      </c>
      <c r="R2494" t="s">
        <v>434</v>
      </c>
      <c r="S2494" t="s">
        <v>34</v>
      </c>
      <c r="T2494" t="s">
        <v>5025</v>
      </c>
      <c r="U2494" t="s">
        <v>32</v>
      </c>
      <c r="Z2494" t="str">
        <f>_xlfn.IFNA(VLOOKUP(A2494,registrasi!$B$2:$C$4000,2,FALSE),"belum")</f>
        <v>registrasi</v>
      </c>
      <c r="AA2494">
        <f>VLOOKUP(D2494,[2]Sheet1!$B$2:$D$100,3,FALSE)</f>
        <v>866</v>
      </c>
      <c r="AB2494" t="str">
        <f>_xlfn.IFNA(VLOOKUP(A2494,nim!$A$2:$B$4000,2,FALSE),"belum")</f>
        <v>belum</v>
      </c>
    </row>
    <row r="2495" spans="1:28" x14ac:dyDescent="0.3">
      <c r="A2495" s="2">
        <v>233111240821</v>
      </c>
      <c r="B2495">
        <v>2</v>
      </c>
      <c r="C2495">
        <v>2022</v>
      </c>
      <c r="D2495">
        <v>311007</v>
      </c>
      <c r="E2495" t="s">
        <v>162</v>
      </c>
      <c r="F2495" t="str">
        <f>VLOOKUP(E2495,[1]PRODI_2019!$F$2:$L$72,7,FALSE)</f>
        <v>Pertanian</v>
      </c>
      <c r="G2495" t="str">
        <f>VLOOKUP(F2495,Sheet1!$H$4:$I$11,2,FALSE)</f>
        <v>4_Pertanian</v>
      </c>
      <c r="H2495" t="s">
        <v>3107</v>
      </c>
      <c r="I2495" t="s">
        <v>31</v>
      </c>
      <c r="J2495" t="str">
        <f>VLOOKUP(D2495,[1]PRODI_2019!$C$2:$I$78,7,FALSE)</f>
        <v>S1</v>
      </c>
      <c r="L2495" t="s">
        <v>25</v>
      </c>
      <c r="O2495" t="s">
        <v>75</v>
      </c>
      <c r="P2495" t="s">
        <v>5042</v>
      </c>
      <c r="Q2495" t="s">
        <v>624</v>
      </c>
      <c r="R2495" t="s">
        <v>434</v>
      </c>
      <c r="S2495" t="s">
        <v>4949</v>
      </c>
      <c r="T2495" t="s">
        <v>5025</v>
      </c>
      <c r="U2495" t="s">
        <v>27</v>
      </c>
      <c r="Z2495" t="str">
        <f>_xlfn.IFNA(VLOOKUP(A2495,registrasi!$B$2:$C$4000,2,FALSE),"belum")</f>
        <v>registrasi</v>
      </c>
      <c r="AA2495">
        <f>VLOOKUP(D2495,[2]Sheet1!$B$2:$D$100,3,FALSE)</f>
        <v>412</v>
      </c>
      <c r="AB2495" t="str">
        <f>_xlfn.IFNA(VLOOKUP(A2495,nim!$A$2:$B$4000,2,FALSE),"belum")</f>
        <v>diterima</v>
      </c>
    </row>
    <row r="2496" spans="1:28" x14ac:dyDescent="0.3">
      <c r="A2496" s="2">
        <v>233111240823</v>
      </c>
      <c r="B2496">
        <v>2</v>
      </c>
      <c r="C2496">
        <v>2022</v>
      </c>
      <c r="D2496">
        <v>311035</v>
      </c>
      <c r="E2496" t="s">
        <v>180</v>
      </c>
      <c r="F2496" t="str">
        <f>VLOOKUP(E2496,[1]PRODI_2019!$F$2:$L$72,7,FALSE)</f>
        <v>FEB</v>
      </c>
      <c r="G2496" t="str">
        <f>VLOOKUP(F2496,Sheet1!$H$4:$I$11,2,FALSE)</f>
        <v>5_FEB</v>
      </c>
      <c r="H2496" t="s">
        <v>3108</v>
      </c>
      <c r="I2496" t="s">
        <v>31</v>
      </c>
      <c r="J2496" t="str">
        <f>VLOOKUP(D2496,[1]PRODI_2019!$C$2:$I$78,7,FALSE)</f>
        <v>S1</v>
      </c>
      <c r="L2496" t="s">
        <v>25</v>
      </c>
      <c r="O2496" t="s">
        <v>129</v>
      </c>
      <c r="P2496" t="s">
        <v>436</v>
      </c>
      <c r="Q2496" t="s">
        <v>5041</v>
      </c>
      <c r="R2496" t="s">
        <v>625</v>
      </c>
      <c r="S2496" t="s">
        <v>34</v>
      </c>
      <c r="T2496" t="s">
        <v>5025</v>
      </c>
      <c r="U2496" t="s">
        <v>27</v>
      </c>
      <c r="Z2496" t="str">
        <f>_xlfn.IFNA(VLOOKUP(A2496,registrasi!$B$2:$C$4000,2,FALSE),"belum")</f>
        <v>belum</v>
      </c>
      <c r="AA2496">
        <f>VLOOKUP(D2496,[2]Sheet1!$B$2:$D$100,3,FALSE)</f>
        <v>253</v>
      </c>
      <c r="AB2496" t="str">
        <f>_xlfn.IFNA(VLOOKUP(A2496,nim!$A$2:$B$4000,2,FALSE),"belum")</f>
        <v>belum</v>
      </c>
    </row>
    <row r="2497" spans="1:28" x14ac:dyDescent="0.3">
      <c r="A2497" s="2">
        <v>233111240840</v>
      </c>
      <c r="B2497">
        <v>2</v>
      </c>
      <c r="C2497">
        <v>2022</v>
      </c>
      <c r="D2497">
        <v>311021</v>
      </c>
      <c r="E2497" t="s">
        <v>169</v>
      </c>
      <c r="F2497" t="str">
        <f>VLOOKUP(E2497,[1]PRODI_2019!$F$2:$L$72,7,FALSE)</f>
        <v>Teknik</v>
      </c>
      <c r="G2497" t="str">
        <f>VLOOKUP(F2497,Sheet1!$H$4:$I$11,2,FALSE)</f>
        <v>3_Teknik</v>
      </c>
      <c r="H2497" t="s">
        <v>3109</v>
      </c>
      <c r="I2497" t="s">
        <v>24</v>
      </c>
      <c r="J2497" t="str">
        <f>VLOOKUP(D2497,[1]PRODI_2019!$C$2:$I$78,7,FALSE)</f>
        <v>S1</v>
      </c>
      <c r="L2497" t="s">
        <v>25</v>
      </c>
      <c r="O2497" t="s">
        <v>67</v>
      </c>
      <c r="P2497" t="s">
        <v>5042</v>
      </c>
      <c r="Q2497" t="s">
        <v>624</v>
      </c>
      <c r="R2497" t="s">
        <v>434</v>
      </c>
      <c r="S2497" t="s">
        <v>4949</v>
      </c>
      <c r="T2497" t="s">
        <v>5025</v>
      </c>
      <c r="U2497" t="s">
        <v>27</v>
      </c>
      <c r="Z2497" t="str">
        <f>_xlfn.IFNA(VLOOKUP(A2497,registrasi!$B$2:$C$4000,2,FALSE),"belum")</f>
        <v>registrasi</v>
      </c>
      <c r="AA2497">
        <f>VLOOKUP(D2497,[2]Sheet1!$B$2:$D$100,3,FALSE)</f>
        <v>910</v>
      </c>
      <c r="AB2497" t="str">
        <f>_xlfn.IFNA(VLOOKUP(A2497,nim!$A$2:$B$4000,2,FALSE),"belum")</f>
        <v>diterima</v>
      </c>
    </row>
    <row r="2498" spans="1:28" x14ac:dyDescent="0.3">
      <c r="A2498" s="2">
        <v>233111240847</v>
      </c>
      <c r="B2498">
        <v>2</v>
      </c>
      <c r="C2498">
        <v>2021</v>
      </c>
      <c r="D2498">
        <v>311024</v>
      </c>
      <c r="E2498" t="s">
        <v>237</v>
      </c>
      <c r="F2498" t="str">
        <f>VLOOKUP(E2498,[1]PRODI_2019!$F$2:$L$72,7,FALSE)</f>
        <v>Hukum</v>
      </c>
      <c r="G2498" t="str">
        <f>VLOOKUP(F2498,Sheet1!$H$4:$I$11,2,FALSE)</f>
        <v>1_Hukum</v>
      </c>
      <c r="H2498" t="s">
        <v>3110</v>
      </c>
      <c r="I2498" t="s">
        <v>31</v>
      </c>
      <c r="J2498" t="str">
        <f>VLOOKUP(D2498,[1]PRODI_2019!$C$2:$I$78,7,FALSE)</f>
        <v>S1</v>
      </c>
      <c r="L2498" t="s">
        <v>25</v>
      </c>
      <c r="O2498" t="s">
        <v>206</v>
      </c>
      <c r="P2498" t="s">
        <v>5042</v>
      </c>
      <c r="Q2498" t="s">
        <v>624</v>
      </c>
      <c r="R2498" t="s">
        <v>434</v>
      </c>
      <c r="S2498" t="s">
        <v>4949</v>
      </c>
      <c r="T2498" t="s">
        <v>5025</v>
      </c>
      <c r="U2498" t="s">
        <v>27</v>
      </c>
      <c r="Z2498" t="str">
        <f>_xlfn.IFNA(VLOOKUP(A2498,registrasi!$B$2:$C$4000,2,FALSE),"belum")</f>
        <v>registrasi</v>
      </c>
      <c r="AA2498">
        <f>VLOOKUP(D2498,[2]Sheet1!$B$2:$D$100,3,FALSE)</f>
        <v>1092</v>
      </c>
      <c r="AB2498" t="str">
        <f>_xlfn.IFNA(VLOOKUP(A2498,nim!$A$2:$B$4000,2,FALSE),"belum")</f>
        <v>diterima</v>
      </c>
    </row>
    <row r="2499" spans="1:28" x14ac:dyDescent="0.3">
      <c r="A2499" s="2">
        <v>233111240866</v>
      </c>
      <c r="B2499">
        <v>1</v>
      </c>
      <c r="C2499">
        <v>2022</v>
      </c>
      <c r="D2499">
        <v>311024</v>
      </c>
      <c r="E2499" t="s">
        <v>237</v>
      </c>
      <c r="F2499" t="str">
        <f>VLOOKUP(E2499,[1]PRODI_2019!$F$2:$L$72,7,FALSE)</f>
        <v>Hukum</v>
      </c>
      <c r="G2499" t="str">
        <f>VLOOKUP(F2499,Sheet1!$H$4:$I$11,2,FALSE)</f>
        <v>1_Hukum</v>
      </c>
      <c r="H2499" t="s">
        <v>3111</v>
      </c>
      <c r="I2499" t="s">
        <v>31</v>
      </c>
      <c r="J2499" t="str">
        <f>VLOOKUP(D2499,[1]PRODI_2019!$C$2:$I$78,7,FALSE)</f>
        <v>S1</v>
      </c>
      <c r="L2499" t="s">
        <v>182</v>
      </c>
      <c r="O2499" t="s">
        <v>132</v>
      </c>
      <c r="P2499" t="s">
        <v>5042</v>
      </c>
      <c r="Q2499" t="s">
        <v>624</v>
      </c>
      <c r="R2499" t="s">
        <v>434</v>
      </c>
      <c r="S2499" t="s">
        <v>34</v>
      </c>
      <c r="T2499" t="s">
        <v>5025</v>
      </c>
      <c r="U2499" t="s">
        <v>27</v>
      </c>
      <c r="Z2499" t="str">
        <f>_xlfn.IFNA(VLOOKUP(A2499,registrasi!$B$2:$C$4000,2,FALSE),"belum")</f>
        <v>registrasi</v>
      </c>
      <c r="AA2499">
        <f>VLOOKUP(D2499,[2]Sheet1!$B$2:$D$100,3,FALSE)</f>
        <v>1092</v>
      </c>
      <c r="AB2499" t="str">
        <f>_xlfn.IFNA(VLOOKUP(A2499,nim!$A$2:$B$4000,2,FALSE),"belum")</f>
        <v>diterima</v>
      </c>
    </row>
    <row r="2500" spans="1:28" x14ac:dyDescent="0.3">
      <c r="A2500" s="2">
        <v>233111240882</v>
      </c>
      <c r="B2500">
        <v>2</v>
      </c>
      <c r="C2500">
        <v>2021</v>
      </c>
      <c r="D2500">
        <v>311017</v>
      </c>
      <c r="E2500" t="s">
        <v>172</v>
      </c>
      <c r="F2500" t="str">
        <f>VLOOKUP(E2500,[1]PRODI_2019!$F$2:$L$72,7,FALSE)</f>
        <v>Pertanian</v>
      </c>
      <c r="G2500" t="str">
        <f>VLOOKUP(F2500,Sheet1!$H$4:$I$11,2,FALSE)</f>
        <v>4_Pertanian</v>
      </c>
      <c r="H2500" t="s">
        <v>3112</v>
      </c>
      <c r="I2500" t="s">
        <v>31</v>
      </c>
      <c r="J2500" t="str">
        <f>VLOOKUP(D2500,[1]PRODI_2019!$C$2:$I$78,7,FALSE)</f>
        <v>S1</v>
      </c>
      <c r="L2500" t="s">
        <v>25</v>
      </c>
      <c r="O2500" t="s">
        <v>4460</v>
      </c>
      <c r="P2500" t="s">
        <v>5043</v>
      </c>
      <c r="Q2500" t="s">
        <v>624</v>
      </c>
      <c r="R2500" t="s">
        <v>435</v>
      </c>
      <c r="S2500" t="s">
        <v>34</v>
      </c>
      <c r="T2500" t="s">
        <v>5025</v>
      </c>
      <c r="U2500" t="s">
        <v>27</v>
      </c>
      <c r="Z2500" t="str">
        <f>_xlfn.IFNA(VLOOKUP(A2500,registrasi!$B$2:$C$4000,2,FALSE),"belum")</f>
        <v>registrasi</v>
      </c>
      <c r="AA2500">
        <f>VLOOKUP(D2500,[2]Sheet1!$B$2:$D$100,3,FALSE)</f>
        <v>471</v>
      </c>
      <c r="AB2500" t="str">
        <f>_xlfn.IFNA(VLOOKUP(A2500,nim!$A$2:$B$4000,2,FALSE),"belum")</f>
        <v>diterima</v>
      </c>
    </row>
    <row r="2501" spans="1:28" x14ac:dyDescent="0.3">
      <c r="A2501" s="2">
        <v>233111240895</v>
      </c>
      <c r="B2501">
        <v>1</v>
      </c>
      <c r="C2501">
        <v>2022</v>
      </c>
      <c r="D2501">
        <v>311019</v>
      </c>
      <c r="E2501" t="s">
        <v>150</v>
      </c>
      <c r="F2501" t="str">
        <f>VLOOKUP(E2501,[1]PRODI_2019!$F$2:$L$72,7,FALSE)</f>
        <v>Kedokteran</v>
      </c>
      <c r="G2501" t="str">
        <f>VLOOKUP(F2501,Sheet1!$H$4:$I$11,2,FALSE)</f>
        <v>8_Kedokteran</v>
      </c>
      <c r="H2501" t="s">
        <v>3113</v>
      </c>
      <c r="I2501" t="s">
        <v>31</v>
      </c>
      <c r="J2501" t="str">
        <f>VLOOKUP(D2501,[1]PRODI_2019!$C$2:$I$78,7,FALSE)</f>
        <v>S1</v>
      </c>
      <c r="L2501" t="s">
        <v>25</v>
      </c>
      <c r="O2501" t="s">
        <v>206</v>
      </c>
      <c r="P2501" t="s">
        <v>5042</v>
      </c>
      <c r="Q2501" t="s">
        <v>624</v>
      </c>
      <c r="R2501" t="s">
        <v>434</v>
      </c>
      <c r="S2501" t="s">
        <v>4949</v>
      </c>
      <c r="T2501" t="s">
        <v>5025</v>
      </c>
      <c r="U2501" t="s">
        <v>27</v>
      </c>
      <c r="Z2501" t="str">
        <f>_xlfn.IFNA(VLOOKUP(A2501,registrasi!$B$2:$C$4000,2,FALSE),"belum")</f>
        <v>registrasi</v>
      </c>
      <c r="AA2501">
        <f>VLOOKUP(D2501,[2]Sheet1!$B$2:$D$100,3,FALSE)</f>
        <v>527</v>
      </c>
      <c r="AB2501" t="str">
        <f>_xlfn.IFNA(VLOOKUP(A2501,nim!$A$2:$B$4000,2,FALSE),"belum")</f>
        <v>belum</v>
      </c>
    </row>
    <row r="2502" spans="1:28" x14ac:dyDescent="0.3">
      <c r="A2502" s="2">
        <v>233111240900</v>
      </c>
      <c r="B2502">
        <v>2</v>
      </c>
      <c r="C2502">
        <v>2022</v>
      </c>
      <c r="D2502">
        <v>311017</v>
      </c>
      <c r="E2502" t="s">
        <v>172</v>
      </c>
      <c r="F2502" t="str">
        <f>VLOOKUP(E2502,[1]PRODI_2019!$F$2:$L$72,7,FALSE)</f>
        <v>Pertanian</v>
      </c>
      <c r="G2502" t="str">
        <f>VLOOKUP(F2502,Sheet1!$H$4:$I$11,2,FALSE)</f>
        <v>4_Pertanian</v>
      </c>
      <c r="H2502" t="s">
        <v>3114</v>
      </c>
      <c r="I2502" t="s">
        <v>31</v>
      </c>
      <c r="J2502" t="str">
        <f>VLOOKUP(D2502,[1]PRODI_2019!$C$2:$I$78,7,FALSE)</f>
        <v>S1</v>
      </c>
      <c r="L2502" t="s">
        <v>182</v>
      </c>
      <c r="O2502" t="s">
        <v>304</v>
      </c>
      <c r="P2502" t="s">
        <v>5044</v>
      </c>
      <c r="Q2502" t="s">
        <v>5041</v>
      </c>
      <c r="R2502" t="s">
        <v>434</v>
      </c>
      <c r="S2502" t="s">
        <v>34</v>
      </c>
      <c r="T2502" t="s">
        <v>5025</v>
      </c>
      <c r="U2502" t="s">
        <v>27</v>
      </c>
      <c r="Z2502" t="str">
        <f>_xlfn.IFNA(VLOOKUP(A2502,registrasi!$B$2:$C$4000,2,FALSE),"belum")</f>
        <v>registrasi</v>
      </c>
      <c r="AA2502">
        <f>VLOOKUP(D2502,[2]Sheet1!$B$2:$D$100,3,FALSE)</f>
        <v>471</v>
      </c>
      <c r="AB2502" t="str">
        <f>_xlfn.IFNA(VLOOKUP(A2502,nim!$A$2:$B$4000,2,FALSE),"belum")</f>
        <v>diterima</v>
      </c>
    </row>
    <row r="2503" spans="1:28" x14ac:dyDescent="0.3">
      <c r="A2503" s="2">
        <v>233111240903</v>
      </c>
      <c r="B2503">
        <v>2</v>
      </c>
      <c r="C2503">
        <v>2021</v>
      </c>
      <c r="D2503">
        <v>311042</v>
      </c>
      <c r="E2503" t="s">
        <v>146</v>
      </c>
      <c r="F2503" t="str">
        <f>VLOOKUP(E2503,[1]PRODI_2019!$F$2:$L$72,7,FALSE)</f>
        <v>FISIP</v>
      </c>
      <c r="G2503" t="str">
        <f>VLOOKUP(F2503,Sheet1!$H$4:$I$11,2,FALSE)</f>
        <v>6_FISIP</v>
      </c>
      <c r="H2503" t="s">
        <v>3115</v>
      </c>
      <c r="I2503" t="s">
        <v>31</v>
      </c>
      <c r="J2503" t="str">
        <f>VLOOKUP(D2503,[1]PRODI_2019!$C$2:$I$78,7,FALSE)</f>
        <v>S1</v>
      </c>
      <c r="L2503" t="s">
        <v>25</v>
      </c>
      <c r="O2503" t="s">
        <v>87</v>
      </c>
      <c r="P2503" t="s">
        <v>5045</v>
      </c>
      <c r="Q2503" t="s">
        <v>624</v>
      </c>
      <c r="R2503" t="s">
        <v>625</v>
      </c>
      <c r="S2503" t="s">
        <v>4949</v>
      </c>
      <c r="T2503" t="s">
        <v>5025</v>
      </c>
      <c r="U2503" t="s">
        <v>27</v>
      </c>
      <c r="Z2503" t="str">
        <f>_xlfn.IFNA(VLOOKUP(A2503,registrasi!$B$2:$C$4000,2,FALSE),"belum")</f>
        <v>registrasi</v>
      </c>
      <c r="AA2503">
        <f>VLOOKUP(D2503,[2]Sheet1!$B$2:$D$100,3,FALSE)</f>
        <v>625</v>
      </c>
      <c r="AB2503" t="str">
        <f>_xlfn.IFNA(VLOOKUP(A2503,nim!$A$2:$B$4000,2,FALSE),"belum")</f>
        <v>diterima</v>
      </c>
    </row>
    <row r="2504" spans="1:28" x14ac:dyDescent="0.3">
      <c r="A2504" s="2">
        <v>233111250174</v>
      </c>
      <c r="B2504">
        <v>1</v>
      </c>
      <c r="C2504">
        <v>2022</v>
      </c>
      <c r="D2504">
        <v>311017</v>
      </c>
      <c r="E2504" t="s">
        <v>172</v>
      </c>
      <c r="F2504" t="str">
        <f>VLOOKUP(E2504,[1]PRODI_2019!$F$2:$L$72,7,FALSE)</f>
        <v>Pertanian</v>
      </c>
      <c r="G2504" t="str">
        <f>VLOOKUP(F2504,Sheet1!$H$4:$I$11,2,FALSE)</f>
        <v>4_Pertanian</v>
      </c>
      <c r="H2504" t="s">
        <v>3116</v>
      </c>
      <c r="I2504" t="s">
        <v>31</v>
      </c>
      <c r="J2504" t="str">
        <f>VLOOKUP(D2504,[1]PRODI_2019!$C$2:$I$78,7,FALSE)</f>
        <v>S1</v>
      </c>
      <c r="L2504" t="s">
        <v>25</v>
      </c>
      <c r="O2504" t="s">
        <v>272</v>
      </c>
      <c r="P2504" t="s">
        <v>5042</v>
      </c>
      <c r="Q2504" t="s">
        <v>624</v>
      </c>
      <c r="R2504" t="s">
        <v>434</v>
      </c>
      <c r="S2504" t="s">
        <v>4949</v>
      </c>
      <c r="T2504" t="s">
        <v>5025</v>
      </c>
      <c r="U2504" t="s">
        <v>27</v>
      </c>
      <c r="Z2504" t="str">
        <f>_xlfn.IFNA(VLOOKUP(A2504,registrasi!$B$2:$C$4000,2,FALSE),"belum")</f>
        <v>registrasi</v>
      </c>
      <c r="AA2504">
        <f>VLOOKUP(D2504,[2]Sheet1!$B$2:$D$100,3,FALSE)</f>
        <v>471</v>
      </c>
      <c r="AB2504" t="str">
        <f>_xlfn.IFNA(VLOOKUP(A2504,nim!$A$2:$B$4000,2,FALSE),"belum")</f>
        <v>belum</v>
      </c>
    </row>
    <row r="2505" spans="1:28" x14ac:dyDescent="0.3">
      <c r="A2505" s="2">
        <v>233111250178</v>
      </c>
      <c r="B2505">
        <v>2</v>
      </c>
      <c r="C2505">
        <v>2022</v>
      </c>
      <c r="D2505">
        <v>311004</v>
      </c>
      <c r="E2505" t="s">
        <v>170</v>
      </c>
      <c r="F2505" t="str">
        <f>VLOOKUP(E2505,[1]PRODI_2019!$F$2:$L$72,7,FALSE)</f>
        <v>Teknik</v>
      </c>
      <c r="G2505" t="str">
        <f>VLOOKUP(F2505,Sheet1!$H$4:$I$11,2,FALSE)</f>
        <v>3_Teknik</v>
      </c>
      <c r="H2505" t="s">
        <v>3117</v>
      </c>
      <c r="I2505" t="s">
        <v>24</v>
      </c>
      <c r="J2505" t="str">
        <f>VLOOKUP(D2505,[1]PRODI_2019!$C$2:$I$78,7,FALSE)</f>
        <v>S1</v>
      </c>
      <c r="L2505" t="s">
        <v>25</v>
      </c>
      <c r="O2505" t="s">
        <v>118</v>
      </c>
      <c r="P2505" t="s">
        <v>5042</v>
      </c>
      <c r="Q2505" t="s">
        <v>624</v>
      </c>
      <c r="R2505" t="s">
        <v>434</v>
      </c>
      <c r="S2505" t="s">
        <v>4949</v>
      </c>
      <c r="T2505" t="s">
        <v>5025</v>
      </c>
      <c r="U2505" t="s">
        <v>27</v>
      </c>
      <c r="Z2505" t="str">
        <f>_xlfn.IFNA(VLOOKUP(A2505,registrasi!$B$2:$C$4000,2,FALSE),"belum")</f>
        <v>registrasi</v>
      </c>
      <c r="AA2505">
        <f>VLOOKUP(D2505,[2]Sheet1!$B$2:$D$100,3,FALSE)</f>
        <v>406</v>
      </c>
      <c r="AB2505" t="str">
        <f>_xlfn.IFNA(VLOOKUP(A2505,nim!$A$2:$B$4000,2,FALSE),"belum")</f>
        <v>belum</v>
      </c>
    </row>
    <row r="2506" spans="1:28" x14ac:dyDescent="0.3">
      <c r="A2506" s="2">
        <v>233111250189</v>
      </c>
      <c r="B2506">
        <v>2</v>
      </c>
      <c r="C2506">
        <v>2022</v>
      </c>
      <c r="D2506">
        <v>311007</v>
      </c>
      <c r="E2506" t="s">
        <v>162</v>
      </c>
      <c r="F2506" t="str">
        <f>VLOOKUP(E2506,[1]PRODI_2019!$F$2:$L$72,7,FALSE)</f>
        <v>Pertanian</v>
      </c>
      <c r="G2506" t="str">
        <f>VLOOKUP(F2506,Sheet1!$H$4:$I$11,2,FALSE)</f>
        <v>4_Pertanian</v>
      </c>
      <c r="H2506" t="s">
        <v>3118</v>
      </c>
      <c r="I2506" t="s">
        <v>31</v>
      </c>
      <c r="J2506" t="str">
        <f>VLOOKUP(D2506,[1]PRODI_2019!$C$2:$I$78,7,FALSE)</f>
        <v>S1</v>
      </c>
      <c r="L2506" t="s">
        <v>25</v>
      </c>
      <c r="O2506" t="s">
        <v>299</v>
      </c>
      <c r="P2506" t="s">
        <v>5042</v>
      </c>
      <c r="Q2506" t="s">
        <v>624</v>
      </c>
      <c r="R2506" t="s">
        <v>434</v>
      </c>
      <c r="S2506" t="s">
        <v>34</v>
      </c>
      <c r="T2506" t="s">
        <v>5025</v>
      </c>
      <c r="U2506" t="s">
        <v>27</v>
      </c>
      <c r="Z2506" t="str">
        <f>_xlfn.IFNA(VLOOKUP(A2506,registrasi!$B$2:$C$4000,2,FALSE),"belum")</f>
        <v>registrasi</v>
      </c>
      <c r="AA2506">
        <f>VLOOKUP(D2506,[2]Sheet1!$B$2:$D$100,3,FALSE)</f>
        <v>412</v>
      </c>
      <c r="AB2506" t="str">
        <f>_xlfn.IFNA(VLOOKUP(A2506,nim!$A$2:$B$4000,2,FALSE),"belum")</f>
        <v>belum</v>
      </c>
    </row>
    <row r="2507" spans="1:28" x14ac:dyDescent="0.3">
      <c r="A2507" s="2">
        <v>233111250203</v>
      </c>
      <c r="B2507">
        <v>2</v>
      </c>
      <c r="C2507">
        <v>2022</v>
      </c>
      <c r="D2507">
        <v>311001</v>
      </c>
      <c r="E2507" t="s">
        <v>157</v>
      </c>
      <c r="F2507" t="str">
        <f>VLOOKUP(E2507,[1]PRODI_2019!$F$2:$L$72,7,FALSE)</f>
        <v>Teknik</v>
      </c>
      <c r="G2507" t="str">
        <f>VLOOKUP(F2507,Sheet1!$H$4:$I$11,2,FALSE)</f>
        <v>3_Teknik</v>
      </c>
      <c r="H2507" t="s">
        <v>3119</v>
      </c>
      <c r="I2507" t="s">
        <v>24</v>
      </c>
      <c r="J2507" t="str">
        <f>VLOOKUP(D2507,[1]PRODI_2019!$C$2:$I$78,7,FALSE)</f>
        <v>S1</v>
      </c>
      <c r="L2507" t="s">
        <v>25</v>
      </c>
      <c r="O2507" t="s">
        <v>132</v>
      </c>
      <c r="P2507" t="s">
        <v>5042</v>
      </c>
      <c r="Q2507" t="s">
        <v>624</v>
      </c>
      <c r="R2507" t="s">
        <v>434</v>
      </c>
      <c r="S2507" t="s">
        <v>34</v>
      </c>
      <c r="T2507" t="s">
        <v>5025</v>
      </c>
      <c r="U2507" t="s">
        <v>27</v>
      </c>
      <c r="Z2507" t="str">
        <f>_xlfn.IFNA(VLOOKUP(A2507,registrasi!$B$2:$C$4000,2,FALSE),"belum")</f>
        <v>registrasi</v>
      </c>
      <c r="AA2507">
        <f>VLOOKUP(D2507,[2]Sheet1!$B$2:$D$100,3,FALSE)</f>
        <v>346</v>
      </c>
      <c r="AB2507" t="str">
        <f>_xlfn.IFNA(VLOOKUP(A2507,nim!$A$2:$B$4000,2,FALSE),"belum")</f>
        <v>belum</v>
      </c>
    </row>
    <row r="2508" spans="1:28" x14ac:dyDescent="0.3">
      <c r="A2508" s="2">
        <v>233111250207</v>
      </c>
      <c r="B2508">
        <v>2</v>
      </c>
      <c r="C2508">
        <v>2022</v>
      </c>
      <c r="D2508">
        <v>311029</v>
      </c>
      <c r="E2508" t="s">
        <v>159</v>
      </c>
      <c r="F2508" t="str">
        <f>VLOOKUP(E2508,[1]PRODI_2019!$F$2:$L$72,7,FALSE)</f>
        <v>FISIP</v>
      </c>
      <c r="G2508" t="str">
        <f>VLOOKUP(F2508,Sheet1!$H$4:$I$11,2,FALSE)</f>
        <v>6_FISIP</v>
      </c>
      <c r="H2508" t="s">
        <v>3120</v>
      </c>
      <c r="I2508" t="s">
        <v>31</v>
      </c>
      <c r="J2508" t="str">
        <f>VLOOKUP(D2508,[1]PRODI_2019!$C$2:$I$78,7,FALSE)</f>
        <v>S1</v>
      </c>
      <c r="L2508" t="s">
        <v>245</v>
      </c>
      <c r="O2508" t="s">
        <v>304</v>
      </c>
      <c r="P2508" t="s">
        <v>5044</v>
      </c>
      <c r="Q2508" t="s">
        <v>5041</v>
      </c>
      <c r="R2508" t="s">
        <v>434</v>
      </c>
      <c r="S2508" t="s">
        <v>34</v>
      </c>
      <c r="T2508" t="s">
        <v>5025</v>
      </c>
      <c r="U2508" t="s">
        <v>27</v>
      </c>
      <c r="Z2508" t="str">
        <f>_xlfn.IFNA(VLOOKUP(A2508,registrasi!$B$2:$C$4000,2,FALSE),"belum")</f>
        <v>belum</v>
      </c>
      <c r="AA2508">
        <f>VLOOKUP(D2508,[2]Sheet1!$B$2:$D$100,3,FALSE)</f>
        <v>1339</v>
      </c>
      <c r="AB2508" t="str">
        <f>_xlfn.IFNA(VLOOKUP(A2508,nim!$A$2:$B$4000,2,FALSE),"belum")</f>
        <v>belum</v>
      </c>
    </row>
    <row r="2509" spans="1:28" x14ac:dyDescent="0.3">
      <c r="A2509" s="2">
        <v>233111250248</v>
      </c>
      <c r="B2509">
        <v>2</v>
      </c>
      <c r="C2509">
        <v>2022</v>
      </c>
      <c r="D2509">
        <v>311047</v>
      </c>
      <c r="E2509" t="s">
        <v>5054</v>
      </c>
      <c r="F2509" t="str">
        <f>VLOOKUP(E2509,[1]PRODI_2019!$F$2:$L$72,7,FALSE)</f>
        <v>FEB</v>
      </c>
      <c r="G2509" t="str">
        <f>VLOOKUP(F2509,Sheet1!$H$4:$I$11,2,FALSE)</f>
        <v>5_FEB</v>
      </c>
      <c r="H2509" t="s">
        <v>3121</v>
      </c>
      <c r="I2509" t="s">
        <v>24</v>
      </c>
      <c r="J2509" t="str">
        <f>VLOOKUP(D2509,[1]PRODI_2019!$C$2:$I$78,7,FALSE)</f>
        <v>D3</v>
      </c>
      <c r="L2509" t="s">
        <v>25</v>
      </c>
      <c r="O2509" t="s">
        <v>381</v>
      </c>
      <c r="P2509" t="s">
        <v>5043</v>
      </c>
      <c r="Q2509" t="s">
        <v>624</v>
      </c>
      <c r="R2509" t="s">
        <v>435</v>
      </c>
      <c r="S2509" t="s">
        <v>34</v>
      </c>
      <c r="T2509" t="s">
        <v>5025</v>
      </c>
      <c r="U2509" t="s">
        <v>27</v>
      </c>
      <c r="Z2509" t="str">
        <f>_xlfn.IFNA(VLOOKUP(A2509,registrasi!$B$2:$C$4000,2,FALSE),"belum")</f>
        <v>belum</v>
      </c>
      <c r="AA2509">
        <f>VLOOKUP(D2509,[2]Sheet1!$B$2:$D$100,3,FALSE)</f>
        <v>88</v>
      </c>
      <c r="AB2509" t="str">
        <f>_xlfn.IFNA(VLOOKUP(A2509,nim!$A$2:$B$4000,2,FALSE),"belum")</f>
        <v>belum</v>
      </c>
    </row>
    <row r="2510" spans="1:28" x14ac:dyDescent="0.3">
      <c r="A2510" s="2">
        <v>233111250249</v>
      </c>
      <c r="B2510">
        <v>2</v>
      </c>
      <c r="C2510">
        <v>2022</v>
      </c>
      <c r="D2510">
        <v>311033</v>
      </c>
      <c r="E2510" t="s">
        <v>155</v>
      </c>
      <c r="F2510" t="str">
        <f>VLOOKUP(E2510,[1]PRODI_2019!$F$2:$L$72,7,FALSE)</f>
        <v>FKIP</v>
      </c>
      <c r="G2510" t="str">
        <f>VLOOKUP(F2510,Sheet1!$H$4:$I$11,2,FALSE)</f>
        <v>2_FKIP</v>
      </c>
      <c r="H2510" t="s">
        <v>3122</v>
      </c>
      <c r="I2510" t="s">
        <v>31</v>
      </c>
      <c r="J2510" t="str">
        <f>VLOOKUP(D2510,[1]PRODI_2019!$C$2:$I$78,7,FALSE)</f>
        <v>S1</v>
      </c>
      <c r="L2510" t="s">
        <v>25</v>
      </c>
      <c r="O2510" t="s">
        <v>509</v>
      </c>
      <c r="P2510" t="s">
        <v>5044</v>
      </c>
      <c r="Q2510" t="s">
        <v>5041</v>
      </c>
      <c r="R2510" t="s">
        <v>434</v>
      </c>
      <c r="S2510" t="s">
        <v>4949</v>
      </c>
      <c r="T2510" t="s">
        <v>5025</v>
      </c>
      <c r="U2510" t="s">
        <v>27</v>
      </c>
      <c r="Z2510" t="str">
        <f>_xlfn.IFNA(VLOOKUP(A2510,registrasi!$B$2:$C$4000,2,FALSE),"belum")</f>
        <v>registrasi</v>
      </c>
      <c r="AA2510">
        <f>VLOOKUP(D2510,[2]Sheet1!$B$2:$D$100,3,FALSE)</f>
        <v>616</v>
      </c>
      <c r="AB2510" t="str">
        <f>_xlfn.IFNA(VLOOKUP(A2510,nim!$A$2:$B$4000,2,FALSE),"belum")</f>
        <v>belum</v>
      </c>
    </row>
    <row r="2511" spans="1:28" x14ac:dyDescent="0.3">
      <c r="A2511" s="2">
        <v>233111250362</v>
      </c>
      <c r="B2511">
        <v>2</v>
      </c>
      <c r="C2511">
        <v>2022</v>
      </c>
      <c r="D2511">
        <v>311047</v>
      </c>
      <c r="E2511" t="s">
        <v>5054</v>
      </c>
      <c r="F2511" t="str">
        <f>VLOOKUP(E2511,[1]PRODI_2019!$F$2:$L$72,7,FALSE)</f>
        <v>FEB</v>
      </c>
      <c r="G2511" t="str">
        <f>VLOOKUP(F2511,Sheet1!$H$4:$I$11,2,FALSE)</f>
        <v>5_FEB</v>
      </c>
      <c r="H2511" t="s">
        <v>3123</v>
      </c>
      <c r="I2511" t="s">
        <v>24</v>
      </c>
      <c r="J2511" t="str">
        <f>VLOOKUP(D2511,[1]PRODI_2019!$C$2:$I$78,7,FALSE)</f>
        <v>D3</v>
      </c>
      <c r="L2511" t="s">
        <v>25</v>
      </c>
      <c r="O2511" t="s">
        <v>295</v>
      </c>
      <c r="P2511" t="s">
        <v>5042</v>
      </c>
      <c r="Q2511" t="s">
        <v>624</v>
      </c>
      <c r="R2511" t="s">
        <v>434</v>
      </c>
      <c r="S2511" t="s">
        <v>34</v>
      </c>
      <c r="T2511" t="s">
        <v>5025</v>
      </c>
      <c r="U2511" t="s">
        <v>27</v>
      </c>
      <c r="Z2511" t="str">
        <f>_xlfn.IFNA(VLOOKUP(A2511,registrasi!$B$2:$C$4000,2,FALSE),"belum")</f>
        <v>belum</v>
      </c>
      <c r="AA2511">
        <f>VLOOKUP(D2511,[2]Sheet1!$B$2:$D$100,3,FALSE)</f>
        <v>88</v>
      </c>
      <c r="AB2511" t="str">
        <f>_xlfn.IFNA(VLOOKUP(A2511,nim!$A$2:$B$4000,2,FALSE),"belum")</f>
        <v>belum</v>
      </c>
    </row>
    <row r="2512" spans="1:28" x14ac:dyDescent="0.3">
      <c r="A2512" s="2">
        <v>233111250364</v>
      </c>
      <c r="B2512">
        <v>2</v>
      </c>
      <c r="C2512">
        <v>2022</v>
      </c>
      <c r="D2512">
        <v>311001</v>
      </c>
      <c r="E2512" t="s">
        <v>157</v>
      </c>
      <c r="F2512" t="str">
        <f>VLOOKUP(E2512,[1]PRODI_2019!$F$2:$L$72,7,FALSE)</f>
        <v>Teknik</v>
      </c>
      <c r="G2512" t="str">
        <f>VLOOKUP(F2512,Sheet1!$H$4:$I$11,2,FALSE)</f>
        <v>3_Teknik</v>
      </c>
      <c r="H2512" t="s">
        <v>3124</v>
      </c>
      <c r="I2512" t="s">
        <v>24</v>
      </c>
      <c r="J2512" t="str">
        <f>VLOOKUP(D2512,[1]PRODI_2019!$C$2:$I$78,7,FALSE)</f>
        <v>S1</v>
      </c>
      <c r="L2512" t="s">
        <v>182</v>
      </c>
      <c r="O2512" t="s">
        <v>67</v>
      </c>
      <c r="P2512" t="s">
        <v>5042</v>
      </c>
      <c r="Q2512" t="s">
        <v>624</v>
      </c>
      <c r="R2512" t="s">
        <v>434</v>
      </c>
      <c r="S2512" t="s">
        <v>4949</v>
      </c>
      <c r="T2512" t="s">
        <v>5025</v>
      </c>
      <c r="U2512" t="s">
        <v>32</v>
      </c>
      <c r="Z2512" t="str">
        <f>_xlfn.IFNA(VLOOKUP(A2512,registrasi!$B$2:$C$4000,2,FALSE),"belum")</f>
        <v>registrasi</v>
      </c>
      <c r="AA2512">
        <f>VLOOKUP(D2512,[2]Sheet1!$B$2:$D$100,3,FALSE)</f>
        <v>346</v>
      </c>
      <c r="AB2512" t="str">
        <f>_xlfn.IFNA(VLOOKUP(A2512,nim!$A$2:$B$4000,2,FALSE),"belum")</f>
        <v>belum</v>
      </c>
    </row>
    <row r="2513" spans="1:28" x14ac:dyDescent="0.3">
      <c r="A2513" s="2">
        <v>233111250375</v>
      </c>
      <c r="B2513">
        <v>2</v>
      </c>
      <c r="C2513">
        <v>2022</v>
      </c>
      <c r="D2513">
        <v>311026</v>
      </c>
      <c r="E2513" t="s">
        <v>148</v>
      </c>
      <c r="F2513" t="str">
        <f>VLOOKUP(E2513,[1]PRODI_2019!$F$2:$L$72,7,FALSE)</f>
        <v>FEB</v>
      </c>
      <c r="G2513" t="str">
        <f>VLOOKUP(F2513,Sheet1!$H$4:$I$11,2,FALSE)</f>
        <v>5_FEB</v>
      </c>
      <c r="H2513" t="s">
        <v>3125</v>
      </c>
      <c r="I2513" t="s">
        <v>31</v>
      </c>
      <c r="J2513" t="str">
        <f>VLOOKUP(D2513,[1]PRODI_2019!$C$2:$I$78,7,FALSE)</f>
        <v>S1</v>
      </c>
      <c r="L2513" t="s">
        <v>182</v>
      </c>
      <c r="O2513" t="s">
        <v>80</v>
      </c>
      <c r="P2513" t="s">
        <v>5042</v>
      </c>
      <c r="Q2513" t="s">
        <v>624</v>
      </c>
      <c r="R2513" t="s">
        <v>434</v>
      </c>
      <c r="S2513" t="s">
        <v>4949</v>
      </c>
      <c r="T2513" t="s">
        <v>5025</v>
      </c>
      <c r="U2513" t="s">
        <v>27</v>
      </c>
      <c r="Z2513" t="str">
        <f>_xlfn.IFNA(VLOOKUP(A2513,registrasi!$B$2:$C$4000,2,FALSE),"belum")</f>
        <v>registrasi</v>
      </c>
      <c r="AA2513">
        <f>VLOOKUP(D2513,[2]Sheet1!$B$2:$D$100,3,FALSE)</f>
        <v>866</v>
      </c>
      <c r="AB2513" t="str">
        <f>_xlfn.IFNA(VLOOKUP(A2513,nim!$A$2:$B$4000,2,FALSE),"belum")</f>
        <v>diterima</v>
      </c>
    </row>
    <row r="2514" spans="1:28" x14ac:dyDescent="0.3">
      <c r="A2514" s="2">
        <v>233111250381</v>
      </c>
      <c r="B2514">
        <v>2</v>
      </c>
      <c r="C2514">
        <v>2022</v>
      </c>
      <c r="D2514">
        <v>311004</v>
      </c>
      <c r="E2514" t="s">
        <v>170</v>
      </c>
      <c r="F2514" t="str">
        <f>VLOOKUP(E2514,[1]PRODI_2019!$F$2:$L$72,7,FALSE)</f>
        <v>Teknik</v>
      </c>
      <c r="G2514" t="str">
        <f>VLOOKUP(F2514,Sheet1!$H$4:$I$11,2,FALSE)</f>
        <v>3_Teknik</v>
      </c>
      <c r="H2514" t="s">
        <v>3126</v>
      </c>
      <c r="I2514" t="s">
        <v>31</v>
      </c>
      <c r="J2514" t="str">
        <f>VLOOKUP(D2514,[1]PRODI_2019!$C$2:$I$78,7,FALSE)</f>
        <v>S1</v>
      </c>
      <c r="L2514" t="s">
        <v>25</v>
      </c>
      <c r="O2514" t="s">
        <v>118</v>
      </c>
      <c r="P2514" t="s">
        <v>5042</v>
      </c>
      <c r="Q2514" t="s">
        <v>624</v>
      </c>
      <c r="R2514" t="s">
        <v>434</v>
      </c>
      <c r="S2514" t="s">
        <v>4949</v>
      </c>
      <c r="T2514" t="s">
        <v>5025</v>
      </c>
      <c r="U2514" t="s">
        <v>27</v>
      </c>
      <c r="Z2514" t="str">
        <f>_xlfn.IFNA(VLOOKUP(A2514,registrasi!$B$2:$C$4000,2,FALSE),"belum")</f>
        <v>registrasi</v>
      </c>
      <c r="AA2514">
        <f>VLOOKUP(D2514,[2]Sheet1!$B$2:$D$100,3,FALSE)</f>
        <v>406</v>
      </c>
      <c r="AB2514" t="str">
        <f>_xlfn.IFNA(VLOOKUP(A2514,nim!$A$2:$B$4000,2,FALSE),"belum")</f>
        <v>belum</v>
      </c>
    </row>
    <row r="2515" spans="1:28" x14ac:dyDescent="0.3">
      <c r="A2515" s="2">
        <v>233111250436</v>
      </c>
      <c r="B2515">
        <v>1</v>
      </c>
      <c r="C2515">
        <v>2022</v>
      </c>
      <c r="D2515">
        <v>311027</v>
      </c>
      <c r="E2515" t="s">
        <v>236</v>
      </c>
      <c r="F2515" t="str">
        <f>VLOOKUP(E2515,[1]PRODI_2019!$F$2:$L$72,7,FALSE)</f>
        <v>FEB</v>
      </c>
      <c r="G2515" t="str">
        <f>VLOOKUP(F2515,Sheet1!$H$4:$I$11,2,FALSE)</f>
        <v>5_FEB</v>
      </c>
      <c r="H2515" t="s">
        <v>3127</v>
      </c>
      <c r="I2515" t="s">
        <v>31</v>
      </c>
      <c r="J2515" t="str">
        <f>VLOOKUP(D2515,[1]PRODI_2019!$C$2:$I$78,7,FALSE)</f>
        <v>S1</v>
      </c>
      <c r="L2515" t="s">
        <v>25</v>
      </c>
      <c r="O2515" t="s">
        <v>283</v>
      </c>
      <c r="P2515" t="s">
        <v>5043</v>
      </c>
      <c r="Q2515" t="s">
        <v>624</v>
      </c>
      <c r="R2515" t="s">
        <v>435</v>
      </c>
      <c r="S2515" t="s">
        <v>34</v>
      </c>
      <c r="T2515" t="s">
        <v>5025</v>
      </c>
      <c r="U2515" t="s">
        <v>27</v>
      </c>
      <c r="Z2515" t="str">
        <f>_xlfn.IFNA(VLOOKUP(A2515,registrasi!$B$2:$C$4000,2,FALSE),"belum")</f>
        <v>registrasi</v>
      </c>
      <c r="AA2515">
        <f>VLOOKUP(D2515,[2]Sheet1!$B$2:$D$100,3,FALSE)</f>
        <v>308</v>
      </c>
      <c r="AB2515" t="str">
        <f>_xlfn.IFNA(VLOOKUP(A2515,nim!$A$2:$B$4000,2,FALSE),"belum")</f>
        <v>belum</v>
      </c>
    </row>
    <row r="2516" spans="1:28" x14ac:dyDescent="0.3">
      <c r="A2516" s="2">
        <v>233111250449</v>
      </c>
      <c r="B2516">
        <v>1</v>
      </c>
      <c r="C2516">
        <v>2022</v>
      </c>
      <c r="D2516">
        <v>311045</v>
      </c>
      <c r="E2516" t="s">
        <v>630</v>
      </c>
      <c r="F2516" t="str">
        <f>VLOOKUP(E2516,[1]PRODI_2019!$F$2:$L$72,7,FALSE)</f>
        <v>FEB</v>
      </c>
      <c r="G2516" t="str">
        <f>VLOOKUP(F2516,Sheet1!$H$4:$I$11,2,FALSE)</f>
        <v>5_FEB</v>
      </c>
      <c r="H2516" t="s">
        <v>3128</v>
      </c>
      <c r="I2516" t="s">
        <v>31</v>
      </c>
      <c r="J2516" t="str">
        <f>VLOOKUP(D2516,[1]PRODI_2019!$C$2:$I$78,7,FALSE)</f>
        <v>D3</v>
      </c>
      <c r="L2516" t="s">
        <v>25</v>
      </c>
      <c r="O2516" t="s">
        <v>141</v>
      </c>
      <c r="P2516" t="s">
        <v>5042</v>
      </c>
      <c r="Q2516" t="s">
        <v>624</v>
      </c>
      <c r="R2516" t="s">
        <v>434</v>
      </c>
      <c r="S2516" t="s">
        <v>4949</v>
      </c>
      <c r="T2516" t="s">
        <v>5025</v>
      </c>
      <c r="U2516" t="s">
        <v>27</v>
      </c>
      <c r="Z2516" t="str">
        <f>_xlfn.IFNA(VLOOKUP(A2516,registrasi!$B$2:$C$4000,2,FALSE),"belum")</f>
        <v>registrasi</v>
      </c>
      <c r="AA2516">
        <f>VLOOKUP(D2516,[2]Sheet1!$B$2:$D$100,3,FALSE)</f>
        <v>99</v>
      </c>
      <c r="AB2516" t="str">
        <f>_xlfn.IFNA(VLOOKUP(A2516,nim!$A$2:$B$4000,2,FALSE),"belum")</f>
        <v>diterima</v>
      </c>
    </row>
    <row r="2517" spans="1:28" x14ac:dyDescent="0.3">
      <c r="A2517" s="2">
        <v>233111250487</v>
      </c>
      <c r="B2517">
        <v>2</v>
      </c>
      <c r="C2517">
        <v>2020</v>
      </c>
      <c r="D2517">
        <v>311037</v>
      </c>
      <c r="E2517" t="s">
        <v>163</v>
      </c>
      <c r="F2517" t="str">
        <f>VLOOKUP(E2517,[1]PRODI_2019!$F$2:$L$72,7,FALSE)</f>
        <v>FKIP</v>
      </c>
      <c r="G2517" t="str">
        <f>VLOOKUP(F2517,Sheet1!$H$4:$I$11,2,FALSE)</f>
        <v>2_FKIP</v>
      </c>
      <c r="H2517" t="s">
        <v>3129</v>
      </c>
      <c r="I2517" t="s">
        <v>31</v>
      </c>
      <c r="J2517" t="str">
        <f>VLOOKUP(D2517,[1]PRODI_2019!$C$2:$I$78,7,FALSE)</f>
        <v>S1</v>
      </c>
      <c r="L2517" t="s">
        <v>25</v>
      </c>
      <c r="O2517" t="s">
        <v>283</v>
      </c>
      <c r="P2517" t="s">
        <v>5043</v>
      </c>
      <c r="Q2517" t="s">
        <v>624</v>
      </c>
      <c r="R2517" t="s">
        <v>435</v>
      </c>
      <c r="S2517" t="s">
        <v>34</v>
      </c>
      <c r="T2517" t="s">
        <v>5025</v>
      </c>
      <c r="U2517" t="s">
        <v>32</v>
      </c>
      <c r="Z2517" t="str">
        <f>_xlfn.IFNA(VLOOKUP(A2517,registrasi!$B$2:$C$4000,2,FALSE),"belum")</f>
        <v>belum</v>
      </c>
      <c r="AA2517">
        <f>VLOOKUP(D2517,[2]Sheet1!$B$2:$D$100,3,FALSE)</f>
        <v>180</v>
      </c>
      <c r="AB2517" t="str">
        <f>_xlfn.IFNA(VLOOKUP(A2517,nim!$A$2:$B$4000,2,FALSE),"belum")</f>
        <v>belum</v>
      </c>
    </row>
    <row r="2518" spans="1:28" x14ac:dyDescent="0.3">
      <c r="A2518" s="2">
        <v>233111250496</v>
      </c>
      <c r="B2518">
        <v>1</v>
      </c>
      <c r="C2518">
        <v>2022</v>
      </c>
      <c r="D2518">
        <v>311010</v>
      </c>
      <c r="E2518" t="s">
        <v>160</v>
      </c>
      <c r="F2518" t="str">
        <f>VLOOKUP(E2518,[1]PRODI_2019!$F$2:$L$72,7,FALSE)</f>
        <v>FKIP</v>
      </c>
      <c r="G2518" t="str">
        <f>VLOOKUP(F2518,Sheet1!$H$4:$I$11,2,FALSE)</f>
        <v>2_FKIP</v>
      </c>
      <c r="H2518" t="s">
        <v>3130</v>
      </c>
      <c r="I2518" t="s">
        <v>24</v>
      </c>
      <c r="J2518" t="str">
        <f>VLOOKUP(D2518,[1]PRODI_2019!$C$2:$I$78,7,FALSE)</f>
        <v>S1</v>
      </c>
      <c r="L2518" t="s">
        <v>25</v>
      </c>
      <c r="O2518" t="s">
        <v>283</v>
      </c>
      <c r="P2518" t="s">
        <v>5043</v>
      </c>
      <c r="Q2518" t="s">
        <v>624</v>
      </c>
      <c r="R2518" t="s">
        <v>435</v>
      </c>
      <c r="S2518" t="s">
        <v>34</v>
      </c>
      <c r="T2518" t="s">
        <v>5025</v>
      </c>
      <c r="U2518" t="s">
        <v>27</v>
      </c>
      <c r="Z2518" t="str">
        <f>_xlfn.IFNA(VLOOKUP(A2518,registrasi!$B$2:$C$4000,2,FALSE),"belum")</f>
        <v>belum</v>
      </c>
      <c r="AA2518">
        <f>VLOOKUP(D2518,[2]Sheet1!$B$2:$D$100,3,FALSE)</f>
        <v>197</v>
      </c>
      <c r="AB2518" t="str">
        <f>_xlfn.IFNA(VLOOKUP(A2518,nim!$A$2:$B$4000,2,FALSE),"belum")</f>
        <v>belum</v>
      </c>
    </row>
    <row r="2519" spans="1:28" x14ac:dyDescent="0.3">
      <c r="A2519" s="2">
        <v>233111250500</v>
      </c>
      <c r="B2519">
        <v>2</v>
      </c>
      <c r="C2519">
        <v>2021</v>
      </c>
      <c r="D2519">
        <v>311024</v>
      </c>
      <c r="E2519" t="s">
        <v>237</v>
      </c>
      <c r="F2519" t="str">
        <f>VLOOKUP(E2519,[1]PRODI_2019!$F$2:$L$72,7,FALSE)</f>
        <v>Hukum</v>
      </c>
      <c r="G2519" t="str">
        <f>VLOOKUP(F2519,Sheet1!$H$4:$I$11,2,FALSE)</f>
        <v>1_Hukum</v>
      </c>
      <c r="H2519" t="s">
        <v>3131</v>
      </c>
      <c r="I2519" t="s">
        <v>31</v>
      </c>
      <c r="J2519" t="str">
        <f>VLOOKUP(D2519,[1]PRODI_2019!$C$2:$I$78,7,FALSE)</f>
        <v>S1</v>
      </c>
      <c r="L2519" t="s">
        <v>25</v>
      </c>
      <c r="O2519" t="s">
        <v>96</v>
      </c>
      <c r="P2519" t="s">
        <v>5044</v>
      </c>
      <c r="Q2519" t="s">
        <v>5041</v>
      </c>
      <c r="R2519" t="s">
        <v>434</v>
      </c>
      <c r="S2519" t="s">
        <v>34</v>
      </c>
      <c r="T2519" t="s">
        <v>5025</v>
      </c>
      <c r="U2519" t="s">
        <v>32</v>
      </c>
      <c r="Z2519" t="str">
        <f>_xlfn.IFNA(VLOOKUP(A2519,registrasi!$B$2:$C$4000,2,FALSE),"belum")</f>
        <v>registrasi</v>
      </c>
      <c r="AA2519">
        <f>VLOOKUP(D2519,[2]Sheet1!$B$2:$D$100,3,FALSE)</f>
        <v>1092</v>
      </c>
      <c r="AB2519" t="str">
        <f>_xlfn.IFNA(VLOOKUP(A2519,nim!$A$2:$B$4000,2,FALSE),"belum")</f>
        <v>belum</v>
      </c>
    </row>
    <row r="2520" spans="1:28" x14ac:dyDescent="0.3">
      <c r="A2520" s="2">
        <v>233111250501</v>
      </c>
      <c r="B2520">
        <v>2</v>
      </c>
      <c r="C2520">
        <v>2021</v>
      </c>
      <c r="D2520">
        <v>311029</v>
      </c>
      <c r="E2520" t="s">
        <v>159</v>
      </c>
      <c r="F2520" t="str">
        <f>VLOOKUP(E2520,[1]PRODI_2019!$F$2:$L$72,7,FALSE)</f>
        <v>FISIP</v>
      </c>
      <c r="G2520" t="str">
        <f>VLOOKUP(F2520,Sheet1!$H$4:$I$11,2,FALSE)</f>
        <v>6_FISIP</v>
      </c>
      <c r="H2520" t="s">
        <v>3132</v>
      </c>
      <c r="I2520" t="s">
        <v>31</v>
      </c>
      <c r="J2520" t="str">
        <f>VLOOKUP(D2520,[1]PRODI_2019!$C$2:$I$78,7,FALSE)</f>
        <v>S1</v>
      </c>
      <c r="L2520" t="s">
        <v>25</v>
      </c>
      <c r="O2520" t="s">
        <v>197</v>
      </c>
      <c r="P2520" t="s">
        <v>5042</v>
      </c>
      <c r="Q2520" t="s">
        <v>624</v>
      </c>
      <c r="R2520" t="s">
        <v>434</v>
      </c>
      <c r="S2520" t="s">
        <v>4949</v>
      </c>
      <c r="T2520" t="s">
        <v>5025</v>
      </c>
      <c r="U2520" t="s">
        <v>27</v>
      </c>
      <c r="Z2520" t="str">
        <f>_xlfn.IFNA(VLOOKUP(A2520,registrasi!$B$2:$C$4000,2,FALSE),"belum")</f>
        <v>registrasi</v>
      </c>
      <c r="AA2520">
        <f>VLOOKUP(D2520,[2]Sheet1!$B$2:$D$100,3,FALSE)</f>
        <v>1339</v>
      </c>
      <c r="AB2520" t="str">
        <f>_xlfn.IFNA(VLOOKUP(A2520,nim!$A$2:$B$4000,2,FALSE),"belum")</f>
        <v>belum</v>
      </c>
    </row>
    <row r="2521" spans="1:28" x14ac:dyDescent="0.3">
      <c r="A2521" s="2">
        <v>233111250503</v>
      </c>
      <c r="B2521">
        <v>2</v>
      </c>
      <c r="C2521">
        <v>2022</v>
      </c>
      <c r="D2521">
        <v>311002</v>
      </c>
      <c r="E2521" t="s">
        <v>153</v>
      </c>
      <c r="F2521" t="str">
        <f>VLOOKUP(E2521,[1]PRODI_2019!$F$2:$L$72,7,FALSE)</f>
        <v>Teknik</v>
      </c>
      <c r="G2521" t="str">
        <f>VLOOKUP(F2521,Sheet1!$H$4:$I$11,2,FALSE)</f>
        <v>3_Teknik</v>
      </c>
      <c r="H2521" t="s">
        <v>3133</v>
      </c>
      <c r="I2521" t="s">
        <v>24</v>
      </c>
      <c r="J2521" t="str">
        <f>VLOOKUP(D2521,[1]PRODI_2019!$C$2:$I$78,7,FALSE)</f>
        <v>S1</v>
      </c>
      <c r="L2521" t="s">
        <v>4314</v>
      </c>
      <c r="O2521" t="s">
        <v>304</v>
      </c>
      <c r="P2521" t="s">
        <v>5044</v>
      </c>
      <c r="Q2521" t="s">
        <v>5041</v>
      </c>
      <c r="R2521" t="s">
        <v>434</v>
      </c>
      <c r="S2521" t="s">
        <v>34</v>
      </c>
      <c r="T2521" t="s">
        <v>5025</v>
      </c>
      <c r="U2521" t="s">
        <v>27</v>
      </c>
      <c r="Z2521" t="str">
        <f>_xlfn.IFNA(VLOOKUP(A2521,registrasi!$B$2:$C$4000,2,FALSE),"belum")</f>
        <v>registrasi</v>
      </c>
      <c r="AA2521">
        <f>VLOOKUP(D2521,[2]Sheet1!$B$2:$D$100,3,FALSE)</f>
        <v>401</v>
      </c>
      <c r="AB2521" t="str">
        <f>_xlfn.IFNA(VLOOKUP(A2521,nim!$A$2:$B$4000,2,FALSE),"belum")</f>
        <v>diterima</v>
      </c>
    </row>
    <row r="2522" spans="1:28" x14ac:dyDescent="0.3">
      <c r="A2522" s="2">
        <v>233111250510</v>
      </c>
      <c r="B2522">
        <v>1</v>
      </c>
      <c r="C2522">
        <v>2022</v>
      </c>
      <c r="D2522">
        <v>311042</v>
      </c>
      <c r="E2522" t="s">
        <v>146</v>
      </c>
      <c r="F2522" t="str">
        <f>VLOOKUP(E2522,[1]PRODI_2019!$F$2:$L$72,7,FALSE)</f>
        <v>FISIP</v>
      </c>
      <c r="G2522" t="str">
        <f>VLOOKUP(F2522,Sheet1!$H$4:$I$11,2,FALSE)</f>
        <v>6_FISIP</v>
      </c>
      <c r="H2522" t="s">
        <v>3134</v>
      </c>
      <c r="I2522" t="s">
        <v>31</v>
      </c>
      <c r="J2522" t="str">
        <f>VLOOKUP(D2522,[1]PRODI_2019!$C$2:$I$78,7,FALSE)</f>
        <v>S1</v>
      </c>
      <c r="L2522" t="s">
        <v>25</v>
      </c>
      <c r="O2522" t="s">
        <v>132</v>
      </c>
      <c r="P2522" t="s">
        <v>5042</v>
      </c>
      <c r="Q2522" t="s">
        <v>624</v>
      </c>
      <c r="R2522" t="s">
        <v>434</v>
      </c>
      <c r="S2522" t="s">
        <v>34</v>
      </c>
      <c r="T2522" t="s">
        <v>5025</v>
      </c>
      <c r="U2522" t="s">
        <v>27</v>
      </c>
      <c r="Z2522" t="str">
        <f>_xlfn.IFNA(VLOOKUP(A2522,registrasi!$B$2:$C$4000,2,FALSE),"belum")</f>
        <v>registrasi</v>
      </c>
      <c r="AA2522">
        <f>VLOOKUP(D2522,[2]Sheet1!$B$2:$D$100,3,FALSE)</f>
        <v>625</v>
      </c>
      <c r="AB2522" t="str">
        <f>_xlfn.IFNA(VLOOKUP(A2522,nim!$A$2:$B$4000,2,FALSE),"belum")</f>
        <v>diterima</v>
      </c>
    </row>
    <row r="2523" spans="1:28" x14ac:dyDescent="0.3">
      <c r="A2523" s="2">
        <v>233111250513</v>
      </c>
      <c r="B2523">
        <v>2</v>
      </c>
      <c r="C2523">
        <v>2022</v>
      </c>
      <c r="D2523">
        <v>311042</v>
      </c>
      <c r="E2523" t="s">
        <v>146</v>
      </c>
      <c r="F2523" t="str">
        <f>VLOOKUP(E2523,[1]PRODI_2019!$F$2:$L$72,7,FALSE)</f>
        <v>FISIP</v>
      </c>
      <c r="G2523" t="str">
        <f>VLOOKUP(F2523,Sheet1!$H$4:$I$11,2,FALSE)</f>
        <v>6_FISIP</v>
      </c>
      <c r="H2523" t="s">
        <v>3135</v>
      </c>
      <c r="I2523" t="s">
        <v>31</v>
      </c>
      <c r="J2523" t="str">
        <f>VLOOKUP(D2523,[1]PRODI_2019!$C$2:$I$78,7,FALSE)</f>
        <v>S1</v>
      </c>
      <c r="L2523" t="s">
        <v>25</v>
      </c>
      <c r="O2523" t="s">
        <v>80</v>
      </c>
      <c r="P2523" t="s">
        <v>5042</v>
      </c>
      <c r="Q2523" t="s">
        <v>624</v>
      </c>
      <c r="R2523" t="s">
        <v>434</v>
      </c>
      <c r="S2523" t="s">
        <v>4949</v>
      </c>
      <c r="T2523" t="s">
        <v>5025</v>
      </c>
      <c r="U2523" t="s">
        <v>27</v>
      </c>
      <c r="Z2523" t="str">
        <f>_xlfn.IFNA(VLOOKUP(A2523,registrasi!$B$2:$C$4000,2,FALSE),"belum")</f>
        <v>registrasi</v>
      </c>
      <c r="AA2523">
        <f>VLOOKUP(D2523,[2]Sheet1!$B$2:$D$100,3,FALSE)</f>
        <v>625</v>
      </c>
      <c r="AB2523" t="str">
        <f>_xlfn.IFNA(VLOOKUP(A2523,nim!$A$2:$B$4000,2,FALSE),"belum")</f>
        <v>belum</v>
      </c>
    </row>
    <row r="2524" spans="1:28" x14ac:dyDescent="0.3">
      <c r="A2524" s="2">
        <v>233111250533</v>
      </c>
      <c r="B2524">
        <v>2</v>
      </c>
      <c r="C2524">
        <v>2022</v>
      </c>
      <c r="D2524">
        <v>311029</v>
      </c>
      <c r="E2524" t="s">
        <v>159</v>
      </c>
      <c r="F2524" t="str">
        <f>VLOOKUP(E2524,[1]PRODI_2019!$F$2:$L$72,7,FALSE)</f>
        <v>FISIP</v>
      </c>
      <c r="G2524" t="str">
        <f>VLOOKUP(F2524,Sheet1!$H$4:$I$11,2,FALSE)</f>
        <v>6_FISIP</v>
      </c>
      <c r="H2524" t="s">
        <v>3136</v>
      </c>
      <c r="I2524" t="s">
        <v>31</v>
      </c>
      <c r="J2524" t="str">
        <f>VLOOKUP(D2524,[1]PRODI_2019!$C$2:$I$78,7,FALSE)</f>
        <v>S1</v>
      </c>
      <c r="L2524" t="s">
        <v>25</v>
      </c>
      <c r="O2524" t="s">
        <v>63</v>
      </c>
      <c r="P2524" t="s">
        <v>5042</v>
      </c>
      <c r="Q2524" t="s">
        <v>624</v>
      </c>
      <c r="R2524" t="s">
        <v>434</v>
      </c>
      <c r="S2524" t="s">
        <v>34</v>
      </c>
      <c r="T2524" t="s">
        <v>5025</v>
      </c>
      <c r="U2524" t="s">
        <v>27</v>
      </c>
      <c r="Z2524" t="str">
        <f>_xlfn.IFNA(VLOOKUP(A2524,registrasi!$B$2:$C$4000,2,FALSE),"belum")</f>
        <v>registrasi</v>
      </c>
      <c r="AA2524">
        <f>VLOOKUP(D2524,[2]Sheet1!$B$2:$D$100,3,FALSE)</f>
        <v>1339</v>
      </c>
      <c r="AB2524" t="str">
        <f>_xlfn.IFNA(VLOOKUP(A2524,nim!$A$2:$B$4000,2,FALSE),"belum")</f>
        <v>belum</v>
      </c>
    </row>
    <row r="2525" spans="1:28" x14ac:dyDescent="0.3">
      <c r="A2525" s="2">
        <v>233111250552</v>
      </c>
      <c r="B2525">
        <v>2</v>
      </c>
      <c r="C2525">
        <v>2022</v>
      </c>
      <c r="D2525">
        <v>311007</v>
      </c>
      <c r="E2525" t="s">
        <v>162</v>
      </c>
      <c r="F2525" t="str">
        <f>VLOOKUP(E2525,[1]PRODI_2019!$F$2:$L$72,7,FALSE)</f>
        <v>Pertanian</v>
      </c>
      <c r="G2525" t="str">
        <f>VLOOKUP(F2525,Sheet1!$H$4:$I$11,2,FALSE)</f>
        <v>4_Pertanian</v>
      </c>
      <c r="H2525" t="s">
        <v>3137</v>
      </c>
      <c r="I2525" t="s">
        <v>24</v>
      </c>
      <c r="J2525" t="str">
        <f>VLOOKUP(D2525,[1]PRODI_2019!$C$2:$I$78,7,FALSE)</f>
        <v>S1</v>
      </c>
      <c r="L2525" t="s">
        <v>25</v>
      </c>
      <c r="O2525" t="s">
        <v>301</v>
      </c>
      <c r="P2525" t="s">
        <v>5045</v>
      </c>
      <c r="Q2525" t="s">
        <v>624</v>
      </c>
      <c r="R2525" t="s">
        <v>625</v>
      </c>
      <c r="S2525" t="s">
        <v>4949</v>
      </c>
      <c r="T2525" t="s">
        <v>5025</v>
      </c>
      <c r="U2525" t="s">
        <v>27</v>
      </c>
      <c r="Z2525" t="str">
        <f>_xlfn.IFNA(VLOOKUP(A2525,registrasi!$B$2:$C$4000,2,FALSE),"belum")</f>
        <v>registrasi</v>
      </c>
      <c r="AA2525">
        <f>VLOOKUP(D2525,[2]Sheet1!$B$2:$D$100,3,FALSE)</f>
        <v>412</v>
      </c>
      <c r="AB2525" t="str">
        <f>_xlfn.IFNA(VLOOKUP(A2525,nim!$A$2:$B$4000,2,FALSE),"belum")</f>
        <v>belum</v>
      </c>
    </row>
    <row r="2526" spans="1:28" x14ac:dyDescent="0.3">
      <c r="A2526" s="2">
        <v>233111250554</v>
      </c>
      <c r="B2526">
        <v>1</v>
      </c>
      <c r="C2526">
        <v>2022</v>
      </c>
      <c r="D2526">
        <v>311011</v>
      </c>
      <c r="E2526" t="s">
        <v>176</v>
      </c>
      <c r="F2526" t="str">
        <f>VLOOKUP(E2526,[1]PRODI_2019!$F$2:$L$72,7,FALSE)</f>
        <v>FKIP</v>
      </c>
      <c r="G2526" t="str">
        <f>VLOOKUP(F2526,Sheet1!$H$4:$I$11,2,FALSE)</f>
        <v>2_FKIP</v>
      </c>
      <c r="H2526" t="s">
        <v>3138</v>
      </c>
      <c r="I2526" t="s">
        <v>31</v>
      </c>
      <c r="J2526" t="str">
        <f>VLOOKUP(D2526,[1]PRODI_2019!$C$2:$I$78,7,FALSE)</f>
        <v>S1</v>
      </c>
      <c r="L2526" t="s">
        <v>25</v>
      </c>
      <c r="O2526" t="s">
        <v>373</v>
      </c>
      <c r="P2526" t="s">
        <v>5044</v>
      </c>
      <c r="Q2526" t="s">
        <v>5041</v>
      </c>
      <c r="R2526" t="s">
        <v>434</v>
      </c>
      <c r="S2526" t="s">
        <v>34</v>
      </c>
      <c r="T2526" t="s">
        <v>5025</v>
      </c>
      <c r="U2526" t="s">
        <v>27</v>
      </c>
      <c r="Z2526" t="str">
        <f>_xlfn.IFNA(VLOOKUP(A2526,registrasi!$B$2:$C$4000,2,FALSE),"belum")</f>
        <v>belum</v>
      </c>
      <c r="AA2526">
        <f>VLOOKUP(D2526,[2]Sheet1!$B$2:$D$100,3,FALSE)</f>
        <v>233</v>
      </c>
      <c r="AB2526" t="str">
        <f>_xlfn.IFNA(VLOOKUP(A2526,nim!$A$2:$B$4000,2,FALSE),"belum")</f>
        <v>belum</v>
      </c>
    </row>
    <row r="2527" spans="1:28" x14ac:dyDescent="0.3">
      <c r="A2527" s="2">
        <v>233111250573</v>
      </c>
      <c r="B2527">
        <v>1</v>
      </c>
      <c r="C2527">
        <v>2022</v>
      </c>
      <c r="D2527">
        <v>311024</v>
      </c>
      <c r="E2527" t="s">
        <v>237</v>
      </c>
      <c r="F2527" t="str">
        <f>VLOOKUP(E2527,[1]PRODI_2019!$F$2:$L$72,7,FALSE)</f>
        <v>Hukum</v>
      </c>
      <c r="G2527" t="str">
        <f>VLOOKUP(F2527,Sheet1!$H$4:$I$11,2,FALSE)</f>
        <v>1_Hukum</v>
      </c>
      <c r="H2527" t="s">
        <v>3139</v>
      </c>
      <c r="I2527" t="s">
        <v>31</v>
      </c>
      <c r="J2527" t="str">
        <f>VLOOKUP(D2527,[1]PRODI_2019!$C$2:$I$78,7,FALSE)</f>
        <v>S1</v>
      </c>
      <c r="L2527" t="s">
        <v>25</v>
      </c>
      <c r="O2527" t="s">
        <v>4565</v>
      </c>
      <c r="P2527" t="s">
        <v>434</v>
      </c>
      <c r="Q2527" t="s">
        <v>5041</v>
      </c>
      <c r="R2527" t="s">
        <v>434</v>
      </c>
      <c r="S2527" t="s">
        <v>4949</v>
      </c>
      <c r="T2527" t="s">
        <v>5025</v>
      </c>
      <c r="U2527" t="s">
        <v>27</v>
      </c>
      <c r="Z2527" t="str">
        <f>_xlfn.IFNA(VLOOKUP(A2527,registrasi!$B$2:$C$4000,2,FALSE),"belum")</f>
        <v>registrasi</v>
      </c>
      <c r="AA2527">
        <f>VLOOKUP(D2527,[2]Sheet1!$B$2:$D$100,3,FALSE)</f>
        <v>1092</v>
      </c>
      <c r="AB2527" t="str">
        <f>_xlfn.IFNA(VLOOKUP(A2527,nim!$A$2:$B$4000,2,FALSE),"belum")</f>
        <v>belum</v>
      </c>
    </row>
    <row r="2528" spans="1:28" x14ac:dyDescent="0.3">
      <c r="A2528" s="2">
        <v>233111250592</v>
      </c>
      <c r="B2528">
        <v>2</v>
      </c>
      <c r="C2528">
        <v>2022</v>
      </c>
      <c r="D2528">
        <v>311042</v>
      </c>
      <c r="E2528" t="s">
        <v>146</v>
      </c>
      <c r="F2528" t="str">
        <f>VLOOKUP(E2528,[1]PRODI_2019!$F$2:$L$72,7,FALSE)</f>
        <v>FISIP</v>
      </c>
      <c r="G2528" t="str">
        <f>VLOOKUP(F2528,Sheet1!$H$4:$I$11,2,FALSE)</f>
        <v>6_FISIP</v>
      </c>
      <c r="H2528" t="s">
        <v>3140</v>
      </c>
      <c r="I2528" t="s">
        <v>24</v>
      </c>
      <c r="J2528" t="str">
        <f>VLOOKUP(D2528,[1]PRODI_2019!$C$2:$I$78,7,FALSE)</f>
        <v>S1</v>
      </c>
      <c r="L2528" t="s">
        <v>25</v>
      </c>
      <c r="O2528" t="s">
        <v>95</v>
      </c>
      <c r="P2528" t="s">
        <v>5042</v>
      </c>
      <c r="Q2528" t="s">
        <v>624</v>
      </c>
      <c r="R2528" t="s">
        <v>434</v>
      </c>
      <c r="S2528" t="s">
        <v>34</v>
      </c>
      <c r="T2528" t="s">
        <v>5025</v>
      </c>
      <c r="U2528" t="s">
        <v>27</v>
      </c>
      <c r="Z2528" t="str">
        <f>_xlfn.IFNA(VLOOKUP(A2528,registrasi!$B$2:$C$4000,2,FALSE),"belum")</f>
        <v>registrasi</v>
      </c>
      <c r="AA2528">
        <f>VLOOKUP(D2528,[2]Sheet1!$B$2:$D$100,3,FALSE)</f>
        <v>625</v>
      </c>
      <c r="AB2528" t="str">
        <f>_xlfn.IFNA(VLOOKUP(A2528,nim!$A$2:$B$4000,2,FALSE),"belum")</f>
        <v>diterima</v>
      </c>
    </row>
    <row r="2529" spans="1:28" x14ac:dyDescent="0.3">
      <c r="A2529" s="2">
        <v>233111250600</v>
      </c>
      <c r="B2529">
        <v>1</v>
      </c>
      <c r="C2529">
        <v>2022</v>
      </c>
      <c r="D2529">
        <v>311025</v>
      </c>
      <c r="E2529" t="s">
        <v>166</v>
      </c>
      <c r="F2529" t="str">
        <f>VLOOKUP(E2529,[1]PRODI_2019!$F$2:$L$72,7,FALSE)</f>
        <v>FEB</v>
      </c>
      <c r="G2529" t="str">
        <f>VLOOKUP(F2529,Sheet1!$H$4:$I$11,2,FALSE)</f>
        <v>5_FEB</v>
      </c>
      <c r="H2529" t="s">
        <v>3141</v>
      </c>
      <c r="I2529" t="s">
        <v>31</v>
      </c>
      <c r="J2529" t="str">
        <f>VLOOKUP(D2529,[1]PRODI_2019!$C$2:$I$78,7,FALSE)</f>
        <v>S1</v>
      </c>
      <c r="L2529" t="s">
        <v>25</v>
      </c>
      <c r="O2529" t="s">
        <v>206</v>
      </c>
      <c r="P2529" t="s">
        <v>5042</v>
      </c>
      <c r="Q2529" t="s">
        <v>624</v>
      </c>
      <c r="R2529" t="s">
        <v>434</v>
      </c>
      <c r="S2529" t="s">
        <v>4949</v>
      </c>
      <c r="T2529" t="s">
        <v>5025</v>
      </c>
      <c r="U2529" t="s">
        <v>27</v>
      </c>
      <c r="Z2529" t="str">
        <f>_xlfn.IFNA(VLOOKUP(A2529,registrasi!$B$2:$C$4000,2,FALSE),"belum")</f>
        <v>registrasi</v>
      </c>
      <c r="AA2529">
        <f>VLOOKUP(D2529,[2]Sheet1!$B$2:$D$100,3,FALSE)</f>
        <v>1226</v>
      </c>
      <c r="AB2529" t="str">
        <f>_xlfn.IFNA(VLOOKUP(A2529,nim!$A$2:$B$4000,2,FALSE),"belum")</f>
        <v>belum</v>
      </c>
    </row>
    <row r="2530" spans="1:28" x14ac:dyDescent="0.3">
      <c r="A2530" s="2">
        <v>233111250606</v>
      </c>
      <c r="B2530">
        <v>1</v>
      </c>
      <c r="C2530">
        <v>2022</v>
      </c>
      <c r="D2530">
        <v>311007</v>
      </c>
      <c r="E2530" t="s">
        <v>162</v>
      </c>
      <c r="F2530" t="str">
        <f>VLOOKUP(E2530,[1]PRODI_2019!$F$2:$L$72,7,FALSE)</f>
        <v>Pertanian</v>
      </c>
      <c r="G2530" t="str">
        <f>VLOOKUP(F2530,Sheet1!$H$4:$I$11,2,FALSE)</f>
        <v>4_Pertanian</v>
      </c>
      <c r="H2530" t="s">
        <v>3142</v>
      </c>
      <c r="I2530" t="s">
        <v>31</v>
      </c>
      <c r="J2530" t="str">
        <f>VLOOKUP(D2530,[1]PRODI_2019!$C$2:$I$78,7,FALSE)</f>
        <v>S1</v>
      </c>
      <c r="L2530" t="s">
        <v>25</v>
      </c>
      <c r="O2530" t="s">
        <v>301</v>
      </c>
      <c r="P2530" t="s">
        <v>5045</v>
      </c>
      <c r="Q2530" t="s">
        <v>624</v>
      </c>
      <c r="R2530" t="s">
        <v>625</v>
      </c>
      <c r="S2530" t="s">
        <v>4949</v>
      </c>
      <c r="T2530" t="s">
        <v>5025</v>
      </c>
      <c r="U2530" t="s">
        <v>27</v>
      </c>
      <c r="Z2530" t="str">
        <f>_xlfn.IFNA(VLOOKUP(A2530,registrasi!$B$2:$C$4000,2,FALSE),"belum")</f>
        <v>registrasi</v>
      </c>
      <c r="AA2530">
        <f>VLOOKUP(D2530,[2]Sheet1!$B$2:$D$100,3,FALSE)</f>
        <v>412</v>
      </c>
      <c r="AB2530" t="str">
        <f>_xlfn.IFNA(VLOOKUP(A2530,nim!$A$2:$B$4000,2,FALSE),"belum")</f>
        <v>belum</v>
      </c>
    </row>
    <row r="2531" spans="1:28" x14ac:dyDescent="0.3">
      <c r="A2531" s="2">
        <v>233111250610</v>
      </c>
      <c r="B2531">
        <v>2</v>
      </c>
      <c r="C2531">
        <v>2022</v>
      </c>
      <c r="D2531">
        <v>311008</v>
      </c>
      <c r="E2531" t="s">
        <v>149</v>
      </c>
      <c r="F2531" t="str">
        <f>VLOOKUP(E2531,[1]PRODI_2019!$F$2:$L$72,7,FALSE)</f>
        <v>Pertanian</v>
      </c>
      <c r="G2531" t="str">
        <f>VLOOKUP(F2531,Sheet1!$H$4:$I$11,2,FALSE)</f>
        <v>4_Pertanian</v>
      </c>
      <c r="H2531" t="s">
        <v>3143</v>
      </c>
      <c r="I2531" t="s">
        <v>31</v>
      </c>
      <c r="J2531" t="str">
        <f>VLOOKUP(D2531,[1]PRODI_2019!$C$2:$I$78,7,FALSE)</f>
        <v>S1</v>
      </c>
      <c r="L2531" t="s">
        <v>25</v>
      </c>
      <c r="O2531" t="s">
        <v>118</v>
      </c>
      <c r="P2531" t="s">
        <v>5042</v>
      </c>
      <c r="Q2531" t="s">
        <v>624</v>
      </c>
      <c r="R2531" t="s">
        <v>434</v>
      </c>
      <c r="S2531" t="s">
        <v>4949</v>
      </c>
      <c r="T2531" t="s">
        <v>5025</v>
      </c>
      <c r="U2531" t="s">
        <v>27</v>
      </c>
      <c r="Z2531" t="str">
        <f>_xlfn.IFNA(VLOOKUP(A2531,registrasi!$B$2:$C$4000,2,FALSE),"belum")</f>
        <v>registrasi</v>
      </c>
      <c r="AA2531">
        <f>VLOOKUP(D2531,[2]Sheet1!$B$2:$D$100,3,FALSE)</f>
        <v>337</v>
      </c>
      <c r="AB2531" t="str">
        <f>_xlfn.IFNA(VLOOKUP(A2531,nim!$A$2:$B$4000,2,FALSE),"belum")</f>
        <v>diterima</v>
      </c>
    </row>
    <row r="2532" spans="1:28" x14ac:dyDescent="0.3">
      <c r="A2532" s="2">
        <v>233111250611</v>
      </c>
      <c r="B2532">
        <v>2</v>
      </c>
      <c r="C2532">
        <v>2022</v>
      </c>
      <c r="D2532">
        <v>311010</v>
      </c>
      <c r="E2532" t="s">
        <v>160</v>
      </c>
      <c r="F2532" t="str">
        <f>VLOOKUP(E2532,[1]PRODI_2019!$F$2:$L$72,7,FALSE)</f>
        <v>FKIP</v>
      </c>
      <c r="G2532" t="str">
        <f>VLOOKUP(F2532,Sheet1!$H$4:$I$11,2,FALSE)</f>
        <v>2_FKIP</v>
      </c>
      <c r="H2532" t="s">
        <v>3144</v>
      </c>
      <c r="I2532" t="s">
        <v>31</v>
      </c>
      <c r="J2532" t="str">
        <f>VLOOKUP(D2532,[1]PRODI_2019!$C$2:$I$78,7,FALSE)</f>
        <v>S1</v>
      </c>
      <c r="L2532" t="s">
        <v>25</v>
      </c>
      <c r="O2532" t="s">
        <v>74</v>
      </c>
      <c r="P2532" t="s">
        <v>5042</v>
      </c>
      <c r="Q2532" t="s">
        <v>624</v>
      </c>
      <c r="R2532" t="s">
        <v>434</v>
      </c>
      <c r="S2532" t="s">
        <v>4949</v>
      </c>
      <c r="T2532" t="s">
        <v>5025</v>
      </c>
      <c r="U2532" t="s">
        <v>27</v>
      </c>
      <c r="Z2532" t="str">
        <f>_xlfn.IFNA(VLOOKUP(A2532,registrasi!$B$2:$C$4000,2,FALSE),"belum")</f>
        <v>registrasi</v>
      </c>
      <c r="AA2532">
        <f>VLOOKUP(D2532,[2]Sheet1!$B$2:$D$100,3,FALSE)</f>
        <v>197</v>
      </c>
      <c r="AB2532" t="str">
        <f>_xlfn.IFNA(VLOOKUP(A2532,nim!$A$2:$B$4000,2,FALSE),"belum")</f>
        <v>belum</v>
      </c>
    </row>
    <row r="2533" spans="1:28" x14ac:dyDescent="0.3">
      <c r="A2533" s="2">
        <v>233111250630</v>
      </c>
      <c r="B2533">
        <v>2</v>
      </c>
      <c r="C2533">
        <v>2022</v>
      </c>
      <c r="D2533">
        <v>311024</v>
      </c>
      <c r="E2533" t="s">
        <v>237</v>
      </c>
      <c r="F2533" t="str">
        <f>VLOOKUP(E2533,[1]PRODI_2019!$F$2:$L$72,7,FALSE)</f>
        <v>Hukum</v>
      </c>
      <c r="G2533" t="str">
        <f>VLOOKUP(F2533,Sheet1!$H$4:$I$11,2,FALSE)</f>
        <v>1_Hukum</v>
      </c>
      <c r="H2533" t="s">
        <v>3145</v>
      </c>
      <c r="I2533" t="s">
        <v>31</v>
      </c>
      <c r="J2533" t="str">
        <f>VLOOKUP(D2533,[1]PRODI_2019!$C$2:$I$78,7,FALSE)</f>
        <v>S1</v>
      </c>
      <c r="L2533" t="s">
        <v>25</v>
      </c>
      <c r="O2533" t="s">
        <v>191</v>
      </c>
      <c r="P2533" t="s">
        <v>436</v>
      </c>
      <c r="Q2533" t="s">
        <v>5041</v>
      </c>
      <c r="R2533" t="s">
        <v>625</v>
      </c>
      <c r="S2533" t="s">
        <v>4949</v>
      </c>
      <c r="T2533" t="s">
        <v>5025</v>
      </c>
      <c r="U2533" t="s">
        <v>27</v>
      </c>
      <c r="Z2533" t="str">
        <f>_xlfn.IFNA(VLOOKUP(A2533,registrasi!$B$2:$C$4000,2,FALSE),"belum")</f>
        <v>registrasi</v>
      </c>
      <c r="AA2533">
        <f>VLOOKUP(D2533,[2]Sheet1!$B$2:$D$100,3,FALSE)</f>
        <v>1092</v>
      </c>
      <c r="AB2533" t="str">
        <f>_xlfn.IFNA(VLOOKUP(A2533,nim!$A$2:$B$4000,2,FALSE),"belum")</f>
        <v>belum</v>
      </c>
    </row>
    <row r="2534" spans="1:28" x14ac:dyDescent="0.3">
      <c r="A2534" s="2">
        <v>233111250660</v>
      </c>
      <c r="B2534">
        <v>1</v>
      </c>
      <c r="C2534">
        <v>2021</v>
      </c>
      <c r="D2534">
        <v>311024</v>
      </c>
      <c r="E2534" t="s">
        <v>237</v>
      </c>
      <c r="F2534" t="str">
        <f>VLOOKUP(E2534,[1]PRODI_2019!$F$2:$L$72,7,FALSE)</f>
        <v>Hukum</v>
      </c>
      <c r="G2534" t="str">
        <f>VLOOKUP(F2534,Sheet1!$H$4:$I$11,2,FALSE)</f>
        <v>1_Hukum</v>
      </c>
      <c r="H2534" t="s">
        <v>3146</v>
      </c>
      <c r="I2534" t="s">
        <v>31</v>
      </c>
      <c r="J2534" t="str">
        <f>VLOOKUP(D2534,[1]PRODI_2019!$C$2:$I$78,7,FALSE)</f>
        <v>S1</v>
      </c>
      <c r="L2534" t="s">
        <v>25</v>
      </c>
      <c r="O2534" t="s">
        <v>195</v>
      </c>
      <c r="P2534" t="s">
        <v>5042</v>
      </c>
      <c r="Q2534" t="s">
        <v>624</v>
      </c>
      <c r="R2534" t="s">
        <v>434</v>
      </c>
      <c r="S2534" t="s">
        <v>34</v>
      </c>
      <c r="T2534" t="s">
        <v>5025</v>
      </c>
      <c r="U2534" t="s">
        <v>32</v>
      </c>
      <c r="Z2534" t="str">
        <f>_xlfn.IFNA(VLOOKUP(A2534,registrasi!$B$2:$C$4000,2,FALSE),"belum")</f>
        <v>registrasi</v>
      </c>
      <c r="AA2534">
        <f>VLOOKUP(D2534,[2]Sheet1!$B$2:$D$100,3,FALSE)</f>
        <v>1092</v>
      </c>
      <c r="AB2534" t="str">
        <f>_xlfn.IFNA(VLOOKUP(A2534,nim!$A$2:$B$4000,2,FALSE),"belum")</f>
        <v>belum</v>
      </c>
    </row>
    <row r="2535" spans="1:28" x14ac:dyDescent="0.3">
      <c r="A2535" s="2">
        <v>233111250688</v>
      </c>
      <c r="B2535">
        <v>2</v>
      </c>
      <c r="C2535">
        <v>2022</v>
      </c>
      <c r="D2535">
        <v>311017</v>
      </c>
      <c r="E2535" t="s">
        <v>172</v>
      </c>
      <c r="F2535" t="str">
        <f>VLOOKUP(E2535,[1]PRODI_2019!$F$2:$L$72,7,FALSE)</f>
        <v>Pertanian</v>
      </c>
      <c r="G2535" t="str">
        <f>VLOOKUP(F2535,Sheet1!$H$4:$I$11,2,FALSE)</f>
        <v>4_Pertanian</v>
      </c>
      <c r="H2535" t="s">
        <v>3147</v>
      </c>
      <c r="I2535" t="s">
        <v>24</v>
      </c>
      <c r="J2535" t="str">
        <f>VLOOKUP(D2535,[1]PRODI_2019!$C$2:$I$78,7,FALSE)</f>
        <v>S1</v>
      </c>
      <c r="L2535" t="s">
        <v>25</v>
      </c>
      <c r="O2535" t="s">
        <v>4570</v>
      </c>
      <c r="P2535" t="s">
        <v>434</v>
      </c>
      <c r="Q2535" t="s">
        <v>5041</v>
      </c>
      <c r="R2535" t="s">
        <v>434</v>
      </c>
      <c r="S2535" t="s">
        <v>34</v>
      </c>
      <c r="T2535" t="s">
        <v>5025</v>
      </c>
      <c r="U2535" t="s">
        <v>27</v>
      </c>
      <c r="Z2535" t="str">
        <f>_xlfn.IFNA(VLOOKUP(A2535,registrasi!$B$2:$C$4000,2,FALSE),"belum")</f>
        <v>registrasi</v>
      </c>
      <c r="AA2535">
        <f>VLOOKUP(D2535,[2]Sheet1!$B$2:$D$100,3,FALSE)</f>
        <v>471</v>
      </c>
      <c r="AB2535" t="str">
        <f>_xlfn.IFNA(VLOOKUP(A2535,nim!$A$2:$B$4000,2,FALSE),"belum")</f>
        <v>belum</v>
      </c>
    </row>
    <row r="2536" spans="1:28" x14ac:dyDescent="0.3">
      <c r="A2536" s="2">
        <v>233111250690</v>
      </c>
      <c r="B2536">
        <v>2</v>
      </c>
      <c r="C2536">
        <v>2022</v>
      </c>
      <c r="D2536">
        <v>311008</v>
      </c>
      <c r="E2536" t="s">
        <v>149</v>
      </c>
      <c r="F2536" t="str">
        <f>VLOOKUP(E2536,[1]PRODI_2019!$F$2:$L$72,7,FALSE)</f>
        <v>Pertanian</v>
      </c>
      <c r="G2536" t="str">
        <f>VLOOKUP(F2536,Sheet1!$H$4:$I$11,2,FALSE)</f>
        <v>4_Pertanian</v>
      </c>
      <c r="H2536" t="s">
        <v>3148</v>
      </c>
      <c r="I2536" t="s">
        <v>24</v>
      </c>
      <c r="J2536" t="str">
        <f>VLOOKUP(D2536,[1]PRODI_2019!$C$2:$I$78,7,FALSE)</f>
        <v>S1</v>
      </c>
      <c r="L2536" t="s">
        <v>25</v>
      </c>
      <c r="O2536" t="s">
        <v>206</v>
      </c>
      <c r="P2536" t="s">
        <v>5042</v>
      </c>
      <c r="Q2536" t="s">
        <v>624</v>
      </c>
      <c r="R2536" t="s">
        <v>434</v>
      </c>
      <c r="S2536" t="s">
        <v>4949</v>
      </c>
      <c r="T2536" t="s">
        <v>5025</v>
      </c>
      <c r="U2536" t="s">
        <v>27</v>
      </c>
      <c r="Z2536" t="str">
        <f>_xlfn.IFNA(VLOOKUP(A2536,registrasi!$B$2:$C$4000,2,FALSE),"belum")</f>
        <v>registrasi</v>
      </c>
      <c r="AA2536">
        <f>VLOOKUP(D2536,[2]Sheet1!$B$2:$D$100,3,FALSE)</f>
        <v>337</v>
      </c>
      <c r="AB2536" t="str">
        <f>_xlfn.IFNA(VLOOKUP(A2536,nim!$A$2:$B$4000,2,FALSE),"belum")</f>
        <v>belum</v>
      </c>
    </row>
    <row r="2537" spans="1:28" x14ac:dyDescent="0.3">
      <c r="A2537" s="2">
        <v>233111250766</v>
      </c>
      <c r="B2537">
        <v>2</v>
      </c>
      <c r="C2537">
        <v>2021</v>
      </c>
      <c r="D2537">
        <v>311024</v>
      </c>
      <c r="E2537" t="s">
        <v>237</v>
      </c>
      <c r="F2537" t="str">
        <f>VLOOKUP(E2537,[1]PRODI_2019!$F$2:$L$72,7,FALSE)</f>
        <v>Hukum</v>
      </c>
      <c r="G2537" t="str">
        <f>VLOOKUP(F2537,Sheet1!$H$4:$I$11,2,FALSE)</f>
        <v>1_Hukum</v>
      </c>
      <c r="H2537" t="s">
        <v>3149</v>
      </c>
      <c r="I2537" t="s">
        <v>31</v>
      </c>
      <c r="J2537" t="str">
        <f>VLOOKUP(D2537,[1]PRODI_2019!$C$2:$I$78,7,FALSE)</f>
        <v>S1</v>
      </c>
      <c r="L2537" t="s">
        <v>25</v>
      </c>
      <c r="O2537" t="s">
        <v>80</v>
      </c>
      <c r="P2537" t="s">
        <v>5042</v>
      </c>
      <c r="Q2537" t="s">
        <v>624</v>
      </c>
      <c r="R2537" t="s">
        <v>434</v>
      </c>
      <c r="S2537" t="s">
        <v>4949</v>
      </c>
      <c r="T2537" t="s">
        <v>5025</v>
      </c>
      <c r="U2537" t="s">
        <v>27</v>
      </c>
      <c r="Z2537" t="str">
        <f>_xlfn.IFNA(VLOOKUP(A2537,registrasi!$B$2:$C$4000,2,FALSE),"belum")</f>
        <v>registrasi</v>
      </c>
      <c r="AA2537">
        <f>VLOOKUP(D2537,[2]Sheet1!$B$2:$D$100,3,FALSE)</f>
        <v>1092</v>
      </c>
      <c r="AB2537" t="str">
        <f>_xlfn.IFNA(VLOOKUP(A2537,nim!$A$2:$B$4000,2,FALSE),"belum")</f>
        <v>diterima</v>
      </c>
    </row>
    <row r="2538" spans="1:28" x14ac:dyDescent="0.3">
      <c r="A2538" s="2">
        <v>233111250774</v>
      </c>
      <c r="B2538">
        <v>2</v>
      </c>
      <c r="C2538">
        <v>2022</v>
      </c>
      <c r="D2538">
        <v>311028</v>
      </c>
      <c r="E2538" t="s">
        <v>168</v>
      </c>
      <c r="F2538" t="str">
        <f>VLOOKUP(E2538,[1]PRODI_2019!$F$2:$L$72,7,FALSE)</f>
        <v>FISIP</v>
      </c>
      <c r="G2538" t="str">
        <f>VLOOKUP(F2538,Sheet1!$H$4:$I$11,2,FALSE)</f>
        <v>6_FISIP</v>
      </c>
      <c r="H2538" t="s">
        <v>3150</v>
      </c>
      <c r="I2538" t="s">
        <v>31</v>
      </c>
      <c r="J2538" t="str">
        <f>VLOOKUP(D2538,[1]PRODI_2019!$C$2:$I$78,7,FALSE)</f>
        <v>S1</v>
      </c>
      <c r="L2538" t="s">
        <v>25</v>
      </c>
      <c r="O2538" t="s">
        <v>283</v>
      </c>
      <c r="P2538" t="s">
        <v>5043</v>
      </c>
      <c r="Q2538" t="s">
        <v>624</v>
      </c>
      <c r="R2538" t="s">
        <v>435</v>
      </c>
      <c r="S2538" t="s">
        <v>34</v>
      </c>
      <c r="T2538" t="s">
        <v>5025</v>
      </c>
      <c r="U2538" t="s">
        <v>32</v>
      </c>
      <c r="Z2538" t="str">
        <f>_xlfn.IFNA(VLOOKUP(A2538,registrasi!$B$2:$C$4000,2,FALSE),"belum")</f>
        <v>registrasi</v>
      </c>
      <c r="AA2538">
        <f>VLOOKUP(D2538,[2]Sheet1!$B$2:$D$100,3,FALSE)</f>
        <v>747</v>
      </c>
      <c r="AB2538" t="str">
        <f>_xlfn.IFNA(VLOOKUP(A2538,nim!$A$2:$B$4000,2,FALSE),"belum")</f>
        <v>belum</v>
      </c>
    </row>
    <row r="2539" spans="1:28" x14ac:dyDescent="0.3">
      <c r="A2539" s="2">
        <v>233111250788</v>
      </c>
      <c r="B2539">
        <v>2</v>
      </c>
      <c r="C2539">
        <v>2022</v>
      </c>
      <c r="D2539">
        <v>311028</v>
      </c>
      <c r="E2539" t="s">
        <v>168</v>
      </c>
      <c r="F2539" t="str">
        <f>VLOOKUP(E2539,[1]PRODI_2019!$F$2:$L$72,7,FALSE)</f>
        <v>FISIP</v>
      </c>
      <c r="G2539" t="str">
        <f>VLOOKUP(F2539,Sheet1!$H$4:$I$11,2,FALSE)</f>
        <v>6_FISIP</v>
      </c>
      <c r="H2539" t="s">
        <v>3151</v>
      </c>
      <c r="I2539" t="s">
        <v>31</v>
      </c>
      <c r="J2539" t="str">
        <f>VLOOKUP(D2539,[1]PRODI_2019!$C$2:$I$78,7,FALSE)</f>
        <v>S1</v>
      </c>
      <c r="L2539" t="s">
        <v>25</v>
      </c>
      <c r="O2539" t="s">
        <v>125</v>
      </c>
      <c r="P2539" t="s">
        <v>5042</v>
      </c>
      <c r="Q2539" t="s">
        <v>624</v>
      </c>
      <c r="R2539" t="s">
        <v>434</v>
      </c>
      <c r="S2539" t="s">
        <v>34</v>
      </c>
      <c r="T2539" t="s">
        <v>5025</v>
      </c>
      <c r="U2539" t="s">
        <v>27</v>
      </c>
      <c r="Z2539" t="str">
        <f>_xlfn.IFNA(VLOOKUP(A2539,registrasi!$B$2:$C$4000,2,FALSE),"belum")</f>
        <v>registrasi</v>
      </c>
      <c r="AA2539">
        <f>VLOOKUP(D2539,[2]Sheet1!$B$2:$D$100,3,FALSE)</f>
        <v>747</v>
      </c>
      <c r="AB2539" t="str">
        <f>_xlfn.IFNA(VLOOKUP(A2539,nim!$A$2:$B$4000,2,FALSE),"belum")</f>
        <v>belum</v>
      </c>
    </row>
    <row r="2540" spans="1:28" x14ac:dyDescent="0.3">
      <c r="A2540" s="2">
        <v>233111250789</v>
      </c>
      <c r="B2540">
        <v>1</v>
      </c>
      <c r="C2540">
        <v>2022</v>
      </c>
      <c r="D2540">
        <v>311013</v>
      </c>
      <c r="E2540" t="s">
        <v>161</v>
      </c>
      <c r="F2540" t="str">
        <f>VLOOKUP(E2540,[1]PRODI_2019!$F$2:$L$72,7,FALSE)</f>
        <v>FKIP</v>
      </c>
      <c r="G2540" t="str">
        <f>VLOOKUP(F2540,Sheet1!$H$4:$I$11,2,FALSE)</f>
        <v>2_FKIP</v>
      </c>
      <c r="H2540" t="s">
        <v>3152</v>
      </c>
      <c r="I2540" t="s">
        <v>24</v>
      </c>
      <c r="J2540" t="str">
        <f>VLOOKUP(D2540,[1]PRODI_2019!$C$2:$I$78,7,FALSE)</f>
        <v>S1</v>
      </c>
      <c r="L2540" t="s">
        <v>25</v>
      </c>
      <c r="O2540" t="s">
        <v>4392</v>
      </c>
      <c r="P2540" t="s">
        <v>5043</v>
      </c>
      <c r="Q2540" t="s">
        <v>624</v>
      </c>
      <c r="R2540" t="s">
        <v>435</v>
      </c>
      <c r="S2540" t="s">
        <v>4949</v>
      </c>
      <c r="T2540" t="s">
        <v>5025</v>
      </c>
      <c r="U2540" t="s">
        <v>27</v>
      </c>
      <c r="Z2540" t="str">
        <f>_xlfn.IFNA(VLOOKUP(A2540,registrasi!$B$2:$C$4000,2,FALSE),"belum")</f>
        <v>registrasi</v>
      </c>
      <c r="AA2540">
        <f>VLOOKUP(D2540,[2]Sheet1!$B$2:$D$100,3,FALSE)</f>
        <v>69</v>
      </c>
      <c r="AB2540" t="str">
        <f>_xlfn.IFNA(VLOOKUP(A2540,nim!$A$2:$B$4000,2,FALSE),"belum")</f>
        <v>belum</v>
      </c>
    </row>
    <row r="2541" spans="1:28" x14ac:dyDescent="0.3">
      <c r="A2541" s="2">
        <v>233111250842</v>
      </c>
      <c r="B2541">
        <v>1</v>
      </c>
      <c r="C2541">
        <v>2021</v>
      </c>
      <c r="D2541">
        <v>311029</v>
      </c>
      <c r="E2541" t="s">
        <v>159</v>
      </c>
      <c r="F2541" t="str">
        <f>VLOOKUP(E2541,[1]PRODI_2019!$F$2:$L$72,7,FALSE)</f>
        <v>FISIP</v>
      </c>
      <c r="G2541" t="str">
        <f>VLOOKUP(F2541,Sheet1!$H$4:$I$11,2,FALSE)</f>
        <v>6_FISIP</v>
      </c>
      <c r="H2541" t="s">
        <v>3153</v>
      </c>
      <c r="I2541" t="s">
        <v>31</v>
      </c>
      <c r="J2541" t="str">
        <f>VLOOKUP(D2541,[1]PRODI_2019!$C$2:$I$78,7,FALSE)</f>
        <v>S1</v>
      </c>
      <c r="L2541" t="s">
        <v>25</v>
      </c>
      <c r="O2541" t="s">
        <v>302</v>
      </c>
      <c r="P2541" t="s">
        <v>5042</v>
      </c>
      <c r="Q2541" t="s">
        <v>624</v>
      </c>
      <c r="R2541" t="s">
        <v>434</v>
      </c>
      <c r="S2541" t="s">
        <v>4949</v>
      </c>
      <c r="T2541" t="s">
        <v>5025</v>
      </c>
      <c r="U2541" t="s">
        <v>32</v>
      </c>
      <c r="Z2541" t="str">
        <f>_xlfn.IFNA(VLOOKUP(A2541,registrasi!$B$2:$C$4000,2,FALSE),"belum")</f>
        <v>registrasi</v>
      </c>
      <c r="AA2541">
        <f>VLOOKUP(D2541,[2]Sheet1!$B$2:$D$100,3,FALSE)</f>
        <v>1339</v>
      </c>
      <c r="AB2541" t="str">
        <f>_xlfn.IFNA(VLOOKUP(A2541,nim!$A$2:$B$4000,2,FALSE),"belum")</f>
        <v>belum</v>
      </c>
    </row>
    <row r="2542" spans="1:28" x14ac:dyDescent="0.3">
      <c r="A2542" s="2">
        <v>233111250862</v>
      </c>
      <c r="B2542">
        <v>2</v>
      </c>
      <c r="C2542">
        <v>2020</v>
      </c>
      <c r="D2542">
        <v>311027</v>
      </c>
      <c r="E2542" t="s">
        <v>236</v>
      </c>
      <c r="F2542" t="str">
        <f>VLOOKUP(E2542,[1]PRODI_2019!$F$2:$L$72,7,FALSE)</f>
        <v>FEB</v>
      </c>
      <c r="G2542" t="str">
        <f>VLOOKUP(F2542,Sheet1!$H$4:$I$11,2,FALSE)</f>
        <v>5_FEB</v>
      </c>
      <c r="H2542" t="s">
        <v>3154</v>
      </c>
      <c r="I2542" t="s">
        <v>31</v>
      </c>
      <c r="J2542" t="str">
        <f>VLOOKUP(D2542,[1]PRODI_2019!$C$2:$I$78,7,FALSE)</f>
        <v>S1</v>
      </c>
      <c r="L2542" t="s">
        <v>25</v>
      </c>
      <c r="O2542" t="s">
        <v>492</v>
      </c>
      <c r="P2542" t="s">
        <v>5046</v>
      </c>
      <c r="Q2542" t="s">
        <v>5041</v>
      </c>
      <c r="R2542" t="s">
        <v>435</v>
      </c>
      <c r="S2542" t="s">
        <v>4949</v>
      </c>
      <c r="T2542" t="s">
        <v>5025</v>
      </c>
      <c r="U2542" t="s">
        <v>27</v>
      </c>
      <c r="Z2542" t="str">
        <f>_xlfn.IFNA(VLOOKUP(A2542,registrasi!$B$2:$C$4000,2,FALSE),"belum")</f>
        <v>registrasi</v>
      </c>
      <c r="AA2542">
        <f>VLOOKUP(D2542,[2]Sheet1!$B$2:$D$100,3,FALSE)</f>
        <v>308</v>
      </c>
      <c r="AB2542" t="str">
        <f>_xlfn.IFNA(VLOOKUP(A2542,nim!$A$2:$B$4000,2,FALSE),"belum")</f>
        <v>diterima</v>
      </c>
    </row>
    <row r="2543" spans="1:28" x14ac:dyDescent="0.3">
      <c r="A2543" s="2">
        <v>233111250873</v>
      </c>
      <c r="B2543">
        <v>2</v>
      </c>
      <c r="C2543">
        <v>2021</v>
      </c>
      <c r="D2543">
        <v>311047</v>
      </c>
      <c r="E2543" t="s">
        <v>5054</v>
      </c>
      <c r="F2543" t="str">
        <f>VLOOKUP(E2543,[1]PRODI_2019!$F$2:$L$72,7,FALSE)</f>
        <v>FEB</v>
      </c>
      <c r="G2543" t="str">
        <f>VLOOKUP(F2543,Sheet1!$H$4:$I$11,2,FALSE)</f>
        <v>5_FEB</v>
      </c>
      <c r="H2543" t="s">
        <v>3155</v>
      </c>
      <c r="I2543" t="s">
        <v>31</v>
      </c>
      <c r="J2543" t="str">
        <f>VLOOKUP(D2543,[1]PRODI_2019!$C$2:$I$78,7,FALSE)</f>
        <v>D3</v>
      </c>
      <c r="L2543" t="s">
        <v>25</v>
      </c>
      <c r="O2543" t="s">
        <v>183</v>
      </c>
      <c r="P2543" t="s">
        <v>5042</v>
      </c>
      <c r="Q2543" t="s">
        <v>624</v>
      </c>
      <c r="R2543" t="s">
        <v>434</v>
      </c>
      <c r="S2543" t="s">
        <v>4949</v>
      </c>
      <c r="T2543" t="s">
        <v>5025</v>
      </c>
      <c r="U2543" t="s">
        <v>32</v>
      </c>
      <c r="Z2543" t="str">
        <f>_xlfn.IFNA(VLOOKUP(A2543,registrasi!$B$2:$C$4000,2,FALSE),"belum")</f>
        <v>belum</v>
      </c>
      <c r="AA2543">
        <f>VLOOKUP(D2543,[2]Sheet1!$B$2:$D$100,3,FALSE)</f>
        <v>88</v>
      </c>
      <c r="AB2543" t="str">
        <f>_xlfn.IFNA(VLOOKUP(A2543,nim!$A$2:$B$4000,2,FALSE),"belum")</f>
        <v>belum</v>
      </c>
    </row>
    <row r="2544" spans="1:28" x14ac:dyDescent="0.3">
      <c r="A2544" s="2">
        <v>233111250875</v>
      </c>
      <c r="B2544">
        <v>2</v>
      </c>
      <c r="C2544">
        <v>2022</v>
      </c>
      <c r="D2544">
        <v>311009</v>
      </c>
      <c r="E2544" t="s">
        <v>144</v>
      </c>
      <c r="F2544" t="str">
        <f>VLOOKUP(E2544,[1]PRODI_2019!$F$2:$L$72,7,FALSE)</f>
        <v>Pertanian</v>
      </c>
      <c r="G2544" t="str">
        <f>VLOOKUP(F2544,Sheet1!$H$4:$I$11,2,FALSE)</f>
        <v>4_Pertanian</v>
      </c>
      <c r="H2544" t="s">
        <v>3156</v>
      </c>
      <c r="I2544" t="s">
        <v>31</v>
      </c>
      <c r="J2544" t="str">
        <f>VLOOKUP(D2544,[1]PRODI_2019!$C$2:$I$78,7,FALSE)</f>
        <v>S1</v>
      </c>
      <c r="L2544" t="s">
        <v>25</v>
      </c>
      <c r="O2544" t="s">
        <v>200</v>
      </c>
      <c r="P2544" t="s">
        <v>5042</v>
      </c>
      <c r="Q2544" t="s">
        <v>624</v>
      </c>
      <c r="R2544" t="s">
        <v>434</v>
      </c>
      <c r="S2544" t="s">
        <v>4949</v>
      </c>
      <c r="T2544" t="s">
        <v>5025</v>
      </c>
      <c r="U2544" t="s">
        <v>32</v>
      </c>
      <c r="Z2544" t="str">
        <f>_xlfn.IFNA(VLOOKUP(A2544,registrasi!$B$2:$C$4000,2,FALSE),"belum")</f>
        <v>registrasi</v>
      </c>
      <c r="AA2544">
        <f>VLOOKUP(D2544,[2]Sheet1!$B$2:$D$100,3,FALSE)</f>
        <v>240</v>
      </c>
      <c r="AB2544" t="str">
        <f>_xlfn.IFNA(VLOOKUP(A2544,nim!$A$2:$B$4000,2,FALSE),"belum")</f>
        <v>belum</v>
      </c>
    </row>
    <row r="2545" spans="1:28" x14ac:dyDescent="0.3">
      <c r="A2545" s="2">
        <v>233111250890</v>
      </c>
      <c r="B2545">
        <v>2</v>
      </c>
      <c r="C2545">
        <v>2022</v>
      </c>
      <c r="D2545">
        <v>311017</v>
      </c>
      <c r="E2545" t="s">
        <v>172</v>
      </c>
      <c r="F2545" t="str">
        <f>VLOOKUP(E2545,[1]PRODI_2019!$F$2:$L$72,7,FALSE)</f>
        <v>Pertanian</v>
      </c>
      <c r="G2545" t="str">
        <f>VLOOKUP(F2545,Sheet1!$H$4:$I$11,2,FALSE)</f>
        <v>4_Pertanian</v>
      </c>
      <c r="H2545" t="s">
        <v>3157</v>
      </c>
      <c r="I2545" t="s">
        <v>31</v>
      </c>
      <c r="J2545" t="str">
        <f>VLOOKUP(D2545,[1]PRODI_2019!$C$2:$I$78,7,FALSE)</f>
        <v>S1</v>
      </c>
      <c r="L2545" t="s">
        <v>25</v>
      </c>
      <c r="O2545" t="s">
        <v>125</v>
      </c>
      <c r="P2545" t="s">
        <v>5042</v>
      </c>
      <c r="Q2545" t="s">
        <v>624</v>
      </c>
      <c r="R2545" t="s">
        <v>434</v>
      </c>
      <c r="S2545" t="s">
        <v>34</v>
      </c>
      <c r="T2545" t="s">
        <v>5025</v>
      </c>
      <c r="U2545" t="s">
        <v>27</v>
      </c>
      <c r="Z2545" t="str">
        <f>_xlfn.IFNA(VLOOKUP(A2545,registrasi!$B$2:$C$4000,2,FALSE),"belum")</f>
        <v>registrasi</v>
      </c>
      <c r="AA2545">
        <f>VLOOKUP(D2545,[2]Sheet1!$B$2:$D$100,3,FALSE)</f>
        <v>471</v>
      </c>
      <c r="AB2545" t="str">
        <f>_xlfn.IFNA(VLOOKUP(A2545,nim!$A$2:$B$4000,2,FALSE),"belum")</f>
        <v>belum</v>
      </c>
    </row>
    <row r="2546" spans="1:28" x14ac:dyDescent="0.3">
      <c r="A2546" s="2">
        <v>233111250895</v>
      </c>
      <c r="B2546">
        <v>2</v>
      </c>
      <c r="C2546">
        <v>2022</v>
      </c>
      <c r="D2546">
        <v>311021</v>
      </c>
      <c r="E2546" t="s">
        <v>169</v>
      </c>
      <c r="F2546" t="str">
        <f>VLOOKUP(E2546,[1]PRODI_2019!$F$2:$L$72,7,FALSE)</f>
        <v>Teknik</v>
      </c>
      <c r="G2546" t="str">
        <f>VLOOKUP(F2546,Sheet1!$H$4:$I$11,2,FALSE)</f>
        <v>3_Teknik</v>
      </c>
      <c r="H2546" t="s">
        <v>3158</v>
      </c>
      <c r="I2546" t="s">
        <v>31</v>
      </c>
      <c r="J2546" t="str">
        <f>VLOOKUP(D2546,[1]PRODI_2019!$C$2:$I$78,7,FALSE)</f>
        <v>S1</v>
      </c>
      <c r="L2546" t="s">
        <v>25</v>
      </c>
      <c r="O2546" t="s">
        <v>125</v>
      </c>
      <c r="P2546" t="s">
        <v>5042</v>
      </c>
      <c r="Q2546" t="s">
        <v>624</v>
      </c>
      <c r="R2546" t="s">
        <v>434</v>
      </c>
      <c r="S2546" t="s">
        <v>34</v>
      </c>
      <c r="T2546" t="s">
        <v>5025</v>
      </c>
      <c r="U2546" t="s">
        <v>27</v>
      </c>
      <c r="Z2546" t="str">
        <f>_xlfn.IFNA(VLOOKUP(A2546,registrasi!$B$2:$C$4000,2,FALSE),"belum")</f>
        <v>registrasi</v>
      </c>
      <c r="AA2546">
        <f>VLOOKUP(D2546,[2]Sheet1!$B$2:$D$100,3,FALSE)</f>
        <v>910</v>
      </c>
      <c r="AB2546" t="str">
        <f>_xlfn.IFNA(VLOOKUP(A2546,nim!$A$2:$B$4000,2,FALSE),"belum")</f>
        <v>diterima</v>
      </c>
    </row>
    <row r="2547" spans="1:28" x14ac:dyDescent="0.3">
      <c r="A2547" s="2">
        <v>233111250902</v>
      </c>
      <c r="B2547">
        <v>2</v>
      </c>
      <c r="C2547">
        <v>2022</v>
      </c>
      <c r="D2547">
        <v>311011</v>
      </c>
      <c r="E2547" t="s">
        <v>176</v>
      </c>
      <c r="F2547" t="str">
        <f>VLOOKUP(E2547,[1]PRODI_2019!$F$2:$L$72,7,FALSE)</f>
        <v>FKIP</v>
      </c>
      <c r="G2547" t="str">
        <f>VLOOKUP(F2547,Sheet1!$H$4:$I$11,2,FALSE)</f>
        <v>2_FKIP</v>
      </c>
      <c r="H2547" t="s">
        <v>3159</v>
      </c>
      <c r="I2547" t="s">
        <v>31</v>
      </c>
      <c r="J2547" t="str">
        <f>VLOOKUP(D2547,[1]PRODI_2019!$C$2:$I$78,7,FALSE)</f>
        <v>S1</v>
      </c>
      <c r="L2547" t="s">
        <v>182</v>
      </c>
      <c r="O2547" t="s">
        <v>552</v>
      </c>
      <c r="P2547" t="s">
        <v>5046</v>
      </c>
      <c r="Q2547" t="s">
        <v>5041</v>
      </c>
      <c r="R2547" t="s">
        <v>435</v>
      </c>
      <c r="S2547" t="s">
        <v>4949</v>
      </c>
      <c r="T2547" t="s">
        <v>5025</v>
      </c>
      <c r="U2547" t="s">
        <v>32</v>
      </c>
      <c r="Z2547" t="str">
        <f>_xlfn.IFNA(VLOOKUP(A2547,registrasi!$B$2:$C$4000,2,FALSE),"belum")</f>
        <v>registrasi</v>
      </c>
      <c r="AA2547">
        <f>VLOOKUP(D2547,[2]Sheet1!$B$2:$D$100,3,FALSE)</f>
        <v>233</v>
      </c>
      <c r="AB2547" t="str">
        <f>_xlfn.IFNA(VLOOKUP(A2547,nim!$A$2:$B$4000,2,FALSE),"belum")</f>
        <v>belum</v>
      </c>
    </row>
    <row r="2548" spans="1:28" x14ac:dyDescent="0.3">
      <c r="A2548" s="2">
        <v>233111250907</v>
      </c>
      <c r="B2548">
        <v>2</v>
      </c>
      <c r="C2548">
        <v>2022</v>
      </c>
      <c r="D2548">
        <v>311008</v>
      </c>
      <c r="E2548" t="s">
        <v>149</v>
      </c>
      <c r="F2548" t="str">
        <f>VLOOKUP(E2548,[1]PRODI_2019!$F$2:$L$72,7,FALSE)</f>
        <v>Pertanian</v>
      </c>
      <c r="G2548" t="str">
        <f>VLOOKUP(F2548,Sheet1!$H$4:$I$11,2,FALSE)</f>
        <v>4_Pertanian</v>
      </c>
      <c r="H2548" t="s">
        <v>3160</v>
      </c>
      <c r="I2548" t="s">
        <v>31</v>
      </c>
      <c r="J2548" t="str">
        <f>VLOOKUP(D2548,[1]PRODI_2019!$C$2:$I$78,7,FALSE)</f>
        <v>S1</v>
      </c>
      <c r="L2548" t="s">
        <v>25</v>
      </c>
      <c r="O2548" t="s">
        <v>132</v>
      </c>
      <c r="P2548" t="s">
        <v>5042</v>
      </c>
      <c r="Q2548" t="s">
        <v>624</v>
      </c>
      <c r="R2548" t="s">
        <v>434</v>
      </c>
      <c r="S2548" t="s">
        <v>34</v>
      </c>
      <c r="T2548" t="s">
        <v>5025</v>
      </c>
      <c r="U2548" t="s">
        <v>27</v>
      </c>
      <c r="Z2548" t="str">
        <f>_xlfn.IFNA(VLOOKUP(A2548,registrasi!$B$2:$C$4000,2,FALSE),"belum")</f>
        <v>registrasi</v>
      </c>
      <c r="AA2548">
        <f>VLOOKUP(D2548,[2]Sheet1!$B$2:$D$100,3,FALSE)</f>
        <v>337</v>
      </c>
      <c r="AB2548" t="str">
        <f>_xlfn.IFNA(VLOOKUP(A2548,nim!$A$2:$B$4000,2,FALSE),"belum")</f>
        <v>diterima</v>
      </c>
    </row>
    <row r="2549" spans="1:28" x14ac:dyDescent="0.3">
      <c r="A2549" s="2">
        <v>233111260153</v>
      </c>
      <c r="B2549">
        <v>2</v>
      </c>
      <c r="C2549">
        <v>2020</v>
      </c>
      <c r="D2549">
        <v>311038</v>
      </c>
      <c r="E2549" t="s">
        <v>165</v>
      </c>
      <c r="F2549" t="str">
        <f>VLOOKUP(E2549,[1]PRODI_2019!$F$2:$L$72,7,FALSE)</f>
        <v>FKIP</v>
      </c>
      <c r="G2549" t="str">
        <f>VLOOKUP(F2549,Sheet1!$H$4:$I$11,2,FALSE)</f>
        <v>2_FKIP</v>
      </c>
      <c r="H2549" t="s">
        <v>3161</v>
      </c>
      <c r="I2549" t="s">
        <v>31</v>
      </c>
      <c r="J2549" t="str">
        <f>VLOOKUP(D2549,[1]PRODI_2019!$C$2:$I$78,7,FALSE)</f>
        <v>S1</v>
      </c>
      <c r="L2549" t="s">
        <v>4314</v>
      </c>
      <c r="O2549" t="s">
        <v>60</v>
      </c>
      <c r="P2549" t="s">
        <v>5043</v>
      </c>
      <c r="Q2549" t="s">
        <v>624</v>
      </c>
      <c r="R2549" t="s">
        <v>435</v>
      </c>
      <c r="S2549" t="s">
        <v>4949</v>
      </c>
      <c r="T2549" t="s">
        <v>5025</v>
      </c>
      <c r="U2549" t="s">
        <v>32</v>
      </c>
      <c r="Z2549" t="str">
        <f>_xlfn.IFNA(VLOOKUP(A2549,registrasi!$B$2:$C$4000,2,FALSE),"belum")</f>
        <v>registrasi</v>
      </c>
      <c r="AA2549">
        <f>VLOOKUP(D2549,[2]Sheet1!$B$2:$D$100,3,FALSE)</f>
        <v>159</v>
      </c>
      <c r="AB2549" t="str">
        <f>_xlfn.IFNA(VLOOKUP(A2549,nim!$A$2:$B$4000,2,FALSE),"belum")</f>
        <v>belum</v>
      </c>
    </row>
    <row r="2550" spans="1:28" x14ac:dyDescent="0.3">
      <c r="A2550" s="2">
        <v>233111260154</v>
      </c>
      <c r="B2550">
        <v>1</v>
      </c>
      <c r="C2550">
        <v>2022</v>
      </c>
      <c r="D2550">
        <v>311022</v>
      </c>
      <c r="E2550" t="s">
        <v>177</v>
      </c>
      <c r="F2550" t="str">
        <f>VLOOKUP(E2550,[1]PRODI_2019!$F$2:$L$72,7,FALSE)</f>
        <v>Kedokteran</v>
      </c>
      <c r="G2550" t="str">
        <f>VLOOKUP(F2550,Sheet1!$H$4:$I$11,2,FALSE)</f>
        <v>8_Kedokteran</v>
      </c>
      <c r="H2550" t="s">
        <v>3162</v>
      </c>
      <c r="I2550" t="s">
        <v>31</v>
      </c>
      <c r="J2550" t="str">
        <f>VLOOKUP(D2550,[1]PRODI_2019!$C$2:$I$78,7,FALSE)</f>
        <v>S1</v>
      </c>
      <c r="L2550" t="s">
        <v>25</v>
      </c>
      <c r="O2550" t="s">
        <v>4444</v>
      </c>
      <c r="P2550" t="s">
        <v>5042</v>
      </c>
      <c r="Q2550" t="s">
        <v>624</v>
      </c>
      <c r="R2550" t="s">
        <v>434</v>
      </c>
      <c r="S2550" t="s">
        <v>4949</v>
      </c>
      <c r="T2550" t="s">
        <v>5025</v>
      </c>
      <c r="U2550" t="s">
        <v>27</v>
      </c>
      <c r="Z2550" t="str">
        <f>_xlfn.IFNA(VLOOKUP(A2550,registrasi!$B$2:$C$4000,2,FALSE),"belum")</f>
        <v>belum</v>
      </c>
      <c r="AA2550">
        <f>VLOOKUP(D2550,[2]Sheet1!$B$2:$D$100,3,FALSE)</f>
        <v>587</v>
      </c>
      <c r="AB2550" t="str">
        <f>_xlfn.IFNA(VLOOKUP(A2550,nim!$A$2:$B$4000,2,FALSE),"belum")</f>
        <v>belum</v>
      </c>
    </row>
    <row r="2551" spans="1:28" x14ac:dyDescent="0.3">
      <c r="A2551" s="2">
        <v>233111260202</v>
      </c>
      <c r="B2551">
        <v>1</v>
      </c>
      <c r="C2551">
        <v>2022</v>
      </c>
      <c r="D2551">
        <v>311045</v>
      </c>
      <c r="E2551" t="s">
        <v>630</v>
      </c>
      <c r="F2551" t="str">
        <f>VLOOKUP(E2551,[1]PRODI_2019!$F$2:$L$72,7,FALSE)</f>
        <v>FEB</v>
      </c>
      <c r="G2551" t="str">
        <f>VLOOKUP(F2551,Sheet1!$H$4:$I$11,2,FALSE)</f>
        <v>5_FEB</v>
      </c>
      <c r="H2551" t="s">
        <v>3163</v>
      </c>
      <c r="I2551" t="s">
        <v>31</v>
      </c>
      <c r="J2551" t="str">
        <f>VLOOKUP(D2551,[1]PRODI_2019!$C$2:$I$78,7,FALSE)</f>
        <v>D3</v>
      </c>
      <c r="L2551" t="s">
        <v>25</v>
      </c>
      <c r="O2551" t="s">
        <v>183</v>
      </c>
      <c r="P2551" t="s">
        <v>5042</v>
      </c>
      <c r="Q2551" t="s">
        <v>624</v>
      </c>
      <c r="R2551" t="s">
        <v>434</v>
      </c>
      <c r="S2551" t="s">
        <v>4949</v>
      </c>
      <c r="T2551" t="s">
        <v>5025</v>
      </c>
      <c r="U2551" t="s">
        <v>32</v>
      </c>
      <c r="Z2551" t="str">
        <f>_xlfn.IFNA(VLOOKUP(A2551,registrasi!$B$2:$C$4000,2,FALSE),"belum")</f>
        <v>registrasi</v>
      </c>
      <c r="AA2551">
        <f>VLOOKUP(D2551,[2]Sheet1!$B$2:$D$100,3,FALSE)</f>
        <v>99</v>
      </c>
      <c r="AB2551" t="str">
        <f>_xlfn.IFNA(VLOOKUP(A2551,nim!$A$2:$B$4000,2,FALSE),"belum")</f>
        <v>belum</v>
      </c>
    </row>
    <row r="2552" spans="1:28" x14ac:dyDescent="0.3">
      <c r="A2552" s="2">
        <v>233111260207</v>
      </c>
      <c r="B2552">
        <v>2</v>
      </c>
      <c r="C2552">
        <v>2022</v>
      </c>
      <c r="D2552">
        <v>311007</v>
      </c>
      <c r="E2552" t="s">
        <v>162</v>
      </c>
      <c r="F2552" t="str">
        <f>VLOOKUP(E2552,[1]PRODI_2019!$F$2:$L$72,7,FALSE)</f>
        <v>Pertanian</v>
      </c>
      <c r="G2552" t="str">
        <f>VLOOKUP(F2552,Sheet1!$H$4:$I$11,2,FALSE)</f>
        <v>4_Pertanian</v>
      </c>
      <c r="H2552" t="s">
        <v>3164</v>
      </c>
      <c r="I2552" t="s">
        <v>31</v>
      </c>
      <c r="J2552" t="str">
        <f>VLOOKUP(D2552,[1]PRODI_2019!$C$2:$I$78,7,FALSE)</f>
        <v>S1</v>
      </c>
      <c r="L2552" t="s">
        <v>25</v>
      </c>
      <c r="O2552" t="s">
        <v>283</v>
      </c>
      <c r="P2552" t="s">
        <v>5043</v>
      </c>
      <c r="Q2552" t="s">
        <v>624</v>
      </c>
      <c r="R2552" t="s">
        <v>435</v>
      </c>
      <c r="S2552" t="s">
        <v>34</v>
      </c>
      <c r="T2552" t="s">
        <v>5025</v>
      </c>
      <c r="U2552" t="s">
        <v>32</v>
      </c>
      <c r="Z2552" t="str">
        <f>_xlfn.IFNA(VLOOKUP(A2552,registrasi!$B$2:$C$4000,2,FALSE),"belum")</f>
        <v>registrasi</v>
      </c>
      <c r="AA2552">
        <f>VLOOKUP(D2552,[2]Sheet1!$B$2:$D$100,3,FALSE)</f>
        <v>412</v>
      </c>
      <c r="AB2552" t="str">
        <f>_xlfn.IFNA(VLOOKUP(A2552,nim!$A$2:$B$4000,2,FALSE),"belum")</f>
        <v>belum</v>
      </c>
    </row>
    <row r="2553" spans="1:28" x14ac:dyDescent="0.3">
      <c r="A2553" s="2">
        <v>233111260274</v>
      </c>
      <c r="B2553">
        <v>2</v>
      </c>
      <c r="C2553">
        <v>2022</v>
      </c>
      <c r="D2553">
        <v>311032</v>
      </c>
      <c r="E2553" t="s">
        <v>156</v>
      </c>
      <c r="F2553" t="str">
        <f>VLOOKUP(E2553,[1]PRODI_2019!$F$2:$L$72,7,FALSE)</f>
        <v>FKIP</v>
      </c>
      <c r="G2553" t="str">
        <f>VLOOKUP(F2553,Sheet1!$H$4:$I$11,2,FALSE)</f>
        <v>2_FKIP</v>
      </c>
      <c r="H2553" t="s">
        <v>3165</v>
      </c>
      <c r="I2553" t="s">
        <v>31</v>
      </c>
      <c r="J2553" t="str">
        <f>VLOOKUP(D2553,[1]PRODI_2019!$C$2:$I$78,7,FALSE)</f>
        <v>S1</v>
      </c>
      <c r="L2553" t="s">
        <v>25</v>
      </c>
      <c r="O2553" t="s">
        <v>74</v>
      </c>
      <c r="P2553" t="s">
        <v>5042</v>
      </c>
      <c r="Q2553" t="s">
        <v>624</v>
      </c>
      <c r="R2553" t="s">
        <v>434</v>
      </c>
      <c r="S2553" t="s">
        <v>4949</v>
      </c>
      <c r="T2553" t="s">
        <v>5025</v>
      </c>
      <c r="U2553" t="s">
        <v>27</v>
      </c>
      <c r="Z2553" t="str">
        <f>_xlfn.IFNA(VLOOKUP(A2553,registrasi!$B$2:$C$4000,2,FALSE),"belum")</f>
        <v>registrasi</v>
      </c>
      <c r="AA2553">
        <f>VLOOKUP(D2553,[2]Sheet1!$B$2:$D$100,3,FALSE)</f>
        <v>446</v>
      </c>
      <c r="AB2553" t="str">
        <f>_xlfn.IFNA(VLOOKUP(A2553,nim!$A$2:$B$4000,2,FALSE),"belum")</f>
        <v>diterima</v>
      </c>
    </row>
    <row r="2554" spans="1:28" x14ac:dyDescent="0.3">
      <c r="A2554" s="2">
        <v>233111260359</v>
      </c>
      <c r="B2554">
        <v>1</v>
      </c>
      <c r="C2554">
        <v>2022</v>
      </c>
      <c r="D2554">
        <v>311027</v>
      </c>
      <c r="E2554" t="s">
        <v>236</v>
      </c>
      <c r="F2554" t="str">
        <f>VLOOKUP(E2554,[1]PRODI_2019!$F$2:$L$72,7,FALSE)</f>
        <v>FEB</v>
      </c>
      <c r="G2554" t="str">
        <f>VLOOKUP(F2554,Sheet1!$H$4:$I$11,2,FALSE)</f>
        <v>5_FEB</v>
      </c>
      <c r="H2554" t="s">
        <v>3166</v>
      </c>
      <c r="I2554" t="s">
        <v>24</v>
      </c>
      <c r="J2554" t="str">
        <f>VLOOKUP(D2554,[1]PRODI_2019!$C$2:$I$78,7,FALSE)</f>
        <v>S1</v>
      </c>
      <c r="L2554" t="s">
        <v>25</v>
      </c>
      <c r="O2554" t="s">
        <v>4482</v>
      </c>
      <c r="P2554" t="s">
        <v>5044</v>
      </c>
      <c r="Q2554" t="s">
        <v>5041</v>
      </c>
      <c r="R2554" t="s">
        <v>434</v>
      </c>
      <c r="S2554" t="s">
        <v>34</v>
      </c>
      <c r="T2554" t="s">
        <v>5025</v>
      </c>
      <c r="U2554" t="s">
        <v>27</v>
      </c>
      <c r="Z2554" t="str">
        <f>_xlfn.IFNA(VLOOKUP(A2554,registrasi!$B$2:$C$4000,2,FALSE),"belum")</f>
        <v>registrasi</v>
      </c>
      <c r="AA2554">
        <f>VLOOKUP(D2554,[2]Sheet1!$B$2:$D$100,3,FALSE)</f>
        <v>308</v>
      </c>
      <c r="AB2554" t="str">
        <f>_xlfn.IFNA(VLOOKUP(A2554,nim!$A$2:$B$4000,2,FALSE),"belum")</f>
        <v>belum</v>
      </c>
    </row>
    <row r="2555" spans="1:28" x14ac:dyDescent="0.3">
      <c r="A2555" s="2">
        <v>233111260398</v>
      </c>
      <c r="B2555">
        <v>2</v>
      </c>
      <c r="C2555">
        <v>2022</v>
      </c>
      <c r="D2555">
        <v>311035</v>
      </c>
      <c r="E2555" t="s">
        <v>180</v>
      </c>
      <c r="F2555" t="str">
        <f>VLOOKUP(E2555,[1]PRODI_2019!$F$2:$L$72,7,FALSE)</f>
        <v>FEB</v>
      </c>
      <c r="G2555" t="str">
        <f>VLOOKUP(F2555,Sheet1!$H$4:$I$11,2,FALSE)</f>
        <v>5_FEB</v>
      </c>
      <c r="H2555" t="s">
        <v>3167</v>
      </c>
      <c r="I2555" t="s">
        <v>31</v>
      </c>
      <c r="J2555" t="str">
        <f>VLOOKUP(D2555,[1]PRODI_2019!$C$2:$I$78,7,FALSE)</f>
        <v>S1</v>
      </c>
      <c r="L2555" t="s">
        <v>25</v>
      </c>
      <c r="O2555" t="s">
        <v>283</v>
      </c>
      <c r="P2555" t="s">
        <v>5043</v>
      </c>
      <c r="Q2555" t="s">
        <v>624</v>
      </c>
      <c r="R2555" t="s">
        <v>435</v>
      </c>
      <c r="S2555" t="s">
        <v>34</v>
      </c>
      <c r="T2555" t="s">
        <v>5025</v>
      </c>
      <c r="U2555" t="s">
        <v>27</v>
      </c>
      <c r="Z2555" t="str">
        <f>_xlfn.IFNA(VLOOKUP(A2555,registrasi!$B$2:$C$4000,2,FALSE),"belum")</f>
        <v>registrasi</v>
      </c>
      <c r="AA2555">
        <f>VLOOKUP(D2555,[2]Sheet1!$B$2:$D$100,3,FALSE)</f>
        <v>253</v>
      </c>
      <c r="AB2555" t="str">
        <f>_xlfn.IFNA(VLOOKUP(A2555,nim!$A$2:$B$4000,2,FALSE),"belum")</f>
        <v>belum</v>
      </c>
    </row>
    <row r="2556" spans="1:28" x14ac:dyDescent="0.3">
      <c r="A2556" s="2">
        <v>233111260402</v>
      </c>
      <c r="B2556">
        <v>2</v>
      </c>
      <c r="C2556">
        <v>2022</v>
      </c>
      <c r="D2556">
        <v>311010</v>
      </c>
      <c r="E2556" t="s">
        <v>160</v>
      </c>
      <c r="F2556" t="str">
        <f>VLOOKUP(E2556,[1]PRODI_2019!$F$2:$L$72,7,FALSE)</f>
        <v>FKIP</v>
      </c>
      <c r="G2556" t="str">
        <f>VLOOKUP(F2556,Sheet1!$H$4:$I$11,2,FALSE)</f>
        <v>2_FKIP</v>
      </c>
      <c r="H2556" t="s">
        <v>3168</v>
      </c>
      <c r="I2556" t="s">
        <v>31</v>
      </c>
      <c r="J2556" t="str">
        <f>VLOOKUP(D2556,[1]PRODI_2019!$C$2:$I$78,7,FALSE)</f>
        <v>S1</v>
      </c>
      <c r="L2556" t="s">
        <v>25</v>
      </c>
      <c r="O2556" t="s">
        <v>132</v>
      </c>
      <c r="P2556" t="s">
        <v>5042</v>
      </c>
      <c r="Q2556" t="s">
        <v>624</v>
      </c>
      <c r="R2556" t="s">
        <v>434</v>
      </c>
      <c r="S2556" t="s">
        <v>34</v>
      </c>
      <c r="T2556" t="s">
        <v>5025</v>
      </c>
      <c r="U2556" t="s">
        <v>32</v>
      </c>
      <c r="Z2556" t="str">
        <f>_xlfn.IFNA(VLOOKUP(A2556,registrasi!$B$2:$C$4000,2,FALSE),"belum")</f>
        <v>registrasi</v>
      </c>
      <c r="AA2556">
        <f>VLOOKUP(D2556,[2]Sheet1!$B$2:$D$100,3,FALSE)</f>
        <v>197</v>
      </c>
      <c r="AB2556" t="str">
        <f>_xlfn.IFNA(VLOOKUP(A2556,nim!$A$2:$B$4000,2,FALSE),"belum")</f>
        <v>belum</v>
      </c>
    </row>
    <row r="2557" spans="1:28" x14ac:dyDescent="0.3">
      <c r="A2557" s="2">
        <v>233111260406</v>
      </c>
      <c r="B2557">
        <v>2</v>
      </c>
      <c r="C2557">
        <v>2022</v>
      </c>
      <c r="D2557">
        <v>311027</v>
      </c>
      <c r="E2557" t="s">
        <v>236</v>
      </c>
      <c r="F2557" t="str">
        <f>VLOOKUP(E2557,[1]PRODI_2019!$F$2:$L$72,7,FALSE)</f>
        <v>FEB</v>
      </c>
      <c r="G2557" t="str">
        <f>VLOOKUP(F2557,Sheet1!$H$4:$I$11,2,FALSE)</f>
        <v>5_FEB</v>
      </c>
      <c r="H2557" t="s">
        <v>3169</v>
      </c>
      <c r="I2557" t="s">
        <v>31</v>
      </c>
      <c r="J2557" t="str">
        <f>VLOOKUP(D2557,[1]PRODI_2019!$C$2:$I$78,7,FALSE)</f>
        <v>S1</v>
      </c>
      <c r="L2557" t="s">
        <v>25</v>
      </c>
      <c r="O2557" t="s">
        <v>205</v>
      </c>
      <c r="P2557" t="s">
        <v>5042</v>
      </c>
      <c r="Q2557" t="s">
        <v>624</v>
      </c>
      <c r="R2557" t="s">
        <v>434</v>
      </c>
      <c r="S2557" t="s">
        <v>4949</v>
      </c>
      <c r="T2557" t="s">
        <v>5025</v>
      </c>
      <c r="U2557" t="s">
        <v>27</v>
      </c>
      <c r="Z2557" t="str">
        <f>_xlfn.IFNA(VLOOKUP(A2557,registrasi!$B$2:$C$4000,2,FALSE),"belum")</f>
        <v>registrasi</v>
      </c>
      <c r="AA2557">
        <f>VLOOKUP(D2557,[2]Sheet1!$B$2:$D$100,3,FALSE)</f>
        <v>308</v>
      </c>
      <c r="AB2557" t="str">
        <f>_xlfn.IFNA(VLOOKUP(A2557,nim!$A$2:$B$4000,2,FALSE),"belum")</f>
        <v>belum</v>
      </c>
    </row>
    <row r="2558" spans="1:28" x14ac:dyDescent="0.3">
      <c r="A2558" s="2">
        <v>233111260407</v>
      </c>
      <c r="B2558">
        <v>2</v>
      </c>
      <c r="C2558">
        <v>2022</v>
      </c>
      <c r="D2558">
        <v>311005</v>
      </c>
      <c r="E2558" t="s">
        <v>171</v>
      </c>
      <c r="F2558" t="str">
        <f>VLOOKUP(E2558,[1]PRODI_2019!$F$2:$L$72,7,FALSE)</f>
        <v>Teknik</v>
      </c>
      <c r="G2558" t="str">
        <f>VLOOKUP(F2558,Sheet1!$H$4:$I$11,2,FALSE)</f>
        <v>3_Teknik</v>
      </c>
      <c r="H2558" t="s">
        <v>3170</v>
      </c>
      <c r="I2558" t="s">
        <v>31</v>
      </c>
      <c r="J2558" t="str">
        <f>VLOOKUP(D2558,[1]PRODI_2019!$C$2:$I$78,7,FALSE)</f>
        <v>S1</v>
      </c>
      <c r="L2558" t="s">
        <v>25</v>
      </c>
      <c r="O2558" t="s">
        <v>137</v>
      </c>
      <c r="P2558" t="s">
        <v>5044</v>
      </c>
      <c r="Q2558" t="s">
        <v>5041</v>
      </c>
      <c r="R2558" t="s">
        <v>434</v>
      </c>
      <c r="S2558" t="s">
        <v>34</v>
      </c>
      <c r="T2558" t="s">
        <v>5025</v>
      </c>
      <c r="U2558" t="s">
        <v>27</v>
      </c>
      <c r="Z2558" t="str">
        <f>_xlfn.IFNA(VLOOKUP(A2558,registrasi!$B$2:$C$4000,2,FALSE),"belum")</f>
        <v>registrasi</v>
      </c>
      <c r="AA2558">
        <f>VLOOKUP(D2558,[2]Sheet1!$B$2:$D$100,3,FALSE)</f>
        <v>321</v>
      </c>
      <c r="AB2558" t="str">
        <f>_xlfn.IFNA(VLOOKUP(A2558,nim!$A$2:$B$4000,2,FALSE),"belum")</f>
        <v>belum</v>
      </c>
    </row>
    <row r="2559" spans="1:28" x14ac:dyDescent="0.3">
      <c r="A2559" s="2">
        <v>233111260426</v>
      </c>
      <c r="B2559">
        <v>2</v>
      </c>
      <c r="C2559">
        <v>2022</v>
      </c>
      <c r="D2559">
        <v>311007</v>
      </c>
      <c r="E2559" t="s">
        <v>162</v>
      </c>
      <c r="F2559" t="str">
        <f>VLOOKUP(E2559,[1]PRODI_2019!$F$2:$L$72,7,FALSE)</f>
        <v>Pertanian</v>
      </c>
      <c r="G2559" t="str">
        <f>VLOOKUP(F2559,Sheet1!$H$4:$I$11,2,FALSE)</f>
        <v>4_Pertanian</v>
      </c>
      <c r="H2559" t="s">
        <v>3171</v>
      </c>
      <c r="I2559" t="s">
        <v>31</v>
      </c>
      <c r="J2559" t="str">
        <f>VLOOKUP(D2559,[1]PRODI_2019!$C$2:$I$78,7,FALSE)</f>
        <v>S1</v>
      </c>
      <c r="L2559" t="s">
        <v>25</v>
      </c>
      <c r="O2559" t="s">
        <v>196</v>
      </c>
      <c r="P2559" t="s">
        <v>5042</v>
      </c>
      <c r="Q2559" t="s">
        <v>624</v>
      </c>
      <c r="R2559" t="s">
        <v>434</v>
      </c>
      <c r="S2559" t="s">
        <v>34</v>
      </c>
      <c r="T2559" t="s">
        <v>5025</v>
      </c>
      <c r="U2559" t="s">
        <v>27</v>
      </c>
      <c r="Z2559" t="str">
        <f>_xlfn.IFNA(VLOOKUP(A2559,registrasi!$B$2:$C$4000,2,FALSE),"belum")</f>
        <v>belum</v>
      </c>
      <c r="AA2559">
        <f>VLOOKUP(D2559,[2]Sheet1!$B$2:$D$100,3,FALSE)</f>
        <v>412</v>
      </c>
      <c r="AB2559" t="str">
        <f>_xlfn.IFNA(VLOOKUP(A2559,nim!$A$2:$B$4000,2,FALSE),"belum")</f>
        <v>belum</v>
      </c>
    </row>
    <row r="2560" spans="1:28" x14ac:dyDescent="0.3">
      <c r="A2560" s="2">
        <v>233111260439</v>
      </c>
      <c r="B2560">
        <v>1</v>
      </c>
      <c r="C2560">
        <v>2022</v>
      </c>
      <c r="D2560">
        <v>311025</v>
      </c>
      <c r="E2560" t="s">
        <v>166</v>
      </c>
      <c r="F2560" t="str">
        <f>VLOOKUP(E2560,[1]PRODI_2019!$F$2:$L$72,7,FALSE)</f>
        <v>FEB</v>
      </c>
      <c r="G2560" t="str">
        <f>VLOOKUP(F2560,Sheet1!$H$4:$I$11,2,FALSE)</f>
        <v>5_FEB</v>
      </c>
      <c r="H2560" t="s">
        <v>3172</v>
      </c>
      <c r="I2560" t="s">
        <v>31</v>
      </c>
      <c r="J2560" t="str">
        <f>VLOOKUP(D2560,[1]PRODI_2019!$C$2:$I$78,7,FALSE)</f>
        <v>S1</v>
      </c>
      <c r="L2560" t="s">
        <v>25</v>
      </c>
      <c r="O2560" t="s">
        <v>283</v>
      </c>
      <c r="P2560" t="s">
        <v>5043</v>
      </c>
      <c r="Q2560" t="s">
        <v>624</v>
      </c>
      <c r="R2560" t="s">
        <v>435</v>
      </c>
      <c r="S2560" t="s">
        <v>34</v>
      </c>
      <c r="T2560" t="s">
        <v>5025</v>
      </c>
      <c r="U2560" t="s">
        <v>32</v>
      </c>
      <c r="Z2560" t="str">
        <f>_xlfn.IFNA(VLOOKUP(A2560,registrasi!$B$2:$C$4000,2,FALSE),"belum")</f>
        <v>registrasi</v>
      </c>
      <c r="AA2560">
        <f>VLOOKUP(D2560,[2]Sheet1!$B$2:$D$100,3,FALSE)</f>
        <v>1226</v>
      </c>
      <c r="AB2560" t="str">
        <f>_xlfn.IFNA(VLOOKUP(A2560,nim!$A$2:$B$4000,2,FALSE),"belum")</f>
        <v>belum</v>
      </c>
    </row>
    <row r="2561" spans="1:28" x14ac:dyDescent="0.3">
      <c r="A2561" s="2">
        <v>233111260440</v>
      </c>
      <c r="B2561">
        <v>2</v>
      </c>
      <c r="C2561">
        <v>2022</v>
      </c>
      <c r="D2561">
        <v>311018</v>
      </c>
      <c r="E2561" t="s">
        <v>178</v>
      </c>
      <c r="F2561" t="str">
        <f>VLOOKUP(E2561,[1]PRODI_2019!$F$2:$L$72,7,FALSE)</f>
        <v>Kedokteran</v>
      </c>
      <c r="G2561" t="str">
        <f>VLOOKUP(F2561,Sheet1!$H$4:$I$11,2,FALSE)</f>
        <v>8_Kedokteran</v>
      </c>
      <c r="H2561" t="s">
        <v>3173</v>
      </c>
      <c r="I2561" t="s">
        <v>31</v>
      </c>
      <c r="J2561" t="str">
        <f>VLOOKUP(D2561,[1]PRODI_2019!$C$2:$I$78,7,FALSE)</f>
        <v>S1</v>
      </c>
      <c r="L2561" t="s">
        <v>25</v>
      </c>
      <c r="O2561" t="s">
        <v>70</v>
      </c>
      <c r="P2561" t="s">
        <v>5042</v>
      </c>
      <c r="Q2561" t="s">
        <v>624</v>
      </c>
      <c r="R2561" t="s">
        <v>434</v>
      </c>
      <c r="S2561" t="s">
        <v>34</v>
      </c>
      <c r="T2561" t="s">
        <v>5025</v>
      </c>
      <c r="U2561" t="s">
        <v>27</v>
      </c>
      <c r="Z2561" t="str">
        <f>_xlfn.IFNA(VLOOKUP(A2561,registrasi!$B$2:$C$4000,2,FALSE),"belum")</f>
        <v>belum</v>
      </c>
      <c r="AA2561">
        <f>VLOOKUP(D2561,[2]Sheet1!$B$2:$D$100,3,FALSE)</f>
        <v>82</v>
      </c>
      <c r="AB2561" t="str">
        <f>_xlfn.IFNA(VLOOKUP(A2561,nim!$A$2:$B$4000,2,FALSE),"belum")</f>
        <v>belum</v>
      </c>
    </row>
    <row r="2562" spans="1:28" x14ac:dyDescent="0.3">
      <c r="A2562" s="2">
        <v>233111260449</v>
      </c>
      <c r="B2562">
        <v>2</v>
      </c>
      <c r="C2562">
        <v>2022</v>
      </c>
      <c r="D2562">
        <v>311024</v>
      </c>
      <c r="E2562" t="s">
        <v>237</v>
      </c>
      <c r="F2562" t="str">
        <f>VLOOKUP(E2562,[1]PRODI_2019!$F$2:$L$72,7,FALSE)</f>
        <v>Hukum</v>
      </c>
      <c r="G2562" t="str">
        <f>VLOOKUP(F2562,Sheet1!$H$4:$I$11,2,FALSE)</f>
        <v>1_Hukum</v>
      </c>
      <c r="H2562" t="s">
        <v>3174</v>
      </c>
      <c r="I2562" t="s">
        <v>31</v>
      </c>
      <c r="J2562" t="str">
        <f>VLOOKUP(D2562,[1]PRODI_2019!$C$2:$I$78,7,FALSE)</f>
        <v>S1</v>
      </c>
      <c r="L2562" t="s">
        <v>25</v>
      </c>
      <c r="O2562" t="s">
        <v>70</v>
      </c>
      <c r="P2562" t="s">
        <v>5042</v>
      </c>
      <c r="Q2562" t="s">
        <v>624</v>
      </c>
      <c r="R2562" t="s">
        <v>434</v>
      </c>
      <c r="S2562" t="s">
        <v>34</v>
      </c>
      <c r="T2562" t="s">
        <v>5025</v>
      </c>
      <c r="U2562" t="s">
        <v>27</v>
      </c>
      <c r="Z2562" t="str">
        <f>_xlfn.IFNA(VLOOKUP(A2562,registrasi!$B$2:$C$4000,2,FALSE),"belum")</f>
        <v>registrasi</v>
      </c>
      <c r="AA2562">
        <f>VLOOKUP(D2562,[2]Sheet1!$B$2:$D$100,3,FALSE)</f>
        <v>1092</v>
      </c>
      <c r="AB2562" t="str">
        <f>_xlfn.IFNA(VLOOKUP(A2562,nim!$A$2:$B$4000,2,FALSE),"belum")</f>
        <v>belum</v>
      </c>
    </row>
    <row r="2563" spans="1:28" x14ac:dyDescent="0.3">
      <c r="A2563" s="2">
        <v>233111260452</v>
      </c>
      <c r="B2563">
        <v>2</v>
      </c>
      <c r="C2563">
        <v>2022</v>
      </c>
      <c r="D2563">
        <v>311008</v>
      </c>
      <c r="E2563" t="s">
        <v>149</v>
      </c>
      <c r="F2563" t="str">
        <f>VLOOKUP(E2563,[1]PRODI_2019!$F$2:$L$72,7,FALSE)</f>
        <v>Pertanian</v>
      </c>
      <c r="G2563" t="str">
        <f>VLOOKUP(F2563,Sheet1!$H$4:$I$11,2,FALSE)</f>
        <v>4_Pertanian</v>
      </c>
      <c r="H2563" t="s">
        <v>3175</v>
      </c>
      <c r="I2563" t="s">
        <v>31</v>
      </c>
      <c r="J2563" t="str">
        <f>VLOOKUP(D2563,[1]PRODI_2019!$C$2:$I$78,7,FALSE)</f>
        <v>S1</v>
      </c>
      <c r="L2563" t="s">
        <v>25</v>
      </c>
      <c r="O2563" t="s">
        <v>301</v>
      </c>
      <c r="P2563" t="s">
        <v>5045</v>
      </c>
      <c r="Q2563" t="s">
        <v>624</v>
      </c>
      <c r="R2563" t="s">
        <v>625</v>
      </c>
      <c r="S2563" t="s">
        <v>4949</v>
      </c>
      <c r="T2563" t="s">
        <v>5025</v>
      </c>
      <c r="U2563" t="s">
        <v>32</v>
      </c>
      <c r="Z2563" t="str">
        <f>_xlfn.IFNA(VLOOKUP(A2563,registrasi!$B$2:$C$4000,2,FALSE),"belum")</f>
        <v>registrasi</v>
      </c>
      <c r="AA2563">
        <f>VLOOKUP(D2563,[2]Sheet1!$B$2:$D$100,3,FALSE)</f>
        <v>337</v>
      </c>
      <c r="AB2563" t="str">
        <f>_xlfn.IFNA(VLOOKUP(A2563,nim!$A$2:$B$4000,2,FALSE),"belum")</f>
        <v>belum</v>
      </c>
    </row>
    <row r="2564" spans="1:28" x14ac:dyDescent="0.3">
      <c r="A2564" s="2">
        <v>233111260459</v>
      </c>
      <c r="B2564">
        <v>1</v>
      </c>
      <c r="C2564">
        <v>2022</v>
      </c>
      <c r="D2564">
        <v>311024</v>
      </c>
      <c r="E2564" t="s">
        <v>237</v>
      </c>
      <c r="F2564" t="str">
        <f>VLOOKUP(E2564,[1]PRODI_2019!$F$2:$L$72,7,FALSE)</f>
        <v>Hukum</v>
      </c>
      <c r="G2564" t="str">
        <f>VLOOKUP(F2564,Sheet1!$H$4:$I$11,2,FALSE)</f>
        <v>1_Hukum</v>
      </c>
      <c r="H2564" t="s">
        <v>3176</v>
      </c>
      <c r="I2564" t="s">
        <v>31</v>
      </c>
      <c r="J2564" t="str">
        <f>VLOOKUP(D2564,[1]PRODI_2019!$C$2:$I$78,7,FALSE)</f>
        <v>S1</v>
      </c>
      <c r="L2564" t="s">
        <v>25</v>
      </c>
      <c r="O2564" t="s">
        <v>87</v>
      </c>
      <c r="P2564" t="s">
        <v>5045</v>
      </c>
      <c r="Q2564" t="s">
        <v>624</v>
      </c>
      <c r="R2564" t="s">
        <v>625</v>
      </c>
      <c r="S2564" t="s">
        <v>4949</v>
      </c>
      <c r="T2564" t="s">
        <v>5025</v>
      </c>
      <c r="U2564" t="s">
        <v>32</v>
      </c>
      <c r="Z2564" t="str">
        <f>_xlfn.IFNA(VLOOKUP(A2564,registrasi!$B$2:$C$4000,2,FALSE),"belum")</f>
        <v>registrasi</v>
      </c>
      <c r="AA2564">
        <f>VLOOKUP(D2564,[2]Sheet1!$B$2:$D$100,3,FALSE)</f>
        <v>1092</v>
      </c>
      <c r="AB2564" t="str">
        <f>_xlfn.IFNA(VLOOKUP(A2564,nim!$A$2:$B$4000,2,FALSE),"belum")</f>
        <v>belum</v>
      </c>
    </row>
    <row r="2565" spans="1:28" x14ac:dyDescent="0.3">
      <c r="A2565" s="2">
        <v>233111260470</v>
      </c>
      <c r="B2565">
        <v>1</v>
      </c>
      <c r="C2565">
        <v>2022</v>
      </c>
      <c r="D2565">
        <v>311028</v>
      </c>
      <c r="E2565" t="s">
        <v>168</v>
      </c>
      <c r="F2565" t="str">
        <f>VLOOKUP(E2565,[1]PRODI_2019!$F$2:$L$72,7,FALSE)</f>
        <v>FISIP</v>
      </c>
      <c r="G2565" t="str">
        <f>VLOOKUP(F2565,Sheet1!$H$4:$I$11,2,FALSE)</f>
        <v>6_FISIP</v>
      </c>
      <c r="H2565" t="s">
        <v>3177</v>
      </c>
      <c r="I2565" t="s">
        <v>31</v>
      </c>
      <c r="J2565" t="str">
        <f>VLOOKUP(D2565,[1]PRODI_2019!$C$2:$I$78,7,FALSE)</f>
        <v>S1</v>
      </c>
      <c r="L2565" t="s">
        <v>25</v>
      </c>
      <c r="O2565" t="s">
        <v>283</v>
      </c>
      <c r="P2565" t="s">
        <v>5043</v>
      </c>
      <c r="Q2565" t="s">
        <v>624</v>
      </c>
      <c r="R2565" t="s">
        <v>435</v>
      </c>
      <c r="S2565" t="s">
        <v>34</v>
      </c>
      <c r="T2565" t="s">
        <v>5025</v>
      </c>
      <c r="U2565" t="s">
        <v>27</v>
      </c>
      <c r="Z2565" t="str">
        <f>_xlfn.IFNA(VLOOKUP(A2565,registrasi!$B$2:$C$4000,2,FALSE),"belum")</f>
        <v>registrasi</v>
      </c>
      <c r="AA2565">
        <f>VLOOKUP(D2565,[2]Sheet1!$B$2:$D$100,3,FALSE)</f>
        <v>747</v>
      </c>
      <c r="AB2565" t="str">
        <f>_xlfn.IFNA(VLOOKUP(A2565,nim!$A$2:$B$4000,2,FALSE),"belum")</f>
        <v>diterima</v>
      </c>
    </row>
    <row r="2566" spans="1:28" x14ac:dyDescent="0.3">
      <c r="A2566" s="2">
        <v>233111260486</v>
      </c>
      <c r="B2566">
        <v>1</v>
      </c>
      <c r="C2566">
        <v>2021</v>
      </c>
      <c r="D2566">
        <v>311047</v>
      </c>
      <c r="E2566" t="s">
        <v>5054</v>
      </c>
      <c r="F2566" t="str">
        <f>VLOOKUP(E2566,[1]PRODI_2019!$F$2:$L$72,7,FALSE)</f>
        <v>FEB</v>
      </c>
      <c r="G2566" t="str">
        <f>VLOOKUP(F2566,Sheet1!$H$4:$I$11,2,FALSE)</f>
        <v>5_FEB</v>
      </c>
      <c r="H2566" t="s">
        <v>3178</v>
      </c>
      <c r="I2566" t="s">
        <v>31</v>
      </c>
      <c r="J2566" t="str">
        <f>VLOOKUP(D2566,[1]PRODI_2019!$C$2:$I$78,7,FALSE)</f>
        <v>D3</v>
      </c>
      <c r="L2566" t="s">
        <v>25</v>
      </c>
      <c r="O2566" t="s">
        <v>611</v>
      </c>
      <c r="P2566" t="s">
        <v>5046</v>
      </c>
      <c r="Q2566" t="s">
        <v>5041</v>
      </c>
      <c r="R2566" t="s">
        <v>435</v>
      </c>
      <c r="S2566" t="s">
        <v>4933</v>
      </c>
      <c r="T2566" t="s">
        <v>5020</v>
      </c>
      <c r="U2566" t="s">
        <v>27</v>
      </c>
      <c r="Z2566" t="str">
        <f>_xlfn.IFNA(VLOOKUP(A2566,registrasi!$B$2:$C$4000,2,FALSE),"belum")</f>
        <v>registrasi</v>
      </c>
      <c r="AA2566">
        <f>VLOOKUP(D2566,[2]Sheet1!$B$2:$D$100,3,FALSE)</f>
        <v>88</v>
      </c>
      <c r="AB2566" t="str">
        <f>_xlfn.IFNA(VLOOKUP(A2566,nim!$A$2:$B$4000,2,FALSE),"belum")</f>
        <v>diterima</v>
      </c>
    </row>
    <row r="2567" spans="1:28" x14ac:dyDescent="0.3">
      <c r="A2567" s="2">
        <v>233111260528</v>
      </c>
      <c r="B2567">
        <v>1</v>
      </c>
      <c r="C2567">
        <v>2022</v>
      </c>
      <c r="D2567">
        <v>311029</v>
      </c>
      <c r="E2567" t="s">
        <v>159</v>
      </c>
      <c r="F2567" t="str">
        <f>VLOOKUP(E2567,[1]PRODI_2019!$F$2:$L$72,7,FALSE)</f>
        <v>FISIP</v>
      </c>
      <c r="G2567" t="str">
        <f>VLOOKUP(F2567,Sheet1!$H$4:$I$11,2,FALSE)</f>
        <v>6_FISIP</v>
      </c>
      <c r="H2567" t="s">
        <v>3179</v>
      </c>
      <c r="I2567" t="s">
        <v>31</v>
      </c>
      <c r="J2567" t="str">
        <f>VLOOKUP(D2567,[1]PRODI_2019!$C$2:$I$78,7,FALSE)</f>
        <v>S1</v>
      </c>
      <c r="L2567" t="s">
        <v>25</v>
      </c>
      <c r="O2567" t="s">
        <v>206</v>
      </c>
      <c r="P2567" t="s">
        <v>5042</v>
      </c>
      <c r="Q2567" t="s">
        <v>624</v>
      </c>
      <c r="R2567" t="s">
        <v>434</v>
      </c>
      <c r="S2567" t="s">
        <v>4949</v>
      </c>
      <c r="T2567" t="s">
        <v>5025</v>
      </c>
      <c r="U2567" t="s">
        <v>27</v>
      </c>
      <c r="Z2567" t="str">
        <f>_xlfn.IFNA(VLOOKUP(A2567,registrasi!$B$2:$C$4000,2,FALSE),"belum")</f>
        <v>registrasi</v>
      </c>
      <c r="AA2567">
        <f>VLOOKUP(D2567,[2]Sheet1!$B$2:$D$100,3,FALSE)</f>
        <v>1339</v>
      </c>
      <c r="AB2567" t="str">
        <f>_xlfn.IFNA(VLOOKUP(A2567,nim!$A$2:$B$4000,2,FALSE),"belum")</f>
        <v>diterima</v>
      </c>
    </row>
    <row r="2568" spans="1:28" x14ac:dyDescent="0.3">
      <c r="A2568" s="2">
        <v>233111260560</v>
      </c>
      <c r="B2568">
        <v>2</v>
      </c>
      <c r="C2568">
        <v>2022</v>
      </c>
      <c r="D2568">
        <v>311007</v>
      </c>
      <c r="E2568" t="s">
        <v>162</v>
      </c>
      <c r="F2568" t="str">
        <f>VLOOKUP(E2568,[1]PRODI_2019!$F$2:$L$72,7,FALSE)</f>
        <v>Pertanian</v>
      </c>
      <c r="G2568" t="str">
        <f>VLOOKUP(F2568,Sheet1!$H$4:$I$11,2,FALSE)</f>
        <v>4_Pertanian</v>
      </c>
      <c r="H2568" t="s">
        <v>3180</v>
      </c>
      <c r="I2568" t="s">
        <v>31</v>
      </c>
      <c r="J2568" t="str">
        <f>VLOOKUP(D2568,[1]PRODI_2019!$C$2:$I$78,7,FALSE)</f>
        <v>S1</v>
      </c>
      <c r="L2568" t="s">
        <v>25</v>
      </c>
      <c r="O2568" t="s">
        <v>141</v>
      </c>
      <c r="P2568" t="s">
        <v>5042</v>
      </c>
      <c r="Q2568" t="s">
        <v>624</v>
      </c>
      <c r="R2568" t="s">
        <v>434</v>
      </c>
      <c r="S2568" t="s">
        <v>4949</v>
      </c>
      <c r="T2568" t="s">
        <v>5025</v>
      </c>
      <c r="U2568" t="s">
        <v>27</v>
      </c>
      <c r="Z2568" t="str">
        <f>_xlfn.IFNA(VLOOKUP(A2568,registrasi!$B$2:$C$4000,2,FALSE),"belum")</f>
        <v>registrasi</v>
      </c>
      <c r="AA2568">
        <f>VLOOKUP(D2568,[2]Sheet1!$B$2:$D$100,3,FALSE)</f>
        <v>412</v>
      </c>
      <c r="AB2568" t="str">
        <f>_xlfn.IFNA(VLOOKUP(A2568,nim!$A$2:$B$4000,2,FALSE),"belum")</f>
        <v>diterima</v>
      </c>
    </row>
    <row r="2569" spans="1:28" x14ac:dyDescent="0.3">
      <c r="A2569" s="2">
        <v>233111260568</v>
      </c>
      <c r="B2569">
        <v>1</v>
      </c>
      <c r="C2569">
        <v>2022</v>
      </c>
      <c r="D2569">
        <v>311042</v>
      </c>
      <c r="E2569" t="s">
        <v>146</v>
      </c>
      <c r="F2569" t="str">
        <f>VLOOKUP(E2569,[1]PRODI_2019!$F$2:$L$72,7,FALSE)</f>
        <v>FISIP</v>
      </c>
      <c r="G2569" t="str">
        <f>VLOOKUP(F2569,Sheet1!$H$4:$I$11,2,FALSE)</f>
        <v>6_FISIP</v>
      </c>
      <c r="H2569" t="s">
        <v>3181</v>
      </c>
      <c r="I2569" t="s">
        <v>31</v>
      </c>
      <c r="J2569" t="str">
        <f>VLOOKUP(D2569,[1]PRODI_2019!$C$2:$I$78,7,FALSE)</f>
        <v>S1</v>
      </c>
      <c r="L2569" t="s">
        <v>25</v>
      </c>
      <c r="O2569" t="s">
        <v>132</v>
      </c>
      <c r="P2569" t="s">
        <v>5042</v>
      </c>
      <c r="Q2569" t="s">
        <v>624</v>
      </c>
      <c r="R2569" t="s">
        <v>434</v>
      </c>
      <c r="S2569" t="s">
        <v>34</v>
      </c>
      <c r="T2569" t="s">
        <v>5025</v>
      </c>
      <c r="U2569" t="s">
        <v>27</v>
      </c>
      <c r="Z2569" t="str">
        <f>_xlfn.IFNA(VLOOKUP(A2569,registrasi!$B$2:$C$4000,2,FALSE),"belum")</f>
        <v>registrasi</v>
      </c>
      <c r="AA2569">
        <f>VLOOKUP(D2569,[2]Sheet1!$B$2:$D$100,3,FALSE)</f>
        <v>625</v>
      </c>
      <c r="AB2569" t="str">
        <f>_xlfn.IFNA(VLOOKUP(A2569,nim!$A$2:$B$4000,2,FALSE),"belum")</f>
        <v>belum</v>
      </c>
    </row>
    <row r="2570" spans="1:28" x14ac:dyDescent="0.3">
      <c r="A2570" s="2">
        <v>233111260573</v>
      </c>
      <c r="B2570">
        <v>2</v>
      </c>
      <c r="C2570">
        <v>2022</v>
      </c>
      <c r="D2570">
        <v>311024</v>
      </c>
      <c r="E2570" t="s">
        <v>237</v>
      </c>
      <c r="F2570" t="str">
        <f>VLOOKUP(E2570,[1]PRODI_2019!$F$2:$L$72,7,FALSE)</f>
        <v>Hukum</v>
      </c>
      <c r="G2570" t="str">
        <f>VLOOKUP(F2570,Sheet1!$H$4:$I$11,2,FALSE)</f>
        <v>1_Hukum</v>
      </c>
      <c r="H2570" t="s">
        <v>3182</v>
      </c>
      <c r="I2570" t="s">
        <v>31</v>
      </c>
      <c r="J2570" t="str">
        <f>VLOOKUP(D2570,[1]PRODI_2019!$C$2:$I$78,7,FALSE)</f>
        <v>S1</v>
      </c>
      <c r="L2570" t="s">
        <v>25</v>
      </c>
      <c r="O2570" t="s">
        <v>118</v>
      </c>
      <c r="P2570" t="s">
        <v>5042</v>
      </c>
      <c r="Q2570" t="s">
        <v>624</v>
      </c>
      <c r="R2570" t="s">
        <v>434</v>
      </c>
      <c r="S2570" t="s">
        <v>4949</v>
      </c>
      <c r="T2570" t="s">
        <v>5025</v>
      </c>
      <c r="U2570" t="s">
        <v>32</v>
      </c>
      <c r="Z2570" t="str">
        <f>_xlfn.IFNA(VLOOKUP(A2570,registrasi!$B$2:$C$4000,2,FALSE),"belum")</f>
        <v>registrasi</v>
      </c>
      <c r="AA2570">
        <f>VLOOKUP(D2570,[2]Sheet1!$B$2:$D$100,3,FALSE)</f>
        <v>1092</v>
      </c>
      <c r="AB2570" t="str">
        <f>_xlfn.IFNA(VLOOKUP(A2570,nim!$A$2:$B$4000,2,FALSE),"belum")</f>
        <v>belum</v>
      </c>
    </row>
    <row r="2571" spans="1:28" x14ac:dyDescent="0.3">
      <c r="A2571" s="2">
        <v>233111260602</v>
      </c>
      <c r="B2571">
        <v>2</v>
      </c>
      <c r="C2571">
        <v>2022</v>
      </c>
      <c r="D2571">
        <v>311010</v>
      </c>
      <c r="E2571" t="s">
        <v>160</v>
      </c>
      <c r="F2571" t="str">
        <f>VLOOKUP(E2571,[1]PRODI_2019!$F$2:$L$72,7,FALSE)</f>
        <v>FKIP</v>
      </c>
      <c r="G2571" t="str">
        <f>VLOOKUP(F2571,Sheet1!$H$4:$I$11,2,FALSE)</f>
        <v>2_FKIP</v>
      </c>
      <c r="H2571" t="s">
        <v>3183</v>
      </c>
      <c r="I2571" t="s">
        <v>31</v>
      </c>
      <c r="J2571" t="str">
        <f>VLOOKUP(D2571,[1]PRODI_2019!$C$2:$I$78,7,FALSE)</f>
        <v>S1</v>
      </c>
      <c r="L2571" t="s">
        <v>25</v>
      </c>
      <c r="O2571" t="s">
        <v>183</v>
      </c>
      <c r="P2571" t="s">
        <v>5042</v>
      </c>
      <c r="Q2571" t="s">
        <v>624</v>
      </c>
      <c r="R2571" t="s">
        <v>434</v>
      </c>
      <c r="S2571" t="s">
        <v>4949</v>
      </c>
      <c r="T2571" t="s">
        <v>5025</v>
      </c>
      <c r="U2571" t="s">
        <v>27</v>
      </c>
      <c r="Z2571" t="str">
        <f>_xlfn.IFNA(VLOOKUP(A2571,registrasi!$B$2:$C$4000,2,FALSE),"belum")</f>
        <v>registrasi</v>
      </c>
      <c r="AA2571">
        <f>VLOOKUP(D2571,[2]Sheet1!$B$2:$D$100,3,FALSE)</f>
        <v>197</v>
      </c>
      <c r="AB2571" t="str">
        <f>_xlfn.IFNA(VLOOKUP(A2571,nim!$A$2:$B$4000,2,FALSE),"belum")</f>
        <v>diterima</v>
      </c>
    </row>
    <row r="2572" spans="1:28" x14ac:dyDescent="0.3">
      <c r="A2572" s="2">
        <v>233111260613</v>
      </c>
      <c r="B2572">
        <v>1</v>
      </c>
      <c r="C2572">
        <v>2022</v>
      </c>
      <c r="D2572">
        <v>311029</v>
      </c>
      <c r="E2572" t="s">
        <v>159</v>
      </c>
      <c r="F2572" t="str">
        <f>VLOOKUP(E2572,[1]PRODI_2019!$F$2:$L$72,7,FALSE)</f>
        <v>FISIP</v>
      </c>
      <c r="G2572" t="str">
        <f>VLOOKUP(F2572,Sheet1!$H$4:$I$11,2,FALSE)</f>
        <v>6_FISIP</v>
      </c>
      <c r="H2572" t="s">
        <v>3184</v>
      </c>
      <c r="I2572" t="s">
        <v>31</v>
      </c>
      <c r="J2572" t="str">
        <f>VLOOKUP(D2572,[1]PRODI_2019!$C$2:$I$78,7,FALSE)</f>
        <v>S1</v>
      </c>
      <c r="L2572" t="s">
        <v>25</v>
      </c>
      <c r="O2572" t="s">
        <v>194</v>
      </c>
      <c r="P2572" t="s">
        <v>5042</v>
      </c>
      <c r="Q2572" t="s">
        <v>624</v>
      </c>
      <c r="R2572" t="s">
        <v>434</v>
      </c>
      <c r="S2572" t="s">
        <v>4949</v>
      </c>
      <c r="T2572" t="s">
        <v>5025</v>
      </c>
      <c r="U2572" t="s">
        <v>27</v>
      </c>
      <c r="Z2572" t="str">
        <f>_xlfn.IFNA(VLOOKUP(A2572,registrasi!$B$2:$C$4000,2,FALSE),"belum")</f>
        <v>registrasi</v>
      </c>
      <c r="AA2572">
        <f>VLOOKUP(D2572,[2]Sheet1!$B$2:$D$100,3,FALSE)</f>
        <v>1339</v>
      </c>
      <c r="AB2572" t="str">
        <f>_xlfn.IFNA(VLOOKUP(A2572,nim!$A$2:$B$4000,2,FALSE),"belum")</f>
        <v>diterima</v>
      </c>
    </row>
    <row r="2573" spans="1:28" x14ac:dyDescent="0.3">
      <c r="A2573" s="2">
        <v>233111260620</v>
      </c>
      <c r="B2573">
        <v>2</v>
      </c>
      <c r="C2573">
        <v>2022</v>
      </c>
      <c r="D2573">
        <v>311026</v>
      </c>
      <c r="E2573" t="s">
        <v>148</v>
      </c>
      <c r="F2573" t="str">
        <f>VLOOKUP(E2573,[1]PRODI_2019!$F$2:$L$72,7,FALSE)</f>
        <v>FEB</v>
      </c>
      <c r="G2573" t="str">
        <f>VLOOKUP(F2573,Sheet1!$H$4:$I$11,2,FALSE)</f>
        <v>5_FEB</v>
      </c>
      <c r="H2573" t="s">
        <v>3185</v>
      </c>
      <c r="I2573" t="s">
        <v>31</v>
      </c>
      <c r="J2573" t="str">
        <f>VLOOKUP(D2573,[1]PRODI_2019!$C$2:$I$78,7,FALSE)</f>
        <v>S1</v>
      </c>
      <c r="L2573" t="s">
        <v>25</v>
      </c>
      <c r="O2573" t="s">
        <v>299</v>
      </c>
      <c r="P2573" t="s">
        <v>5042</v>
      </c>
      <c r="Q2573" t="s">
        <v>624</v>
      </c>
      <c r="R2573" t="s">
        <v>434</v>
      </c>
      <c r="S2573" t="s">
        <v>34</v>
      </c>
      <c r="T2573" t="s">
        <v>5025</v>
      </c>
      <c r="U2573" t="s">
        <v>27</v>
      </c>
      <c r="Z2573" t="str">
        <f>_xlfn.IFNA(VLOOKUP(A2573,registrasi!$B$2:$C$4000,2,FALSE),"belum")</f>
        <v>registrasi</v>
      </c>
      <c r="AA2573">
        <f>VLOOKUP(D2573,[2]Sheet1!$B$2:$D$100,3,FALSE)</f>
        <v>866</v>
      </c>
      <c r="AB2573" t="str">
        <f>_xlfn.IFNA(VLOOKUP(A2573,nim!$A$2:$B$4000,2,FALSE),"belum")</f>
        <v>diterima</v>
      </c>
    </row>
    <row r="2574" spans="1:28" x14ac:dyDescent="0.3">
      <c r="A2574" s="2">
        <v>233111260669</v>
      </c>
      <c r="B2574">
        <v>2</v>
      </c>
      <c r="C2574">
        <v>2022</v>
      </c>
      <c r="D2574">
        <v>311017</v>
      </c>
      <c r="E2574" t="s">
        <v>172</v>
      </c>
      <c r="F2574" t="str">
        <f>VLOOKUP(E2574,[1]PRODI_2019!$F$2:$L$72,7,FALSE)</f>
        <v>Pertanian</v>
      </c>
      <c r="G2574" t="str">
        <f>VLOOKUP(F2574,Sheet1!$H$4:$I$11,2,FALSE)</f>
        <v>4_Pertanian</v>
      </c>
      <c r="H2574" t="s">
        <v>3186</v>
      </c>
      <c r="I2574" t="s">
        <v>31</v>
      </c>
      <c r="J2574" t="str">
        <f>VLOOKUP(D2574,[1]PRODI_2019!$C$2:$I$78,7,FALSE)</f>
        <v>S1</v>
      </c>
      <c r="L2574" t="s">
        <v>25</v>
      </c>
      <c r="O2574" t="s">
        <v>80</v>
      </c>
      <c r="P2574" t="s">
        <v>5042</v>
      </c>
      <c r="Q2574" t="s">
        <v>624</v>
      </c>
      <c r="R2574" t="s">
        <v>434</v>
      </c>
      <c r="S2574" t="s">
        <v>4949</v>
      </c>
      <c r="T2574" t="s">
        <v>5025</v>
      </c>
      <c r="U2574" t="s">
        <v>27</v>
      </c>
      <c r="Z2574" t="str">
        <f>_xlfn.IFNA(VLOOKUP(A2574,registrasi!$B$2:$C$4000,2,FALSE),"belum")</f>
        <v>registrasi</v>
      </c>
      <c r="AA2574">
        <f>VLOOKUP(D2574,[2]Sheet1!$B$2:$D$100,3,FALSE)</f>
        <v>471</v>
      </c>
      <c r="AB2574" t="str">
        <f>_xlfn.IFNA(VLOOKUP(A2574,nim!$A$2:$B$4000,2,FALSE),"belum")</f>
        <v>diterima</v>
      </c>
    </row>
    <row r="2575" spans="1:28" x14ac:dyDescent="0.3">
      <c r="A2575" s="2">
        <v>233111260731</v>
      </c>
      <c r="B2575">
        <v>2</v>
      </c>
      <c r="C2575">
        <v>2021</v>
      </c>
      <c r="D2575">
        <v>311003</v>
      </c>
      <c r="E2575" t="s">
        <v>145</v>
      </c>
      <c r="F2575" t="str">
        <f>VLOOKUP(E2575,[1]PRODI_2019!$F$2:$L$72,7,FALSE)</f>
        <v>Teknik</v>
      </c>
      <c r="G2575" t="str">
        <f>VLOOKUP(F2575,Sheet1!$H$4:$I$11,2,FALSE)</f>
        <v>3_Teknik</v>
      </c>
      <c r="H2575" t="s">
        <v>488</v>
      </c>
      <c r="I2575" t="s">
        <v>24</v>
      </c>
      <c r="J2575" t="str">
        <f>VLOOKUP(D2575,[1]PRODI_2019!$C$2:$I$78,7,FALSE)</f>
        <v>S1</v>
      </c>
      <c r="L2575" t="s">
        <v>25</v>
      </c>
      <c r="O2575" t="s">
        <v>95</v>
      </c>
      <c r="P2575" t="s">
        <v>5042</v>
      </c>
      <c r="Q2575" t="s">
        <v>624</v>
      </c>
      <c r="R2575" t="s">
        <v>434</v>
      </c>
      <c r="S2575" t="s">
        <v>34</v>
      </c>
      <c r="T2575" t="s">
        <v>5025</v>
      </c>
      <c r="U2575" t="s">
        <v>27</v>
      </c>
      <c r="Z2575" t="str">
        <f>_xlfn.IFNA(VLOOKUP(A2575,registrasi!$B$2:$C$4000,2,FALSE),"belum")</f>
        <v>belum</v>
      </c>
      <c r="AA2575">
        <f>VLOOKUP(D2575,[2]Sheet1!$B$2:$D$100,3,FALSE)</f>
        <v>769</v>
      </c>
      <c r="AB2575" t="str">
        <f>_xlfn.IFNA(VLOOKUP(A2575,nim!$A$2:$B$4000,2,FALSE),"belum")</f>
        <v>belum</v>
      </c>
    </row>
    <row r="2576" spans="1:28" x14ac:dyDescent="0.3">
      <c r="A2576" s="2">
        <v>233111260746</v>
      </c>
      <c r="B2576">
        <v>1</v>
      </c>
      <c r="C2576">
        <v>2020</v>
      </c>
      <c r="D2576">
        <v>311042</v>
      </c>
      <c r="E2576" t="s">
        <v>146</v>
      </c>
      <c r="F2576" t="str">
        <f>VLOOKUP(E2576,[1]PRODI_2019!$F$2:$L$72,7,FALSE)</f>
        <v>FISIP</v>
      </c>
      <c r="G2576" t="str">
        <f>VLOOKUP(F2576,Sheet1!$H$4:$I$11,2,FALSE)</f>
        <v>6_FISIP</v>
      </c>
      <c r="H2576" t="s">
        <v>3187</v>
      </c>
      <c r="I2576" t="s">
        <v>31</v>
      </c>
      <c r="J2576" t="str">
        <f>VLOOKUP(D2576,[1]PRODI_2019!$C$2:$I$78,7,FALSE)</f>
        <v>S1</v>
      </c>
      <c r="L2576" t="s">
        <v>25</v>
      </c>
      <c r="O2576" t="s">
        <v>206</v>
      </c>
      <c r="P2576" t="s">
        <v>5042</v>
      </c>
      <c r="Q2576" t="s">
        <v>624</v>
      </c>
      <c r="R2576" t="s">
        <v>434</v>
      </c>
      <c r="S2576" t="s">
        <v>4949</v>
      </c>
      <c r="T2576" t="s">
        <v>5025</v>
      </c>
      <c r="U2576" t="s">
        <v>27</v>
      </c>
      <c r="Z2576" t="str">
        <f>_xlfn.IFNA(VLOOKUP(A2576,registrasi!$B$2:$C$4000,2,FALSE),"belum")</f>
        <v>registrasi</v>
      </c>
      <c r="AA2576">
        <f>VLOOKUP(D2576,[2]Sheet1!$B$2:$D$100,3,FALSE)</f>
        <v>625</v>
      </c>
      <c r="AB2576" t="str">
        <f>_xlfn.IFNA(VLOOKUP(A2576,nim!$A$2:$B$4000,2,FALSE),"belum")</f>
        <v>diterima</v>
      </c>
    </row>
    <row r="2577" spans="1:28" x14ac:dyDescent="0.3">
      <c r="A2577" s="2">
        <v>233111260754</v>
      </c>
      <c r="B2577">
        <v>1</v>
      </c>
      <c r="C2577">
        <v>2022</v>
      </c>
      <c r="D2577">
        <v>311028</v>
      </c>
      <c r="E2577" t="s">
        <v>168</v>
      </c>
      <c r="F2577" t="str">
        <f>VLOOKUP(E2577,[1]PRODI_2019!$F$2:$L$72,7,FALSE)</f>
        <v>FISIP</v>
      </c>
      <c r="G2577" t="str">
        <f>VLOOKUP(F2577,Sheet1!$H$4:$I$11,2,FALSE)</f>
        <v>6_FISIP</v>
      </c>
      <c r="H2577" t="s">
        <v>3188</v>
      </c>
      <c r="I2577" t="s">
        <v>31</v>
      </c>
      <c r="J2577" t="str">
        <f>VLOOKUP(D2577,[1]PRODI_2019!$C$2:$I$78,7,FALSE)</f>
        <v>S1</v>
      </c>
      <c r="L2577" t="s">
        <v>25</v>
      </c>
      <c r="O2577" t="s">
        <v>118</v>
      </c>
      <c r="P2577" t="s">
        <v>5042</v>
      </c>
      <c r="Q2577" t="s">
        <v>624</v>
      </c>
      <c r="R2577" t="s">
        <v>434</v>
      </c>
      <c r="S2577" t="s">
        <v>4949</v>
      </c>
      <c r="T2577" t="s">
        <v>5025</v>
      </c>
      <c r="U2577" t="s">
        <v>27</v>
      </c>
      <c r="Z2577" t="str">
        <f>_xlfn.IFNA(VLOOKUP(A2577,registrasi!$B$2:$C$4000,2,FALSE),"belum")</f>
        <v>registrasi</v>
      </c>
      <c r="AA2577">
        <f>VLOOKUP(D2577,[2]Sheet1!$B$2:$D$100,3,FALSE)</f>
        <v>747</v>
      </c>
      <c r="AB2577" t="str">
        <f>_xlfn.IFNA(VLOOKUP(A2577,nim!$A$2:$B$4000,2,FALSE),"belum")</f>
        <v>belum</v>
      </c>
    </row>
    <row r="2578" spans="1:28" x14ac:dyDescent="0.3">
      <c r="A2578" s="2">
        <v>233111260820</v>
      </c>
      <c r="B2578">
        <v>2</v>
      </c>
      <c r="C2578">
        <v>2022</v>
      </c>
      <c r="D2578">
        <v>311031</v>
      </c>
      <c r="E2578" t="s">
        <v>468</v>
      </c>
      <c r="F2578" t="str">
        <f>VLOOKUP(E2578,[1]PRODI_2019!$F$2:$L$72,7,FALSE)</f>
        <v>FKIP</v>
      </c>
      <c r="G2578" t="str">
        <f>VLOOKUP(F2578,Sheet1!$H$4:$I$11,2,FALSE)</f>
        <v>2_FKIP</v>
      </c>
      <c r="H2578" t="s">
        <v>3189</v>
      </c>
      <c r="I2578" t="s">
        <v>24</v>
      </c>
      <c r="J2578" t="str">
        <f>VLOOKUP(D2578,[1]PRODI_2019!$C$2:$I$78,7,FALSE)</f>
        <v>S1</v>
      </c>
      <c r="L2578" t="s">
        <v>25</v>
      </c>
      <c r="O2578" t="s">
        <v>96</v>
      </c>
      <c r="P2578" t="s">
        <v>5044</v>
      </c>
      <c r="Q2578" t="s">
        <v>5041</v>
      </c>
      <c r="R2578" t="s">
        <v>434</v>
      </c>
      <c r="S2578" t="s">
        <v>34</v>
      </c>
      <c r="T2578" t="s">
        <v>5025</v>
      </c>
      <c r="U2578" t="s">
        <v>27</v>
      </c>
      <c r="Z2578" t="str">
        <f>_xlfn.IFNA(VLOOKUP(A2578,registrasi!$B$2:$C$4000,2,FALSE),"belum")</f>
        <v>registrasi</v>
      </c>
      <c r="AA2578">
        <f>VLOOKUP(D2578,[2]Sheet1!$B$2:$D$100,3,FALSE)</f>
        <v>368</v>
      </c>
      <c r="AB2578" t="str">
        <f>_xlfn.IFNA(VLOOKUP(A2578,nim!$A$2:$B$4000,2,FALSE),"belum")</f>
        <v>diterima</v>
      </c>
    </row>
    <row r="2579" spans="1:28" x14ac:dyDescent="0.3">
      <c r="A2579" s="2">
        <v>233111260845</v>
      </c>
      <c r="B2579">
        <v>1</v>
      </c>
      <c r="C2579">
        <v>2022</v>
      </c>
      <c r="D2579">
        <v>311008</v>
      </c>
      <c r="E2579" t="s">
        <v>149</v>
      </c>
      <c r="F2579" t="str">
        <f>VLOOKUP(E2579,[1]PRODI_2019!$F$2:$L$72,7,FALSE)</f>
        <v>Pertanian</v>
      </c>
      <c r="G2579" t="str">
        <f>VLOOKUP(F2579,Sheet1!$H$4:$I$11,2,FALSE)</f>
        <v>4_Pertanian</v>
      </c>
      <c r="H2579" t="s">
        <v>3190</v>
      </c>
      <c r="I2579" t="s">
        <v>31</v>
      </c>
      <c r="J2579" t="str">
        <f>VLOOKUP(D2579,[1]PRODI_2019!$C$2:$I$78,7,FALSE)</f>
        <v>S1</v>
      </c>
      <c r="L2579" t="s">
        <v>25</v>
      </c>
      <c r="O2579" t="s">
        <v>4543</v>
      </c>
      <c r="P2579" t="s">
        <v>5044</v>
      </c>
      <c r="Q2579" t="s">
        <v>5041</v>
      </c>
      <c r="R2579" t="s">
        <v>434</v>
      </c>
      <c r="S2579" t="s">
        <v>34</v>
      </c>
      <c r="T2579" t="s">
        <v>5025</v>
      </c>
      <c r="U2579" t="s">
        <v>32</v>
      </c>
      <c r="Z2579" t="str">
        <f>_xlfn.IFNA(VLOOKUP(A2579,registrasi!$B$2:$C$4000,2,FALSE),"belum")</f>
        <v>registrasi</v>
      </c>
      <c r="AA2579">
        <f>VLOOKUP(D2579,[2]Sheet1!$B$2:$D$100,3,FALSE)</f>
        <v>337</v>
      </c>
      <c r="AB2579" t="str">
        <f>_xlfn.IFNA(VLOOKUP(A2579,nim!$A$2:$B$4000,2,FALSE),"belum")</f>
        <v>belum</v>
      </c>
    </row>
    <row r="2580" spans="1:28" x14ac:dyDescent="0.3">
      <c r="A2580" s="2">
        <v>233111260848</v>
      </c>
      <c r="B2580">
        <v>1</v>
      </c>
      <c r="C2580">
        <v>2022</v>
      </c>
      <c r="D2580">
        <v>311006</v>
      </c>
      <c r="E2580" t="s">
        <v>167</v>
      </c>
      <c r="F2580" t="str">
        <f>VLOOKUP(E2580,[1]PRODI_2019!$F$2:$L$72,7,FALSE)</f>
        <v>Teknik</v>
      </c>
      <c r="G2580" t="str">
        <f>VLOOKUP(F2580,Sheet1!$H$4:$I$11,2,FALSE)</f>
        <v>3_Teknik</v>
      </c>
      <c r="H2580" t="s">
        <v>3191</v>
      </c>
      <c r="I2580" t="s">
        <v>24</v>
      </c>
      <c r="J2580" t="str">
        <f>VLOOKUP(D2580,[1]PRODI_2019!$C$2:$I$78,7,FALSE)</f>
        <v>S1</v>
      </c>
      <c r="L2580" t="s">
        <v>25</v>
      </c>
      <c r="O2580" t="s">
        <v>205</v>
      </c>
      <c r="P2580" t="s">
        <v>5042</v>
      </c>
      <c r="Q2580" t="s">
        <v>624</v>
      </c>
      <c r="R2580" t="s">
        <v>434</v>
      </c>
      <c r="S2580" t="s">
        <v>4949</v>
      </c>
      <c r="T2580" t="s">
        <v>5025</v>
      </c>
      <c r="U2580" t="s">
        <v>27</v>
      </c>
      <c r="Z2580" t="str">
        <f>_xlfn.IFNA(VLOOKUP(A2580,registrasi!$B$2:$C$4000,2,FALSE),"belum")</f>
        <v>registrasi</v>
      </c>
      <c r="AA2580">
        <f>VLOOKUP(D2580,[2]Sheet1!$B$2:$D$100,3,FALSE)</f>
        <v>475</v>
      </c>
      <c r="AB2580" t="str">
        <f>_xlfn.IFNA(VLOOKUP(A2580,nim!$A$2:$B$4000,2,FALSE),"belum")</f>
        <v>belum</v>
      </c>
    </row>
    <row r="2581" spans="1:28" x14ac:dyDescent="0.3">
      <c r="A2581" s="2">
        <v>233111260861</v>
      </c>
      <c r="B2581">
        <v>1</v>
      </c>
      <c r="C2581">
        <v>2022</v>
      </c>
      <c r="D2581">
        <v>311024</v>
      </c>
      <c r="E2581" t="s">
        <v>237</v>
      </c>
      <c r="F2581" t="str">
        <f>VLOOKUP(E2581,[1]PRODI_2019!$F$2:$L$72,7,FALSE)</f>
        <v>Hukum</v>
      </c>
      <c r="G2581" t="str">
        <f>VLOOKUP(F2581,Sheet1!$H$4:$I$11,2,FALSE)</f>
        <v>1_Hukum</v>
      </c>
      <c r="H2581" t="s">
        <v>3192</v>
      </c>
      <c r="I2581" t="s">
        <v>31</v>
      </c>
      <c r="J2581" t="str">
        <f>VLOOKUP(D2581,[1]PRODI_2019!$C$2:$I$78,7,FALSE)</f>
        <v>S1</v>
      </c>
      <c r="L2581" t="s">
        <v>25</v>
      </c>
      <c r="O2581" t="s">
        <v>295</v>
      </c>
      <c r="P2581" t="s">
        <v>5042</v>
      </c>
      <c r="Q2581" t="s">
        <v>624</v>
      </c>
      <c r="R2581" t="s">
        <v>434</v>
      </c>
      <c r="S2581" t="s">
        <v>34</v>
      </c>
      <c r="T2581" t="s">
        <v>5025</v>
      </c>
      <c r="U2581" t="s">
        <v>27</v>
      </c>
      <c r="Z2581" t="str">
        <f>_xlfn.IFNA(VLOOKUP(A2581,registrasi!$B$2:$C$4000,2,FALSE),"belum")</f>
        <v>registrasi</v>
      </c>
      <c r="AA2581">
        <f>VLOOKUP(D2581,[2]Sheet1!$B$2:$D$100,3,FALSE)</f>
        <v>1092</v>
      </c>
      <c r="AB2581" t="str">
        <f>_xlfn.IFNA(VLOOKUP(A2581,nim!$A$2:$B$4000,2,FALSE),"belum")</f>
        <v>belum</v>
      </c>
    </row>
    <row r="2582" spans="1:28" x14ac:dyDescent="0.3">
      <c r="A2582" s="2">
        <v>233111260871</v>
      </c>
      <c r="B2582">
        <v>2</v>
      </c>
      <c r="C2582">
        <v>2022</v>
      </c>
      <c r="D2582">
        <v>311013</v>
      </c>
      <c r="E2582" t="s">
        <v>161</v>
      </c>
      <c r="F2582" t="str">
        <f>VLOOKUP(E2582,[1]PRODI_2019!$F$2:$L$72,7,FALSE)</f>
        <v>FKIP</v>
      </c>
      <c r="G2582" t="str">
        <f>VLOOKUP(F2582,Sheet1!$H$4:$I$11,2,FALSE)</f>
        <v>2_FKIP</v>
      </c>
      <c r="H2582" t="s">
        <v>3193</v>
      </c>
      <c r="I2582" t="s">
        <v>24</v>
      </c>
      <c r="J2582" t="str">
        <f>VLOOKUP(D2582,[1]PRODI_2019!$C$2:$I$78,7,FALSE)</f>
        <v>S1</v>
      </c>
      <c r="L2582" t="s">
        <v>25</v>
      </c>
      <c r="O2582" t="s">
        <v>4571</v>
      </c>
      <c r="P2582" t="s">
        <v>5046</v>
      </c>
      <c r="Q2582" t="s">
        <v>5041</v>
      </c>
      <c r="R2582" t="s">
        <v>435</v>
      </c>
      <c r="S2582" t="s">
        <v>34</v>
      </c>
      <c r="T2582" t="s">
        <v>5025</v>
      </c>
      <c r="U2582" t="s">
        <v>27</v>
      </c>
      <c r="Z2582" t="str">
        <f>_xlfn.IFNA(VLOOKUP(A2582,registrasi!$B$2:$C$4000,2,FALSE),"belum")</f>
        <v>registrasi</v>
      </c>
      <c r="AA2582">
        <f>VLOOKUP(D2582,[2]Sheet1!$B$2:$D$100,3,FALSE)</f>
        <v>69</v>
      </c>
      <c r="AB2582" t="str">
        <f>_xlfn.IFNA(VLOOKUP(A2582,nim!$A$2:$B$4000,2,FALSE),"belum")</f>
        <v>diterima</v>
      </c>
    </row>
    <row r="2583" spans="1:28" x14ac:dyDescent="0.3">
      <c r="A2583" s="2">
        <v>233111260875</v>
      </c>
      <c r="B2583">
        <v>1</v>
      </c>
      <c r="C2583">
        <v>2022</v>
      </c>
      <c r="D2583">
        <v>311026</v>
      </c>
      <c r="E2583" t="s">
        <v>148</v>
      </c>
      <c r="F2583" t="str">
        <f>VLOOKUP(E2583,[1]PRODI_2019!$F$2:$L$72,7,FALSE)</f>
        <v>FEB</v>
      </c>
      <c r="G2583" t="str">
        <f>VLOOKUP(F2583,Sheet1!$H$4:$I$11,2,FALSE)</f>
        <v>5_FEB</v>
      </c>
      <c r="H2583" t="s">
        <v>3194</v>
      </c>
      <c r="I2583" t="s">
        <v>31</v>
      </c>
      <c r="J2583" t="str">
        <f>VLOOKUP(D2583,[1]PRODI_2019!$C$2:$I$78,7,FALSE)</f>
        <v>S1</v>
      </c>
      <c r="L2583" t="s">
        <v>25</v>
      </c>
      <c r="O2583" t="s">
        <v>283</v>
      </c>
      <c r="P2583" t="s">
        <v>5043</v>
      </c>
      <c r="Q2583" t="s">
        <v>624</v>
      </c>
      <c r="R2583" t="s">
        <v>435</v>
      </c>
      <c r="S2583" t="s">
        <v>34</v>
      </c>
      <c r="T2583" t="s">
        <v>5025</v>
      </c>
      <c r="U2583" t="s">
        <v>27</v>
      </c>
      <c r="Z2583" t="str">
        <f>_xlfn.IFNA(VLOOKUP(A2583,registrasi!$B$2:$C$4000,2,FALSE),"belum")</f>
        <v>registrasi</v>
      </c>
      <c r="AA2583">
        <f>VLOOKUP(D2583,[2]Sheet1!$B$2:$D$100,3,FALSE)</f>
        <v>866</v>
      </c>
      <c r="AB2583" t="str">
        <f>_xlfn.IFNA(VLOOKUP(A2583,nim!$A$2:$B$4000,2,FALSE),"belum")</f>
        <v>belum</v>
      </c>
    </row>
    <row r="2584" spans="1:28" x14ac:dyDescent="0.3">
      <c r="A2584" s="2">
        <v>233111260876</v>
      </c>
      <c r="B2584">
        <v>1</v>
      </c>
      <c r="C2584">
        <v>2022</v>
      </c>
      <c r="D2584">
        <v>311043</v>
      </c>
      <c r="E2584" t="s">
        <v>177</v>
      </c>
      <c r="F2584" t="str">
        <f>VLOOKUP(E2584,[1]PRODI_2019!$F$2:$L$72,7,FALSE)</f>
        <v>Kedokteran</v>
      </c>
      <c r="G2584" t="str">
        <f>VLOOKUP(F2584,Sheet1!$H$4:$I$11,2,FALSE)</f>
        <v>8_Kedokteran</v>
      </c>
      <c r="H2584" t="s">
        <v>3195</v>
      </c>
      <c r="I2584" t="s">
        <v>24</v>
      </c>
      <c r="J2584" t="str">
        <f>VLOOKUP(D2584,[1]PRODI_2019!$C$2:$I$78,7,FALSE)</f>
        <v>D3</v>
      </c>
      <c r="L2584" t="s">
        <v>25</v>
      </c>
      <c r="O2584" t="s">
        <v>4572</v>
      </c>
      <c r="P2584" t="s">
        <v>5042</v>
      </c>
      <c r="Q2584" t="s">
        <v>624</v>
      </c>
      <c r="R2584" t="s">
        <v>434</v>
      </c>
      <c r="S2584" t="s">
        <v>4992</v>
      </c>
      <c r="T2584" t="s">
        <v>5032</v>
      </c>
      <c r="U2584" t="s">
        <v>27</v>
      </c>
      <c r="Z2584" t="str">
        <f>_xlfn.IFNA(VLOOKUP(A2584,registrasi!$B$2:$C$4000,2,FALSE),"belum")</f>
        <v>belum</v>
      </c>
      <c r="AA2584">
        <f>VLOOKUP(D2584,[2]Sheet1!$B$2:$D$100,3,FALSE)</f>
        <v>271</v>
      </c>
      <c r="AB2584" t="str">
        <f>_xlfn.IFNA(VLOOKUP(A2584,nim!$A$2:$B$4000,2,FALSE),"belum")</f>
        <v>belum</v>
      </c>
    </row>
    <row r="2585" spans="1:28" x14ac:dyDescent="0.3">
      <c r="A2585" s="2">
        <v>233111260877</v>
      </c>
      <c r="B2585">
        <v>1</v>
      </c>
      <c r="C2585">
        <v>2022</v>
      </c>
      <c r="D2585">
        <v>311026</v>
      </c>
      <c r="E2585" t="s">
        <v>148</v>
      </c>
      <c r="F2585" t="str">
        <f>VLOOKUP(E2585,[1]PRODI_2019!$F$2:$L$72,7,FALSE)</f>
        <v>FEB</v>
      </c>
      <c r="G2585" t="str">
        <f>VLOOKUP(F2585,Sheet1!$H$4:$I$11,2,FALSE)</f>
        <v>5_FEB</v>
      </c>
      <c r="H2585" t="s">
        <v>3196</v>
      </c>
      <c r="I2585" t="s">
        <v>24</v>
      </c>
      <c r="J2585" t="str">
        <f>VLOOKUP(D2585,[1]PRODI_2019!$C$2:$I$78,7,FALSE)</f>
        <v>S1</v>
      </c>
      <c r="L2585" t="s">
        <v>25</v>
      </c>
      <c r="O2585" t="s">
        <v>80</v>
      </c>
      <c r="P2585" t="s">
        <v>5042</v>
      </c>
      <c r="Q2585" t="s">
        <v>624</v>
      </c>
      <c r="R2585" t="s">
        <v>434</v>
      </c>
      <c r="S2585" t="s">
        <v>4949</v>
      </c>
      <c r="T2585" t="s">
        <v>5025</v>
      </c>
      <c r="U2585" t="s">
        <v>27</v>
      </c>
      <c r="Z2585" t="str">
        <f>_xlfn.IFNA(VLOOKUP(A2585,registrasi!$B$2:$C$4000,2,FALSE),"belum")</f>
        <v>registrasi</v>
      </c>
      <c r="AA2585">
        <f>VLOOKUP(D2585,[2]Sheet1!$B$2:$D$100,3,FALSE)</f>
        <v>866</v>
      </c>
      <c r="AB2585" t="str">
        <f>_xlfn.IFNA(VLOOKUP(A2585,nim!$A$2:$B$4000,2,FALSE),"belum")</f>
        <v>diterima</v>
      </c>
    </row>
    <row r="2586" spans="1:28" x14ac:dyDescent="0.3">
      <c r="A2586" s="2">
        <v>233111260896</v>
      </c>
      <c r="B2586">
        <v>1</v>
      </c>
      <c r="C2586">
        <v>2022</v>
      </c>
      <c r="D2586">
        <v>311036</v>
      </c>
      <c r="E2586" t="s">
        <v>154</v>
      </c>
      <c r="F2586" t="str">
        <f>VLOOKUP(E2586,[1]PRODI_2019!$F$2:$L$72,7,FALSE)</f>
        <v>FKIP</v>
      </c>
      <c r="G2586" t="str">
        <f>VLOOKUP(F2586,Sheet1!$H$4:$I$11,2,FALSE)</f>
        <v>2_FKIP</v>
      </c>
      <c r="H2586" t="s">
        <v>3197</v>
      </c>
      <c r="I2586" t="s">
        <v>31</v>
      </c>
      <c r="J2586" t="str">
        <f>VLOOKUP(D2586,[1]PRODI_2019!$C$2:$I$78,7,FALSE)</f>
        <v>S1</v>
      </c>
      <c r="L2586" t="s">
        <v>25</v>
      </c>
      <c r="O2586" t="s">
        <v>205</v>
      </c>
      <c r="P2586" t="s">
        <v>5042</v>
      </c>
      <c r="Q2586" t="s">
        <v>624</v>
      </c>
      <c r="R2586" t="s">
        <v>434</v>
      </c>
      <c r="S2586" t="s">
        <v>4949</v>
      </c>
      <c r="T2586" t="s">
        <v>5025</v>
      </c>
      <c r="U2586" t="s">
        <v>27</v>
      </c>
      <c r="Z2586" t="str">
        <f>_xlfn.IFNA(VLOOKUP(A2586,registrasi!$B$2:$C$4000,2,FALSE),"belum")</f>
        <v>registrasi</v>
      </c>
      <c r="AA2586">
        <f>VLOOKUP(D2586,[2]Sheet1!$B$2:$D$100,3,FALSE)</f>
        <v>202</v>
      </c>
      <c r="AB2586" t="str">
        <f>_xlfn.IFNA(VLOOKUP(A2586,nim!$A$2:$B$4000,2,FALSE),"belum")</f>
        <v>belum</v>
      </c>
    </row>
    <row r="2587" spans="1:28" x14ac:dyDescent="0.3">
      <c r="A2587" s="2">
        <v>233111260905</v>
      </c>
      <c r="B2587">
        <v>2</v>
      </c>
      <c r="C2587">
        <v>2022</v>
      </c>
      <c r="D2587">
        <v>311001</v>
      </c>
      <c r="E2587" t="s">
        <v>157</v>
      </c>
      <c r="F2587" t="str">
        <f>VLOOKUP(E2587,[1]PRODI_2019!$F$2:$L$72,7,FALSE)</f>
        <v>Teknik</v>
      </c>
      <c r="G2587" t="str">
        <f>VLOOKUP(F2587,Sheet1!$H$4:$I$11,2,FALSE)</f>
        <v>3_Teknik</v>
      </c>
      <c r="H2587" t="s">
        <v>3198</v>
      </c>
      <c r="I2587" t="s">
        <v>24</v>
      </c>
      <c r="J2587" t="str">
        <f>VLOOKUP(D2587,[1]PRODI_2019!$C$2:$I$78,7,FALSE)</f>
        <v>S1</v>
      </c>
      <c r="L2587" t="s">
        <v>25</v>
      </c>
      <c r="O2587" t="s">
        <v>118</v>
      </c>
      <c r="P2587" t="s">
        <v>5042</v>
      </c>
      <c r="Q2587" t="s">
        <v>624</v>
      </c>
      <c r="R2587" t="s">
        <v>434</v>
      </c>
      <c r="S2587" t="s">
        <v>4949</v>
      </c>
      <c r="T2587" t="s">
        <v>5025</v>
      </c>
      <c r="U2587" t="s">
        <v>27</v>
      </c>
      <c r="Z2587" t="str">
        <f>_xlfn.IFNA(VLOOKUP(A2587,registrasi!$B$2:$C$4000,2,FALSE),"belum")</f>
        <v>registrasi</v>
      </c>
      <c r="AA2587">
        <f>VLOOKUP(D2587,[2]Sheet1!$B$2:$D$100,3,FALSE)</f>
        <v>346</v>
      </c>
      <c r="AB2587" t="str">
        <f>_xlfn.IFNA(VLOOKUP(A2587,nim!$A$2:$B$4000,2,FALSE),"belum")</f>
        <v>diterima</v>
      </c>
    </row>
    <row r="2588" spans="1:28" x14ac:dyDescent="0.3">
      <c r="A2588" s="2">
        <v>233111260906</v>
      </c>
      <c r="B2588">
        <v>2</v>
      </c>
      <c r="C2588">
        <v>2022</v>
      </c>
      <c r="D2588">
        <v>311024</v>
      </c>
      <c r="E2588" t="s">
        <v>237</v>
      </c>
      <c r="F2588" t="str">
        <f>VLOOKUP(E2588,[1]PRODI_2019!$F$2:$L$72,7,FALSE)</f>
        <v>Hukum</v>
      </c>
      <c r="G2588" t="str">
        <f>VLOOKUP(F2588,Sheet1!$H$4:$I$11,2,FALSE)</f>
        <v>1_Hukum</v>
      </c>
      <c r="H2588" t="s">
        <v>3199</v>
      </c>
      <c r="I2588" t="s">
        <v>24</v>
      </c>
      <c r="J2588" t="str">
        <f>VLOOKUP(D2588,[1]PRODI_2019!$C$2:$I$78,7,FALSE)</f>
        <v>S1</v>
      </c>
      <c r="L2588" t="s">
        <v>25</v>
      </c>
      <c r="O2588" t="s">
        <v>118</v>
      </c>
      <c r="P2588" t="s">
        <v>5042</v>
      </c>
      <c r="Q2588" t="s">
        <v>624</v>
      </c>
      <c r="R2588" t="s">
        <v>434</v>
      </c>
      <c r="S2588" t="s">
        <v>4949</v>
      </c>
      <c r="T2588" t="s">
        <v>5025</v>
      </c>
      <c r="U2588" t="s">
        <v>27</v>
      </c>
      <c r="Z2588" t="str">
        <f>_xlfn.IFNA(VLOOKUP(A2588,registrasi!$B$2:$C$4000,2,FALSE),"belum")</f>
        <v>registrasi</v>
      </c>
      <c r="AA2588">
        <f>VLOOKUP(D2588,[2]Sheet1!$B$2:$D$100,3,FALSE)</f>
        <v>1092</v>
      </c>
      <c r="AB2588" t="str">
        <f>_xlfn.IFNA(VLOOKUP(A2588,nim!$A$2:$B$4000,2,FALSE),"belum")</f>
        <v>diterima</v>
      </c>
    </row>
    <row r="2589" spans="1:28" x14ac:dyDescent="0.3">
      <c r="A2589" s="2">
        <v>233111270054</v>
      </c>
      <c r="B2589">
        <v>2</v>
      </c>
      <c r="C2589">
        <v>2022</v>
      </c>
      <c r="D2589">
        <v>311029</v>
      </c>
      <c r="E2589" t="s">
        <v>159</v>
      </c>
      <c r="F2589" t="str">
        <f>VLOOKUP(E2589,[1]PRODI_2019!$F$2:$L$72,7,FALSE)</f>
        <v>FISIP</v>
      </c>
      <c r="G2589" t="str">
        <f>VLOOKUP(F2589,Sheet1!$H$4:$I$11,2,FALSE)</f>
        <v>6_FISIP</v>
      </c>
      <c r="H2589" t="s">
        <v>3200</v>
      </c>
      <c r="I2589" t="s">
        <v>24</v>
      </c>
      <c r="J2589" t="str">
        <f>VLOOKUP(D2589,[1]PRODI_2019!$C$2:$I$78,7,FALSE)</f>
        <v>S1</v>
      </c>
      <c r="L2589" t="s">
        <v>25</v>
      </c>
      <c r="O2589" t="s">
        <v>4470</v>
      </c>
      <c r="P2589" t="s">
        <v>5043</v>
      </c>
      <c r="Q2589" t="s">
        <v>624</v>
      </c>
      <c r="R2589" t="s">
        <v>435</v>
      </c>
      <c r="S2589" t="s">
        <v>4949</v>
      </c>
      <c r="T2589" t="s">
        <v>5025</v>
      </c>
      <c r="U2589" t="s">
        <v>27</v>
      </c>
      <c r="Z2589" t="str">
        <f>_xlfn.IFNA(VLOOKUP(A2589,registrasi!$B$2:$C$4000,2,FALSE),"belum")</f>
        <v>registrasi</v>
      </c>
      <c r="AA2589">
        <f>VLOOKUP(D2589,[2]Sheet1!$B$2:$D$100,3,FALSE)</f>
        <v>1339</v>
      </c>
      <c r="AB2589" t="str">
        <f>_xlfn.IFNA(VLOOKUP(A2589,nim!$A$2:$B$4000,2,FALSE),"belum")</f>
        <v>diterima</v>
      </c>
    </row>
    <row r="2590" spans="1:28" x14ac:dyDescent="0.3">
      <c r="A2590" s="2">
        <v>233111270073</v>
      </c>
      <c r="B2590">
        <v>2</v>
      </c>
      <c r="C2590">
        <v>2021</v>
      </c>
      <c r="D2590">
        <v>311027</v>
      </c>
      <c r="E2590" t="s">
        <v>236</v>
      </c>
      <c r="F2590" t="str">
        <f>VLOOKUP(E2590,[1]PRODI_2019!$F$2:$L$72,7,FALSE)</f>
        <v>FEB</v>
      </c>
      <c r="G2590" t="str">
        <f>VLOOKUP(F2590,Sheet1!$H$4:$I$11,2,FALSE)</f>
        <v>5_FEB</v>
      </c>
      <c r="H2590" t="s">
        <v>3201</v>
      </c>
      <c r="I2590" t="s">
        <v>31</v>
      </c>
      <c r="J2590" t="str">
        <f>VLOOKUP(D2590,[1]PRODI_2019!$C$2:$I$78,7,FALSE)</f>
        <v>S1</v>
      </c>
      <c r="L2590" t="s">
        <v>25</v>
      </c>
      <c r="O2590" t="s">
        <v>4573</v>
      </c>
      <c r="P2590" t="s">
        <v>5045</v>
      </c>
      <c r="Q2590" t="s">
        <v>624</v>
      </c>
      <c r="R2590" t="s">
        <v>625</v>
      </c>
      <c r="S2590" t="s">
        <v>4933</v>
      </c>
      <c r="T2590" t="s">
        <v>5020</v>
      </c>
      <c r="U2590" t="s">
        <v>27</v>
      </c>
      <c r="Z2590" t="str">
        <f>_xlfn.IFNA(VLOOKUP(A2590,registrasi!$B$2:$C$4000,2,FALSE),"belum")</f>
        <v>registrasi</v>
      </c>
      <c r="AA2590">
        <f>VLOOKUP(D2590,[2]Sheet1!$B$2:$D$100,3,FALSE)</f>
        <v>308</v>
      </c>
      <c r="AB2590" t="str">
        <f>_xlfn.IFNA(VLOOKUP(A2590,nim!$A$2:$B$4000,2,FALSE),"belum")</f>
        <v>belum</v>
      </c>
    </row>
    <row r="2591" spans="1:28" x14ac:dyDescent="0.3">
      <c r="A2591" s="2">
        <v>233111270094</v>
      </c>
      <c r="B2591">
        <v>2</v>
      </c>
      <c r="C2591">
        <v>2022</v>
      </c>
      <c r="D2591">
        <v>311007</v>
      </c>
      <c r="E2591" t="s">
        <v>162</v>
      </c>
      <c r="F2591" t="str">
        <f>VLOOKUP(E2591,[1]PRODI_2019!$F$2:$L$72,7,FALSE)</f>
        <v>Pertanian</v>
      </c>
      <c r="G2591" t="str">
        <f>VLOOKUP(F2591,Sheet1!$H$4:$I$11,2,FALSE)</f>
        <v>4_Pertanian</v>
      </c>
      <c r="H2591" t="s">
        <v>3202</v>
      </c>
      <c r="I2591" t="s">
        <v>24</v>
      </c>
      <c r="J2591" t="str">
        <f>VLOOKUP(D2591,[1]PRODI_2019!$C$2:$I$78,7,FALSE)</f>
        <v>S1</v>
      </c>
      <c r="L2591" t="s">
        <v>25</v>
      </c>
      <c r="O2591" t="s">
        <v>283</v>
      </c>
      <c r="P2591" t="s">
        <v>5043</v>
      </c>
      <c r="Q2591" t="s">
        <v>624</v>
      </c>
      <c r="R2591" t="s">
        <v>435</v>
      </c>
      <c r="S2591" t="s">
        <v>34</v>
      </c>
      <c r="T2591" t="s">
        <v>5025</v>
      </c>
      <c r="U2591" t="s">
        <v>27</v>
      </c>
      <c r="Z2591" t="str">
        <f>_xlfn.IFNA(VLOOKUP(A2591,registrasi!$B$2:$C$4000,2,FALSE),"belum")</f>
        <v>registrasi</v>
      </c>
      <c r="AA2591">
        <f>VLOOKUP(D2591,[2]Sheet1!$B$2:$D$100,3,FALSE)</f>
        <v>412</v>
      </c>
      <c r="AB2591" t="str">
        <f>_xlfn.IFNA(VLOOKUP(A2591,nim!$A$2:$B$4000,2,FALSE),"belum")</f>
        <v>diterima</v>
      </c>
    </row>
    <row r="2592" spans="1:28" x14ac:dyDescent="0.3">
      <c r="A2592" s="2">
        <v>233111270110</v>
      </c>
      <c r="B2592">
        <v>2</v>
      </c>
      <c r="C2592">
        <v>2022</v>
      </c>
      <c r="D2592">
        <v>311035</v>
      </c>
      <c r="E2592" t="s">
        <v>180</v>
      </c>
      <c r="F2592" t="str">
        <f>VLOOKUP(E2592,[1]PRODI_2019!$F$2:$L$72,7,FALSE)</f>
        <v>FEB</v>
      </c>
      <c r="G2592" t="str">
        <f>VLOOKUP(F2592,Sheet1!$H$4:$I$11,2,FALSE)</f>
        <v>5_FEB</v>
      </c>
      <c r="H2592" t="s">
        <v>3203</v>
      </c>
      <c r="I2592" t="s">
        <v>24</v>
      </c>
      <c r="J2592" t="str">
        <f>VLOOKUP(D2592,[1]PRODI_2019!$C$2:$I$78,7,FALSE)</f>
        <v>S1</v>
      </c>
      <c r="L2592" t="s">
        <v>25</v>
      </c>
      <c r="O2592" t="s">
        <v>536</v>
      </c>
      <c r="P2592" t="s">
        <v>5044</v>
      </c>
      <c r="Q2592" t="s">
        <v>5041</v>
      </c>
      <c r="R2592" t="s">
        <v>434</v>
      </c>
      <c r="S2592" t="s">
        <v>34</v>
      </c>
      <c r="T2592" t="s">
        <v>5025</v>
      </c>
      <c r="U2592" t="s">
        <v>27</v>
      </c>
      <c r="Z2592" t="str">
        <f>_xlfn.IFNA(VLOOKUP(A2592,registrasi!$B$2:$C$4000,2,FALSE),"belum")</f>
        <v>registrasi</v>
      </c>
      <c r="AA2592">
        <f>VLOOKUP(D2592,[2]Sheet1!$B$2:$D$100,3,FALSE)</f>
        <v>253</v>
      </c>
      <c r="AB2592" t="str">
        <f>_xlfn.IFNA(VLOOKUP(A2592,nim!$A$2:$B$4000,2,FALSE),"belum")</f>
        <v>diterima</v>
      </c>
    </row>
    <row r="2593" spans="1:28" x14ac:dyDescent="0.3">
      <c r="A2593" s="2">
        <v>233111270118</v>
      </c>
      <c r="B2593">
        <v>2</v>
      </c>
      <c r="C2593">
        <v>2022</v>
      </c>
      <c r="D2593">
        <v>311032</v>
      </c>
      <c r="E2593" t="s">
        <v>156</v>
      </c>
      <c r="F2593" t="str">
        <f>VLOOKUP(E2593,[1]PRODI_2019!$F$2:$L$72,7,FALSE)</f>
        <v>FKIP</v>
      </c>
      <c r="G2593" t="str">
        <f>VLOOKUP(F2593,Sheet1!$H$4:$I$11,2,FALSE)</f>
        <v>2_FKIP</v>
      </c>
      <c r="H2593" t="s">
        <v>3204</v>
      </c>
      <c r="I2593" t="s">
        <v>24</v>
      </c>
      <c r="J2593" t="str">
        <f>VLOOKUP(D2593,[1]PRODI_2019!$C$2:$I$78,7,FALSE)</f>
        <v>S1</v>
      </c>
      <c r="L2593" t="s">
        <v>25</v>
      </c>
      <c r="O2593" t="s">
        <v>4574</v>
      </c>
      <c r="P2593" t="s">
        <v>5044</v>
      </c>
      <c r="Q2593" t="s">
        <v>5041</v>
      </c>
      <c r="R2593" t="s">
        <v>434</v>
      </c>
      <c r="S2593" t="s">
        <v>4933</v>
      </c>
      <c r="T2593" t="s">
        <v>5020</v>
      </c>
      <c r="U2593" t="s">
        <v>32</v>
      </c>
      <c r="Z2593" t="str">
        <f>_xlfn.IFNA(VLOOKUP(A2593,registrasi!$B$2:$C$4000,2,FALSE),"belum")</f>
        <v>registrasi</v>
      </c>
      <c r="AA2593">
        <f>VLOOKUP(D2593,[2]Sheet1!$B$2:$D$100,3,FALSE)</f>
        <v>446</v>
      </c>
      <c r="AB2593" t="str">
        <f>_xlfn.IFNA(VLOOKUP(A2593,nim!$A$2:$B$4000,2,FALSE),"belum")</f>
        <v>belum</v>
      </c>
    </row>
    <row r="2594" spans="1:28" x14ac:dyDescent="0.3">
      <c r="A2594" s="2">
        <v>233111270123</v>
      </c>
      <c r="B2594">
        <v>2</v>
      </c>
      <c r="C2594">
        <v>2022</v>
      </c>
      <c r="D2594">
        <v>311017</v>
      </c>
      <c r="E2594" t="s">
        <v>172</v>
      </c>
      <c r="F2594" t="str">
        <f>VLOOKUP(E2594,[1]PRODI_2019!$F$2:$L$72,7,FALSE)</f>
        <v>Pertanian</v>
      </c>
      <c r="G2594" t="str">
        <f>VLOOKUP(F2594,Sheet1!$H$4:$I$11,2,FALSE)</f>
        <v>4_Pertanian</v>
      </c>
      <c r="H2594" t="s">
        <v>3205</v>
      </c>
      <c r="I2594" t="s">
        <v>24</v>
      </c>
      <c r="J2594" t="str">
        <f>VLOOKUP(D2594,[1]PRODI_2019!$C$2:$I$78,7,FALSE)</f>
        <v>S1</v>
      </c>
      <c r="L2594" t="s">
        <v>25</v>
      </c>
      <c r="O2594" t="s">
        <v>89</v>
      </c>
      <c r="P2594" t="s">
        <v>5045</v>
      </c>
      <c r="Q2594" t="s">
        <v>624</v>
      </c>
      <c r="R2594" t="s">
        <v>625</v>
      </c>
      <c r="S2594" t="s">
        <v>34</v>
      </c>
      <c r="T2594" t="s">
        <v>5025</v>
      </c>
      <c r="U2594" t="s">
        <v>27</v>
      </c>
      <c r="Z2594" t="str">
        <f>_xlfn.IFNA(VLOOKUP(A2594,registrasi!$B$2:$C$4000,2,FALSE),"belum")</f>
        <v>registrasi</v>
      </c>
      <c r="AA2594">
        <f>VLOOKUP(D2594,[2]Sheet1!$B$2:$D$100,3,FALSE)</f>
        <v>471</v>
      </c>
      <c r="AB2594" t="str">
        <f>_xlfn.IFNA(VLOOKUP(A2594,nim!$A$2:$B$4000,2,FALSE),"belum")</f>
        <v>diterima</v>
      </c>
    </row>
    <row r="2595" spans="1:28" x14ac:dyDescent="0.3">
      <c r="A2595" s="2">
        <v>233111270131</v>
      </c>
      <c r="B2595">
        <v>2</v>
      </c>
      <c r="C2595">
        <v>2022</v>
      </c>
      <c r="D2595">
        <v>311045</v>
      </c>
      <c r="E2595" t="s">
        <v>630</v>
      </c>
      <c r="F2595" t="str">
        <f>VLOOKUP(E2595,[1]PRODI_2019!$F$2:$L$72,7,FALSE)</f>
        <v>FEB</v>
      </c>
      <c r="G2595" t="str">
        <f>VLOOKUP(F2595,Sheet1!$H$4:$I$11,2,FALSE)</f>
        <v>5_FEB</v>
      </c>
      <c r="H2595" t="s">
        <v>3206</v>
      </c>
      <c r="I2595" t="s">
        <v>31</v>
      </c>
      <c r="J2595" t="str">
        <f>VLOOKUP(D2595,[1]PRODI_2019!$C$2:$I$78,7,FALSE)</f>
        <v>D3</v>
      </c>
      <c r="L2595" t="s">
        <v>25</v>
      </c>
      <c r="O2595" t="s">
        <v>4563</v>
      </c>
      <c r="P2595" t="s">
        <v>5042</v>
      </c>
      <c r="Q2595" t="s">
        <v>624</v>
      </c>
      <c r="R2595" t="s">
        <v>434</v>
      </c>
      <c r="S2595" t="s">
        <v>4949</v>
      </c>
      <c r="T2595" t="s">
        <v>5025</v>
      </c>
      <c r="U2595" t="s">
        <v>32</v>
      </c>
      <c r="Z2595" t="str">
        <f>_xlfn.IFNA(VLOOKUP(A2595,registrasi!$B$2:$C$4000,2,FALSE),"belum")</f>
        <v>registrasi</v>
      </c>
      <c r="AA2595">
        <f>VLOOKUP(D2595,[2]Sheet1!$B$2:$D$100,3,FALSE)</f>
        <v>99</v>
      </c>
      <c r="AB2595" t="str">
        <f>_xlfn.IFNA(VLOOKUP(A2595,nim!$A$2:$B$4000,2,FALSE),"belum")</f>
        <v>belum</v>
      </c>
    </row>
    <row r="2596" spans="1:28" x14ac:dyDescent="0.3">
      <c r="A2596" s="2">
        <v>233111270132</v>
      </c>
      <c r="B2596">
        <v>1</v>
      </c>
      <c r="C2596">
        <v>2022</v>
      </c>
      <c r="D2596">
        <v>311042</v>
      </c>
      <c r="E2596" t="s">
        <v>146</v>
      </c>
      <c r="F2596" t="str">
        <f>VLOOKUP(E2596,[1]PRODI_2019!$F$2:$L$72,7,FALSE)</f>
        <v>FISIP</v>
      </c>
      <c r="G2596" t="str">
        <f>VLOOKUP(F2596,Sheet1!$H$4:$I$11,2,FALSE)</f>
        <v>6_FISIP</v>
      </c>
      <c r="H2596" t="s">
        <v>3207</v>
      </c>
      <c r="I2596" t="s">
        <v>24</v>
      </c>
      <c r="J2596" t="str">
        <f>VLOOKUP(D2596,[1]PRODI_2019!$C$2:$I$78,7,FALSE)</f>
        <v>S1</v>
      </c>
      <c r="L2596" t="s">
        <v>25</v>
      </c>
      <c r="O2596" t="s">
        <v>118</v>
      </c>
      <c r="P2596" t="s">
        <v>5042</v>
      </c>
      <c r="Q2596" t="s">
        <v>624</v>
      </c>
      <c r="R2596" t="s">
        <v>434</v>
      </c>
      <c r="S2596" t="s">
        <v>4949</v>
      </c>
      <c r="T2596" t="s">
        <v>5025</v>
      </c>
      <c r="U2596" t="s">
        <v>27</v>
      </c>
      <c r="Z2596" t="str">
        <f>_xlfn.IFNA(VLOOKUP(A2596,registrasi!$B$2:$C$4000,2,FALSE),"belum")</f>
        <v>registrasi</v>
      </c>
      <c r="AA2596">
        <f>VLOOKUP(D2596,[2]Sheet1!$B$2:$D$100,3,FALSE)</f>
        <v>625</v>
      </c>
      <c r="AB2596" t="str">
        <f>_xlfn.IFNA(VLOOKUP(A2596,nim!$A$2:$B$4000,2,FALSE),"belum")</f>
        <v>belum</v>
      </c>
    </row>
    <row r="2597" spans="1:28" x14ac:dyDescent="0.3">
      <c r="A2597" s="2">
        <v>233111270138</v>
      </c>
      <c r="B2597">
        <v>2</v>
      </c>
      <c r="C2597">
        <v>2022</v>
      </c>
      <c r="D2597">
        <v>311022</v>
      </c>
      <c r="E2597" t="s">
        <v>177</v>
      </c>
      <c r="F2597" t="str">
        <f>VLOOKUP(E2597,[1]PRODI_2019!$F$2:$L$72,7,FALSE)</f>
        <v>Kedokteran</v>
      </c>
      <c r="G2597" t="str">
        <f>VLOOKUP(F2597,Sheet1!$H$4:$I$11,2,FALSE)</f>
        <v>8_Kedokteran</v>
      </c>
      <c r="H2597" t="s">
        <v>3208</v>
      </c>
      <c r="I2597" t="s">
        <v>31</v>
      </c>
      <c r="J2597" t="str">
        <f>VLOOKUP(D2597,[1]PRODI_2019!$C$2:$I$78,7,FALSE)</f>
        <v>S1</v>
      </c>
      <c r="L2597" t="s">
        <v>25</v>
      </c>
      <c r="O2597" t="s">
        <v>89</v>
      </c>
      <c r="P2597" t="s">
        <v>5045</v>
      </c>
      <c r="Q2597" t="s">
        <v>624</v>
      </c>
      <c r="R2597" t="s">
        <v>625</v>
      </c>
      <c r="S2597" t="s">
        <v>34</v>
      </c>
      <c r="T2597" t="s">
        <v>5025</v>
      </c>
      <c r="U2597" t="s">
        <v>27</v>
      </c>
      <c r="Z2597" t="str">
        <f>_xlfn.IFNA(VLOOKUP(A2597,registrasi!$B$2:$C$4000,2,FALSE),"belum")</f>
        <v>registrasi</v>
      </c>
      <c r="AA2597">
        <f>VLOOKUP(D2597,[2]Sheet1!$B$2:$D$100,3,FALSE)</f>
        <v>587</v>
      </c>
      <c r="AB2597" t="str">
        <f>_xlfn.IFNA(VLOOKUP(A2597,nim!$A$2:$B$4000,2,FALSE),"belum")</f>
        <v>belum</v>
      </c>
    </row>
    <row r="2598" spans="1:28" x14ac:dyDescent="0.3">
      <c r="A2598" s="2">
        <v>233111270169</v>
      </c>
      <c r="B2598">
        <v>2</v>
      </c>
      <c r="C2598">
        <v>2020</v>
      </c>
      <c r="D2598">
        <v>311007</v>
      </c>
      <c r="E2598" t="s">
        <v>162</v>
      </c>
      <c r="F2598" t="str">
        <f>VLOOKUP(E2598,[1]PRODI_2019!$F$2:$L$72,7,FALSE)</f>
        <v>Pertanian</v>
      </c>
      <c r="G2598" t="str">
        <f>VLOOKUP(F2598,Sheet1!$H$4:$I$11,2,FALSE)</f>
        <v>4_Pertanian</v>
      </c>
      <c r="H2598" t="s">
        <v>3209</v>
      </c>
      <c r="I2598" t="s">
        <v>31</v>
      </c>
      <c r="J2598" t="str">
        <f>VLOOKUP(D2598,[1]PRODI_2019!$C$2:$I$78,7,FALSE)</f>
        <v>S1</v>
      </c>
      <c r="L2598" t="s">
        <v>25</v>
      </c>
      <c r="O2598" t="s">
        <v>4399</v>
      </c>
      <c r="P2598" t="s">
        <v>5045</v>
      </c>
      <c r="Q2598" t="s">
        <v>624</v>
      </c>
      <c r="R2598" t="s">
        <v>625</v>
      </c>
      <c r="S2598" t="s">
        <v>4949</v>
      </c>
      <c r="T2598" t="s">
        <v>5025</v>
      </c>
      <c r="U2598" t="s">
        <v>32</v>
      </c>
      <c r="Z2598" t="str">
        <f>_xlfn.IFNA(VLOOKUP(A2598,registrasi!$B$2:$C$4000,2,FALSE),"belum")</f>
        <v>registrasi</v>
      </c>
      <c r="AA2598">
        <f>VLOOKUP(D2598,[2]Sheet1!$B$2:$D$100,3,FALSE)</f>
        <v>412</v>
      </c>
      <c r="AB2598" t="str">
        <f>_xlfn.IFNA(VLOOKUP(A2598,nim!$A$2:$B$4000,2,FALSE),"belum")</f>
        <v>belum</v>
      </c>
    </row>
    <row r="2599" spans="1:28" x14ac:dyDescent="0.3">
      <c r="A2599" s="2">
        <v>233111270190</v>
      </c>
      <c r="B2599">
        <v>1</v>
      </c>
      <c r="C2599">
        <v>2022</v>
      </c>
      <c r="D2599">
        <v>311040</v>
      </c>
      <c r="E2599" t="s">
        <v>151</v>
      </c>
      <c r="F2599" t="str">
        <f>VLOOKUP(E2599,[1]PRODI_2019!$F$2:$L$72,7,FALSE)</f>
        <v>FKIP</v>
      </c>
      <c r="G2599" t="str">
        <f>VLOOKUP(F2599,Sheet1!$H$4:$I$11,2,FALSE)</f>
        <v>2_FKIP</v>
      </c>
      <c r="H2599" t="s">
        <v>3210</v>
      </c>
      <c r="I2599" t="s">
        <v>31</v>
      </c>
      <c r="J2599" t="str">
        <f>VLOOKUP(D2599,[1]PRODI_2019!$C$2:$I$78,7,FALSE)</f>
        <v>S1</v>
      </c>
      <c r="L2599" t="s">
        <v>25</v>
      </c>
      <c r="O2599" t="s">
        <v>95</v>
      </c>
      <c r="P2599" t="s">
        <v>5042</v>
      </c>
      <c r="Q2599" t="s">
        <v>624</v>
      </c>
      <c r="R2599" t="s">
        <v>434</v>
      </c>
      <c r="S2599" t="s">
        <v>34</v>
      </c>
      <c r="T2599" t="s">
        <v>5025</v>
      </c>
      <c r="U2599" t="s">
        <v>27</v>
      </c>
      <c r="Z2599" t="str">
        <f>_xlfn.IFNA(VLOOKUP(A2599,registrasi!$B$2:$C$4000,2,FALSE),"belum")</f>
        <v>registrasi</v>
      </c>
      <c r="AA2599">
        <f>VLOOKUP(D2599,[2]Sheet1!$B$2:$D$100,3,FALSE)</f>
        <v>508</v>
      </c>
      <c r="AB2599" t="str">
        <f>_xlfn.IFNA(VLOOKUP(A2599,nim!$A$2:$B$4000,2,FALSE),"belum")</f>
        <v>diterima</v>
      </c>
    </row>
    <row r="2600" spans="1:28" x14ac:dyDescent="0.3">
      <c r="A2600" s="2">
        <v>233111270193</v>
      </c>
      <c r="B2600">
        <v>1</v>
      </c>
      <c r="C2600">
        <v>2022</v>
      </c>
      <c r="D2600">
        <v>311042</v>
      </c>
      <c r="E2600" t="s">
        <v>146</v>
      </c>
      <c r="F2600" t="str">
        <f>VLOOKUP(E2600,[1]PRODI_2019!$F$2:$L$72,7,FALSE)</f>
        <v>FISIP</v>
      </c>
      <c r="G2600" t="str">
        <f>VLOOKUP(F2600,Sheet1!$H$4:$I$11,2,FALSE)</f>
        <v>6_FISIP</v>
      </c>
      <c r="H2600" t="s">
        <v>3211</v>
      </c>
      <c r="I2600" t="s">
        <v>31</v>
      </c>
      <c r="J2600" t="str">
        <f>VLOOKUP(D2600,[1]PRODI_2019!$C$2:$I$78,7,FALSE)</f>
        <v>S1</v>
      </c>
      <c r="L2600" t="s">
        <v>25</v>
      </c>
      <c r="O2600" t="s">
        <v>137</v>
      </c>
      <c r="P2600" t="s">
        <v>5044</v>
      </c>
      <c r="Q2600" t="s">
        <v>5041</v>
      </c>
      <c r="R2600" t="s">
        <v>434</v>
      </c>
      <c r="S2600" t="s">
        <v>34</v>
      </c>
      <c r="T2600" t="s">
        <v>5025</v>
      </c>
      <c r="U2600" t="s">
        <v>27</v>
      </c>
      <c r="Z2600" t="str">
        <f>_xlfn.IFNA(VLOOKUP(A2600,registrasi!$B$2:$C$4000,2,FALSE),"belum")</f>
        <v>belum</v>
      </c>
      <c r="AA2600">
        <f>VLOOKUP(D2600,[2]Sheet1!$B$2:$D$100,3,FALSE)</f>
        <v>625</v>
      </c>
      <c r="AB2600" t="str">
        <f>_xlfn.IFNA(VLOOKUP(A2600,nim!$A$2:$B$4000,2,FALSE),"belum")</f>
        <v>belum</v>
      </c>
    </row>
    <row r="2601" spans="1:28" x14ac:dyDescent="0.3">
      <c r="A2601" s="2">
        <v>233111270197</v>
      </c>
      <c r="B2601">
        <v>1</v>
      </c>
      <c r="C2601">
        <v>2022</v>
      </c>
      <c r="D2601">
        <v>311004</v>
      </c>
      <c r="E2601" t="s">
        <v>170</v>
      </c>
      <c r="F2601" t="str">
        <f>VLOOKUP(E2601,[1]PRODI_2019!$F$2:$L$72,7,FALSE)</f>
        <v>Teknik</v>
      </c>
      <c r="G2601" t="str">
        <f>VLOOKUP(F2601,Sheet1!$H$4:$I$11,2,FALSE)</f>
        <v>3_Teknik</v>
      </c>
      <c r="H2601" t="s">
        <v>3212</v>
      </c>
      <c r="I2601" t="s">
        <v>24</v>
      </c>
      <c r="J2601" t="str">
        <f>VLOOKUP(D2601,[1]PRODI_2019!$C$2:$I$78,7,FALSE)</f>
        <v>S1</v>
      </c>
      <c r="L2601" t="s">
        <v>25</v>
      </c>
      <c r="O2601" t="s">
        <v>118</v>
      </c>
      <c r="P2601" t="s">
        <v>5042</v>
      </c>
      <c r="Q2601" t="s">
        <v>624</v>
      </c>
      <c r="R2601" t="s">
        <v>434</v>
      </c>
      <c r="S2601" t="s">
        <v>4949</v>
      </c>
      <c r="T2601" t="s">
        <v>5025</v>
      </c>
      <c r="U2601" t="s">
        <v>27</v>
      </c>
      <c r="Z2601" t="str">
        <f>_xlfn.IFNA(VLOOKUP(A2601,registrasi!$B$2:$C$4000,2,FALSE),"belum")</f>
        <v>registrasi</v>
      </c>
      <c r="AA2601">
        <f>VLOOKUP(D2601,[2]Sheet1!$B$2:$D$100,3,FALSE)</f>
        <v>406</v>
      </c>
      <c r="AB2601" t="str">
        <f>_xlfn.IFNA(VLOOKUP(A2601,nim!$A$2:$B$4000,2,FALSE),"belum")</f>
        <v>diterima</v>
      </c>
    </row>
    <row r="2602" spans="1:28" x14ac:dyDescent="0.3">
      <c r="A2602" s="2">
        <v>233111270234</v>
      </c>
      <c r="B2602">
        <v>1</v>
      </c>
      <c r="C2602">
        <v>2022</v>
      </c>
      <c r="D2602">
        <v>311025</v>
      </c>
      <c r="E2602" t="s">
        <v>166</v>
      </c>
      <c r="F2602" t="str">
        <f>VLOOKUP(E2602,[1]PRODI_2019!$F$2:$L$72,7,FALSE)</f>
        <v>FEB</v>
      </c>
      <c r="G2602" t="str">
        <f>VLOOKUP(F2602,Sheet1!$H$4:$I$11,2,FALSE)</f>
        <v>5_FEB</v>
      </c>
      <c r="H2602" t="s">
        <v>3213</v>
      </c>
      <c r="I2602" t="s">
        <v>24</v>
      </c>
      <c r="J2602" t="str">
        <f>VLOOKUP(D2602,[1]PRODI_2019!$C$2:$I$78,7,FALSE)</f>
        <v>S1</v>
      </c>
      <c r="L2602" t="s">
        <v>25</v>
      </c>
      <c r="O2602" t="s">
        <v>96</v>
      </c>
      <c r="P2602" t="s">
        <v>5044</v>
      </c>
      <c r="Q2602" t="s">
        <v>5041</v>
      </c>
      <c r="R2602" t="s">
        <v>434</v>
      </c>
      <c r="S2602" t="s">
        <v>34</v>
      </c>
      <c r="T2602" t="s">
        <v>5025</v>
      </c>
      <c r="U2602" t="s">
        <v>27</v>
      </c>
      <c r="Z2602" t="str">
        <f>_xlfn.IFNA(VLOOKUP(A2602,registrasi!$B$2:$C$4000,2,FALSE),"belum")</f>
        <v>registrasi</v>
      </c>
      <c r="AA2602">
        <f>VLOOKUP(D2602,[2]Sheet1!$B$2:$D$100,3,FALSE)</f>
        <v>1226</v>
      </c>
      <c r="AB2602" t="str">
        <f>_xlfn.IFNA(VLOOKUP(A2602,nim!$A$2:$B$4000,2,FALSE),"belum")</f>
        <v>diterima</v>
      </c>
    </row>
    <row r="2603" spans="1:28" x14ac:dyDescent="0.3">
      <c r="A2603" s="2">
        <v>233111270301</v>
      </c>
      <c r="B2603">
        <v>2</v>
      </c>
      <c r="C2603">
        <v>2021</v>
      </c>
      <c r="D2603">
        <v>311034</v>
      </c>
      <c r="E2603" t="s">
        <v>173</v>
      </c>
      <c r="F2603" t="str">
        <f>VLOOKUP(E2603,[1]PRODI_2019!$F$2:$L$72,7,FALSE)</f>
        <v>FKIP</v>
      </c>
      <c r="G2603" t="str">
        <f>VLOOKUP(F2603,Sheet1!$H$4:$I$11,2,FALSE)</f>
        <v>2_FKIP</v>
      </c>
      <c r="H2603" t="s">
        <v>3214</v>
      </c>
      <c r="I2603" t="s">
        <v>31</v>
      </c>
      <c r="J2603" t="str">
        <f>VLOOKUP(D2603,[1]PRODI_2019!$C$2:$I$78,7,FALSE)</f>
        <v>S1</v>
      </c>
      <c r="L2603" t="s">
        <v>25</v>
      </c>
      <c r="O2603" t="s">
        <v>518</v>
      </c>
      <c r="P2603" t="s">
        <v>5046</v>
      </c>
      <c r="Q2603" t="s">
        <v>5041</v>
      </c>
      <c r="R2603" t="s">
        <v>435</v>
      </c>
      <c r="S2603" t="s">
        <v>4949</v>
      </c>
      <c r="T2603" t="s">
        <v>5025</v>
      </c>
      <c r="U2603" t="s">
        <v>32</v>
      </c>
      <c r="Z2603" t="str">
        <f>_xlfn.IFNA(VLOOKUP(A2603,registrasi!$B$2:$C$4000,2,FALSE),"belum")</f>
        <v>registrasi</v>
      </c>
      <c r="AA2603">
        <f>VLOOKUP(D2603,[2]Sheet1!$B$2:$D$100,3,FALSE)</f>
        <v>163</v>
      </c>
      <c r="AB2603" t="str">
        <f>_xlfn.IFNA(VLOOKUP(A2603,nim!$A$2:$B$4000,2,FALSE),"belum")</f>
        <v>belum</v>
      </c>
    </row>
    <row r="2604" spans="1:28" x14ac:dyDescent="0.3">
      <c r="A2604" s="2">
        <v>233111270312</v>
      </c>
      <c r="B2604">
        <v>1</v>
      </c>
      <c r="C2604">
        <v>2020</v>
      </c>
      <c r="D2604">
        <v>311024</v>
      </c>
      <c r="E2604" t="s">
        <v>237</v>
      </c>
      <c r="F2604" t="str">
        <f>VLOOKUP(E2604,[1]PRODI_2019!$F$2:$L$72,7,FALSE)</f>
        <v>Hukum</v>
      </c>
      <c r="G2604" t="str">
        <f>VLOOKUP(F2604,Sheet1!$H$4:$I$11,2,FALSE)</f>
        <v>1_Hukum</v>
      </c>
      <c r="H2604" t="s">
        <v>3215</v>
      </c>
      <c r="I2604" t="s">
        <v>24</v>
      </c>
      <c r="J2604" t="str">
        <f>VLOOKUP(D2604,[1]PRODI_2019!$C$2:$I$78,7,FALSE)</f>
        <v>S1</v>
      </c>
      <c r="L2604" t="s">
        <v>25</v>
      </c>
      <c r="O2604" t="s">
        <v>186</v>
      </c>
      <c r="P2604" t="s">
        <v>5042</v>
      </c>
      <c r="Q2604" t="s">
        <v>624</v>
      </c>
      <c r="R2604" t="s">
        <v>434</v>
      </c>
      <c r="S2604" t="s">
        <v>34</v>
      </c>
      <c r="T2604" t="s">
        <v>5025</v>
      </c>
      <c r="U2604" t="s">
        <v>27</v>
      </c>
      <c r="Z2604" t="str">
        <f>_xlfn.IFNA(VLOOKUP(A2604,registrasi!$B$2:$C$4000,2,FALSE),"belum")</f>
        <v>registrasi</v>
      </c>
      <c r="AA2604">
        <f>VLOOKUP(D2604,[2]Sheet1!$B$2:$D$100,3,FALSE)</f>
        <v>1092</v>
      </c>
      <c r="AB2604" t="str">
        <f>_xlfn.IFNA(VLOOKUP(A2604,nim!$A$2:$B$4000,2,FALSE),"belum")</f>
        <v>belum</v>
      </c>
    </row>
    <row r="2605" spans="1:28" x14ac:dyDescent="0.3">
      <c r="A2605" s="2">
        <v>233111270345</v>
      </c>
      <c r="B2605">
        <v>2</v>
      </c>
      <c r="C2605">
        <v>2022</v>
      </c>
      <c r="D2605">
        <v>311004</v>
      </c>
      <c r="E2605" t="s">
        <v>170</v>
      </c>
      <c r="F2605" t="str">
        <f>VLOOKUP(E2605,[1]PRODI_2019!$F$2:$L$72,7,FALSE)</f>
        <v>Teknik</v>
      </c>
      <c r="G2605" t="str">
        <f>VLOOKUP(F2605,Sheet1!$H$4:$I$11,2,FALSE)</f>
        <v>3_Teknik</v>
      </c>
      <c r="H2605" t="s">
        <v>3216</v>
      </c>
      <c r="I2605" t="s">
        <v>31</v>
      </c>
      <c r="J2605" t="str">
        <f>VLOOKUP(D2605,[1]PRODI_2019!$C$2:$I$78,7,FALSE)</f>
        <v>S1</v>
      </c>
      <c r="L2605" t="s">
        <v>25</v>
      </c>
      <c r="O2605" t="s">
        <v>84</v>
      </c>
      <c r="P2605" t="s">
        <v>5045</v>
      </c>
      <c r="Q2605" t="s">
        <v>624</v>
      </c>
      <c r="R2605" t="s">
        <v>625</v>
      </c>
      <c r="S2605" t="s">
        <v>50</v>
      </c>
      <c r="T2605" t="s">
        <v>5025</v>
      </c>
      <c r="U2605" t="s">
        <v>32</v>
      </c>
      <c r="Z2605" t="str">
        <f>_xlfn.IFNA(VLOOKUP(A2605,registrasi!$B$2:$C$4000,2,FALSE),"belum")</f>
        <v>registrasi</v>
      </c>
      <c r="AA2605">
        <f>VLOOKUP(D2605,[2]Sheet1!$B$2:$D$100,3,FALSE)</f>
        <v>406</v>
      </c>
      <c r="AB2605" t="str">
        <f>_xlfn.IFNA(VLOOKUP(A2605,nim!$A$2:$B$4000,2,FALSE),"belum")</f>
        <v>belum</v>
      </c>
    </row>
    <row r="2606" spans="1:28" x14ac:dyDescent="0.3">
      <c r="A2606" s="2">
        <v>233111270368</v>
      </c>
      <c r="B2606">
        <v>2</v>
      </c>
      <c r="C2606">
        <v>2020</v>
      </c>
      <c r="D2606">
        <v>311007</v>
      </c>
      <c r="E2606" t="s">
        <v>162</v>
      </c>
      <c r="F2606" t="str">
        <f>VLOOKUP(E2606,[1]PRODI_2019!$F$2:$L$72,7,FALSE)</f>
        <v>Pertanian</v>
      </c>
      <c r="G2606" t="str">
        <f>VLOOKUP(F2606,Sheet1!$H$4:$I$11,2,FALSE)</f>
        <v>4_Pertanian</v>
      </c>
      <c r="H2606" t="s">
        <v>3217</v>
      </c>
      <c r="I2606" t="s">
        <v>31</v>
      </c>
      <c r="J2606" t="str">
        <f>VLOOKUP(D2606,[1]PRODI_2019!$C$2:$I$78,7,FALSE)</f>
        <v>S1</v>
      </c>
      <c r="L2606" t="s">
        <v>25</v>
      </c>
      <c r="O2606" t="s">
        <v>186</v>
      </c>
      <c r="P2606" t="s">
        <v>5042</v>
      </c>
      <c r="Q2606" t="s">
        <v>624</v>
      </c>
      <c r="R2606" t="s">
        <v>434</v>
      </c>
      <c r="S2606" t="s">
        <v>34</v>
      </c>
      <c r="T2606" t="s">
        <v>5025</v>
      </c>
      <c r="U2606" t="s">
        <v>32</v>
      </c>
      <c r="Z2606" t="str">
        <f>_xlfn.IFNA(VLOOKUP(A2606,registrasi!$B$2:$C$4000,2,FALSE),"belum")</f>
        <v>belum</v>
      </c>
      <c r="AA2606">
        <f>VLOOKUP(D2606,[2]Sheet1!$B$2:$D$100,3,FALSE)</f>
        <v>412</v>
      </c>
      <c r="AB2606" t="str">
        <f>_xlfn.IFNA(VLOOKUP(A2606,nim!$A$2:$B$4000,2,FALSE),"belum")</f>
        <v>belum</v>
      </c>
    </row>
    <row r="2607" spans="1:28" x14ac:dyDescent="0.3">
      <c r="A2607" s="2">
        <v>233111270373</v>
      </c>
      <c r="B2607">
        <v>1</v>
      </c>
      <c r="C2607">
        <v>2022</v>
      </c>
      <c r="D2607">
        <v>311042</v>
      </c>
      <c r="E2607" t="s">
        <v>146</v>
      </c>
      <c r="F2607" t="str">
        <f>VLOOKUP(E2607,[1]PRODI_2019!$F$2:$L$72,7,FALSE)</f>
        <v>FISIP</v>
      </c>
      <c r="G2607" t="str">
        <f>VLOOKUP(F2607,Sheet1!$H$4:$I$11,2,FALSE)</f>
        <v>6_FISIP</v>
      </c>
      <c r="H2607" t="s">
        <v>3218</v>
      </c>
      <c r="I2607" t="s">
        <v>31</v>
      </c>
      <c r="J2607" t="str">
        <f>VLOOKUP(D2607,[1]PRODI_2019!$C$2:$I$78,7,FALSE)</f>
        <v>S1</v>
      </c>
      <c r="L2607" t="s">
        <v>25</v>
      </c>
      <c r="O2607" t="s">
        <v>206</v>
      </c>
      <c r="P2607" t="s">
        <v>5042</v>
      </c>
      <c r="Q2607" t="s">
        <v>624</v>
      </c>
      <c r="R2607" t="s">
        <v>434</v>
      </c>
      <c r="S2607" t="s">
        <v>4949</v>
      </c>
      <c r="T2607" t="s">
        <v>5025</v>
      </c>
      <c r="U2607" t="s">
        <v>32</v>
      </c>
      <c r="Z2607" t="str">
        <f>_xlfn.IFNA(VLOOKUP(A2607,registrasi!$B$2:$C$4000,2,FALSE),"belum")</f>
        <v>registrasi</v>
      </c>
      <c r="AA2607">
        <f>VLOOKUP(D2607,[2]Sheet1!$B$2:$D$100,3,FALSE)</f>
        <v>625</v>
      </c>
      <c r="AB2607" t="str">
        <f>_xlfn.IFNA(VLOOKUP(A2607,nim!$A$2:$B$4000,2,FALSE),"belum")</f>
        <v>belum</v>
      </c>
    </row>
    <row r="2608" spans="1:28" x14ac:dyDescent="0.3">
      <c r="A2608" s="2">
        <v>233111270383</v>
      </c>
      <c r="B2608">
        <v>1</v>
      </c>
      <c r="C2608">
        <v>2022</v>
      </c>
      <c r="D2608">
        <v>311005</v>
      </c>
      <c r="E2608" t="s">
        <v>171</v>
      </c>
      <c r="F2608" t="str">
        <f>VLOOKUP(E2608,[1]PRODI_2019!$F$2:$L$72,7,FALSE)</f>
        <v>Teknik</v>
      </c>
      <c r="G2608" t="str">
        <f>VLOOKUP(F2608,Sheet1!$H$4:$I$11,2,FALSE)</f>
        <v>3_Teknik</v>
      </c>
      <c r="H2608" t="s">
        <v>3219</v>
      </c>
      <c r="I2608" t="s">
        <v>31</v>
      </c>
      <c r="J2608" t="str">
        <f>VLOOKUP(D2608,[1]PRODI_2019!$C$2:$I$78,7,FALSE)</f>
        <v>S1</v>
      </c>
      <c r="L2608" t="s">
        <v>25</v>
      </c>
      <c r="O2608" t="s">
        <v>80</v>
      </c>
      <c r="P2608" t="s">
        <v>5042</v>
      </c>
      <c r="Q2608" t="s">
        <v>624</v>
      </c>
      <c r="R2608" t="s">
        <v>434</v>
      </c>
      <c r="S2608" t="s">
        <v>4949</v>
      </c>
      <c r="T2608" t="s">
        <v>5025</v>
      </c>
      <c r="U2608" t="s">
        <v>27</v>
      </c>
      <c r="Z2608" t="str">
        <f>_xlfn.IFNA(VLOOKUP(A2608,registrasi!$B$2:$C$4000,2,FALSE),"belum")</f>
        <v>registrasi</v>
      </c>
      <c r="AA2608">
        <f>VLOOKUP(D2608,[2]Sheet1!$B$2:$D$100,3,FALSE)</f>
        <v>321</v>
      </c>
      <c r="AB2608" t="str">
        <f>_xlfn.IFNA(VLOOKUP(A2608,nim!$A$2:$B$4000,2,FALSE),"belum")</f>
        <v>belum</v>
      </c>
    </row>
    <row r="2609" spans="1:28" x14ac:dyDescent="0.3">
      <c r="A2609" s="2">
        <v>233111270399</v>
      </c>
      <c r="B2609">
        <v>2</v>
      </c>
      <c r="C2609">
        <v>2022</v>
      </c>
      <c r="D2609">
        <v>311017</v>
      </c>
      <c r="E2609" t="s">
        <v>172</v>
      </c>
      <c r="F2609" t="str">
        <f>VLOOKUP(E2609,[1]PRODI_2019!$F$2:$L$72,7,FALSE)</f>
        <v>Pertanian</v>
      </c>
      <c r="G2609" t="str">
        <f>VLOOKUP(F2609,Sheet1!$H$4:$I$11,2,FALSE)</f>
        <v>4_Pertanian</v>
      </c>
      <c r="H2609" t="s">
        <v>3220</v>
      </c>
      <c r="I2609" t="s">
        <v>31</v>
      </c>
      <c r="J2609" t="str">
        <f>VLOOKUP(D2609,[1]PRODI_2019!$C$2:$I$78,7,FALSE)</f>
        <v>S1</v>
      </c>
      <c r="L2609" t="s">
        <v>25</v>
      </c>
      <c r="O2609" t="s">
        <v>381</v>
      </c>
      <c r="P2609" t="s">
        <v>5043</v>
      </c>
      <c r="Q2609" t="s">
        <v>624</v>
      </c>
      <c r="R2609" t="s">
        <v>435</v>
      </c>
      <c r="S2609" t="s">
        <v>34</v>
      </c>
      <c r="T2609" t="s">
        <v>5025</v>
      </c>
      <c r="U2609" t="s">
        <v>27</v>
      </c>
      <c r="Z2609" t="str">
        <f>_xlfn.IFNA(VLOOKUP(A2609,registrasi!$B$2:$C$4000,2,FALSE),"belum")</f>
        <v>registrasi</v>
      </c>
      <c r="AA2609">
        <f>VLOOKUP(D2609,[2]Sheet1!$B$2:$D$100,3,FALSE)</f>
        <v>471</v>
      </c>
      <c r="AB2609" t="str">
        <f>_xlfn.IFNA(VLOOKUP(A2609,nim!$A$2:$B$4000,2,FALSE),"belum")</f>
        <v>belum</v>
      </c>
    </row>
    <row r="2610" spans="1:28" x14ac:dyDescent="0.3">
      <c r="A2610" s="2">
        <v>233111270424</v>
      </c>
      <c r="B2610">
        <v>1</v>
      </c>
      <c r="C2610">
        <v>2022</v>
      </c>
      <c r="D2610">
        <v>311006</v>
      </c>
      <c r="E2610" t="s">
        <v>167</v>
      </c>
      <c r="F2610" t="str">
        <f>VLOOKUP(E2610,[1]PRODI_2019!$F$2:$L$72,7,FALSE)</f>
        <v>Teknik</v>
      </c>
      <c r="G2610" t="str">
        <f>VLOOKUP(F2610,Sheet1!$H$4:$I$11,2,FALSE)</f>
        <v>3_Teknik</v>
      </c>
      <c r="H2610" t="s">
        <v>3221</v>
      </c>
      <c r="I2610" t="s">
        <v>24</v>
      </c>
      <c r="J2610" t="str">
        <f>VLOOKUP(D2610,[1]PRODI_2019!$C$2:$I$78,7,FALSE)</f>
        <v>S1</v>
      </c>
      <c r="L2610" t="s">
        <v>25</v>
      </c>
      <c r="O2610" t="s">
        <v>96</v>
      </c>
      <c r="P2610" t="s">
        <v>5044</v>
      </c>
      <c r="Q2610" t="s">
        <v>5041</v>
      </c>
      <c r="R2610" t="s">
        <v>434</v>
      </c>
      <c r="S2610" t="s">
        <v>34</v>
      </c>
      <c r="T2610" t="s">
        <v>5025</v>
      </c>
      <c r="U2610" t="s">
        <v>27</v>
      </c>
      <c r="Z2610" t="str">
        <f>_xlfn.IFNA(VLOOKUP(A2610,registrasi!$B$2:$C$4000,2,FALSE),"belum")</f>
        <v>registrasi</v>
      </c>
      <c r="AA2610">
        <f>VLOOKUP(D2610,[2]Sheet1!$B$2:$D$100,3,FALSE)</f>
        <v>475</v>
      </c>
      <c r="AB2610" t="str">
        <f>_xlfn.IFNA(VLOOKUP(A2610,nim!$A$2:$B$4000,2,FALSE),"belum")</f>
        <v>diterima</v>
      </c>
    </row>
    <row r="2611" spans="1:28" x14ac:dyDescent="0.3">
      <c r="A2611" s="2">
        <v>233111270438</v>
      </c>
      <c r="B2611">
        <v>2</v>
      </c>
      <c r="C2611">
        <v>2021</v>
      </c>
      <c r="D2611">
        <v>311013</v>
      </c>
      <c r="E2611" t="s">
        <v>161</v>
      </c>
      <c r="F2611" t="str">
        <f>VLOOKUP(E2611,[1]PRODI_2019!$F$2:$L$72,7,FALSE)</f>
        <v>FKIP</v>
      </c>
      <c r="G2611" t="str">
        <f>VLOOKUP(F2611,Sheet1!$H$4:$I$11,2,FALSE)</f>
        <v>2_FKIP</v>
      </c>
      <c r="H2611" t="s">
        <v>3222</v>
      </c>
      <c r="I2611" t="s">
        <v>24</v>
      </c>
      <c r="J2611" t="str">
        <f>VLOOKUP(D2611,[1]PRODI_2019!$C$2:$I$78,7,FALSE)</f>
        <v>S1</v>
      </c>
      <c r="L2611" t="s">
        <v>25</v>
      </c>
      <c r="O2611" t="s">
        <v>4575</v>
      </c>
      <c r="P2611" t="s">
        <v>5043</v>
      </c>
      <c r="Q2611" t="s">
        <v>624</v>
      </c>
      <c r="R2611" t="s">
        <v>435</v>
      </c>
      <c r="S2611" t="s">
        <v>425</v>
      </c>
      <c r="T2611" t="s">
        <v>5033</v>
      </c>
      <c r="U2611" t="s">
        <v>27</v>
      </c>
      <c r="Z2611" t="str">
        <f>_xlfn.IFNA(VLOOKUP(A2611,registrasi!$B$2:$C$4000,2,FALSE),"belum")</f>
        <v>registrasi</v>
      </c>
      <c r="AA2611">
        <f>VLOOKUP(D2611,[2]Sheet1!$B$2:$D$100,3,FALSE)</f>
        <v>69</v>
      </c>
      <c r="AB2611" t="str">
        <f>_xlfn.IFNA(VLOOKUP(A2611,nim!$A$2:$B$4000,2,FALSE),"belum")</f>
        <v>diterima</v>
      </c>
    </row>
    <row r="2612" spans="1:28" x14ac:dyDescent="0.3">
      <c r="A2612" s="2">
        <v>233111270473</v>
      </c>
      <c r="B2612">
        <v>2</v>
      </c>
      <c r="C2612">
        <v>2022</v>
      </c>
      <c r="D2612">
        <v>311027</v>
      </c>
      <c r="E2612" t="s">
        <v>236</v>
      </c>
      <c r="F2612" t="str">
        <f>VLOOKUP(E2612,[1]PRODI_2019!$F$2:$L$72,7,FALSE)</f>
        <v>FEB</v>
      </c>
      <c r="G2612" t="str">
        <f>VLOOKUP(F2612,Sheet1!$H$4:$I$11,2,FALSE)</f>
        <v>5_FEB</v>
      </c>
      <c r="H2612" t="s">
        <v>3223</v>
      </c>
      <c r="I2612" t="s">
        <v>31</v>
      </c>
      <c r="J2612" t="str">
        <f>VLOOKUP(D2612,[1]PRODI_2019!$C$2:$I$78,7,FALSE)</f>
        <v>S1</v>
      </c>
      <c r="L2612" t="s">
        <v>25</v>
      </c>
      <c r="O2612" t="s">
        <v>70</v>
      </c>
      <c r="P2612" t="s">
        <v>5042</v>
      </c>
      <c r="Q2612" t="s">
        <v>624</v>
      </c>
      <c r="R2612" t="s">
        <v>434</v>
      </c>
      <c r="S2612" t="s">
        <v>34</v>
      </c>
      <c r="T2612" t="s">
        <v>5025</v>
      </c>
      <c r="U2612" t="s">
        <v>27</v>
      </c>
      <c r="Z2612" t="str">
        <f>_xlfn.IFNA(VLOOKUP(A2612,registrasi!$B$2:$C$4000,2,FALSE),"belum")</f>
        <v>registrasi</v>
      </c>
      <c r="AA2612">
        <f>VLOOKUP(D2612,[2]Sheet1!$B$2:$D$100,3,FALSE)</f>
        <v>308</v>
      </c>
      <c r="AB2612" t="str">
        <f>_xlfn.IFNA(VLOOKUP(A2612,nim!$A$2:$B$4000,2,FALSE),"belum")</f>
        <v>diterima</v>
      </c>
    </row>
    <row r="2613" spans="1:28" x14ac:dyDescent="0.3">
      <c r="A2613" s="2">
        <v>233111270475</v>
      </c>
      <c r="B2613">
        <v>1</v>
      </c>
      <c r="C2613">
        <v>2021</v>
      </c>
      <c r="D2613">
        <v>311003</v>
      </c>
      <c r="E2613" t="s">
        <v>145</v>
      </c>
      <c r="F2613" t="str">
        <f>VLOOKUP(E2613,[1]PRODI_2019!$F$2:$L$72,7,FALSE)</f>
        <v>Teknik</v>
      </c>
      <c r="G2613" t="str">
        <f>VLOOKUP(F2613,Sheet1!$H$4:$I$11,2,FALSE)</f>
        <v>3_Teknik</v>
      </c>
      <c r="H2613" t="s">
        <v>3224</v>
      </c>
      <c r="I2613" t="s">
        <v>24</v>
      </c>
      <c r="J2613" t="str">
        <f>VLOOKUP(D2613,[1]PRODI_2019!$C$2:$I$78,7,FALSE)</f>
        <v>S1</v>
      </c>
      <c r="L2613" t="s">
        <v>25</v>
      </c>
      <c r="O2613" t="s">
        <v>133</v>
      </c>
      <c r="P2613" t="s">
        <v>5042</v>
      </c>
      <c r="Q2613" t="s">
        <v>624</v>
      </c>
      <c r="R2613" t="s">
        <v>434</v>
      </c>
      <c r="S2613" t="s">
        <v>34</v>
      </c>
      <c r="T2613" t="s">
        <v>5025</v>
      </c>
      <c r="U2613" t="s">
        <v>27</v>
      </c>
      <c r="Z2613" t="str">
        <f>_xlfn.IFNA(VLOOKUP(A2613,registrasi!$B$2:$C$4000,2,FALSE),"belum")</f>
        <v>registrasi</v>
      </c>
      <c r="AA2613">
        <f>VLOOKUP(D2613,[2]Sheet1!$B$2:$D$100,3,FALSE)</f>
        <v>769</v>
      </c>
      <c r="AB2613" t="str">
        <f>_xlfn.IFNA(VLOOKUP(A2613,nim!$A$2:$B$4000,2,FALSE),"belum")</f>
        <v>belum</v>
      </c>
    </row>
    <row r="2614" spans="1:28" x14ac:dyDescent="0.3">
      <c r="A2614" s="2">
        <v>233111270478</v>
      </c>
      <c r="B2614">
        <v>2</v>
      </c>
      <c r="C2614">
        <v>2022</v>
      </c>
      <c r="D2614">
        <v>311018</v>
      </c>
      <c r="E2614" t="s">
        <v>178</v>
      </c>
      <c r="F2614" t="str">
        <f>VLOOKUP(E2614,[1]PRODI_2019!$F$2:$L$72,7,FALSE)</f>
        <v>Kedokteran</v>
      </c>
      <c r="G2614" t="str">
        <f>VLOOKUP(F2614,Sheet1!$H$4:$I$11,2,FALSE)</f>
        <v>8_Kedokteran</v>
      </c>
      <c r="H2614" t="s">
        <v>3225</v>
      </c>
      <c r="I2614" t="s">
        <v>31</v>
      </c>
      <c r="J2614" t="str">
        <f>VLOOKUP(D2614,[1]PRODI_2019!$C$2:$I$78,7,FALSE)</f>
        <v>S1</v>
      </c>
      <c r="L2614" t="s">
        <v>25</v>
      </c>
      <c r="O2614" t="s">
        <v>118</v>
      </c>
      <c r="P2614" t="s">
        <v>5042</v>
      </c>
      <c r="Q2614" t="s">
        <v>624</v>
      </c>
      <c r="R2614" t="s">
        <v>434</v>
      </c>
      <c r="S2614" t="s">
        <v>4949</v>
      </c>
      <c r="T2614" t="s">
        <v>5025</v>
      </c>
      <c r="U2614" t="s">
        <v>27</v>
      </c>
      <c r="Z2614" t="str">
        <f>_xlfn.IFNA(VLOOKUP(A2614,registrasi!$B$2:$C$4000,2,FALSE),"belum")</f>
        <v>registrasi</v>
      </c>
      <c r="AA2614">
        <f>VLOOKUP(D2614,[2]Sheet1!$B$2:$D$100,3,FALSE)</f>
        <v>82</v>
      </c>
      <c r="AB2614" t="str">
        <f>_xlfn.IFNA(VLOOKUP(A2614,nim!$A$2:$B$4000,2,FALSE),"belum")</f>
        <v>belum</v>
      </c>
    </row>
    <row r="2615" spans="1:28" x14ac:dyDescent="0.3">
      <c r="A2615" s="2">
        <v>233111270489</v>
      </c>
      <c r="B2615">
        <v>2</v>
      </c>
      <c r="C2615">
        <v>2021</v>
      </c>
      <c r="D2615">
        <v>311028</v>
      </c>
      <c r="E2615" t="s">
        <v>168</v>
      </c>
      <c r="F2615" t="str">
        <f>VLOOKUP(E2615,[1]PRODI_2019!$F$2:$L$72,7,FALSE)</f>
        <v>FISIP</v>
      </c>
      <c r="G2615" t="str">
        <f>VLOOKUP(F2615,Sheet1!$H$4:$I$11,2,FALSE)</f>
        <v>6_FISIP</v>
      </c>
      <c r="H2615" t="s">
        <v>3226</v>
      </c>
      <c r="I2615" t="s">
        <v>31</v>
      </c>
      <c r="J2615" t="str">
        <f>VLOOKUP(D2615,[1]PRODI_2019!$C$2:$I$78,7,FALSE)</f>
        <v>S1</v>
      </c>
      <c r="L2615" t="s">
        <v>25</v>
      </c>
      <c r="O2615" t="s">
        <v>4576</v>
      </c>
      <c r="P2615" t="s">
        <v>5042</v>
      </c>
      <c r="Q2615" t="s">
        <v>624</v>
      </c>
      <c r="R2615" t="s">
        <v>434</v>
      </c>
      <c r="S2615" t="s">
        <v>4975</v>
      </c>
      <c r="T2615" t="s">
        <v>5026</v>
      </c>
      <c r="U2615" t="s">
        <v>27</v>
      </c>
      <c r="Z2615" t="str">
        <f>_xlfn.IFNA(VLOOKUP(A2615,registrasi!$B$2:$C$4000,2,FALSE),"belum")</f>
        <v>registrasi</v>
      </c>
      <c r="AA2615">
        <f>VLOOKUP(D2615,[2]Sheet1!$B$2:$D$100,3,FALSE)</f>
        <v>747</v>
      </c>
      <c r="AB2615" t="str">
        <f>_xlfn.IFNA(VLOOKUP(A2615,nim!$A$2:$B$4000,2,FALSE),"belum")</f>
        <v>diterima</v>
      </c>
    </row>
    <row r="2616" spans="1:28" x14ac:dyDescent="0.3">
      <c r="A2616" s="2">
        <v>233111270491</v>
      </c>
      <c r="B2616">
        <v>1</v>
      </c>
      <c r="C2616">
        <v>2022</v>
      </c>
      <c r="D2616">
        <v>311009</v>
      </c>
      <c r="E2616" t="s">
        <v>144</v>
      </c>
      <c r="F2616" t="str">
        <f>VLOOKUP(E2616,[1]PRODI_2019!$F$2:$L$72,7,FALSE)</f>
        <v>Pertanian</v>
      </c>
      <c r="G2616" t="str">
        <f>VLOOKUP(F2616,Sheet1!$H$4:$I$11,2,FALSE)</f>
        <v>4_Pertanian</v>
      </c>
      <c r="H2616" t="s">
        <v>3227</v>
      </c>
      <c r="I2616" t="s">
        <v>24</v>
      </c>
      <c r="J2616" t="str">
        <f>VLOOKUP(D2616,[1]PRODI_2019!$C$2:$I$78,7,FALSE)</f>
        <v>S1</v>
      </c>
      <c r="L2616" t="s">
        <v>25</v>
      </c>
      <c r="O2616" t="s">
        <v>118</v>
      </c>
      <c r="P2616" t="s">
        <v>5042</v>
      </c>
      <c r="Q2616" t="s">
        <v>624</v>
      </c>
      <c r="R2616" t="s">
        <v>434</v>
      </c>
      <c r="S2616" t="s">
        <v>4949</v>
      </c>
      <c r="T2616" t="s">
        <v>5025</v>
      </c>
      <c r="U2616" t="s">
        <v>27</v>
      </c>
      <c r="Z2616" t="str">
        <f>_xlfn.IFNA(VLOOKUP(A2616,registrasi!$B$2:$C$4000,2,FALSE),"belum")</f>
        <v>registrasi</v>
      </c>
      <c r="AA2616">
        <f>VLOOKUP(D2616,[2]Sheet1!$B$2:$D$100,3,FALSE)</f>
        <v>240</v>
      </c>
      <c r="AB2616" t="str">
        <f>_xlfn.IFNA(VLOOKUP(A2616,nim!$A$2:$B$4000,2,FALSE),"belum")</f>
        <v>belum</v>
      </c>
    </row>
    <row r="2617" spans="1:28" x14ac:dyDescent="0.3">
      <c r="A2617" s="2">
        <v>233111270503</v>
      </c>
      <c r="B2617">
        <v>1</v>
      </c>
      <c r="C2617">
        <v>2022</v>
      </c>
      <c r="D2617">
        <v>311003</v>
      </c>
      <c r="E2617" t="s">
        <v>145</v>
      </c>
      <c r="F2617" t="str">
        <f>VLOOKUP(E2617,[1]PRODI_2019!$F$2:$L$72,7,FALSE)</f>
        <v>Teknik</v>
      </c>
      <c r="G2617" t="str">
        <f>VLOOKUP(F2617,Sheet1!$H$4:$I$11,2,FALSE)</f>
        <v>3_Teknik</v>
      </c>
      <c r="H2617" t="s">
        <v>3228</v>
      </c>
      <c r="I2617" t="s">
        <v>24</v>
      </c>
      <c r="J2617" t="str">
        <f>VLOOKUP(D2617,[1]PRODI_2019!$C$2:$I$78,7,FALSE)</f>
        <v>S1</v>
      </c>
      <c r="L2617" t="s">
        <v>25</v>
      </c>
      <c r="O2617" t="s">
        <v>132</v>
      </c>
      <c r="P2617" t="s">
        <v>5042</v>
      </c>
      <c r="Q2617" t="s">
        <v>624</v>
      </c>
      <c r="R2617" t="s">
        <v>434</v>
      </c>
      <c r="S2617" t="s">
        <v>34</v>
      </c>
      <c r="T2617" t="s">
        <v>5025</v>
      </c>
      <c r="U2617" t="s">
        <v>27</v>
      </c>
      <c r="Z2617" t="str">
        <f>_xlfn.IFNA(VLOOKUP(A2617,registrasi!$B$2:$C$4000,2,FALSE),"belum")</f>
        <v>registrasi</v>
      </c>
      <c r="AA2617">
        <f>VLOOKUP(D2617,[2]Sheet1!$B$2:$D$100,3,FALSE)</f>
        <v>769</v>
      </c>
      <c r="AB2617" t="str">
        <f>_xlfn.IFNA(VLOOKUP(A2617,nim!$A$2:$B$4000,2,FALSE),"belum")</f>
        <v>belum</v>
      </c>
    </row>
    <row r="2618" spans="1:28" x14ac:dyDescent="0.3">
      <c r="A2618" s="2">
        <v>233111270512</v>
      </c>
      <c r="B2618">
        <v>1</v>
      </c>
      <c r="C2618">
        <v>2022</v>
      </c>
      <c r="D2618">
        <v>311024</v>
      </c>
      <c r="E2618" t="s">
        <v>237</v>
      </c>
      <c r="F2618" t="str">
        <f>VLOOKUP(E2618,[1]PRODI_2019!$F$2:$L$72,7,FALSE)</f>
        <v>Hukum</v>
      </c>
      <c r="G2618" t="str">
        <f>VLOOKUP(F2618,Sheet1!$H$4:$I$11,2,FALSE)</f>
        <v>1_Hukum</v>
      </c>
      <c r="H2618" t="s">
        <v>3229</v>
      </c>
      <c r="I2618" t="s">
        <v>24</v>
      </c>
      <c r="J2618" t="str">
        <f>VLOOKUP(D2618,[1]PRODI_2019!$C$2:$I$78,7,FALSE)</f>
        <v>S1</v>
      </c>
      <c r="L2618" t="s">
        <v>25</v>
      </c>
      <c r="O2618" t="s">
        <v>125</v>
      </c>
      <c r="P2618" t="s">
        <v>5042</v>
      </c>
      <c r="Q2618" t="s">
        <v>624</v>
      </c>
      <c r="R2618" t="s">
        <v>434</v>
      </c>
      <c r="S2618" t="s">
        <v>34</v>
      </c>
      <c r="T2618" t="s">
        <v>5025</v>
      </c>
      <c r="U2618" t="s">
        <v>27</v>
      </c>
      <c r="Z2618" t="str">
        <f>_xlfn.IFNA(VLOOKUP(A2618,registrasi!$B$2:$C$4000,2,FALSE),"belum")</f>
        <v>registrasi</v>
      </c>
      <c r="AA2618">
        <f>VLOOKUP(D2618,[2]Sheet1!$B$2:$D$100,3,FALSE)</f>
        <v>1092</v>
      </c>
      <c r="AB2618" t="str">
        <f>_xlfn.IFNA(VLOOKUP(A2618,nim!$A$2:$B$4000,2,FALSE),"belum")</f>
        <v>belum</v>
      </c>
    </row>
    <row r="2619" spans="1:28" x14ac:dyDescent="0.3">
      <c r="A2619" s="2">
        <v>233111270523</v>
      </c>
      <c r="B2619">
        <v>1</v>
      </c>
      <c r="C2619">
        <v>2022</v>
      </c>
      <c r="D2619">
        <v>311028</v>
      </c>
      <c r="E2619" t="s">
        <v>168</v>
      </c>
      <c r="F2619" t="str">
        <f>VLOOKUP(E2619,[1]PRODI_2019!$F$2:$L$72,7,FALSE)</f>
        <v>FISIP</v>
      </c>
      <c r="G2619" t="str">
        <f>VLOOKUP(F2619,Sheet1!$H$4:$I$11,2,FALSE)</f>
        <v>6_FISIP</v>
      </c>
      <c r="H2619" t="s">
        <v>3230</v>
      </c>
      <c r="I2619" t="s">
        <v>24</v>
      </c>
      <c r="J2619" t="str">
        <f>VLOOKUP(D2619,[1]PRODI_2019!$C$2:$I$78,7,FALSE)</f>
        <v>S1</v>
      </c>
      <c r="L2619" t="s">
        <v>25</v>
      </c>
      <c r="O2619" t="s">
        <v>201</v>
      </c>
      <c r="P2619" t="s">
        <v>5043</v>
      </c>
      <c r="Q2619" t="s">
        <v>624</v>
      </c>
      <c r="R2619" t="s">
        <v>435</v>
      </c>
      <c r="S2619" t="s">
        <v>4949</v>
      </c>
      <c r="T2619" t="s">
        <v>5025</v>
      </c>
      <c r="U2619" t="s">
        <v>32</v>
      </c>
      <c r="Z2619" t="str">
        <f>_xlfn.IFNA(VLOOKUP(A2619,registrasi!$B$2:$C$4000,2,FALSE),"belum")</f>
        <v>registrasi</v>
      </c>
      <c r="AA2619">
        <f>VLOOKUP(D2619,[2]Sheet1!$B$2:$D$100,3,FALSE)</f>
        <v>747</v>
      </c>
      <c r="AB2619" t="str">
        <f>_xlfn.IFNA(VLOOKUP(A2619,nim!$A$2:$B$4000,2,FALSE),"belum")</f>
        <v>belum</v>
      </c>
    </row>
    <row r="2620" spans="1:28" x14ac:dyDescent="0.3">
      <c r="A2620" s="2">
        <v>233111270538</v>
      </c>
      <c r="B2620">
        <v>2</v>
      </c>
      <c r="C2620">
        <v>2022</v>
      </c>
      <c r="D2620">
        <v>311010</v>
      </c>
      <c r="E2620" t="s">
        <v>160</v>
      </c>
      <c r="F2620" t="str">
        <f>VLOOKUP(E2620,[1]PRODI_2019!$F$2:$L$72,7,FALSE)</f>
        <v>FKIP</v>
      </c>
      <c r="G2620" t="str">
        <f>VLOOKUP(F2620,Sheet1!$H$4:$I$11,2,FALSE)</f>
        <v>2_FKIP</v>
      </c>
      <c r="H2620" t="s">
        <v>3231</v>
      </c>
      <c r="I2620" t="s">
        <v>24</v>
      </c>
      <c r="J2620" t="str">
        <f>VLOOKUP(D2620,[1]PRODI_2019!$C$2:$I$78,7,FALSE)</f>
        <v>S1</v>
      </c>
      <c r="L2620" t="s">
        <v>25</v>
      </c>
      <c r="O2620" t="s">
        <v>74</v>
      </c>
      <c r="P2620" t="s">
        <v>5042</v>
      </c>
      <c r="Q2620" t="s">
        <v>624</v>
      </c>
      <c r="R2620" t="s">
        <v>434</v>
      </c>
      <c r="S2620" t="s">
        <v>4949</v>
      </c>
      <c r="T2620" t="s">
        <v>5025</v>
      </c>
      <c r="U2620" t="s">
        <v>27</v>
      </c>
      <c r="Z2620" t="str">
        <f>_xlfn.IFNA(VLOOKUP(A2620,registrasi!$B$2:$C$4000,2,FALSE),"belum")</f>
        <v>registrasi</v>
      </c>
      <c r="AA2620">
        <f>VLOOKUP(D2620,[2]Sheet1!$B$2:$D$100,3,FALSE)</f>
        <v>197</v>
      </c>
      <c r="AB2620" t="str">
        <f>_xlfn.IFNA(VLOOKUP(A2620,nim!$A$2:$B$4000,2,FALSE),"belum")</f>
        <v>diterima</v>
      </c>
    </row>
    <row r="2621" spans="1:28" x14ac:dyDescent="0.3">
      <c r="A2621" s="2">
        <v>233111270543</v>
      </c>
      <c r="B2621">
        <v>2</v>
      </c>
      <c r="C2621">
        <v>2022</v>
      </c>
      <c r="D2621">
        <v>311005</v>
      </c>
      <c r="E2621" t="s">
        <v>171</v>
      </c>
      <c r="F2621" t="str">
        <f>VLOOKUP(E2621,[1]PRODI_2019!$F$2:$L$72,7,FALSE)</f>
        <v>Teknik</v>
      </c>
      <c r="G2621" t="str">
        <f>VLOOKUP(F2621,Sheet1!$H$4:$I$11,2,FALSE)</f>
        <v>3_Teknik</v>
      </c>
      <c r="H2621" t="s">
        <v>3232</v>
      </c>
      <c r="I2621" t="s">
        <v>31</v>
      </c>
      <c r="J2621" t="str">
        <f>VLOOKUP(D2621,[1]PRODI_2019!$C$2:$I$78,7,FALSE)</f>
        <v>S1</v>
      </c>
      <c r="L2621" t="s">
        <v>25</v>
      </c>
      <c r="O2621" t="s">
        <v>125</v>
      </c>
      <c r="P2621" t="s">
        <v>5042</v>
      </c>
      <c r="Q2621" t="s">
        <v>624</v>
      </c>
      <c r="R2621" t="s">
        <v>434</v>
      </c>
      <c r="S2621" t="s">
        <v>34</v>
      </c>
      <c r="T2621" t="s">
        <v>5025</v>
      </c>
      <c r="U2621" t="s">
        <v>27</v>
      </c>
      <c r="Z2621" t="str">
        <f>_xlfn.IFNA(VLOOKUP(A2621,registrasi!$B$2:$C$4000,2,FALSE),"belum")</f>
        <v>registrasi</v>
      </c>
      <c r="AA2621">
        <f>VLOOKUP(D2621,[2]Sheet1!$B$2:$D$100,3,FALSE)</f>
        <v>321</v>
      </c>
      <c r="AB2621" t="str">
        <f>_xlfn.IFNA(VLOOKUP(A2621,nim!$A$2:$B$4000,2,FALSE),"belum")</f>
        <v>diterima</v>
      </c>
    </row>
    <row r="2622" spans="1:28" x14ac:dyDescent="0.3">
      <c r="A2622" s="2">
        <v>233111270565</v>
      </c>
      <c r="B2622">
        <v>2</v>
      </c>
      <c r="C2622">
        <v>2021</v>
      </c>
      <c r="D2622">
        <v>311034</v>
      </c>
      <c r="E2622" t="s">
        <v>173</v>
      </c>
      <c r="F2622" t="str">
        <f>VLOOKUP(E2622,[1]PRODI_2019!$F$2:$L$72,7,FALSE)</f>
        <v>FKIP</v>
      </c>
      <c r="G2622" t="str">
        <f>VLOOKUP(F2622,Sheet1!$H$4:$I$11,2,FALSE)</f>
        <v>2_FKIP</v>
      </c>
      <c r="H2622" t="s">
        <v>3233</v>
      </c>
      <c r="I2622" t="s">
        <v>31</v>
      </c>
      <c r="J2622" t="str">
        <f>VLOOKUP(D2622,[1]PRODI_2019!$C$2:$I$78,7,FALSE)</f>
        <v>S1</v>
      </c>
      <c r="L2622" t="s">
        <v>25</v>
      </c>
      <c r="O2622" t="s">
        <v>133</v>
      </c>
      <c r="P2622" t="s">
        <v>5042</v>
      </c>
      <c r="Q2622" t="s">
        <v>624</v>
      </c>
      <c r="R2622" t="s">
        <v>434</v>
      </c>
      <c r="S2622" t="s">
        <v>34</v>
      </c>
      <c r="T2622" t="s">
        <v>5025</v>
      </c>
      <c r="U2622" t="s">
        <v>27</v>
      </c>
      <c r="Z2622" t="str">
        <f>_xlfn.IFNA(VLOOKUP(A2622,registrasi!$B$2:$C$4000,2,FALSE),"belum")</f>
        <v>registrasi</v>
      </c>
      <c r="AA2622">
        <f>VLOOKUP(D2622,[2]Sheet1!$B$2:$D$100,3,FALSE)</f>
        <v>163</v>
      </c>
      <c r="AB2622" t="str">
        <f>_xlfn.IFNA(VLOOKUP(A2622,nim!$A$2:$B$4000,2,FALSE),"belum")</f>
        <v>belum</v>
      </c>
    </row>
    <row r="2623" spans="1:28" x14ac:dyDescent="0.3">
      <c r="A2623" s="2">
        <v>233111270589</v>
      </c>
      <c r="B2623">
        <v>2</v>
      </c>
      <c r="C2623">
        <v>2022</v>
      </c>
      <c r="D2623">
        <v>311007</v>
      </c>
      <c r="E2623" t="s">
        <v>162</v>
      </c>
      <c r="F2623" t="str">
        <f>VLOOKUP(E2623,[1]PRODI_2019!$F$2:$L$72,7,FALSE)</f>
        <v>Pertanian</v>
      </c>
      <c r="G2623" t="str">
        <f>VLOOKUP(F2623,Sheet1!$H$4:$I$11,2,FALSE)</f>
        <v>4_Pertanian</v>
      </c>
      <c r="H2623" t="s">
        <v>3234</v>
      </c>
      <c r="I2623" t="s">
        <v>31</v>
      </c>
      <c r="J2623" t="str">
        <f>VLOOKUP(D2623,[1]PRODI_2019!$C$2:$I$78,7,FALSE)</f>
        <v>S1</v>
      </c>
      <c r="L2623" t="s">
        <v>25</v>
      </c>
      <c r="O2623" t="s">
        <v>4482</v>
      </c>
      <c r="P2623" t="s">
        <v>5044</v>
      </c>
      <c r="Q2623" t="s">
        <v>5041</v>
      </c>
      <c r="R2623" t="s">
        <v>434</v>
      </c>
      <c r="S2623" t="s">
        <v>34</v>
      </c>
      <c r="T2623" t="s">
        <v>5025</v>
      </c>
      <c r="U2623" t="s">
        <v>27</v>
      </c>
      <c r="Z2623" t="str">
        <f>_xlfn.IFNA(VLOOKUP(A2623,registrasi!$B$2:$C$4000,2,FALSE),"belum")</f>
        <v>registrasi</v>
      </c>
      <c r="AA2623">
        <f>VLOOKUP(D2623,[2]Sheet1!$B$2:$D$100,3,FALSE)</f>
        <v>412</v>
      </c>
      <c r="AB2623" t="str">
        <f>_xlfn.IFNA(VLOOKUP(A2623,nim!$A$2:$B$4000,2,FALSE),"belum")</f>
        <v>diterima</v>
      </c>
    </row>
    <row r="2624" spans="1:28" x14ac:dyDescent="0.3">
      <c r="A2624" s="2">
        <v>233111270613</v>
      </c>
      <c r="B2624">
        <v>2</v>
      </c>
      <c r="C2624">
        <v>2022</v>
      </c>
      <c r="D2624">
        <v>311029</v>
      </c>
      <c r="E2624" t="s">
        <v>159</v>
      </c>
      <c r="F2624" t="str">
        <f>VLOOKUP(E2624,[1]PRODI_2019!$F$2:$L$72,7,FALSE)</f>
        <v>FISIP</v>
      </c>
      <c r="G2624" t="str">
        <f>VLOOKUP(F2624,Sheet1!$H$4:$I$11,2,FALSE)</f>
        <v>6_FISIP</v>
      </c>
      <c r="H2624" t="s">
        <v>3235</v>
      </c>
      <c r="I2624" t="s">
        <v>24</v>
      </c>
      <c r="J2624" t="str">
        <f>VLOOKUP(D2624,[1]PRODI_2019!$C$2:$I$78,7,FALSE)</f>
        <v>S1</v>
      </c>
      <c r="L2624" t="s">
        <v>25</v>
      </c>
      <c r="O2624" t="s">
        <v>87</v>
      </c>
      <c r="P2624" t="s">
        <v>5045</v>
      </c>
      <c r="Q2624" t="s">
        <v>624</v>
      </c>
      <c r="R2624" t="s">
        <v>625</v>
      </c>
      <c r="S2624" t="s">
        <v>4949</v>
      </c>
      <c r="T2624" t="s">
        <v>5025</v>
      </c>
      <c r="U2624" t="s">
        <v>27</v>
      </c>
      <c r="Z2624" t="str">
        <f>_xlfn.IFNA(VLOOKUP(A2624,registrasi!$B$2:$C$4000,2,FALSE),"belum")</f>
        <v>registrasi</v>
      </c>
      <c r="AA2624">
        <f>VLOOKUP(D2624,[2]Sheet1!$B$2:$D$100,3,FALSE)</f>
        <v>1339</v>
      </c>
      <c r="AB2624" t="str">
        <f>_xlfn.IFNA(VLOOKUP(A2624,nim!$A$2:$B$4000,2,FALSE),"belum")</f>
        <v>belum</v>
      </c>
    </row>
    <row r="2625" spans="1:28" x14ac:dyDescent="0.3">
      <c r="A2625" s="2">
        <v>233111270628</v>
      </c>
      <c r="B2625">
        <v>1</v>
      </c>
      <c r="C2625">
        <v>2022</v>
      </c>
      <c r="D2625">
        <v>311018</v>
      </c>
      <c r="E2625" t="s">
        <v>178</v>
      </c>
      <c r="F2625" t="str">
        <f>VLOOKUP(E2625,[1]PRODI_2019!$F$2:$L$72,7,FALSE)</f>
        <v>Kedokteran</v>
      </c>
      <c r="G2625" t="str">
        <f>VLOOKUP(F2625,Sheet1!$H$4:$I$11,2,FALSE)</f>
        <v>8_Kedokteran</v>
      </c>
      <c r="H2625" t="s">
        <v>3236</v>
      </c>
      <c r="I2625" t="s">
        <v>24</v>
      </c>
      <c r="J2625" t="str">
        <f>VLOOKUP(D2625,[1]PRODI_2019!$C$2:$I$78,7,FALSE)</f>
        <v>S1</v>
      </c>
      <c r="L2625" t="s">
        <v>25</v>
      </c>
      <c r="O2625" t="s">
        <v>118</v>
      </c>
      <c r="P2625" t="s">
        <v>5042</v>
      </c>
      <c r="Q2625" t="s">
        <v>624</v>
      </c>
      <c r="R2625" t="s">
        <v>434</v>
      </c>
      <c r="S2625" t="s">
        <v>4949</v>
      </c>
      <c r="T2625" t="s">
        <v>5025</v>
      </c>
      <c r="U2625" t="s">
        <v>27</v>
      </c>
      <c r="Z2625" t="str">
        <f>_xlfn.IFNA(VLOOKUP(A2625,registrasi!$B$2:$C$4000,2,FALSE),"belum")</f>
        <v>registrasi</v>
      </c>
      <c r="AA2625">
        <f>VLOOKUP(D2625,[2]Sheet1!$B$2:$D$100,3,FALSE)</f>
        <v>82</v>
      </c>
      <c r="AB2625" t="str">
        <f>_xlfn.IFNA(VLOOKUP(A2625,nim!$A$2:$B$4000,2,FALSE),"belum")</f>
        <v>belum</v>
      </c>
    </row>
    <row r="2626" spans="1:28" x14ac:dyDescent="0.3">
      <c r="A2626" s="2">
        <v>233111270634</v>
      </c>
      <c r="B2626">
        <v>2</v>
      </c>
      <c r="C2626">
        <v>2022</v>
      </c>
      <c r="D2626">
        <v>311016</v>
      </c>
      <c r="E2626" t="s">
        <v>152</v>
      </c>
      <c r="F2626" t="str">
        <f>VLOOKUP(E2626,[1]PRODI_2019!$F$2:$L$72,7,FALSE)</f>
        <v>FKIP</v>
      </c>
      <c r="G2626" t="str">
        <f>VLOOKUP(F2626,Sheet1!$H$4:$I$11,2,FALSE)</f>
        <v>2_FKIP</v>
      </c>
      <c r="H2626" t="s">
        <v>3237</v>
      </c>
      <c r="I2626" t="s">
        <v>31</v>
      </c>
      <c r="J2626" t="str">
        <f>VLOOKUP(D2626,[1]PRODI_2019!$C$2:$I$78,7,FALSE)</f>
        <v>S1</v>
      </c>
      <c r="L2626" t="s">
        <v>25</v>
      </c>
      <c r="O2626" t="s">
        <v>264</v>
      </c>
      <c r="P2626" t="s">
        <v>434</v>
      </c>
      <c r="Q2626" t="s">
        <v>5041</v>
      </c>
      <c r="R2626" t="s">
        <v>434</v>
      </c>
      <c r="S2626" t="s">
        <v>4979</v>
      </c>
      <c r="T2626" t="s">
        <v>5020</v>
      </c>
      <c r="U2626" t="s">
        <v>32</v>
      </c>
      <c r="Z2626" t="str">
        <f>_xlfn.IFNA(VLOOKUP(A2626,registrasi!$B$2:$C$4000,2,FALSE),"belum")</f>
        <v>registrasi</v>
      </c>
      <c r="AA2626">
        <f>VLOOKUP(D2626,[2]Sheet1!$B$2:$D$100,3,FALSE)</f>
        <v>126</v>
      </c>
      <c r="AB2626" t="str">
        <f>_xlfn.IFNA(VLOOKUP(A2626,nim!$A$2:$B$4000,2,FALSE),"belum")</f>
        <v>belum</v>
      </c>
    </row>
    <row r="2627" spans="1:28" x14ac:dyDescent="0.3">
      <c r="A2627" s="2">
        <v>233111270647</v>
      </c>
      <c r="B2627">
        <v>2</v>
      </c>
      <c r="C2627">
        <v>2022</v>
      </c>
      <c r="D2627">
        <v>311002</v>
      </c>
      <c r="E2627" t="s">
        <v>153</v>
      </c>
      <c r="F2627" t="str">
        <f>VLOOKUP(E2627,[1]PRODI_2019!$F$2:$L$72,7,FALSE)</f>
        <v>Teknik</v>
      </c>
      <c r="G2627" t="str">
        <f>VLOOKUP(F2627,Sheet1!$H$4:$I$11,2,FALSE)</f>
        <v>3_Teknik</v>
      </c>
      <c r="H2627" t="s">
        <v>3238</v>
      </c>
      <c r="I2627" t="s">
        <v>24</v>
      </c>
      <c r="J2627" t="str">
        <f>VLOOKUP(D2627,[1]PRODI_2019!$C$2:$I$78,7,FALSE)</f>
        <v>S1</v>
      </c>
      <c r="L2627" t="s">
        <v>25</v>
      </c>
      <c r="O2627" t="s">
        <v>70</v>
      </c>
      <c r="P2627" t="s">
        <v>5042</v>
      </c>
      <c r="Q2627" t="s">
        <v>624</v>
      </c>
      <c r="R2627" t="s">
        <v>434</v>
      </c>
      <c r="S2627" t="s">
        <v>34</v>
      </c>
      <c r="T2627" t="s">
        <v>5025</v>
      </c>
      <c r="U2627" t="s">
        <v>27</v>
      </c>
      <c r="Z2627" t="str">
        <f>_xlfn.IFNA(VLOOKUP(A2627,registrasi!$B$2:$C$4000,2,FALSE),"belum")</f>
        <v>registrasi</v>
      </c>
      <c r="AA2627">
        <f>VLOOKUP(D2627,[2]Sheet1!$B$2:$D$100,3,FALSE)</f>
        <v>401</v>
      </c>
      <c r="AB2627" t="str">
        <f>_xlfn.IFNA(VLOOKUP(A2627,nim!$A$2:$B$4000,2,FALSE),"belum")</f>
        <v>diterima</v>
      </c>
    </row>
    <row r="2628" spans="1:28" x14ac:dyDescent="0.3">
      <c r="A2628" s="2">
        <v>233111270653</v>
      </c>
      <c r="B2628">
        <v>2</v>
      </c>
      <c r="C2628">
        <v>2022</v>
      </c>
      <c r="D2628">
        <v>311024</v>
      </c>
      <c r="E2628" t="s">
        <v>237</v>
      </c>
      <c r="F2628" t="str">
        <f>VLOOKUP(E2628,[1]PRODI_2019!$F$2:$L$72,7,FALSE)</f>
        <v>Hukum</v>
      </c>
      <c r="G2628" t="str">
        <f>VLOOKUP(F2628,Sheet1!$H$4:$I$11,2,FALSE)</f>
        <v>1_Hukum</v>
      </c>
      <c r="H2628" t="s">
        <v>3239</v>
      </c>
      <c r="I2628" t="s">
        <v>24</v>
      </c>
      <c r="J2628" t="str">
        <f>VLOOKUP(D2628,[1]PRODI_2019!$C$2:$I$78,7,FALSE)</f>
        <v>S1</v>
      </c>
      <c r="L2628" t="s">
        <v>25</v>
      </c>
      <c r="O2628" t="s">
        <v>272</v>
      </c>
      <c r="P2628" t="s">
        <v>5042</v>
      </c>
      <c r="Q2628" t="s">
        <v>624</v>
      </c>
      <c r="R2628" t="s">
        <v>434</v>
      </c>
      <c r="S2628" t="s">
        <v>4949</v>
      </c>
      <c r="T2628" t="s">
        <v>5025</v>
      </c>
      <c r="U2628" t="s">
        <v>27</v>
      </c>
      <c r="Z2628" t="str">
        <f>_xlfn.IFNA(VLOOKUP(A2628,registrasi!$B$2:$C$4000,2,FALSE),"belum")</f>
        <v>registrasi</v>
      </c>
      <c r="AA2628">
        <f>VLOOKUP(D2628,[2]Sheet1!$B$2:$D$100,3,FALSE)</f>
        <v>1092</v>
      </c>
      <c r="AB2628" t="str">
        <f>_xlfn.IFNA(VLOOKUP(A2628,nim!$A$2:$B$4000,2,FALSE),"belum")</f>
        <v>diterima</v>
      </c>
    </row>
    <row r="2629" spans="1:28" x14ac:dyDescent="0.3">
      <c r="A2629" s="2">
        <v>233111270654</v>
      </c>
      <c r="B2629">
        <v>2</v>
      </c>
      <c r="C2629">
        <v>2022</v>
      </c>
      <c r="D2629">
        <v>311004</v>
      </c>
      <c r="E2629" t="s">
        <v>170</v>
      </c>
      <c r="F2629" t="str">
        <f>VLOOKUP(E2629,[1]PRODI_2019!$F$2:$L$72,7,FALSE)</f>
        <v>Teknik</v>
      </c>
      <c r="G2629" t="str">
        <f>VLOOKUP(F2629,Sheet1!$H$4:$I$11,2,FALSE)</f>
        <v>3_Teknik</v>
      </c>
      <c r="H2629" t="s">
        <v>3240</v>
      </c>
      <c r="I2629" t="s">
        <v>31</v>
      </c>
      <c r="J2629" t="str">
        <f>VLOOKUP(D2629,[1]PRODI_2019!$C$2:$I$78,7,FALSE)</f>
        <v>S1</v>
      </c>
      <c r="L2629" t="s">
        <v>25</v>
      </c>
      <c r="O2629" t="s">
        <v>95</v>
      </c>
      <c r="P2629" t="s">
        <v>5042</v>
      </c>
      <c r="Q2629" t="s">
        <v>624</v>
      </c>
      <c r="R2629" t="s">
        <v>434</v>
      </c>
      <c r="S2629" t="s">
        <v>34</v>
      </c>
      <c r="T2629" t="s">
        <v>5025</v>
      </c>
      <c r="U2629" t="s">
        <v>27</v>
      </c>
      <c r="Z2629" t="str">
        <f>_xlfn.IFNA(VLOOKUP(A2629,registrasi!$B$2:$C$4000,2,FALSE),"belum")</f>
        <v>registrasi</v>
      </c>
      <c r="AA2629">
        <f>VLOOKUP(D2629,[2]Sheet1!$B$2:$D$100,3,FALSE)</f>
        <v>406</v>
      </c>
      <c r="AB2629" t="str">
        <f>_xlfn.IFNA(VLOOKUP(A2629,nim!$A$2:$B$4000,2,FALSE),"belum")</f>
        <v>belum</v>
      </c>
    </row>
    <row r="2630" spans="1:28" x14ac:dyDescent="0.3">
      <c r="A2630" s="2">
        <v>233111270655</v>
      </c>
      <c r="B2630">
        <v>2</v>
      </c>
      <c r="C2630">
        <v>2022</v>
      </c>
      <c r="D2630">
        <v>311035</v>
      </c>
      <c r="E2630" t="s">
        <v>180</v>
      </c>
      <c r="F2630" t="str">
        <f>VLOOKUP(E2630,[1]PRODI_2019!$F$2:$L$72,7,FALSE)</f>
        <v>FEB</v>
      </c>
      <c r="G2630" t="str">
        <f>VLOOKUP(F2630,Sheet1!$H$4:$I$11,2,FALSE)</f>
        <v>5_FEB</v>
      </c>
      <c r="H2630" t="s">
        <v>3241</v>
      </c>
      <c r="I2630" t="s">
        <v>24</v>
      </c>
      <c r="J2630" t="str">
        <f>VLOOKUP(D2630,[1]PRODI_2019!$C$2:$I$78,7,FALSE)</f>
        <v>S1</v>
      </c>
      <c r="L2630" t="s">
        <v>25</v>
      </c>
      <c r="O2630" t="s">
        <v>286</v>
      </c>
      <c r="P2630" t="s">
        <v>5044</v>
      </c>
      <c r="Q2630" t="s">
        <v>5041</v>
      </c>
      <c r="R2630" t="s">
        <v>434</v>
      </c>
      <c r="S2630" t="s">
        <v>34</v>
      </c>
      <c r="T2630" t="s">
        <v>5025</v>
      </c>
      <c r="U2630" t="s">
        <v>27</v>
      </c>
      <c r="Z2630" t="str">
        <f>_xlfn.IFNA(VLOOKUP(A2630,registrasi!$B$2:$C$4000,2,FALSE),"belum")</f>
        <v>registrasi</v>
      </c>
      <c r="AA2630">
        <f>VLOOKUP(D2630,[2]Sheet1!$B$2:$D$100,3,FALSE)</f>
        <v>253</v>
      </c>
      <c r="AB2630" t="str">
        <f>_xlfn.IFNA(VLOOKUP(A2630,nim!$A$2:$B$4000,2,FALSE),"belum")</f>
        <v>diterima</v>
      </c>
    </row>
    <row r="2631" spans="1:28" x14ac:dyDescent="0.3">
      <c r="A2631" s="2">
        <v>233111270664</v>
      </c>
      <c r="B2631">
        <v>2</v>
      </c>
      <c r="C2631">
        <v>2021</v>
      </c>
      <c r="D2631">
        <v>311008</v>
      </c>
      <c r="E2631" t="s">
        <v>149</v>
      </c>
      <c r="F2631" t="str">
        <f>VLOOKUP(E2631,[1]PRODI_2019!$F$2:$L$72,7,FALSE)</f>
        <v>Pertanian</v>
      </c>
      <c r="G2631" t="str">
        <f>VLOOKUP(F2631,Sheet1!$H$4:$I$11,2,FALSE)</f>
        <v>4_Pertanian</v>
      </c>
      <c r="H2631" t="s">
        <v>3242</v>
      </c>
      <c r="I2631" t="s">
        <v>31</v>
      </c>
      <c r="J2631" t="str">
        <f>VLOOKUP(D2631,[1]PRODI_2019!$C$2:$I$78,7,FALSE)</f>
        <v>S1</v>
      </c>
      <c r="L2631" t="s">
        <v>25</v>
      </c>
      <c r="O2631" t="s">
        <v>4460</v>
      </c>
      <c r="P2631" t="s">
        <v>5043</v>
      </c>
      <c r="Q2631" t="s">
        <v>624</v>
      </c>
      <c r="R2631" t="s">
        <v>435</v>
      </c>
      <c r="S2631" t="s">
        <v>34</v>
      </c>
      <c r="T2631" t="s">
        <v>5025</v>
      </c>
      <c r="U2631" t="s">
        <v>27</v>
      </c>
      <c r="Z2631" t="str">
        <f>_xlfn.IFNA(VLOOKUP(A2631,registrasi!$B$2:$C$4000,2,FALSE),"belum")</f>
        <v>registrasi</v>
      </c>
      <c r="AA2631">
        <f>VLOOKUP(D2631,[2]Sheet1!$B$2:$D$100,3,FALSE)</f>
        <v>337</v>
      </c>
      <c r="AB2631" t="str">
        <f>_xlfn.IFNA(VLOOKUP(A2631,nim!$A$2:$B$4000,2,FALSE),"belum")</f>
        <v>belum</v>
      </c>
    </row>
    <row r="2632" spans="1:28" x14ac:dyDescent="0.3">
      <c r="A2632" s="2">
        <v>233111270665</v>
      </c>
      <c r="B2632">
        <v>2</v>
      </c>
      <c r="C2632">
        <v>2022</v>
      </c>
      <c r="D2632">
        <v>311024</v>
      </c>
      <c r="E2632" t="s">
        <v>237</v>
      </c>
      <c r="F2632" t="str">
        <f>VLOOKUP(E2632,[1]PRODI_2019!$F$2:$L$72,7,FALSE)</f>
        <v>Hukum</v>
      </c>
      <c r="G2632" t="str">
        <f>VLOOKUP(F2632,Sheet1!$H$4:$I$11,2,FALSE)</f>
        <v>1_Hukum</v>
      </c>
      <c r="H2632" t="s">
        <v>3243</v>
      </c>
      <c r="I2632" t="s">
        <v>31</v>
      </c>
      <c r="J2632" t="str">
        <f>VLOOKUP(D2632,[1]PRODI_2019!$C$2:$I$78,7,FALSE)</f>
        <v>S1</v>
      </c>
      <c r="L2632" t="s">
        <v>25</v>
      </c>
      <c r="O2632" t="s">
        <v>4531</v>
      </c>
      <c r="P2632" t="s">
        <v>5046</v>
      </c>
      <c r="Q2632" t="s">
        <v>5041</v>
      </c>
      <c r="R2632" t="s">
        <v>435</v>
      </c>
      <c r="S2632" t="s">
        <v>34</v>
      </c>
      <c r="T2632" t="s">
        <v>5025</v>
      </c>
      <c r="U2632" t="s">
        <v>27</v>
      </c>
      <c r="Z2632" t="str">
        <f>_xlfn.IFNA(VLOOKUP(A2632,registrasi!$B$2:$C$4000,2,FALSE),"belum")</f>
        <v>registrasi</v>
      </c>
      <c r="AA2632">
        <f>VLOOKUP(D2632,[2]Sheet1!$B$2:$D$100,3,FALSE)</f>
        <v>1092</v>
      </c>
      <c r="AB2632" t="str">
        <f>_xlfn.IFNA(VLOOKUP(A2632,nim!$A$2:$B$4000,2,FALSE),"belum")</f>
        <v>diterima</v>
      </c>
    </row>
    <row r="2633" spans="1:28" x14ac:dyDescent="0.3">
      <c r="A2633" s="2">
        <v>233111270684</v>
      </c>
      <c r="B2633">
        <v>2</v>
      </c>
      <c r="C2633">
        <v>2022</v>
      </c>
      <c r="D2633">
        <v>311011</v>
      </c>
      <c r="E2633" t="s">
        <v>176</v>
      </c>
      <c r="F2633" t="str">
        <f>VLOOKUP(E2633,[1]PRODI_2019!$F$2:$L$72,7,FALSE)</f>
        <v>FKIP</v>
      </c>
      <c r="G2633" t="str">
        <f>VLOOKUP(F2633,Sheet1!$H$4:$I$11,2,FALSE)</f>
        <v>2_FKIP</v>
      </c>
      <c r="H2633" t="s">
        <v>3244</v>
      </c>
      <c r="I2633" t="s">
        <v>24</v>
      </c>
      <c r="J2633" t="str">
        <f>VLOOKUP(D2633,[1]PRODI_2019!$C$2:$I$78,7,FALSE)</f>
        <v>S1</v>
      </c>
      <c r="L2633" t="s">
        <v>25</v>
      </c>
      <c r="O2633" t="s">
        <v>4534</v>
      </c>
      <c r="P2633" t="s">
        <v>5045</v>
      </c>
      <c r="Q2633" t="s">
        <v>624</v>
      </c>
      <c r="R2633" t="s">
        <v>625</v>
      </c>
      <c r="S2633" t="s">
        <v>34</v>
      </c>
      <c r="T2633" t="s">
        <v>5025</v>
      </c>
      <c r="U2633" t="s">
        <v>27</v>
      </c>
      <c r="Z2633" t="str">
        <f>_xlfn.IFNA(VLOOKUP(A2633,registrasi!$B$2:$C$4000,2,FALSE),"belum")</f>
        <v>registrasi</v>
      </c>
      <c r="AA2633">
        <f>VLOOKUP(D2633,[2]Sheet1!$B$2:$D$100,3,FALSE)</f>
        <v>233</v>
      </c>
      <c r="AB2633" t="str">
        <f>_xlfn.IFNA(VLOOKUP(A2633,nim!$A$2:$B$4000,2,FALSE),"belum")</f>
        <v>diterima</v>
      </c>
    </row>
    <row r="2634" spans="1:28" x14ac:dyDescent="0.3">
      <c r="A2634" s="2">
        <v>233111270685</v>
      </c>
      <c r="B2634">
        <v>1</v>
      </c>
      <c r="C2634">
        <v>2022</v>
      </c>
      <c r="D2634">
        <v>311001</v>
      </c>
      <c r="E2634" t="s">
        <v>157</v>
      </c>
      <c r="F2634" t="str">
        <f>VLOOKUP(E2634,[1]PRODI_2019!$F$2:$L$72,7,FALSE)</f>
        <v>Teknik</v>
      </c>
      <c r="G2634" t="str">
        <f>VLOOKUP(F2634,Sheet1!$H$4:$I$11,2,FALSE)</f>
        <v>3_Teknik</v>
      </c>
      <c r="H2634" t="s">
        <v>3245</v>
      </c>
      <c r="I2634" t="s">
        <v>24</v>
      </c>
      <c r="J2634" t="str">
        <f>VLOOKUP(D2634,[1]PRODI_2019!$C$2:$I$78,7,FALSE)</f>
        <v>S1</v>
      </c>
      <c r="L2634" t="s">
        <v>4314</v>
      </c>
      <c r="O2634" t="s">
        <v>60</v>
      </c>
      <c r="P2634" t="s">
        <v>5043</v>
      </c>
      <c r="Q2634" t="s">
        <v>624</v>
      </c>
      <c r="R2634" t="s">
        <v>435</v>
      </c>
      <c r="S2634" t="s">
        <v>4949</v>
      </c>
      <c r="T2634" t="s">
        <v>5025</v>
      </c>
      <c r="U2634" t="s">
        <v>27</v>
      </c>
      <c r="Z2634" t="str">
        <f>_xlfn.IFNA(VLOOKUP(A2634,registrasi!$B$2:$C$4000,2,FALSE),"belum")</f>
        <v>belum</v>
      </c>
      <c r="AA2634">
        <f>VLOOKUP(D2634,[2]Sheet1!$B$2:$D$100,3,FALSE)</f>
        <v>346</v>
      </c>
      <c r="AB2634" t="str">
        <f>_xlfn.IFNA(VLOOKUP(A2634,nim!$A$2:$B$4000,2,FALSE),"belum")</f>
        <v>belum</v>
      </c>
    </row>
    <row r="2635" spans="1:28" x14ac:dyDescent="0.3">
      <c r="A2635" s="2">
        <v>233111270730</v>
      </c>
      <c r="B2635">
        <v>1</v>
      </c>
      <c r="C2635">
        <v>2022</v>
      </c>
      <c r="D2635">
        <v>311032</v>
      </c>
      <c r="E2635" t="s">
        <v>156</v>
      </c>
      <c r="F2635" t="str">
        <f>VLOOKUP(E2635,[1]PRODI_2019!$F$2:$L$72,7,FALSE)</f>
        <v>FKIP</v>
      </c>
      <c r="G2635" t="str">
        <f>VLOOKUP(F2635,Sheet1!$H$4:$I$11,2,FALSE)</f>
        <v>2_FKIP</v>
      </c>
      <c r="H2635" t="s">
        <v>3246</v>
      </c>
      <c r="I2635" t="s">
        <v>24</v>
      </c>
      <c r="J2635" t="str">
        <f>VLOOKUP(D2635,[1]PRODI_2019!$C$2:$I$78,7,FALSE)</f>
        <v>S1</v>
      </c>
      <c r="L2635" t="s">
        <v>25</v>
      </c>
      <c r="O2635" t="s">
        <v>95</v>
      </c>
      <c r="P2635" t="s">
        <v>5042</v>
      </c>
      <c r="Q2635" t="s">
        <v>624</v>
      </c>
      <c r="R2635" t="s">
        <v>434</v>
      </c>
      <c r="S2635" t="s">
        <v>34</v>
      </c>
      <c r="T2635" t="s">
        <v>5025</v>
      </c>
      <c r="U2635" t="s">
        <v>27</v>
      </c>
      <c r="Z2635" t="str">
        <f>_xlfn.IFNA(VLOOKUP(A2635,registrasi!$B$2:$C$4000,2,FALSE),"belum")</f>
        <v>registrasi</v>
      </c>
      <c r="AA2635">
        <f>VLOOKUP(D2635,[2]Sheet1!$B$2:$D$100,3,FALSE)</f>
        <v>446</v>
      </c>
      <c r="AB2635" t="str">
        <f>_xlfn.IFNA(VLOOKUP(A2635,nim!$A$2:$B$4000,2,FALSE),"belum")</f>
        <v>belum</v>
      </c>
    </row>
    <row r="2636" spans="1:28" x14ac:dyDescent="0.3">
      <c r="A2636" s="2">
        <v>233111270733</v>
      </c>
      <c r="B2636">
        <v>1</v>
      </c>
      <c r="C2636">
        <v>2022</v>
      </c>
      <c r="D2636">
        <v>311032</v>
      </c>
      <c r="E2636" t="s">
        <v>156</v>
      </c>
      <c r="F2636" t="str">
        <f>VLOOKUP(E2636,[1]PRODI_2019!$F$2:$L$72,7,FALSE)</f>
        <v>FKIP</v>
      </c>
      <c r="G2636" t="str">
        <f>VLOOKUP(F2636,Sheet1!$H$4:$I$11,2,FALSE)</f>
        <v>2_FKIP</v>
      </c>
      <c r="H2636" t="s">
        <v>3247</v>
      </c>
      <c r="I2636" t="s">
        <v>31</v>
      </c>
      <c r="J2636" t="str">
        <f>VLOOKUP(D2636,[1]PRODI_2019!$C$2:$I$78,7,FALSE)</f>
        <v>S1</v>
      </c>
      <c r="L2636" t="s">
        <v>25</v>
      </c>
      <c r="O2636" t="s">
        <v>569</v>
      </c>
      <c r="P2636" t="s">
        <v>5044</v>
      </c>
      <c r="Q2636" t="s">
        <v>5041</v>
      </c>
      <c r="R2636" t="s">
        <v>434</v>
      </c>
      <c r="S2636" t="s">
        <v>4933</v>
      </c>
      <c r="T2636" t="s">
        <v>5020</v>
      </c>
      <c r="U2636" t="s">
        <v>27</v>
      </c>
      <c r="Z2636" t="str">
        <f>_xlfn.IFNA(VLOOKUP(A2636,registrasi!$B$2:$C$4000,2,FALSE),"belum")</f>
        <v>registrasi</v>
      </c>
      <c r="AA2636">
        <f>VLOOKUP(D2636,[2]Sheet1!$B$2:$D$100,3,FALSE)</f>
        <v>446</v>
      </c>
      <c r="AB2636" t="str">
        <f>_xlfn.IFNA(VLOOKUP(A2636,nim!$A$2:$B$4000,2,FALSE),"belum")</f>
        <v>diterima</v>
      </c>
    </row>
    <row r="2637" spans="1:28" x14ac:dyDescent="0.3">
      <c r="A2637" s="2">
        <v>233111270735</v>
      </c>
      <c r="B2637">
        <v>1</v>
      </c>
      <c r="C2637">
        <v>2021</v>
      </c>
      <c r="D2637">
        <v>311044</v>
      </c>
      <c r="E2637" t="s">
        <v>148</v>
      </c>
      <c r="F2637" t="str">
        <f>VLOOKUP(E2637,[1]PRODI_2019!$F$2:$L$72,7,FALSE)</f>
        <v>FEB</v>
      </c>
      <c r="G2637" t="str">
        <f>VLOOKUP(F2637,Sheet1!$H$4:$I$11,2,FALSE)</f>
        <v>5_FEB</v>
      </c>
      <c r="H2637" t="s">
        <v>3248</v>
      </c>
      <c r="I2637" t="s">
        <v>24</v>
      </c>
      <c r="J2637" t="str">
        <f>VLOOKUP(D2637,[1]PRODI_2019!$C$2:$I$78,7,FALSE)</f>
        <v>D3</v>
      </c>
      <c r="L2637" t="s">
        <v>25</v>
      </c>
      <c r="O2637" t="s">
        <v>4460</v>
      </c>
      <c r="P2637" t="s">
        <v>5043</v>
      </c>
      <c r="Q2637" t="s">
        <v>624</v>
      </c>
      <c r="R2637" t="s">
        <v>435</v>
      </c>
      <c r="S2637" t="s">
        <v>34</v>
      </c>
      <c r="T2637" t="s">
        <v>5025</v>
      </c>
      <c r="U2637" t="s">
        <v>32</v>
      </c>
      <c r="Z2637" t="str">
        <f>_xlfn.IFNA(VLOOKUP(A2637,registrasi!$B$2:$C$4000,2,FALSE),"belum")</f>
        <v>registrasi</v>
      </c>
      <c r="AA2637">
        <f>VLOOKUP(D2637,[2]Sheet1!$B$2:$D$100,3,FALSE)</f>
        <v>66</v>
      </c>
      <c r="AB2637" t="str">
        <f>_xlfn.IFNA(VLOOKUP(A2637,nim!$A$2:$B$4000,2,FALSE),"belum")</f>
        <v>belum</v>
      </c>
    </row>
    <row r="2638" spans="1:28" x14ac:dyDescent="0.3">
      <c r="A2638" s="2">
        <v>233111270749</v>
      </c>
      <c r="B2638">
        <v>2</v>
      </c>
      <c r="C2638">
        <v>2021</v>
      </c>
      <c r="D2638">
        <v>311008</v>
      </c>
      <c r="E2638" t="s">
        <v>149</v>
      </c>
      <c r="F2638" t="str">
        <f>VLOOKUP(E2638,[1]PRODI_2019!$F$2:$L$72,7,FALSE)</f>
        <v>Pertanian</v>
      </c>
      <c r="G2638" t="str">
        <f>VLOOKUP(F2638,Sheet1!$H$4:$I$11,2,FALSE)</f>
        <v>4_Pertanian</v>
      </c>
      <c r="H2638" t="s">
        <v>3249</v>
      </c>
      <c r="I2638" t="s">
        <v>31</v>
      </c>
      <c r="J2638" t="str">
        <f>VLOOKUP(D2638,[1]PRODI_2019!$C$2:$I$78,7,FALSE)</f>
        <v>S1</v>
      </c>
      <c r="L2638" t="s">
        <v>25</v>
      </c>
      <c r="O2638" t="s">
        <v>132</v>
      </c>
      <c r="P2638" t="s">
        <v>5042</v>
      </c>
      <c r="Q2638" t="s">
        <v>624</v>
      </c>
      <c r="R2638" t="s">
        <v>434</v>
      </c>
      <c r="S2638" t="s">
        <v>34</v>
      </c>
      <c r="T2638" t="s">
        <v>5025</v>
      </c>
      <c r="U2638" t="s">
        <v>27</v>
      </c>
      <c r="Z2638" t="str">
        <f>_xlfn.IFNA(VLOOKUP(A2638,registrasi!$B$2:$C$4000,2,FALSE),"belum")</f>
        <v>registrasi</v>
      </c>
      <c r="AA2638">
        <f>VLOOKUP(D2638,[2]Sheet1!$B$2:$D$100,3,FALSE)</f>
        <v>337</v>
      </c>
      <c r="AB2638" t="str">
        <f>_xlfn.IFNA(VLOOKUP(A2638,nim!$A$2:$B$4000,2,FALSE),"belum")</f>
        <v>belum</v>
      </c>
    </row>
    <row r="2639" spans="1:28" x14ac:dyDescent="0.3">
      <c r="A2639" s="2">
        <v>233111270753</v>
      </c>
      <c r="B2639">
        <v>2</v>
      </c>
      <c r="C2639">
        <v>2022</v>
      </c>
      <c r="D2639">
        <v>311014</v>
      </c>
      <c r="E2639" t="s">
        <v>174</v>
      </c>
      <c r="F2639" t="str">
        <f>VLOOKUP(E2639,[1]PRODI_2019!$F$2:$L$72,7,FALSE)</f>
        <v>FKIP</v>
      </c>
      <c r="G2639" t="str">
        <f>VLOOKUP(F2639,Sheet1!$H$4:$I$11,2,FALSE)</f>
        <v>2_FKIP</v>
      </c>
      <c r="H2639" t="s">
        <v>3250</v>
      </c>
      <c r="I2639" t="s">
        <v>31</v>
      </c>
      <c r="J2639" t="str">
        <f>VLOOKUP(D2639,[1]PRODI_2019!$C$2:$I$78,7,FALSE)</f>
        <v>S1</v>
      </c>
      <c r="L2639" t="s">
        <v>182</v>
      </c>
      <c r="O2639" t="s">
        <v>4432</v>
      </c>
      <c r="P2639" t="s">
        <v>434</v>
      </c>
      <c r="Q2639" t="s">
        <v>624</v>
      </c>
      <c r="R2639" t="s">
        <v>434</v>
      </c>
      <c r="S2639" t="s">
        <v>4949</v>
      </c>
      <c r="T2639" t="s">
        <v>5025</v>
      </c>
      <c r="U2639" t="s">
        <v>32</v>
      </c>
      <c r="Z2639" t="str">
        <f>_xlfn.IFNA(VLOOKUP(A2639,registrasi!$B$2:$C$4000,2,FALSE),"belum")</f>
        <v>registrasi</v>
      </c>
      <c r="AA2639">
        <f>VLOOKUP(D2639,[2]Sheet1!$B$2:$D$100,3,FALSE)</f>
        <v>97</v>
      </c>
      <c r="AB2639" t="str">
        <f>_xlfn.IFNA(VLOOKUP(A2639,nim!$A$2:$B$4000,2,FALSE),"belum")</f>
        <v>belum</v>
      </c>
    </row>
    <row r="2640" spans="1:28" x14ac:dyDescent="0.3">
      <c r="A2640" s="2">
        <v>233111270756</v>
      </c>
      <c r="B2640">
        <v>1</v>
      </c>
      <c r="C2640">
        <v>2022</v>
      </c>
      <c r="D2640">
        <v>311007</v>
      </c>
      <c r="E2640" t="s">
        <v>162</v>
      </c>
      <c r="F2640" t="str">
        <f>VLOOKUP(E2640,[1]PRODI_2019!$F$2:$L$72,7,FALSE)</f>
        <v>Pertanian</v>
      </c>
      <c r="G2640" t="str">
        <f>VLOOKUP(F2640,Sheet1!$H$4:$I$11,2,FALSE)</f>
        <v>4_Pertanian</v>
      </c>
      <c r="H2640" t="s">
        <v>3251</v>
      </c>
      <c r="I2640" t="s">
        <v>24</v>
      </c>
      <c r="J2640" t="str">
        <f>VLOOKUP(D2640,[1]PRODI_2019!$C$2:$I$78,7,FALSE)</f>
        <v>S1</v>
      </c>
      <c r="L2640" t="s">
        <v>25</v>
      </c>
      <c r="O2640" t="s">
        <v>301</v>
      </c>
      <c r="P2640" t="s">
        <v>5045</v>
      </c>
      <c r="Q2640" t="s">
        <v>624</v>
      </c>
      <c r="R2640" t="s">
        <v>625</v>
      </c>
      <c r="S2640" t="s">
        <v>4949</v>
      </c>
      <c r="T2640" t="s">
        <v>5025</v>
      </c>
      <c r="U2640" t="s">
        <v>27</v>
      </c>
      <c r="Z2640" t="str">
        <f>_xlfn.IFNA(VLOOKUP(A2640,registrasi!$B$2:$C$4000,2,FALSE),"belum")</f>
        <v>registrasi</v>
      </c>
      <c r="AA2640">
        <f>VLOOKUP(D2640,[2]Sheet1!$B$2:$D$100,3,FALSE)</f>
        <v>412</v>
      </c>
      <c r="AB2640" t="str">
        <f>_xlfn.IFNA(VLOOKUP(A2640,nim!$A$2:$B$4000,2,FALSE),"belum")</f>
        <v>diterima</v>
      </c>
    </row>
    <row r="2641" spans="1:28" x14ac:dyDescent="0.3">
      <c r="A2641" s="2">
        <v>233111270760</v>
      </c>
      <c r="B2641">
        <v>2</v>
      </c>
      <c r="C2641">
        <v>2022</v>
      </c>
      <c r="D2641">
        <v>311028</v>
      </c>
      <c r="E2641" t="s">
        <v>168</v>
      </c>
      <c r="F2641" t="str">
        <f>VLOOKUP(E2641,[1]PRODI_2019!$F$2:$L$72,7,FALSE)</f>
        <v>FISIP</v>
      </c>
      <c r="G2641" t="str">
        <f>VLOOKUP(F2641,Sheet1!$H$4:$I$11,2,FALSE)</f>
        <v>6_FISIP</v>
      </c>
      <c r="H2641" t="s">
        <v>3252</v>
      </c>
      <c r="I2641" t="s">
        <v>31</v>
      </c>
      <c r="J2641" t="str">
        <f>VLOOKUP(D2641,[1]PRODI_2019!$C$2:$I$78,7,FALSE)</f>
        <v>S1</v>
      </c>
      <c r="L2641" t="s">
        <v>25</v>
      </c>
      <c r="O2641" t="s">
        <v>295</v>
      </c>
      <c r="P2641" t="s">
        <v>5042</v>
      </c>
      <c r="Q2641" t="s">
        <v>624</v>
      </c>
      <c r="R2641" t="s">
        <v>434</v>
      </c>
      <c r="S2641" t="s">
        <v>34</v>
      </c>
      <c r="T2641" t="s">
        <v>5025</v>
      </c>
      <c r="U2641" t="s">
        <v>27</v>
      </c>
      <c r="Z2641" t="str">
        <f>_xlfn.IFNA(VLOOKUP(A2641,registrasi!$B$2:$C$4000,2,FALSE),"belum")</f>
        <v>registrasi</v>
      </c>
      <c r="AA2641">
        <f>VLOOKUP(D2641,[2]Sheet1!$B$2:$D$100,3,FALSE)</f>
        <v>747</v>
      </c>
      <c r="AB2641" t="str">
        <f>_xlfn.IFNA(VLOOKUP(A2641,nim!$A$2:$B$4000,2,FALSE),"belum")</f>
        <v>belum</v>
      </c>
    </row>
    <row r="2642" spans="1:28" x14ac:dyDescent="0.3">
      <c r="A2642" s="2">
        <v>233111270771</v>
      </c>
      <c r="B2642">
        <v>1</v>
      </c>
      <c r="C2642">
        <v>2022</v>
      </c>
      <c r="D2642">
        <v>311041</v>
      </c>
      <c r="E2642" t="s">
        <v>175</v>
      </c>
      <c r="F2642" t="str">
        <f>VLOOKUP(E2642,[1]PRODI_2019!$F$2:$L$72,7,FALSE)</f>
        <v>FKIP</v>
      </c>
      <c r="G2642" t="str">
        <f>VLOOKUP(F2642,Sheet1!$H$4:$I$11,2,FALSE)</f>
        <v>2_FKIP</v>
      </c>
      <c r="H2642" t="s">
        <v>3253</v>
      </c>
      <c r="I2642" t="s">
        <v>31</v>
      </c>
      <c r="J2642" t="str">
        <f>VLOOKUP(D2642,[1]PRODI_2019!$C$2:$I$78,7,FALSE)</f>
        <v>S1</v>
      </c>
      <c r="L2642" t="s">
        <v>25</v>
      </c>
      <c r="O2642" t="s">
        <v>90</v>
      </c>
      <c r="P2642" t="s">
        <v>5042</v>
      </c>
      <c r="Q2642" t="s">
        <v>624</v>
      </c>
      <c r="R2642" t="s">
        <v>434</v>
      </c>
      <c r="S2642" t="s">
        <v>4949</v>
      </c>
      <c r="T2642" t="s">
        <v>5025</v>
      </c>
      <c r="U2642" t="s">
        <v>27</v>
      </c>
      <c r="Z2642" t="str">
        <f>_xlfn.IFNA(VLOOKUP(A2642,registrasi!$B$2:$C$4000,2,FALSE),"belum")</f>
        <v>registrasi</v>
      </c>
      <c r="AA2642">
        <f>VLOOKUP(D2642,[2]Sheet1!$B$2:$D$100,3,FALSE)</f>
        <v>102</v>
      </c>
      <c r="AB2642" t="str">
        <f>_xlfn.IFNA(VLOOKUP(A2642,nim!$A$2:$B$4000,2,FALSE),"belum")</f>
        <v>diterima</v>
      </c>
    </row>
    <row r="2643" spans="1:28" x14ac:dyDescent="0.3">
      <c r="A2643" s="2">
        <v>233111270778</v>
      </c>
      <c r="B2643">
        <v>2</v>
      </c>
      <c r="C2643">
        <v>2021</v>
      </c>
      <c r="D2643">
        <v>311007</v>
      </c>
      <c r="E2643" t="s">
        <v>162</v>
      </c>
      <c r="F2643" t="str">
        <f>VLOOKUP(E2643,[1]PRODI_2019!$F$2:$L$72,7,FALSE)</f>
        <v>Pertanian</v>
      </c>
      <c r="G2643" t="str">
        <f>VLOOKUP(F2643,Sheet1!$H$4:$I$11,2,FALSE)</f>
        <v>4_Pertanian</v>
      </c>
      <c r="H2643" t="s">
        <v>3254</v>
      </c>
      <c r="I2643" t="s">
        <v>31</v>
      </c>
      <c r="J2643" t="str">
        <f>VLOOKUP(D2643,[1]PRODI_2019!$C$2:$I$78,7,FALSE)</f>
        <v>S1</v>
      </c>
      <c r="L2643" t="s">
        <v>25</v>
      </c>
      <c r="O2643" t="s">
        <v>125</v>
      </c>
      <c r="P2643" t="s">
        <v>5042</v>
      </c>
      <c r="Q2643" t="s">
        <v>624</v>
      </c>
      <c r="R2643" t="s">
        <v>434</v>
      </c>
      <c r="S2643" t="s">
        <v>34</v>
      </c>
      <c r="T2643" t="s">
        <v>5025</v>
      </c>
      <c r="U2643" t="s">
        <v>27</v>
      </c>
      <c r="Z2643" t="str">
        <f>_xlfn.IFNA(VLOOKUP(A2643,registrasi!$B$2:$C$4000,2,FALSE),"belum")</f>
        <v>registrasi</v>
      </c>
      <c r="AA2643">
        <f>VLOOKUP(D2643,[2]Sheet1!$B$2:$D$100,3,FALSE)</f>
        <v>412</v>
      </c>
      <c r="AB2643" t="str">
        <f>_xlfn.IFNA(VLOOKUP(A2643,nim!$A$2:$B$4000,2,FALSE),"belum")</f>
        <v>diterima</v>
      </c>
    </row>
    <row r="2644" spans="1:28" x14ac:dyDescent="0.3">
      <c r="A2644" s="2">
        <v>233111270781</v>
      </c>
      <c r="B2644">
        <v>2</v>
      </c>
      <c r="C2644">
        <v>2022</v>
      </c>
      <c r="D2644">
        <v>311002</v>
      </c>
      <c r="E2644" t="s">
        <v>153</v>
      </c>
      <c r="F2644" t="str">
        <f>VLOOKUP(E2644,[1]PRODI_2019!$F$2:$L$72,7,FALSE)</f>
        <v>Teknik</v>
      </c>
      <c r="G2644" t="str">
        <f>VLOOKUP(F2644,Sheet1!$H$4:$I$11,2,FALSE)</f>
        <v>3_Teknik</v>
      </c>
      <c r="H2644" t="s">
        <v>3255</v>
      </c>
      <c r="I2644" t="s">
        <v>24</v>
      </c>
      <c r="J2644" t="str">
        <f>VLOOKUP(D2644,[1]PRODI_2019!$C$2:$I$78,7,FALSE)</f>
        <v>S1</v>
      </c>
      <c r="L2644" t="s">
        <v>25</v>
      </c>
      <c r="O2644" t="s">
        <v>132</v>
      </c>
      <c r="P2644" t="s">
        <v>5042</v>
      </c>
      <c r="Q2644" t="s">
        <v>624</v>
      </c>
      <c r="R2644" t="s">
        <v>434</v>
      </c>
      <c r="S2644" t="s">
        <v>34</v>
      </c>
      <c r="T2644" t="s">
        <v>5025</v>
      </c>
      <c r="U2644" t="s">
        <v>27</v>
      </c>
      <c r="Z2644" t="str">
        <f>_xlfn.IFNA(VLOOKUP(A2644,registrasi!$B$2:$C$4000,2,FALSE),"belum")</f>
        <v>registrasi</v>
      </c>
      <c r="AA2644">
        <f>VLOOKUP(D2644,[2]Sheet1!$B$2:$D$100,3,FALSE)</f>
        <v>401</v>
      </c>
      <c r="AB2644" t="str">
        <f>_xlfn.IFNA(VLOOKUP(A2644,nim!$A$2:$B$4000,2,FALSE),"belum")</f>
        <v>belum</v>
      </c>
    </row>
    <row r="2645" spans="1:28" x14ac:dyDescent="0.3">
      <c r="A2645" s="2">
        <v>233111270790</v>
      </c>
      <c r="B2645">
        <v>1</v>
      </c>
      <c r="C2645">
        <v>2022</v>
      </c>
      <c r="D2645">
        <v>311006</v>
      </c>
      <c r="E2645" t="s">
        <v>167</v>
      </c>
      <c r="F2645" t="str">
        <f>VLOOKUP(E2645,[1]PRODI_2019!$F$2:$L$72,7,FALSE)</f>
        <v>Teknik</v>
      </c>
      <c r="G2645" t="str">
        <f>VLOOKUP(F2645,Sheet1!$H$4:$I$11,2,FALSE)</f>
        <v>3_Teknik</v>
      </c>
      <c r="H2645" t="s">
        <v>3256</v>
      </c>
      <c r="I2645" t="s">
        <v>24</v>
      </c>
      <c r="J2645" t="str">
        <f>VLOOKUP(D2645,[1]PRODI_2019!$C$2:$I$78,7,FALSE)</f>
        <v>S1</v>
      </c>
      <c r="L2645" t="s">
        <v>25</v>
      </c>
      <c r="O2645" t="s">
        <v>206</v>
      </c>
      <c r="P2645" t="s">
        <v>5042</v>
      </c>
      <c r="Q2645" t="s">
        <v>624</v>
      </c>
      <c r="R2645" t="s">
        <v>434</v>
      </c>
      <c r="S2645" t="s">
        <v>4949</v>
      </c>
      <c r="T2645" t="s">
        <v>5025</v>
      </c>
      <c r="U2645" t="s">
        <v>32</v>
      </c>
      <c r="Z2645" t="str">
        <f>_xlfn.IFNA(VLOOKUP(A2645,registrasi!$B$2:$C$4000,2,FALSE),"belum")</f>
        <v>registrasi</v>
      </c>
      <c r="AA2645">
        <f>VLOOKUP(D2645,[2]Sheet1!$B$2:$D$100,3,FALSE)</f>
        <v>475</v>
      </c>
      <c r="AB2645" t="str">
        <f>_xlfn.IFNA(VLOOKUP(A2645,nim!$A$2:$B$4000,2,FALSE),"belum")</f>
        <v>belum</v>
      </c>
    </row>
    <row r="2646" spans="1:28" x14ac:dyDescent="0.3">
      <c r="A2646" s="2">
        <v>233111270794</v>
      </c>
      <c r="B2646">
        <v>1</v>
      </c>
      <c r="C2646">
        <v>2022</v>
      </c>
      <c r="D2646">
        <v>311045</v>
      </c>
      <c r="E2646" t="s">
        <v>630</v>
      </c>
      <c r="F2646" t="str">
        <f>VLOOKUP(E2646,[1]PRODI_2019!$F$2:$L$72,7,FALSE)</f>
        <v>FEB</v>
      </c>
      <c r="G2646" t="str">
        <f>VLOOKUP(F2646,Sheet1!$H$4:$I$11,2,FALSE)</f>
        <v>5_FEB</v>
      </c>
      <c r="H2646" t="s">
        <v>3257</v>
      </c>
      <c r="I2646" t="s">
        <v>31</v>
      </c>
      <c r="J2646" t="str">
        <f>VLOOKUP(D2646,[1]PRODI_2019!$C$2:$I$78,7,FALSE)</f>
        <v>D3</v>
      </c>
      <c r="L2646" t="s">
        <v>25</v>
      </c>
      <c r="O2646" t="s">
        <v>4577</v>
      </c>
      <c r="P2646" t="s">
        <v>5046</v>
      </c>
      <c r="Q2646" t="s">
        <v>5041</v>
      </c>
      <c r="R2646" t="s">
        <v>435</v>
      </c>
      <c r="S2646" t="s">
        <v>4949</v>
      </c>
      <c r="T2646" t="s">
        <v>5025</v>
      </c>
      <c r="U2646" t="s">
        <v>27</v>
      </c>
      <c r="Z2646" t="str">
        <f>_xlfn.IFNA(VLOOKUP(A2646,registrasi!$B$2:$C$4000,2,FALSE),"belum")</f>
        <v>registrasi</v>
      </c>
      <c r="AA2646">
        <f>VLOOKUP(D2646,[2]Sheet1!$B$2:$D$100,3,FALSE)</f>
        <v>99</v>
      </c>
      <c r="AB2646" t="str">
        <f>_xlfn.IFNA(VLOOKUP(A2646,nim!$A$2:$B$4000,2,FALSE),"belum")</f>
        <v>diterima</v>
      </c>
    </row>
    <row r="2647" spans="1:28" x14ac:dyDescent="0.3">
      <c r="A2647" s="2">
        <v>233111270814</v>
      </c>
      <c r="B2647">
        <v>2</v>
      </c>
      <c r="C2647">
        <v>2021</v>
      </c>
      <c r="D2647">
        <v>311011</v>
      </c>
      <c r="E2647" t="s">
        <v>176</v>
      </c>
      <c r="F2647" t="str">
        <f>VLOOKUP(E2647,[1]PRODI_2019!$F$2:$L$72,7,FALSE)</f>
        <v>FKIP</v>
      </c>
      <c r="G2647" t="str">
        <f>VLOOKUP(F2647,Sheet1!$H$4:$I$11,2,FALSE)</f>
        <v>2_FKIP</v>
      </c>
      <c r="H2647" t="s">
        <v>3258</v>
      </c>
      <c r="I2647" t="s">
        <v>24</v>
      </c>
      <c r="J2647" t="str">
        <f>VLOOKUP(D2647,[1]PRODI_2019!$C$2:$I$78,7,FALSE)</f>
        <v>S1</v>
      </c>
      <c r="L2647" t="s">
        <v>25</v>
      </c>
      <c r="O2647" t="s">
        <v>61</v>
      </c>
      <c r="P2647" t="s">
        <v>5045</v>
      </c>
      <c r="Q2647" t="s">
        <v>624</v>
      </c>
      <c r="R2647" t="s">
        <v>625</v>
      </c>
      <c r="S2647" t="s">
        <v>4972</v>
      </c>
      <c r="T2647" t="s">
        <v>5025</v>
      </c>
      <c r="U2647" t="s">
        <v>32</v>
      </c>
      <c r="Z2647" t="str">
        <f>_xlfn.IFNA(VLOOKUP(A2647,registrasi!$B$2:$C$4000,2,FALSE),"belum")</f>
        <v>registrasi</v>
      </c>
      <c r="AA2647">
        <f>VLOOKUP(D2647,[2]Sheet1!$B$2:$D$100,3,FALSE)</f>
        <v>233</v>
      </c>
      <c r="AB2647" t="str">
        <f>_xlfn.IFNA(VLOOKUP(A2647,nim!$A$2:$B$4000,2,FALSE),"belum")</f>
        <v>belum</v>
      </c>
    </row>
    <row r="2648" spans="1:28" x14ac:dyDescent="0.3">
      <c r="A2648" s="2">
        <v>233111270868</v>
      </c>
      <c r="B2648">
        <v>2</v>
      </c>
      <c r="C2648">
        <v>2021</v>
      </c>
      <c r="D2648">
        <v>311035</v>
      </c>
      <c r="E2648" t="s">
        <v>180</v>
      </c>
      <c r="F2648" t="str">
        <f>VLOOKUP(E2648,[1]PRODI_2019!$F$2:$L$72,7,FALSE)</f>
        <v>FEB</v>
      </c>
      <c r="G2648" t="str">
        <f>VLOOKUP(F2648,Sheet1!$H$4:$I$11,2,FALSE)</f>
        <v>5_FEB</v>
      </c>
      <c r="H2648" t="s">
        <v>3259</v>
      </c>
      <c r="I2648" t="s">
        <v>31</v>
      </c>
      <c r="J2648" t="str">
        <f>VLOOKUP(D2648,[1]PRODI_2019!$C$2:$I$78,7,FALSE)</f>
        <v>S1</v>
      </c>
      <c r="L2648" t="s">
        <v>25</v>
      </c>
      <c r="O2648" t="s">
        <v>540</v>
      </c>
      <c r="P2648" t="s">
        <v>5044</v>
      </c>
      <c r="Q2648" t="s">
        <v>5041</v>
      </c>
      <c r="R2648" t="s">
        <v>434</v>
      </c>
      <c r="S2648" t="s">
        <v>4982</v>
      </c>
      <c r="T2648" t="s">
        <v>5020</v>
      </c>
      <c r="U2648" t="s">
        <v>27</v>
      </c>
      <c r="Z2648" t="str">
        <f>_xlfn.IFNA(VLOOKUP(A2648,registrasi!$B$2:$C$4000,2,FALSE),"belum")</f>
        <v>registrasi</v>
      </c>
      <c r="AA2648">
        <f>VLOOKUP(D2648,[2]Sheet1!$B$2:$D$100,3,FALSE)</f>
        <v>253</v>
      </c>
      <c r="AB2648" t="str">
        <f>_xlfn.IFNA(VLOOKUP(A2648,nim!$A$2:$B$4000,2,FALSE),"belum")</f>
        <v>belum</v>
      </c>
    </row>
    <row r="2649" spans="1:28" x14ac:dyDescent="0.3">
      <c r="A2649" s="2">
        <v>233111270875</v>
      </c>
      <c r="B2649">
        <v>2</v>
      </c>
      <c r="C2649">
        <v>2022</v>
      </c>
      <c r="D2649">
        <v>311028</v>
      </c>
      <c r="E2649" t="s">
        <v>168</v>
      </c>
      <c r="F2649" t="str">
        <f>VLOOKUP(E2649,[1]PRODI_2019!$F$2:$L$72,7,FALSE)</f>
        <v>FISIP</v>
      </c>
      <c r="G2649" t="str">
        <f>VLOOKUP(F2649,Sheet1!$H$4:$I$11,2,FALSE)</f>
        <v>6_FISIP</v>
      </c>
      <c r="H2649" t="s">
        <v>3260</v>
      </c>
      <c r="I2649" t="s">
        <v>31</v>
      </c>
      <c r="J2649" t="str">
        <f>VLOOKUP(D2649,[1]PRODI_2019!$C$2:$I$78,7,FALSE)</f>
        <v>S1</v>
      </c>
      <c r="L2649" t="s">
        <v>25</v>
      </c>
      <c r="O2649" t="s">
        <v>205</v>
      </c>
      <c r="P2649" t="s">
        <v>5042</v>
      </c>
      <c r="Q2649" t="s">
        <v>624</v>
      </c>
      <c r="R2649" t="s">
        <v>434</v>
      </c>
      <c r="S2649" t="s">
        <v>4949</v>
      </c>
      <c r="T2649" t="s">
        <v>5025</v>
      </c>
      <c r="U2649" t="s">
        <v>27</v>
      </c>
      <c r="Z2649" t="str">
        <f>_xlfn.IFNA(VLOOKUP(A2649,registrasi!$B$2:$C$4000,2,FALSE),"belum")</f>
        <v>registrasi</v>
      </c>
      <c r="AA2649">
        <f>VLOOKUP(D2649,[2]Sheet1!$B$2:$D$100,3,FALSE)</f>
        <v>747</v>
      </c>
      <c r="AB2649" t="str">
        <f>_xlfn.IFNA(VLOOKUP(A2649,nim!$A$2:$B$4000,2,FALSE),"belum")</f>
        <v>diterima</v>
      </c>
    </row>
    <row r="2650" spans="1:28" x14ac:dyDescent="0.3">
      <c r="A2650" s="2">
        <v>233111270886</v>
      </c>
      <c r="B2650">
        <v>2</v>
      </c>
      <c r="C2650">
        <v>2022</v>
      </c>
      <c r="D2650">
        <v>311029</v>
      </c>
      <c r="E2650" t="s">
        <v>159</v>
      </c>
      <c r="F2650" t="str">
        <f>VLOOKUP(E2650,[1]PRODI_2019!$F$2:$L$72,7,FALSE)</f>
        <v>FISIP</v>
      </c>
      <c r="G2650" t="str">
        <f>VLOOKUP(F2650,Sheet1!$H$4:$I$11,2,FALSE)</f>
        <v>6_FISIP</v>
      </c>
      <c r="H2650" t="s">
        <v>3261</v>
      </c>
      <c r="I2650" t="s">
        <v>31</v>
      </c>
      <c r="J2650" t="str">
        <f>VLOOKUP(D2650,[1]PRODI_2019!$C$2:$I$78,7,FALSE)</f>
        <v>S1</v>
      </c>
      <c r="L2650" t="s">
        <v>25</v>
      </c>
      <c r="O2650" t="s">
        <v>118</v>
      </c>
      <c r="P2650" t="s">
        <v>5042</v>
      </c>
      <c r="Q2650" t="s">
        <v>624</v>
      </c>
      <c r="R2650" t="s">
        <v>434</v>
      </c>
      <c r="S2650" t="s">
        <v>4949</v>
      </c>
      <c r="T2650" t="s">
        <v>5025</v>
      </c>
      <c r="U2650" t="s">
        <v>27</v>
      </c>
      <c r="Z2650" t="str">
        <f>_xlfn.IFNA(VLOOKUP(A2650,registrasi!$B$2:$C$4000,2,FALSE),"belum")</f>
        <v>registrasi</v>
      </c>
      <c r="AA2650">
        <f>VLOOKUP(D2650,[2]Sheet1!$B$2:$D$100,3,FALSE)</f>
        <v>1339</v>
      </c>
      <c r="AB2650" t="str">
        <f>_xlfn.IFNA(VLOOKUP(A2650,nim!$A$2:$B$4000,2,FALSE),"belum")</f>
        <v>diterima</v>
      </c>
    </row>
    <row r="2651" spans="1:28" x14ac:dyDescent="0.3">
      <c r="A2651" s="2">
        <v>233111270892</v>
      </c>
      <c r="B2651">
        <v>2</v>
      </c>
      <c r="C2651">
        <v>2021</v>
      </c>
      <c r="D2651">
        <v>311033</v>
      </c>
      <c r="E2651" t="s">
        <v>155</v>
      </c>
      <c r="F2651" t="str">
        <f>VLOOKUP(E2651,[1]PRODI_2019!$F$2:$L$72,7,FALSE)</f>
        <v>FKIP</v>
      </c>
      <c r="G2651" t="str">
        <f>VLOOKUP(F2651,Sheet1!$H$4:$I$11,2,FALSE)</f>
        <v>2_FKIP</v>
      </c>
      <c r="H2651" t="s">
        <v>3262</v>
      </c>
      <c r="I2651" t="s">
        <v>31</v>
      </c>
      <c r="J2651" t="str">
        <f>VLOOKUP(D2651,[1]PRODI_2019!$C$2:$I$78,7,FALSE)</f>
        <v>S1</v>
      </c>
      <c r="L2651" t="s">
        <v>25</v>
      </c>
      <c r="O2651" t="s">
        <v>380</v>
      </c>
      <c r="P2651" t="s">
        <v>5043</v>
      </c>
      <c r="Q2651" t="s">
        <v>624</v>
      </c>
      <c r="R2651" t="s">
        <v>435</v>
      </c>
      <c r="S2651" t="s">
        <v>64</v>
      </c>
      <c r="T2651" t="s">
        <v>5033</v>
      </c>
      <c r="U2651" t="s">
        <v>27</v>
      </c>
      <c r="Z2651" t="str">
        <f>_xlfn.IFNA(VLOOKUP(A2651,registrasi!$B$2:$C$4000,2,FALSE),"belum")</f>
        <v>registrasi</v>
      </c>
      <c r="AA2651">
        <f>VLOOKUP(D2651,[2]Sheet1!$B$2:$D$100,3,FALSE)</f>
        <v>616</v>
      </c>
      <c r="AB2651" t="str">
        <f>_xlfn.IFNA(VLOOKUP(A2651,nim!$A$2:$B$4000,2,FALSE),"belum")</f>
        <v>diterima</v>
      </c>
    </row>
    <row r="2652" spans="1:28" x14ac:dyDescent="0.3">
      <c r="A2652" s="2">
        <v>233111270893</v>
      </c>
      <c r="B2652">
        <v>2</v>
      </c>
      <c r="C2652">
        <v>2022</v>
      </c>
      <c r="D2652">
        <v>311047</v>
      </c>
      <c r="E2652" t="s">
        <v>5054</v>
      </c>
      <c r="F2652" t="str">
        <f>VLOOKUP(E2652,[1]PRODI_2019!$F$2:$L$72,7,FALSE)</f>
        <v>FEB</v>
      </c>
      <c r="G2652" t="str">
        <f>VLOOKUP(F2652,Sheet1!$H$4:$I$11,2,FALSE)</f>
        <v>5_FEB</v>
      </c>
      <c r="H2652" t="s">
        <v>3263</v>
      </c>
      <c r="I2652" t="s">
        <v>24</v>
      </c>
      <c r="J2652" t="str">
        <f>VLOOKUP(D2652,[1]PRODI_2019!$C$2:$I$78,7,FALSE)</f>
        <v>D3</v>
      </c>
      <c r="L2652" t="s">
        <v>25</v>
      </c>
      <c r="O2652" t="s">
        <v>96</v>
      </c>
      <c r="P2652" t="s">
        <v>5044</v>
      </c>
      <c r="Q2652" t="s">
        <v>5041</v>
      </c>
      <c r="R2652" t="s">
        <v>434</v>
      </c>
      <c r="S2652" t="s">
        <v>34</v>
      </c>
      <c r="T2652" t="s">
        <v>5025</v>
      </c>
      <c r="U2652" t="s">
        <v>27</v>
      </c>
      <c r="Z2652" t="str">
        <f>_xlfn.IFNA(VLOOKUP(A2652,registrasi!$B$2:$C$4000,2,FALSE),"belum")</f>
        <v>registrasi</v>
      </c>
      <c r="AA2652">
        <f>VLOOKUP(D2652,[2]Sheet1!$B$2:$D$100,3,FALSE)</f>
        <v>88</v>
      </c>
      <c r="AB2652" t="str">
        <f>_xlfn.IFNA(VLOOKUP(A2652,nim!$A$2:$B$4000,2,FALSE),"belum")</f>
        <v>diterima</v>
      </c>
    </row>
    <row r="2653" spans="1:28" x14ac:dyDescent="0.3">
      <c r="A2653" s="2">
        <v>233111270894</v>
      </c>
      <c r="B2653">
        <v>2</v>
      </c>
      <c r="C2653">
        <v>2022</v>
      </c>
      <c r="D2653">
        <v>311042</v>
      </c>
      <c r="E2653" t="s">
        <v>146</v>
      </c>
      <c r="F2653" t="str">
        <f>VLOOKUP(E2653,[1]PRODI_2019!$F$2:$L$72,7,FALSE)</f>
        <v>FISIP</v>
      </c>
      <c r="G2653" t="str">
        <f>VLOOKUP(F2653,Sheet1!$H$4:$I$11,2,FALSE)</f>
        <v>6_FISIP</v>
      </c>
      <c r="H2653" t="s">
        <v>3264</v>
      </c>
      <c r="I2653" t="s">
        <v>31</v>
      </c>
      <c r="J2653" t="str">
        <f>VLOOKUP(D2653,[1]PRODI_2019!$C$2:$I$78,7,FALSE)</f>
        <v>S1</v>
      </c>
      <c r="L2653" t="s">
        <v>182</v>
      </c>
      <c r="O2653" t="s">
        <v>138</v>
      </c>
      <c r="P2653" t="s">
        <v>5042</v>
      </c>
      <c r="Q2653" t="s">
        <v>624</v>
      </c>
      <c r="R2653" t="s">
        <v>434</v>
      </c>
      <c r="S2653" t="s">
        <v>4949</v>
      </c>
      <c r="T2653" t="s">
        <v>5025</v>
      </c>
      <c r="U2653" t="s">
        <v>27</v>
      </c>
      <c r="Z2653" t="str">
        <f>_xlfn.IFNA(VLOOKUP(A2653,registrasi!$B$2:$C$4000,2,FALSE),"belum")</f>
        <v>registrasi</v>
      </c>
      <c r="AA2653">
        <f>VLOOKUP(D2653,[2]Sheet1!$B$2:$D$100,3,FALSE)</f>
        <v>625</v>
      </c>
      <c r="AB2653" t="str">
        <f>_xlfn.IFNA(VLOOKUP(A2653,nim!$A$2:$B$4000,2,FALSE),"belum")</f>
        <v>diterima</v>
      </c>
    </row>
    <row r="2654" spans="1:28" x14ac:dyDescent="0.3">
      <c r="A2654" s="2">
        <v>233111270903</v>
      </c>
      <c r="B2654">
        <v>2</v>
      </c>
      <c r="C2654">
        <v>2022</v>
      </c>
      <c r="D2654">
        <v>311028</v>
      </c>
      <c r="E2654" t="s">
        <v>168</v>
      </c>
      <c r="F2654" t="str">
        <f>VLOOKUP(E2654,[1]PRODI_2019!$F$2:$L$72,7,FALSE)</f>
        <v>FISIP</v>
      </c>
      <c r="G2654" t="str">
        <f>VLOOKUP(F2654,Sheet1!$H$4:$I$11,2,FALSE)</f>
        <v>6_FISIP</v>
      </c>
      <c r="H2654" t="s">
        <v>3265</v>
      </c>
      <c r="I2654" t="s">
        <v>31</v>
      </c>
      <c r="J2654" t="str">
        <f>VLOOKUP(D2654,[1]PRODI_2019!$C$2:$I$78,7,FALSE)</f>
        <v>S1</v>
      </c>
      <c r="L2654" t="s">
        <v>25</v>
      </c>
      <c r="O2654" t="s">
        <v>118</v>
      </c>
      <c r="P2654" t="s">
        <v>5042</v>
      </c>
      <c r="Q2654" t="s">
        <v>624</v>
      </c>
      <c r="R2654" t="s">
        <v>434</v>
      </c>
      <c r="S2654" t="s">
        <v>4949</v>
      </c>
      <c r="T2654" t="s">
        <v>5025</v>
      </c>
      <c r="U2654" t="s">
        <v>32</v>
      </c>
      <c r="Z2654" t="str">
        <f>_xlfn.IFNA(VLOOKUP(A2654,registrasi!$B$2:$C$4000,2,FALSE),"belum")</f>
        <v>registrasi</v>
      </c>
      <c r="AA2654">
        <f>VLOOKUP(D2654,[2]Sheet1!$B$2:$D$100,3,FALSE)</f>
        <v>747</v>
      </c>
      <c r="AB2654" t="str">
        <f>_xlfn.IFNA(VLOOKUP(A2654,nim!$A$2:$B$4000,2,FALSE),"belum")</f>
        <v>belum</v>
      </c>
    </row>
    <row r="2655" spans="1:28" x14ac:dyDescent="0.3">
      <c r="A2655" s="2">
        <v>233111280015</v>
      </c>
      <c r="B2655">
        <v>1</v>
      </c>
      <c r="C2655">
        <v>2021</v>
      </c>
      <c r="D2655">
        <v>311017</v>
      </c>
      <c r="E2655" t="s">
        <v>172</v>
      </c>
      <c r="F2655" t="str">
        <f>VLOOKUP(E2655,[1]PRODI_2019!$F$2:$L$72,7,FALSE)</f>
        <v>Pertanian</v>
      </c>
      <c r="G2655" t="str">
        <f>VLOOKUP(F2655,Sheet1!$H$4:$I$11,2,FALSE)</f>
        <v>4_Pertanian</v>
      </c>
      <c r="H2655" t="s">
        <v>3266</v>
      </c>
      <c r="I2655" t="s">
        <v>31</v>
      </c>
      <c r="J2655" t="str">
        <f>VLOOKUP(D2655,[1]PRODI_2019!$C$2:$I$78,7,FALSE)</f>
        <v>S1</v>
      </c>
      <c r="L2655" t="s">
        <v>25</v>
      </c>
      <c r="O2655" t="s">
        <v>373</v>
      </c>
      <c r="P2655" t="s">
        <v>5044</v>
      </c>
      <c r="Q2655" t="s">
        <v>5041</v>
      </c>
      <c r="R2655" t="s">
        <v>434</v>
      </c>
      <c r="S2655" t="s">
        <v>34</v>
      </c>
      <c r="T2655" t="s">
        <v>5025</v>
      </c>
      <c r="U2655" t="s">
        <v>27</v>
      </c>
      <c r="Z2655" t="str">
        <f>_xlfn.IFNA(VLOOKUP(A2655,registrasi!$B$2:$C$4000,2,FALSE),"belum")</f>
        <v>registrasi</v>
      </c>
      <c r="AA2655">
        <f>VLOOKUP(D2655,[2]Sheet1!$B$2:$D$100,3,FALSE)</f>
        <v>471</v>
      </c>
      <c r="AB2655" t="str">
        <f>_xlfn.IFNA(VLOOKUP(A2655,nim!$A$2:$B$4000,2,FALSE),"belum")</f>
        <v>diterima</v>
      </c>
    </row>
    <row r="2656" spans="1:28" x14ac:dyDescent="0.3">
      <c r="A2656" s="2">
        <v>233111280024</v>
      </c>
      <c r="B2656">
        <v>1</v>
      </c>
      <c r="C2656">
        <v>2022</v>
      </c>
      <c r="D2656">
        <v>311025</v>
      </c>
      <c r="E2656" t="s">
        <v>166</v>
      </c>
      <c r="F2656" t="str">
        <f>VLOOKUP(E2656,[1]PRODI_2019!$F$2:$L$72,7,FALSE)</f>
        <v>FEB</v>
      </c>
      <c r="G2656" t="str">
        <f>VLOOKUP(F2656,Sheet1!$H$4:$I$11,2,FALSE)</f>
        <v>5_FEB</v>
      </c>
      <c r="H2656" t="s">
        <v>3267</v>
      </c>
      <c r="I2656" t="s">
        <v>31</v>
      </c>
      <c r="J2656" t="str">
        <f>VLOOKUP(D2656,[1]PRODI_2019!$C$2:$I$78,7,FALSE)</f>
        <v>S1</v>
      </c>
      <c r="L2656" t="s">
        <v>25</v>
      </c>
      <c r="O2656" t="s">
        <v>141</v>
      </c>
      <c r="P2656" t="s">
        <v>5042</v>
      </c>
      <c r="Q2656" t="s">
        <v>624</v>
      </c>
      <c r="R2656" t="s">
        <v>434</v>
      </c>
      <c r="S2656" t="s">
        <v>4949</v>
      </c>
      <c r="T2656" t="s">
        <v>5025</v>
      </c>
      <c r="U2656" t="s">
        <v>27</v>
      </c>
      <c r="Z2656" t="str">
        <f>_xlfn.IFNA(VLOOKUP(A2656,registrasi!$B$2:$C$4000,2,FALSE),"belum")</f>
        <v>registrasi</v>
      </c>
      <c r="AA2656">
        <f>VLOOKUP(D2656,[2]Sheet1!$B$2:$D$100,3,FALSE)</f>
        <v>1226</v>
      </c>
      <c r="AB2656" t="str">
        <f>_xlfn.IFNA(VLOOKUP(A2656,nim!$A$2:$B$4000,2,FALSE),"belum")</f>
        <v>belum</v>
      </c>
    </row>
    <row r="2657" spans="1:28" x14ac:dyDescent="0.3">
      <c r="A2657" s="2">
        <v>233111280039</v>
      </c>
      <c r="B2657">
        <v>1</v>
      </c>
      <c r="C2657">
        <v>2022</v>
      </c>
      <c r="D2657">
        <v>311024</v>
      </c>
      <c r="E2657" t="s">
        <v>237</v>
      </c>
      <c r="F2657" t="str">
        <f>VLOOKUP(E2657,[1]PRODI_2019!$F$2:$L$72,7,FALSE)</f>
        <v>Hukum</v>
      </c>
      <c r="G2657" t="str">
        <f>VLOOKUP(F2657,Sheet1!$H$4:$I$11,2,FALSE)</f>
        <v>1_Hukum</v>
      </c>
      <c r="H2657" t="s">
        <v>3268</v>
      </c>
      <c r="I2657" t="s">
        <v>24</v>
      </c>
      <c r="J2657" t="str">
        <f>VLOOKUP(D2657,[1]PRODI_2019!$C$2:$I$78,7,FALSE)</f>
        <v>S1</v>
      </c>
      <c r="L2657" t="s">
        <v>25</v>
      </c>
      <c r="O2657" t="s">
        <v>87</v>
      </c>
      <c r="P2657" t="s">
        <v>5045</v>
      </c>
      <c r="Q2657" t="s">
        <v>624</v>
      </c>
      <c r="R2657" t="s">
        <v>625</v>
      </c>
      <c r="S2657" t="s">
        <v>4949</v>
      </c>
      <c r="T2657" t="s">
        <v>5025</v>
      </c>
      <c r="U2657" t="s">
        <v>27</v>
      </c>
      <c r="Z2657" t="str">
        <f>_xlfn.IFNA(VLOOKUP(A2657,registrasi!$B$2:$C$4000,2,FALSE),"belum")</f>
        <v>registrasi</v>
      </c>
      <c r="AA2657">
        <f>VLOOKUP(D2657,[2]Sheet1!$B$2:$D$100,3,FALSE)</f>
        <v>1092</v>
      </c>
      <c r="AB2657" t="str">
        <f>_xlfn.IFNA(VLOOKUP(A2657,nim!$A$2:$B$4000,2,FALSE),"belum")</f>
        <v>diterima</v>
      </c>
    </row>
    <row r="2658" spans="1:28" x14ac:dyDescent="0.3">
      <c r="A2658" s="2">
        <v>233111280079</v>
      </c>
      <c r="B2658">
        <v>1</v>
      </c>
      <c r="C2658">
        <v>2022</v>
      </c>
      <c r="D2658">
        <v>311035</v>
      </c>
      <c r="E2658" t="s">
        <v>180</v>
      </c>
      <c r="F2658" t="str">
        <f>VLOOKUP(E2658,[1]PRODI_2019!$F$2:$L$72,7,FALSE)</f>
        <v>FEB</v>
      </c>
      <c r="G2658" t="str">
        <f>VLOOKUP(F2658,Sheet1!$H$4:$I$11,2,FALSE)</f>
        <v>5_FEB</v>
      </c>
      <c r="H2658" t="s">
        <v>3269</v>
      </c>
      <c r="I2658" t="s">
        <v>31</v>
      </c>
      <c r="J2658" t="str">
        <f>VLOOKUP(D2658,[1]PRODI_2019!$C$2:$I$78,7,FALSE)</f>
        <v>S1</v>
      </c>
      <c r="L2658" t="s">
        <v>25</v>
      </c>
      <c r="O2658" t="s">
        <v>4482</v>
      </c>
      <c r="P2658" t="s">
        <v>5044</v>
      </c>
      <c r="Q2658" t="s">
        <v>5041</v>
      </c>
      <c r="R2658" t="s">
        <v>434</v>
      </c>
      <c r="S2658" t="s">
        <v>34</v>
      </c>
      <c r="T2658" t="s">
        <v>5025</v>
      </c>
      <c r="U2658" t="s">
        <v>27</v>
      </c>
      <c r="Z2658" t="str">
        <f>_xlfn.IFNA(VLOOKUP(A2658,registrasi!$B$2:$C$4000,2,FALSE),"belum")</f>
        <v>registrasi</v>
      </c>
      <c r="AA2658">
        <f>VLOOKUP(D2658,[2]Sheet1!$B$2:$D$100,3,FALSE)</f>
        <v>253</v>
      </c>
      <c r="AB2658" t="str">
        <f>_xlfn.IFNA(VLOOKUP(A2658,nim!$A$2:$B$4000,2,FALSE),"belum")</f>
        <v>belum</v>
      </c>
    </row>
    <row r="2659" spans="1:28" x14ac:dyDescent="0.3">
      <c r="A2659" s="2">
        <v>233111280105</v>
      </c>
      <c r="B2659">
        <v>2</v>
      </c>
      <c r="C2659">
        <v>2022</v>
      </c>
      <c r="D2659">
        <v>311026</v>
      </c>
      <c r="E2659" t="s">
        <v>148</v>
      </c>
      <c r="F2659" t="str">
        <f>VLOOKUP(E2659,[1]PRODI_2019!$F$2:$L$72,7,FALSE)</f>
        <v>FEB</v>
      </c>
      <c r="G2659" t="str">
        <f>VLOOKUP(F2659,Sheet1!$H$4:$I$11,2,FALSE)</f>
        <v>5_FEB</v>
      </c>
      <c r="H2659" t="s">
        <v>3270</v>
      </c>
      <c r="I2659" t="s">
        <v>24</v>
      </c>
      <c r="J2659" t="str">
        <f>VLOOKUP(D2659,[1]PRODI_2019!$C$2:$I$78,7,FALSE)</f>
        <v>S1</v>
      </c>
      <c r="L2659" t="s">
        <v>25</v>
      </c>
      <c r="O2659" t="s">
        <v>87</v>
      </c>
      <c r="P2659" t="s">
        <v>5045</v>
      </c>
      <c r="Q2659" t="s">
        <v>624</v>
      </c>
      <c r="R2659" t="s">
        <v>625</v>
      </c>
      <c r="S2659" t="s">
        <v>4949</v>
      </c>
      <c r="T2659" t="s">
        <v>5025</v>
      </c>
      <c r="U2659" t="s">
        <v>27</v>
      </c>
      <c r="Z2659" t="str">
        <f>_xlfn.IFNA(VLOOKUP(A2659,registrasi!$B$2:$C$4000,2,FALSE),"belum")</f>
        <v>registrasi</v>
      </c>
      <c r="AA2659">
        <f>VLOOKUP(D2659,[2]Sheet1!$B$2:$D$100,3,FALSE)</f>
        <v>866</v>
      </c>
      <c r="AB2659" t="str">
        <f>_xlfn.IFNA(VLOOKUP(A2659,nim!$A$2:$B$4000,2,FALSE),"belum")</f>
        <v>diterima</v>
      </c>
    </row>
    <row r="2660" spans="1:28" x14ac:dyDescent="0.3">
      <c r="A2660" s="2">
        <v>233111280119</v>
      </c>
      <c r="B2660">
        <v>1</v>
      </c>
      <c r="C2660">
        <v>2021</v>
      </c>
      <c r="D2660">
        <v>311032</v>
      </c>
      <c r="E2660" t="s">
        <v>156</v>
      </c>
      <c r="F2660" t="str">
        <f>VLOOKUP(E2660,[1]PRODI_2019!$F$2:$L$72,7,FALSE)</f>
        <v>FKIP</v>
      </c>
      <c r="G2660" t="str">
        <f>VLOOKUP(F2660,Sheet1!$H$4:$I$11,2,FALSE)</f>
        <v>2_FKIP</v>
      </c>
      <c r="H2660" t="s">
        <v>3271</v>
      </c>
      <c r="I2660" t="s">
        <v>24</v>
      </c>
      <c r="J2660" t="str">
        <f>VLOOKUP(D2660,[1]PRODI_2019!$C$2:$I$78,7,FALSE)</f>
        <v>S1</v>
      </c>
      <c r="L2660" t="s">
        <v>25</v>
      </c>
      <c r="O2660" t="s">
        <v>70</v>
      </c>
      <c r="P2660" t="s">
        <v>5042</v>
      </c>
      <c r="Q2660" t="s">
        <v>624</v>
      </c>
      <c r="R2660" t="s">
        <v>434</v>
      </c>
      <c r="S2660" t="s">
        <v>34</v>
      </c>
      <c r="T2660" t="s">
        <v>5025</v>
      </c>
      <c r="U2660" t="s">
        <v>27</v>
      </c>
      <c r="Z2660" t="str">
        <f>_xlfn.IFNA(VLOOKUP(A2660,registrasi!$B$2:$C$4000,2,FALSE),"belum")</f>
        <v>registrasi</v>
      </c>
      <c r="AA2660">
        <f>VLOOKUP(D2660,[2]Sheet1!$B$2:$D$100,3,FALSE)</f>
        <v>446</v>
      </c>
      <c r="AB2660" t="str">
        <f>_xlfn.IFNA(VLOOKUP(A2660,nim!$A$2:$B$4000,2,FALSE),"belum")</f>
        <v>belum</v>
      </c>
    </row>
    <row r="2661" spans="1:28" x14ac:dyDescent="0.3">
      <c r="A2661" s="2">
        <v>233111280128</v>
      </c>
      <c r="B2661">
        <v>1</v>
      </c>
      <c r="C2661">
        <v>2022</v>
      </c>
      <c r="D2661">
        <v>311028</v>
      </c>
      <c r="E2661" t="s">
        <v>168</v>
      </c>
      <c r="F2661" t="str">
        <f>VLOOKUP(E2661,[1]PRODI_2019!$F$2:$L$72,7,FALSE)</f>
        <v>FISIP</v>
      </c>
      <c r="G2661" t="str">
        <f>VLOOKUP(F2661,Sheet1!$H$4:$I$11,2,FALSE)</f>
        <v>6_FISIP</v>
      </c>
      <c r="H2661" t="s">
        <v>3272</v>
      </c>
      <c r="I2661" t="s">
        <v>31</v>
      </c>
      <c r="J2661" t="str">
        <f>VLOOKUP(D2661,[1]PRODI_2019!$C$2:$I$78,7,FALSE)</f>
        <v>S1</v>
      </c>
      <c r="L2661" t="s">
        <v>25</v>
      </c>
      <c r="O2661" t="s">
        <v>184</v>
      </c>
      <c r="P2661" t="s">
        <v>5044</v>
      </c>
      <c r="Q2661" t="s">
        <v>5041</v>
      </c>
      <c r="R2661" t="s">
        <v>434</v>
      </c>
      <c r="S2661" t="s">
        <v>34</v>
      </c>
      <c r="T2661" t="s">
        <v>5025</v>
      </c>
      <c r="U2661" t="s">
        <v>27</v>
      </c>
      <c r="Z2661" t="str">
        <f>_xlfn.IFNA(VLOOKUP(A2661,registrasi!$B$2:$C$4000,2,FALSE),"belum")</f>
        <v>registrasi</v>
      </c>
      <c r="AA2661">
        <f>VLOOKUP(D2661,[2]Sheet1!$B$2:$D$100,3,FALSE)</f>
        <v>747</v>
      </c>
      <c r="AB2661" t="str">
        <f>_xlfn.IFNA(VLOOKUP(A2661,nim!$A$2:$B$4000,2,FALSE),"belum")</f>
        <v>diterima</v>
      </c>
    </row>
    <row r="2662" spans="1:28" x14ac:dyDescent="0.3">
      <c r="A2662" s="2">
        <v>233111280149</v>
      </c>
      <c r="B2662">
        <v>2</v>
      </c>
      <c r="C2662">
        <v>2022</v>
      </c>
      <c r="D2662">
        <v>311024</v>
      </c>
      <c r="E2662" t="s">
        <v>237</v>
      </c>
      <c r="F2662" t="str">
        <f>VLOOKUP(E2662,[1]PRODI_2019!$F$2:$L$72,7,FALSE)</f>
        <v>Hukum</v>
      </c>
      <c r="G2662" t="str">
        <f>VLOOKUP(F2662,Sheet1!$H$4:$I$11,2,FALSE)</f>
        <v>1_Hukum</v>
      </c>
      <c r="H2662" t="s">
        <v>3273</v>
      </c>
      <c r="I2662" t="s">
        <v>31</v>
      </c>
      <c r="J2662" t="str">
        <f>VLOOKUP(D2662,[1]PRODI_2019!$C$2:$I$78,7,FALSE)</f>
        <v>S1</v>
      </c>
      <c r="L2662" t="s">
        <v>25</v>
      </c>
      <c r="O2662" t="s">
        <v>4533</v>
      </c>
      <c r="P2662" t="s">
        <v>5044</v>
      </c>
      <c r="Q2662" t="s">
        <v>5041</v>
      </c>
      <c r="R2662" t="s">
        <v>434</v>
      </c>
      <c r="S2662" t="s">
        <v>34</v>
      </c>
      <c r="T2662" t="s">
        <v>5025</v>
      </c>
      <c r="U2662" t="s">
        <v>27</v>
      </c>
      <c r="Z2662" t="str">
        <f>_xlfn.IFNA(VLOOKUP(A2662,registrasi!$B$2:$C$4000,2,FALSE),"belum")</f>
        <v>registrasi</v>
      </c>
      <c r="AA2662">
        <f>VLOOKUP(D2662,[2]Sheet1!$B$2:$D$100,3,FALSE)</f>
        <v>1092</v>
      </c>
      <c r="AB2662" t="str">
        <f>_xlfn.IFNA(VLOOKUP(A2662,nim!$A$2:$B$4000,2,FALSE),"belum")</f>
        <v>diterima</v>
      </c>
    </row>
    <row r="2663" spans="1:28" x14ac:dyDescent="0.3">
      <c r="A2663" s="2">
        <v>233111280153</v>
      </c>
      <c r="B2663">
        <v>2</v>
      </c>
      <c r="C2663">
        <v>2022</v>
      </c>
      <c r="D2663">
        <v>311008</v>
      </c>
      <c r="E2663" t="s">
        <v>149</v>
      </c>
      <c r="F2663" t="str">
        <f>VLOOKUP(E2663,[1]PRODI_2019!$F$2:$L$72,7,FALSE)</f>
        <v>Pertanian</v>
      </c>
      <c r="G2663" t="str">
        <f>VLOOKUP(F2663,Sheet1!$H$4:$I$11,2,FALSE)</f>
        <v>4_Pertanian</v>
      </c>
      <c r="H2663" t="s">
        <v>3274</v>
      </c>
      <c r="I2663" t="s">
        <v>31</v>
      </c>
      <c r="J2663" t="str">
        <f>VLOOKUP(D2663,[1]PRODI_2019!$C$2:$I$78,7,FALSE)</f>
        <v>S1</v>
      </c>
      <c r="L2663" t="s">
        <v>25</v>
      </c>
      <c r="O2663" t="s">
        <v>200</v>
      </c>
      <c r="P2663" t="s">
        <v>5042</v>
      </c>
      <c r="Q2663" t="s">
        <v>624</v>
      </c>
      <c r="R2663" t="s">
        <v>434</v>
      </c>
      <c r="S2663" t="s">
        <v>4949</v>
      </c>
      <c r="T2663" t="s">
        <v>5025</v>
      </c>
      <c r="U2663" t="s">
        <v>32</v>
      </c>
      <c r="Z2663" t="str">
        <f>_xlfn.IFNA(VLOOKUP(A2663,registrasi!$B$2:$C$4000,2,FALSE),"belum")</f>
        <v>registrasi</v>
      </c>
      <c r="AA2663">
        <f>VLOOKUP(D2663,[2]Sheet1!$B$2:$D$100,3,FALSE)</f>
        <v>337</v>
      </c>
      <c r="AB2663" t="str">
        <f>_xlfn.IFNA(VLOOKUP(A2663,nim!$A$2:$B$4000,2,FALSE),"belum")</f>
        <v>belum</v>
      </c>
    </row>
    <row r="2664" spans="1:28" x14ac:dyDescent="0.3">
      <c r="A2664" s="2">
        <v>233111280188</v>
      </c>
      <c r="B2664">
        <v>2</v>
      </c>
      <c r="C2664">
        <v>2022</v>
      </c>
      <c r="D2664">
        <v>311048</v>
      </c>
      <c r="E2664" t="s">
        <v>633</v>
      </c>
      <c r="F2664" t="str">
        <f>VLOOKUP(E2664,[1]PRODI_2019!$F$2:$L$72,7,FALSE)</f>
        <v>FEB</v>
      </c>
      <c r="G2664" t="str">
        <f>VLOOKUP(F2664,Sheet1!$H$4:$I$11,2,FALSE)</f>
        <v>5_FEB</v>
      </c>
      <c r="H2664" t="s">
        <v>3275</v>
      </c>
      <c r="I2664" t="s">
        <v>24</v>
      </c>
      <c r="J2664" t="str">
        <f>VLOOKUP(D2664,[1]PRODI_2019!$C$2:$I$78,7,FALSE)</f>
        <v>D3</v>
      </c>
      <c r="L2664" t="s">
        <v>25</v>
      </c>
      <c r="O2664" t="s">
        <v>4578</v>
      </c>
      <c r="P2664" t="s">
        <v>5048</v>
      </c>
      <c r="Q2664" t="s">
        <v>5041</v>
      </c>
      <c r="R2664" t="s">
        <v>434</v>
      </c>
      <c r="S2664" t="s">
        <v>4949</v>
      </c>
      <c r="T2664" t="s">
        <v>5025</v>
      </c>
      <c r="U2664" t="s">
        <v>27</v>
      </c>
      <c r="Z2664" t="str">
        <f>_xlfn.IFNA(VLOOKUP(A2664,registrasi!$B$2:$C$4000,2,FALSE),"belum")</f>
        <v>registrasi</v>
      </c>
      <c r="AA2664">
        <f>VLOOKUP(D2664,[2]Sheet1!$B$2:$D$100,3,FALSE)</f>
        <v>141</v>
      </c>
      <c r="AB2664" t="str">
        <f>_xlfn.IFNA(VLOOKUP(A2664,nim!$A$2:$B$4000,2,FALSE),"belum")</f>
        <v>belum</v>
      </c>
    </row>
    <row r="2665" spans="1:28" x14ac:dyDescent="0.3">
      <c r="A2665" s="2">
        <v>233111280193</v>
      </c>
      <c r="B2665">
        <v>2</v>
      </c>
      <c r="C2665">
        <v>2022</v>
      </c>
      <c r="D2665">
        <v>311011</v>
      </c>
      <c r="E2665" t="s">
        <v>176</v>
      </c>
      <c r="F2665" t="str">
        <f>VLOOKUP(E2665,[1]PRODI_2019!$F$2:$L$72,7,FALSE)</f>
        <v>FKIP</v>
      </c>
      <c r="G2665" t="str">
        <f>VLOOKUP(F2665,Sheet1!$H$4:$I$11,2,FALSE)</f>
        <v>2_FKIP</v>
      </c>
      <c r="H2665" t="s">
        <v>3276</v>
      </c>
      <c r="I2665" t="s">
        <v>31</v>
      </c>
      <c r="J2665" t="str">
        <f>VLOOKUP(D2665,[1]PRODI_2019!$C$2:$I$78,7,FALSE)</f>
        <v>S1</v>
      </c>
      <c r="L2665" t="s">
        <v>25</v>
      </c>
      <c r="O2665" t="s">
        <v>194</v>
      </c>
      <c r="P2665" t="s">
        <v>5042</v>
      </c>
      <c r="Q2665" t="s">
        <v>624</v>
      </c>
      <c r="R2665" t="s">
        <v>434</v>
      </c>
      <c r="S2665" t="s">
        <v>4949</v>
      </c>
      <c r="T2665" t="s">
        <v>5025</v>
      </c>
      <c r="U2665" t="s">
        <v>27</v>
      </c>
      <c r="Z2665" t="str">
        <f>_xlfn.IFNA(VLOOKUP(A2665,registrasi!$B$2:$C$4000,2,FALSE),"belum")</f>
        <v>registrasi</v>
      </c>
      <c r="AA2665">
        <f>VLOOKUP(D2665,[2]Sheet1!$B$2:$D$100,3,FALSE)</f>
        <v>233</v>
      </c>
      <c r="AB2665" t="str">
        <f>_xlfn.IFNA(VLOOKUP(A2665,nim!$A$2:$B$4000,2,FALSE),"belum")</f>
        <v>diterima</v>
      </c>
    </row>
    <row r="2666" spans="1:28" x14ac:dyDescent="0.3">
      <c r="A2666" s="2">
        <v>233111280198</v>
      </c>
      <c r="B2666">
        <v>2</v>
      </c>
      <c r="C2666">
        <v>2022</v>
      </c>
      <c r="D2666">
        <v>311024</v>
      </c>
      <c r="E2666" t="s">
        <v>237</v>
      </c>
      <c r="F2666" t="str">
        <f>VLOOKUP(E2666,[1]PRODI_2019!$F$2:$L$72,7,FALSE)</f>
        <v>Hukum</v>
      </c>
      <c r="G2666" t="str">
        <f>VLOOKUP(F2666,Sheet1!$H$4:$I$11,2,FALSE)</f>
        <v>1_Hukum</v>
      </c>
      <c r="H2666" t="s">
        <v>3277</v>
      </c>
      <c r="I2666" t="s">
        <v>31</v>
      </c>
      <c r="J2666" t="str">
        <f>VLOOKUP(D2666,[1]PRODI_2019!$C$2:$I$78,7,FALSE)</f>
        <v>S1</v>
      </c>
      <c r="L2666" t="s">
        <v>25</v>
      </c>
      <c r="O2666" t="s">
        <v>338</v>
      </c>
      <c r="P2666" t="s">
        <v>5042</v>
      </c>
      <c r="Q2666" t="s">
        <v>624</v>
      </c>
      <c r="R2666" t="s">
        <v>434</v>
      </c>
      <c r="S2666" t="s">
        <v>50</v>
      </c>
      <c r="T2666" t="s">
        <v>5025</v>
      </c>
      <c r="U2666" t="s">
        <v>32</v>
      </c>
      <c r="Z2666" t="str">
        <f>_xlfn.IFNA(VLOOKUP(A2666,registrasi!$B$2:$C$4000,2,FALSE),"belum")</f>
        <v>registrasi</v>
      </c>
      <c r="AA2666">
        <f>VLOOKUP(D2666,[2]Sheet1!$B$2:$D$100,3,FALSE)</f>
        <v>1092</v>
      </c>
      <c r="AB2666" t="str">
        <f>_xlfn.IFNA(VLOOKUP(A2666,nim!$A$2:$B$4000,2,FALSE),"belum")</f>
        <v>belum</v>
      </c>
    </row>
    <row r="2667" spans="1:28" x14ac:dyDescent="0.3">
      <c r="A2667" s="2">
        <v>233111280201</v>
      </c>
      <c r="B2667">
        <v>1</v>
      </c>
      <c r="C2667">
        <v>2022</v>
      </c>
      <c r="D2667">
        <v>311001</v>
      </c>
      <c r="E2667" t="s">
        <v>157</v>
      </c>
      <c r="F2667" t="str">
        <f>VLOOKUP(E2667,[1]PRODI_2019!$F$2:$L$72,7,FALSE)</f>
        <v>Teknik</v>
      </c>
      <c r="G2667" t="str">
        <f>VLOOKUP(F2667,Sheet1!$H$4:$I$11,2,FALSE)</f>
        <v>3_Teknik</v>
      </c>
      <c r="H2667" t="s">
        <v>3278</v>
      </c>
      <c r="I2667" t="s">
        <v>24</v>
      </c>
      <c r="J2667" t="str">
        <f>VLOOKUP(D2667,[1]PRODI_2019!$C$2:$I$78,7,FALSE)</f>
        <v>S1</v>
      </c>
      <c r="L2667" t="s">
        <v>25</v>
      </c>
      <c r="O2667" t="s">
        <v>4579</v>
      </c>
      <c r="P2667" t="s">
        <v>5046</v>
      </c>
      <c r="Q2667" t="s">
        <v>5041</v>
      </c>
      <c r="R2667" t="s">
        <v>435</v>
      </c>
      <c r="S2667" t="s">
        <v>4949</v>
      </c>
      <c r="T2667" t="s">
        <v>5025</v>
      </c>
      <c r="U2667" t="s">
        <v>27</v>
      </c>
      <c r="Z2667" t="str">
        <f>_xlfn.IFNA(VLOOKUP(A2667,registrasi!$B$2:$C$4000,2,FALSE),"belum")</f>
        <v>registrasi</v>
      </c>
      <c r="AA2667">
        <f>VLOOKUP(D2667,[2]Sheet1!$B$2:$D$100,3,FALSE)</f>
        <v>346</v>
      </c>
      <c r="AB2667" t="str">
        <f>_xlfn.IFNA(VLOOKUP(A2667,nim!$A$2:$B$4000,2,FALSE),"belum")</f>
        <v>belum</v>
      </c>
    </row>
    <row r="2668" spans="1:28" x14ac:dyDescent="0.3">
      <c r="A2668" s="2">
        <v>233111280218</v>
      </c>
      <c r="B2668">
        <v>2</v>
      </c>
      <c r="C2668">
        <v>2022</v>
      </c>
      <c r="D2668">
        <v>311023</v>
      </c>
      <c r="E2668" t="s">
        <v>631</v>
      </c>
      <c r="F2668" t="str">
        <f>VLOOKUP(E2668,[1]PRODI_2019!$F$2:$L$72,7,FALSE)</f>
        <v>Pertanian</v>
      </c>
      <c r="G2668" t="str">
        <f>VLOOKUP(F2668,Sheet1!$H$4:$I$11,2,FALSE)</f>
        <v>4_Pertanian</v>
      </c>
      <c r="H2668" t="s">
        <v>3279</v>
      </c>
      <c r="I2668" t="s">
        <v>31</v>
      </c>
      <c r="J2668" t="str">
        <f>VLOOKUP(D2668,[1]PRODI_2019!$C$2:$I$78,7,FALSE)</f>
        <v>S1</v>
      </c>
      <c r="L2668" t="s">
        <v>25</v>
      </c>
      <c r="O2668" t="s">
        <v>208</v>
      </c>
      <c r="P2668" t="s">
        <v>5042</v>
      </c>
      <c r="Q2668" t="s">
        <v>624</v>
      </c>
      <c r="R2668" t="s">
        <v>434</v>
      </c>
      <c r="S2668" t="s">
        <v>4949</v>
      </c>
      <c r="T2668" t="s">
        <v>5025</v>
      </c>
      <c r="U2668" t="s">
        <v>32</v>
      </c>
      <c r="Z2668" t="str">
        <f>_xlfn.IFNA(VLOOKUP(A2668,registrasi!$B$2:$C$4000,2,FALSE),"belum")</f>
        <v>registrasi</v>
      </c>
      <c r="AA2668">
        <f>VLOOKUP(D2668,[2]Sheet1!$B$2:$D$100,3,FALSE)</f>
        <v>163</v>
      </c>
      <c r="AB2668" t="str">
        <f>_xlfn.IFNA(VLOOKUP(A2668,nim!$A$2:$B$4000,2,FALSE),"belum")</f>
        <v>diterima</v>
      </c>
    </row>
    <row r="2669" spans="1:28" x14ac:dyDescent="0.3">
      <c r="A2669" s="2">
        <v>233111280241</v>
      </c>
      <c r="B2669">
        <v>2</v>
      </c>
      <c r="C2669">
        <v>2022</v>
      </c>
      <c r="D2669">
        <v>311023</v>
      </c>
      <c r="E2669" t="s">
        <v>631</v>
      </c>
      <c r="F2669" t="str">
        <f>VLOOKUP(E2669,[1]PRODI_2019!$F$2:$L$72,7,FALSE)</f>
        <v>Pertanian</v>
      </c>
      <c r="G2669" t="str">
        <f>VLOOKUP(F2669,Sheet1!$H$4:$I$11,2,FALSE)</f>
        <v>4_Pertanian</v>
      </c>
      <c r="H2669" t="s">
        <v>3280</v>
      </c>
      <c r="I2669" t="s">
        <v>24</v>
      </c>
      <c r="J2669" t="str">
        <f>VLOOKUP(D2669,[1]PRODI_2019!$C$2:$I$78,7,FALSE)</f>
        <v>S1</v>
      </c>
      <c r="L2669" t="s">
        <v>25</v>
      </c>
      <c r="O2669" t="s">
        <v>90</v>
      </c>
      <c r="P2669" t="s">
        <v>5042</v>
      </c>
      <c r="Q2669" t="s">
        <v>624</v>
      </c>
      <c r="R2669" t="s">
        <v>434</v>
      </c>
      <c r="S2669" t="s">
        <v>4949</v>
      </c>
      <c r="T2669" t="s">
        <v>5025</v>
      </c>
      <c r="U2669" t="s">
        <v>27</v>
      </c>
      <c r="Z2669" t="str">
        <f>_xlfn.IFNA(VLOOKUP(A2669,registrasi!$B$2:$C$4000,2,FALSE),"belum")</f>
        <v>registrasi</v>
      </c>
      <c r="AA2669">
        <f>VLOOKUP(D2669,[2]Sheet1!$B$2:$D$100,3,FALSE)</f>
        <v>163</v>
      </c>
      <c r="AB2669" t="str">
        <f>_xlfn.IFNA(VLOOKUP(A2669,nim!$A$2:$B$4000,2,FALSE),"belum")</f>
        <v>belum</v>
      </c>
    </row>
    <row r="2670" spans="1:28" x14ac:dyDescent="0.3">
      <c r="A2670" s="2">
        <v>233111280273</v>
      </c>
      <c r="B2670">
        <v>2</v>
      </c>
      <c r="C2670">
        <v>2022</v>
      </c>
      <c r="D2670">
        <v>311025</v>
      </c>
      <c r="E2670" t="s">
        <v>166</v>
      </c>
      <c r="F2670" t="str">
        <f>VLOOKUP(E2670,[1]PRODI_2019!$F$2:$L$72,7,FALSE)</f>
        <v>FEB</v>
      </c>
      <c r="G2670" t="str">
        <f>VLOOKUP(F2670,Sheet1!$H$4:$I$11,2,FALSE)</f>
        <v>5_FEB</v>
      </c>
      <c r="H2670" t="s">
        <v>3281</v>
      </c>
      <c r="I2670" t="s">
        <v>24</v>
      </c>
      <c r="J2670" t="str">
        <f>VLOOKUP(D2670,[1]PRODI_2019!$C$2:$I$78,7,FALSE)</f>
        <v>S1</v>
      </c>
      <c r="L2670" t="s">
        <v>25</v>
      </c>
      <c r="O2670" t="s">
        <v>374</v>
      </c>
      <c r="P2670" t="s">
        <v>5044</v>
      </c>
      <c r="Q2670" t="s">
        <v>5041</v>
      </c>
      <c r="R2670" t="s">
        <v>434</v>
      </c>
      <c r="S2670" t="s">
        <v>34</v>
      </c>
      <c r="T2670" t="s">
        <v>5025</v>
      </c>
      <c r="U2670" t="s">
        <v>27</v>
      </c>
      <c r="Z2670" t="str">
        <f>_xlfn.IFNA(VLOOKUP(A2670,registrasi!$B$2:$C$4000,2,FALSE),"belum")</f>
        <v>registrasi</v>
      </c>
      <c r="AA2670">
        <f>VLOOKUP(D2670,[2]Sheet1!$B$2:$D$100,3,FALSE)</f>
        <v>1226</v>
      </c>
      <c r="AB2670" t="str">
        <f>_xlfn.IFNA(VLOOKUP(A2670,nim!$A$2:$B$4000,2,FALSE),"belum")</f>
        <v>belum</v>
      </c>
    </row>
    <row r="2671" spans="1:28" x14ac:dyDescent="0.3">
      <c r="A2671" s="2">
        <v>233111280281</v>
      </c>
      <c r="B2671">
        <v>2</v>
      </c>
      <c r="C2671">
        <v>2021</v>
      </c>
      <c r="D2671">
        <v>311034</v>
      </c>
      <c r="E2671" t="s">
        <v>173</v>
      </c>
      <c r="F2671" t="str">
        <f>VLOOKUP(E2671,[1]PRODI_2019!$F$2:$L$72,7,FALSE)</f>
        <v>FKIP</v>
      </c>
      <c r="G2671" t="str">
        <f>VLOOKUP(F2671,Sheet1!$H$4:$I$11,2,FALSE)</f>
        <v>2_FKIP</v>
      </c>
      <c r="H2671" t="s">
        <v>3282</v>
      </c>
      <c r="I2671" t="s">
        <v>31</v>
      </c>
      <c r="J2671" t="str">
        <f>VLOOKUP(D2671,[1]PRODI_2019!$C$2:$I$78,7,FALSE)</f>
        <v>S1</v>
      </c>
      <c r="L2671" t="s">
        <v>25</v>
      </c>
      <c r="O2671" t="s">
        <v>554</v>
      </c>
      <c r="P2671" t="s">
        <v>5045</v>
      </c>
      <c r="Q2671" t="s">
        <v>624</v>
      </c>
      <c r="R2671" t="s">
        <v>625</v>
      </c>
      <c r="S2671" t="s">
        <v>53</v>
      </c>
      <c r="T2671" t="s">
        <v>5033</v>
      </c>
      <c r="U2671" t="s">
        <v>32</v>
      </c>
      <c r="Z2671" t="str">
        <f>_xlfn.IFNA(VLOOKUP(A2671,registrasi!$B$2:$C$4000,2,FALSE),"belum")</f>
        <v>registrasi</v>
      </c>
      <c r="AA2671">
        <f>VLOOKUP(D2671,[2]Sheet1!$B$2:$D$100,3,FALSE)</f>
        <v>163</v>
      </c>
      <c r="AB2671" t="str">
        <f>_xlfn.IFNA(VLOOKUP(A2671,nim!$A$2:$B$4000,2,FALSE),"belum")</f>
        <v>belum</v>
      </c>
    </row>
    <row r="2672" spans="1:28" x14ac:dyDescent="0.3">
      <c r="A2672" s="2">
        <v>233111280286</v>
      </c>
      <c r="B2672">
        <v>1</v>
      </c>
      <c r="C2672">
        <v>2022</v>
      </c>
      <c r="D2672">
        <v>311029</v>
      </c>
      <c r="E2672" t="s">
        <v>159</v>
      </c>
      <c r="F2672" t="str">
        <f>VLOOKUP(E2672,[1]PRODI_2019!$F$2:$L$72,7,FALSE)</f>
        <v>FISIP</v>
      </c>
      <c r="G2672" t="str">
        <f>VLOOKUP(F2672,Sheet1!$H$4:$I$11,2,FALSE)</f>
        <v>6_FISIP</v>
      </c>
      <c r="H2672" t="s">
        <v>3283</v>
      </c>
      <c r="I2672" t="s">
        <v>24</v>
      </c>
      <c r="J2672" t="str">
        <f>VLOOKUP(D2672,[1]PRODI_2019!$C$2:$I$78,7,FALSE)</f>
        <v>S1</v>
      </c>
      <c r="L2672" t="s">
        <v>25</v>
      </c>
      <c r="O2672" t="s">
        <v>4580</v>
      </c>
      <c r="P2672" t="s">
        <v>5042</v>
      </c>
      <c r="Q2672" t="s">
        <v>624</v>
      </c>
      <c r="R2672" t="s">
        <v>434</v>
      </c>
      <c r="S2672" t="s">
        <v>425</v>
      </c>
      <c r="T2672" t="s">
        <v>5033</v>
      </c>
      <c r="U2672" t="s">
        <v>27</v>
      </c>
      <c r="Z2672" t="str">
        <f>_xlfn.IFNA(VLOOKUP(A2672,registrasi!$B$2:$C$4000,2,FALSE),"belum")</f>
        <v>registrasi</v>
      </c>
      <c r="AA2672">
        <f>VLOOKUP(D2672,[2]Sheet1!$B$2:$D$100,3,FALSE)</f>
        <v>1339</v>
      </c>
      <c r="AB2672" t="str">
        <f>_xlfn.IFNA(VLOOKUP(A2672,nim!$A$2:$B$4000,2,FALSE),"belum")</f>
        <v>belum</v>
      </c>
    </row>
    <row r="2673" spans="1:28" x14ac:dyDescent="0.3">
      <c r="A2673" s="2">
        <v>233111280298</v>
      </c>
      <c r="B2673">
        <v>1</v>
      </c>
      <c r="C2673">
        <v>2021</v>
      </c>
      <c r="D2673">
        <v>311024</v>
      </c>
      <c r="E2673" t="s">
        <v>237</v>
      </c>
      <c r="F2673" t="str">
        <f>VLOOKUP(E2673,[1]PRODI_2019!$F$2:$L$72,7,FALSE)</f>
        <v>Hukum</v>
      </c>
      <c r="G2673" t="str">
        <f>VLOOKUP(F2673,Sheet1!$H$4:$I$11,2,FALSE)</f>
        <v>1_Hukum</v>
      </c>
      <c r="H2673" t="s">
        <v>3284</v>
      </c>
      <c r="I2673" t="s">
        <v>31</v>
      </c>
      <c r="J2673" t="str">
        <f>VLOOKUP(D2673,[1]PRODI_2019!$C$2:$I$78,7,FALSE)</f>
        <v>S1</v>
      </c>
      <c r="L2673" t="s">
        <v>25</v>
      </c>
      <c r="O2673" t="s">
        <v>196</v>
      </c>
      <c r="P2673" t="s">
        <v>5042</v>
      </c>
      <c r="Q2673" t="s">
        <v>624</v>
      </c>
      <c r="R2673" t="s">
        <v>434</v>
      </c>
      <c r="S2673" t="s">
        <v>34</v>
      </c>
      <c r="T2673" t="s">
        <v>5025</v>
      </c>
      <c r="U2673" t="s">
        <v>27</v>
      </c>
      <c r="Z2673" t="str">
        <f>_xlfn.IFNA(VLOOKUP(A2673,registrasi!$B$2:$C$4000,2,FALSE),"belum")</f>
        <v>registrasi</v>
      </c>
      <c r="AA2673">
        <f>VLOOKUP(D2673,[2]Sheet1!$B$2:$D$100,3,FALSE)</f>
        <v>1092</v>
      </c>
      <c r="AB2673" t="str">
        <f>_xlfn.IFNA(VLOOKUP(A2673,nim!$A$2:$B$4000,2,FALSE),"belum")</f>
        <v>belum</v>
      </c>
    </row>
    <row r="2674" spans="1:28" x14ac:dyDescent="0.3">
      <c r="A2674" s="2">
        <v>233111280302</v>
      </c>
      <c r="B2674">
        <v>2</v>
      </c>
      <c r="C2674">
        <v>2022</v>
      </c>
      <c r="D2674">
        <v>311006</v>
      </c>
      <c r="E2674" t="s">
        <v>167</v>
      </c>
      <c r="F2674" t="str">
        <f>VLOOKUP(E2674,[1]PRODI_2019!$F$2:$L$72,7,FALSE)</f>
        <v>Teknik</v>
      </c>
      <c r="G2674" t="str">
        <f>VLOOKUP(F2674,Sheet1!$H$4:$I$11,2,FALSE)</f>
        <v>3_Teknik</v>
      </c>
      <c r="H2674" t="s">
        <v>3285</v>
      </c>
      <c r="I2674" t="s">
        <v>31</v>
      </c>
      <c r="J2674" t="str">
        <f>VLOOKUP(D2674,[1]PRODI_2019!$C$2:$I$78,7,FALSE)</f>
        <v>S1</v>
      </c>
      <c r="L2674" t="s">
        <v>25</v>
      </c>
      <c r="O2674" t="s">
        <v>295</v>
      </c>
      <c r="P2674" t="s">
        <v>5042</v>
      </c>
      <c r="Q2674" t="s">
        <v>624</v>
      </c>
      <c r="R2674" t="s">
        <v>434</v>
      </c>
      <c r="S2674" t="s">
        <v>34</v>
      </c>
      <c r="T2674" t="s">
        <v>5025</v>
      </c>
      <c r="U2674" t="s">
        <v>27</v>
      </c>
      <c r="Z2674" t="str">
        <f>_xlfn.IFNA(VLOOKUP(A2674,registrasi!$B$2:$C$4000,2,FALSE),"belum")</f>
        <v>registrasi</v>
      </c>
      <c r="AA2674">
        <f>VLOOKUP(D2674,[2]Sheet1!$B$2:$D$100,3,FALSE)</f>
        <v>475</v>
      </c>
      <c r="AB2674" t="str">
        <f>_xlfn.IFNA(VLOOKUP(A2674,nim!$A$2:$B$4000,2,FALSE),"belum")</f>
        <v>belum</v>
      </c>
    </row>
    <row r="2675" spans="1:28" x14ac:dyDescent="0.3">
      <c r="A2675" s="2">
        <v>233111280303</v>
      </c>
      <c r="B2675">
        <v>1</v>
      </c>
      <c r="C2675">
        <v>2021</v>
      </c>
      <c r="D2675">
        <v>311044</v>
      </c>
      <c r="E2675" t="s">
        <v>148</v>
      </c>
      <c r="F2675" t="str">
        <f>VLOOKUP(E2675,[1]PRODI_2019!$F$2:$L$72,7,FALSE)</f>
        <v>FEB</v>
      </c>
      <c r="G2675" t="str">
        <f>VLOOKUP(F2675,Sheet1!$H$4:$I$11,2,FALSE)</f>
        <v>5_FEB</v>
      </c>
      <c r="H2675" t="s">
        <v>3286</v>
      </c>
      <c r="I2675" t="s">
        <v>31</v>
      </c>
      <c r="J2675" t="str">
        <f>VLOOKUP(D2675,[1]PRODI_2019!$C$2:$I$78,7,FALSE)</f>
        <v>D3</v>
      </c>
      <c r="L2675" t="s">
        <v>182</v>
      </c>
      <c r="O2675" t="s">
        <v>4460</v>
      </c>
      <c r="P2675" t="s">
        <v>5043</v>
      </c>
      <c r="Q2675" t="s">
        <v>624</v>
      </c>
      <c r="R2675" t="s">
        <v>435</v>
      </c>
      <c r="S2675" t="s">
        <v>34</v>
      </c>
      <c r="T2675" t="s">
        <v>5025</v>
      </c>
      <c r="U2675" t="s">
        <v>27</v>
      </c>
      <c r="Z2675" t="str">
        <f>_xlfn.IFNA(VLOOKUP(A2675,registrasi!$B$2:$C$4000,2,FALSE),"belum")</f>
        <v>registrasi</v>
      </c>
      <c r="AA2675">
        <f>VLOOKUP(D2675,[2]Sheet1!$B$2:$D$100,3,FALSE)</f>
        <v>66</v>
      </c>
      <c r="AB2675" t="str">
        <f>_xlfn.IFNA(VLOOKUP(A2675,nim!$A$2:$B$4000,2,FALSE),"belum")</f>
        <v>belum</v>
      </c>
    </row>
    <row r="2676" spans="1:28" x14ac:dyDescent="0.3">
      <c r="A2676" s="2">
        <v>233111280307</v>
      </c>
      <c r="B2676">
        <v>2</v>
      </c>
      <c r="C2676">
        <v>2022</v>
      </c>
      <c r="D2676">
        <v>311028</v>
      </c>
      <c r="E2676" t="s">
        <v>168</v>
      </c>
      <c r="F2676" t="str">
        <f>VLOOKUP(E2676,[1]PRODI_2019!$F$2:$L$72,7,FALSE)</f>
        <v>FISIP</v>
      </c>
      <c r="G2676" t="str">
        <f>VLOOKUP(F2676,Sheet1!$H$4:$I$11,2,FALSE)</f>
        <v>6_FISIP</v>
      </c>
      <c r="H2676" t="s">
        <v>3287</v>
      </c>
      <c r="I2676" t="s">
        <v>24</v>
      </c>
      <c r="J2676" t="str">
        <f>VLOOKUP(D2676,[1]PRODI_2019!$C$2:$I$78,7,FALSE)</f>
        <v>S1</v>
      </c>
      <c r="L2676" t="s">
        <v>25</v>
      </c>
      <c r="O2676" t="s">
        <v>70</v>
      </c>
      <c r="P2676" t="s">
        <v>5042</v>
      </c>
      <c r="Q2676" t="s">
        <v>624</v>
      </c>
      <c r="R2676" t="s">
        <v>434</v>
      </c>
      <c r="S2676" t="s">
        <v>34</v>
      </c>
      <c r="T2676" t="s">
        <v>5025</v>
      </c>
      <c r="U2676" t="s">
        <v>27</v>
      </c>
      <c r="Z2676" t="str">
        <f>_xlfn.IFNA(VLOOKUP(A2676,registrasi!$B$2:$C$4000,2,FALSE),"belum")</f>
        <v>registrasi</v>
      </c>
      <c r="AA2676">
        <f>VLOOKUP(D2676,[2]Sheet1!$B$2:$D$100,3,FALSE)</f>
        <v>747</v>
      </c>
      <c r="AB2676" t="str">
        <f>_xlfn.IFNA(VLOOKUP(A2676,nim!$A$2:$B$4000,2,FALSE),"belum")</f>
        <v>belum</v>
      </c>
    </row>
    <row r="2677" spans="1:28" x14ac:dyDescent="0.3">
      <c r="A2677" s="2">
        <v>233111280322</v>
      </c>
      <c r="B2677">
        <v>1</v>
      </c>
      <c r="C2677">
        <v>2020</v>
      </c>
      <c r="D2677">
        <v>311005</v>
      </c>
      <c r="E2677" t="s">
        <v>171</v>
      </c>
      <c r="F2677" t="str">
        <f>VLOOKUP(E2677,[1]PRODI_2019!$F$2:$L$72,7,FALSE)</f>
        <v>Teknik</v>
      </c>
      <c r="G2677" t="str">
        <f>VLOOKUP(F2677,Sheet1!$H$4:$I$11,2,FALSE)</f>
        <v>3_Teknik</v>
      </c>
      <c r="H2677" t="s">
        <v>3288</v>
      </c>
      <c r="I2677" t="s">
        <v>24</v>
      </c>
      <c r="J2677" t="str">
        <f>VLOOKUP(D2677,[1]PRODI_2019!$C$2:$I$78,7,FALSE)</f>
        <v>S1</v>
      </c>
      <c r="L2677" t="s">
        <v>25</v>
      </c>
      <c r="O2677" t="s">
        <v>206</v>
      </c>
      <c r="P2677" t="s">
        <v>5042</v>
      </c>
      <c r="Q2677" t="s">
        <v>624</v>
      </c>
      <c r="R2677" t="s">
        <v>434</v>
      </c>
      <c r="S2677" t="s">
        <v>4949</v>
      </c>
      <c r="T2677" t="s">
        <v>5025</v>
      </c>
      <c r="U2677" t="s">
        <v>27</v>
      </c>
      <c r="Z2677" t="str">
        <f>_xlfn.IFNA(VLOOKUP(A2677,registrasi!$B$2:$C$4000,2,FALSE),"belum")</f>
        <v>registrasi</v>
      </c>
      <c r="AA2677">
        <f>VLOOKUP(D2677,[2]Sheet1!$B$2:$D$100,3,FALSE)</f>
        <v>321</v>
      </c>
      <c r="AB2677" t="str">
        <f>_xlfn.IFNA(VLOOKUP(A2677,nim!$A$2:$B$4000,2,FALSE),"belum")</f>
        <v>diterima</v>
      </c>
    </row>
    <row r="2678" spans="1:28" x14ac:dyDescent="0.3">
      <c r="A2678" s="2">
        <v>233111280332</v>
      </c>
      <c r="B2678">
        <v>2</v>
      </c>
      <c r="C2678">
        <v>2022</v>
      </c>
      <c r="D2678">
        <v>311008</v>
      </c>
      <c r="E2678" t="s">
        <v>149</v>
      </c>
      <c r="F2678" t="str">
        <f>VLOOKUP(E2678,[1]PRODI_2019!$F$2:$L$72,7,FALSE)</f>
        <v>Pertanian</v>
      </c>
      <c r="G2678" t="str">
        <f>VLOOKUP(F2678,Sheet1!$H$4:$I$11,2,FALSE)</f>
        <v>4_Pertanian</v>
      </c>
      <c r="H2678" t="s">
        <v>3289</v>
      </c>
      <c r="I2678" t="s">
        <v>31</v>
      </c>
      <c r="J2678" t="str">
        <f>VLOOKUP(D2678,[1]PRODI_2019!$C$2:$I$78,7,FALSE)</f>
        <v>S1</v>
      </c>
      <c r="L2678" t="s">
        <v>25</v>
      </c>
      <c r="O2678" t="s">
        <v>544</v>
      </c>
      <c r="P2678" t="s">
        <v>434</v>
      </c>
      <c r="Q2678" t="s">
        <v>5041</v>
      </c>
      <c r="R2678" t="s">
        <v>434</v>
      </c>
      <c r="S2678" t="s">
        <v>4949</v>
      </c>
      <c r="T2678" t="s">
        <v>5025</v>
      </c>
      <c r="U2678" t="s">
        <v>27</v>
      </c>
      <c r="Z2678" t="str">
        <f>_xlfn.IFNA(VLOOKUP(A2678,registrasi!$B$2:$C$4000,2,FALSE),"belum")</f>
        <v>registrasi</v>
      </c>
      <c r="AA2678">
        <f>VLOOKUP(D2678,[2]Sheet1!$B$2:$D$100,3,FALSE)</f>
        <v>337</v>
      </c>
      <c r="AB2678" t="str">
        <f>_xlfn.IFNA(VLOOKUP(A2678,nim!$A$2:$B$4000,2,FALSE),"belum")</f>
        <v>belum</v>
      </c>
    </row>
    <row r="2679" spans="1:28" x14ac:dyDescent="0.3">
      <c r="A2679" s="2">
        <v>233111280334</v>
      </c>
      <c r="B2679">
        <v>2</v>
      </c>
      <c r="C2679">
        <v>2022</v>
      </c>
      <c r="D2679">
        <v>311002</v>
      </c>
      <c r="E2679" t="s">
        <v>153</v>
      </c>
      <c r="F2679" t="str">
        <f>VLOOKUP(E2679,[1]PRODI_2019!$F$2:$L$72,7,FALSE)</f>
        <v>Teknik</v>
      </c>
      <c r="G2679" t="str">
        <f>VLOOKUP(F2679,Sheet1!$H$4:$I$11,2,FALSE)</f>
        <v>3_Teknik</v>
      </c>
      <c r="H2679" t="s">
        <v>3290</v>
      </c>
      <c r="I2679" t="s">
        <v>24</v>
      </c>
      <c r="J2679" t="str">
        <f>VLOOKUP(D2679,[1]PRODI_2019!$C$2:$I$78,7,FALSE)</f>
        <v>S1</v>
      </c>
      <c r="L2679" t="s">
        <v>25</v>
      </c>
      <c r="O2679" t="s">
        <v>4581</v>
      </c>
      <c r="P2679" t="s">
        <v>5044</v>
      </c>
      <c r="Q2679" t="s">
        <v>5041</v>
      </c>
      <c r="R2679" t="s">
        <v>434</v>
      </c>
      <c r="S2679" t="s">
        <v>50</v>
      </c>
      <c r="T2679" t="s">
        <v>5025</v>
      </c>
      <c r="U2679" t="s">
        <v>27</v>
      </c>
      <c r="Z2679" t="str">
        <f>_xlfn.IFNA(VLOOKUP(A2679,registrasi!$B$2:$C$4000,2,FALSE),"belum")</f>
        <v>registrasi</v>
      </c>
      <c r="AA2679">
        <f>VLOOKUP(D2679,[2]Sheet1!$B$2:$D$100,3,FALSE)</f>
        <v>401</v>
      </c>
      <c r="AB2679" t="str">
        <f>_xlfn.IFNA(VLOOKUP(A2679,nim!$A$2:$B$4000,2,FALSE),"belum")</f>
        <v>belum</v>
      </c>
    </row>
    <row r="2680" spans="1:28" x14ac:dyDescent="0.3">
      <c r="A2680" s="2">
        <v>233111280349</v>
      </c>
      <c r="B2680">
        <v>1</v>
      </c>
      <c r="C2680">
        <v>2022</v>
      </c>
      <c r="D2680">
        <v>311003</v>
      </c>
      <c r="E2680" t="s">
        <v>145</v>
      </c>
      <c r="F2680" t="str">
        <f>VLOOKUP(E2680,[1]PRODI_2019!$F$2:$L$72,7,FALSE)</f>
        <v>Teknik</v>
      </c>
      <c r="G2680" t="str">
        <f>VLOOKUP(F2680,Sheet1!$H$4:$I$11,2,FALSE)</f>
        <v>3_Teknik</v>
      </c>
      <c r="H2680" t="s">
        <v>3291</v>
      </c>
      <c r="I2680" t="s">
        <v>31</v>
      </c>
      <c r="J2680" t="str">
        <f>VLOOKUP(D2680,[1]PRODI_2019!$C$2:$I$78,7,FALSE)</f>
        <v>S1</v>
      </c>
      <c r="L2680" t="s">
        <v>25</v>
      </c>
      <c r="O2680" t="s">
        <v>138</v>
      </c>
      <c r="P2680" t="s">
        <v>5042</v>
      </c>
      <c r="Q2680" t="s">
        <v>624</v>
      </c>
      <c r="R2680" t="s">
        <v>434</v>
      </c>
      <c r="S2680" t="s">
        <v>4949</v>
      </c>
      <c r="T2680" t="s">
        <v>5025</v>
      </c>
      <c r="U2680" t="s">
        <v>27</v>
      </c>
      <c r="Z2680" t="str">
        <f>_xlfn.IFNA(VLOOKUP(A2680,registrasi!$B$2:$C$4000,2,FALSE),"belum")</f>
        <v>registrasi</v>
      </c>
      <c r="AA2680">
        <f>VLOOKUP(D2680,[2]Sheet1!$B$2:$D$100,3,FALSE)</f>
        <v>769</v>
      </c>
      <c r="AB2680" t="str">
        <f>_xlfn.IFNA(VLOOKUP(A2680,nim!$A$2:$B$4000,2,FALSE),"belum")</f>
        <v>diterima</v>
      </c>
    </row>
    <row r="2681" spans="1:28" x14ac:dyDescent="0.3">
      <c r="A2681" s="2">
        <v>233111280356</v>
      </c>
      <c r="B2681">
        <v>1</v>
      </c>
      <c r="C2681">
        <v>2022</v>
      </c>
      <c r="D2681">
        <v>311024</v>
      </c>
      <c r="E2681" t="s">
        <v>237</v>
      </c>
      <c r="F2681" t="str">
        <f>VLOOKUP(E2681,[1]PRODI_2019!$F$2:$L$72,7,FALSE)</f>
        <v>Hukum</v>
      </c>
      <c r="G2681" t="str">
        <f>VLOOKUP(F2681,Sheet1!$H$4:$I$11,2,FALSE)</f>
        <v>1_Hukum</v>
      </c>
      <c r="H2681" t="s">
        <v>3292</v>
      </c>
      <c r="I2681" t="s">
        <v>31</v>
      </c>
      <c r="J2681" t="str">
        <f>VLOOKUP(D2681,[1]PRODI_2019!$C$2:$I$78,7,FALSE)</f>
        <v>S1</v>
      </c>
      <c r="L2681" t="s">
        <v>25</v>
      </c>
      <c r="O2681" t="s">
        <v>208</v>
      </c>
      <c r="P2681" t="s">
        <v>5042</v>
      </c>
      <c r="Q2681" t="s">
        <v>624</v>
      </c>
      <c r="R2681" t="s">
        <v>434</v>
      </c>
      <c r="S2681" t="s">
        <v>4949</v>
      </c>
      <c r="T2681" t="s">
        <v>5025</v>
      </c>
      <c r="U2681" t="s">
        <v>32</v>
      </c>
      <c r="Z2681" t="str">
        <f>_xlfn.IFNA(VLOOKUP(A2681,registrasi!$B$2:$C$4000,2,FALSE),"belum")</f>
        <v>registrasi</v>
      </c>
      <c r="AA2681">
        <f>VLOOKUP(D2681,[2]Sheet1!$B$2:$D$100,3,FALSE)</f>
        <v>1092</v>
      </c>
      <c r="AB2681" t="str">
        <f>_xlfn.IFNA(VLOOKUP(A2681,nim!$A$2:$B$4000,2,FALSE),"belum")</f>
        <v>belum</v>
      </c>
    </row>
    <row r="2682" spans="1:28" x14ac:dyDescent="0.3">
      <c r="A2682" s="2">
        <v>233111280374</v>
      </c>
      <c r="B2682">
        <v>1</v>
      </c>
      <c r="C2682">
        <v>2021</v>
      </c>
      <c r="D2682">
        <v>311024</v>
      </c>
      <c r="E2682" t="s">
        <v>237</v>
      </c>
      <c r="F2682" t="str">
        <f>VLOOKUP(E2682,[1]PRODI_2019!$F$2:$L$72,7,FALSE)</f>
        <v>Hukum</v>
      </c>
      <c r="G2682" t="str">
        <f>VLOOKUP(F2682,Sheet1!$H$4:$I$11,2,FALSE)</f>
        <v>1_Hukum</v>
      </c>
      <c r="H2682" t="s">
        <v>3293</v>
      </c>
      <c r="I2682" t="s">
        <v>31</v>
      </c>
      <c r="J2682" t="str">
        <f>VLOOKUP(D2682,[1]PRODI_2019!$C$2:$I$78,7,FALSE)</f>
        <v>S1</v>
      </c>
      <c r="L2682" t="s">
        <v>25</v>
      </c>
      <c r="O2682" t="s">
        <v>4578</v>
      </c>
      <c r="P2682" t="s">
        <v>5048</v>
      </c>
      <c r="Q2682" t="s">
        <v>5041</v>
      </c>
      <c r="R2682" t="s">
        <v>434</v>
      </c>
      <c r="S2682" t="s">
        <v>4949</v>
      </c>
      <c r="T2682" t="s">
        <v>5025</v>
      </c>
      <c r="U2682" t="s">
        <v>27</v>
      </c>
      <c r="Z2682" t="str">
        <f>_xlfn.IFNA(VLOOKUP(A2682,registrasi!$B$2:$C$4000,2,FALSE),"belum")</f>
        <v>registrasi</v>
      </c>
      <c r="AA2682">
        <f>VLOOKUP(D2682,[2]Sheet1!$B$2:$D$100,3,FALSE)</f>
        <v>1092</v>
      </c>
      <c r="AB2682" t="str">
        <f>_xlfn.IFNA(VLOOKUP(A2682,nim!$A$2:$B$4000,2,FALSE),"belum")</f>
        <v>diterima</v>
      </c>
    </row>
    <row r="2683" spans="1:28" x14ac:dyDescent="0.3">
      <c r="A2683" s="2">
        <v>233111280398</v>
      </c>
      <c r="B2683">
        <v>1</v>
      </c>
      <c r="C2683">
        <v>2022</v>
      </c>
      <c r="D2683">
        <v>311029</v>
      </c>
      <c r="E2683" t="s">
        <v>159</v>
      </c>
      <c r="F2683" t="str">
        <f>VLOOKUP(E2683,[1]PRODI_2019!$F$2:$L$72,7,FALSE)</f>
        <v>FISIP</v>
      </c>
      <c r="G2683" t="str">
        <f>VLOOKUP(F2683,Sheet1!$H$4:$I$11,2,FALSE)</f>
        <v>6_FISIP</v>
      </c>
      <c r="H2683" t="s">
        <v>3294</v>
      </c>
      <c r="I2683" t="s">
        <v>31</v>
      </c>
      <c r="J2683" t="str">
        <f>VLOOKUP(D2683,[1]PRODI_2019!$C$2:$I$78,7,FALSE)</f>
        <v>S1</v>
      </c>
      <c r="L2683" t="s">
        <v>25</v>
      </c>
      <c r="O2683" t="s">
        <v>96</v>
      </c>
      <c r="P2683" t="s">
        <v>5044</v>
      </c>
      <c r="Q2683" t="s">
        <v>5041</v>
      </c>
      <c r="R2683" t="s">
        <v>434</v>
      </c>
      <c r="S2683" t="s">
        <v>34</v>
      </c>
      <c r="T2683" t="s">
        <v>5025</v>
      </c>
      <c r="U2683" t="s">
        <v>27</v>
      </c>
      <c r="Z2683" t="str">
        <f>_xlfn.IFNA(VLOOKUP(A2683,registrasi!$B$2:$C$4000,2,FALSE),"belum")</f>
        <v>registrasi</v>
      </c>
      <c r="AA2683">
        <f>VLOOKUP(D2683,[2]Sheet1!$B$2:$D$100,3,FALSE)</f>
        <v>1339</v>
      </c>
      <c r="AB2683" t="str">
        <f>_xlfn.IFNA(VLOOKUP(A2683,nim!$A$2:$B$4000,2,FALSE),"belum")</f>
        <v>diterima</v>
      </c>
    </row>
    <row r="2684" spans="1:28" x14ac:dyDescent="0.3">
      <c r="A2684" s="2">
        <v>233111280417</v>
      </c>
      <c r="B2684">
        <v>2</v>
      </c>
      <c r="C2684">
        <v>2021</v>
      </c>
      <c r="D2684">
        <v>311002</v>
      </c>
      <c r="E2684" t="s">
        <v>153</v>
      </c>
      <c r="F2684" t="str">
        <f>VLOOKUP(E2684,[1]PRODI_2019!$F$2:$L$72,7,FALSE)</f>
        <v>Teknik</v>
      </c>
      <c r="G2684" t="str">
        <f>VLOOKUP(F2684,Sheet1!$H$4:$I$11,2,FALSE)</f>
        <v>3_Teknik</v>
      </c>
      <c r="H2684" t="s">
        <v>3295</v>
      </c>
      <c r="I2684" t="s">
        <v>24</v>
      </c>
      <c r="J2684" t="str">
        <f>VLOOKUP(D2684,[1]PRODI_2019!$C$2:$I$78,7,FALSE)</f>
        <v>S1</v>
      </c>
      <c r="L2684" t="s">
        <v>25</v>
      </c>
      <c r="O2684" t="s">
        <v>338</v>
      </c>
      <c r="P2684" t="s">
        <v>5042</v>
      </c>
      <c r="Q2684" t="s">
        <v>624</v>
      </c>
      <c r="R2684" t="s">
        <v>434</v>
      </c>
      <c r="S2684" t="s">
        <v>50</v>
      </c>
      <c r="T2684" t="s">
        <v>5025</v>
      </c>
      <c r="U2684" t="s">
        <v>27</v>
      </c>
      <c r="Z2684" t="str">
        <f>_xlfn.IFNA(VLOOKUP(A2684,registrasi!$B$2:$C$4000,2,FALSE),"belum")</f>
        <v>registrasi</v>
      </c>
      <c r="AA2684">
        <f>VLOOKUP(D2684,[2]Sheet1!$B$2:$D$100,3,FALSE)</f>
        <v>401</v>
      </c>
      <c r="AB2684" t="str">
        <f>_xlfn.IFNA(VLOOKUP(A2684,nim!$A$2:$B$4000,2,FALSE),"belum")</f>
        <v>diterima</v>
      </c>
    </row>
    <row r="2685" spans="1:28" x14ac:dyDescent="0.3">
      <c r="A2685" s="2">
        <v>233111280424</v>
      </c>
      <c r="B2685">
        <v>2</v>
      </c>
      <c r="C2685">
        <v>2021</v>
      </c>
      <c r="D2685">
        <v>311011</v>
      </c>
      <c r="E2685" t="s">
        <v>176</v>
      </c>
      <c r="F2685" t="str">
        <f>VLOOKUP(E2685,[1]PRODI_2019!$F$2:$L$72,7,FALSE)</f>
        <v>FKIP</v>
      </c>
      <c r="G2685" t="str">
        <f>VLOOKUP(F2685,Sheet1!$H$4:$I$11,2,FALSE)</f>
        <v>2_FKIP</v>
      </c>
      <c r="H2685" t="s">
        <v>3296</v>
      </c>
      <c r="I2685" t="s">
        <v>31</v>
      </c>
      <c r="J2685" t="str">
        <f>VLOOKUP(D2685,[1]PRODI_2019!$C$2:$I$78,7,FALSE)</f>
        <v>S1</v>
      </c>
      <c r="L2685" t="s">
        <v>25</v>
      </c>
      <c r="O2685" t="s">
        <v>95</v>
      </c>
      <c r="P2685" t="s">
        <v>5042</v>
      </c>
      <c r="Q2685" t="s">
        <v>624</v>
      </c>
      <c r="R2685" t="s">
        <v>434</v>
      </c>
      <c r="S2685" t="s">
        <v>34</v>
      </c>
      <c r="T2685" t="s">
        <v>5025</v>
      </c>
      <c r="U2685" t="s">
        <v>32</v>
      </c>
      <c r="Z2685" t="str">
        <f>_xlfn.IFNA(VLOOKUP(A2685,registrasi!$B$2:$C$4000,2,FALSE),"belum")</f>
        <v>registrasi</v>
      </c>
      <c r="AA2685">
        <f>VLOOKUP(D2685,[2]Sheet1!$B$2:$D$100,3,FALSE)</f>
        <v>233</v>
      </c>
      <c r="AB2685" t="str">
        <f>_xlfn.IFNA(VLOOKUP(A2685,nim!$A$2:$B$4000,2,FALSE),"belum")</f>
        <v>belum</v>
      </c>
    </row>
    <row r="2686" spans="1:28" x14ac:dyDescent="0.3">
      <c r="A2686" s="2">
        <v>233111280433</v>
      </c>
      <c r="B2686">
        <v>1</v>
      </c>
      <c r="C2686">
        <v>2021</v>
      </c>
      <c r="D2686">
        <v>311026</v>
      </c>
      <c r="E2686" t="s">
        <v>148</v>
      </c>
      <c r="F2686" t="str">
        <f>VLOOKUP(E2686,[1]PRODI_2019!$F$2:$L$72,7,FALSE)</f>
        <v>FEB</v>
      </c>
      <c r="G2686" t="str">
        <f>VLOOKUP(F2686,Sheet1!$H$4:$I$11,2,FALSE)</f>
        <v>5_FEB</v>
      </c>
      <c r="H2686" t="s">
        <v>3297</v>
      </c>
      <c r="I2686" t="s">
        <v>31</v>
      </c>
      <c r="J2686" t="str">
        <f>VLOOKUP(D2686,[1]PRODI_2019!$C$2:$I$78,7,FALSE)</f>
        <v>S1</v>
      </c>
      <c r="L2686" t="s">
        <v>25</v>
      </c>
      <c r="O2686" t="s">
        <v>283</v>
      </c>
      <c r="P2686" t="s">
        <v>5043</v>
      </c>
      <c r="Q2686" t="s">
        <v>624</v>
      </c>
      <c r="R2686" t="s">
        <v>435</v>
      </c>
      <c r="S2686" t="s">
        <v>34</v>
      </c>
      <c r="T2686" t="s">
        <v>5025</v>
      </c>
      <c r="U2686" t="s">
        <v>32</v>
      </c>
      <c r="Z2686" t="str">
        <f>_xlfn.IFNA(VLOOKUP(A2686,registrasi!$B$2:$C$4000,2,FALSE),"belum")</f>
        <v>registrasi</v>
      </c>
      <c r="AA2686">
        <f>VLOOKUP(D2686,[2]Sheet1!$B$2:$D$100,3,FALSE)</f>
        <v>866</v>
      </c>
      <c r="AB2686" t="str">
        <f>_xlfn.IFNA(VLOOKUP(A2686,nim!$A$2:$B$4000,2,FALSE),"belum")</f>
        <v>belum</v>
      </c>
    </row>
    <row r="2687" spans="1:28" x14ac:dyDescent="0.3">
      <c r="A2687" s="2">
        <v>233111280478</v>
      </c>
      <c r="B2687">
        <v>1</v>
      </c>
      <c r="C2687">
        <v>2022</v>
      </c>
      <c r="D2687">
        <v>311031</v>
      </c>
      <c r="E2687" t="s">
        <v>468</v>
      </c>
      <c r="F2687" t="str">
        <f>VLOOKUP(E2687,[1]PRODI_2019!$F$2:$L$72,7,FALSE)</f>
        <v>FKIP</v>
      </c>
      <c r="G2687" t="str">
        <f>VLOOKUP(F2687,Sheet1!$H$4:$I$11,2,FALSE)</f>
        <v>2_FKIP</v>
      </c>
      <c r="H2687" t="s">
        <v>3298</v>
      </c>
      <c r="I2687" t="s">
        <v>31</v>
      </c>
      <c r="J2687" t="str">
        <f>VLOOKUP(D2687,[1]PRODI_2019!$C$2:$I$78,7,FALSE)</f>
        <v>S1</v>
      </c>
      <c r="L2687" t="s">
        <v>4314</v>
      </c>
      <c r="O2687" t="s">
        <v>508</v>
      </c>
      <c r="P2687" t="s">
        <v>5046</v>
      </c>
      <c r="Q2687" t="s">
        <v>5041</v>
      </c>
      <c r="R2687" t="s">
        <v>435</v>
      </c>
      <c r="S2687" t="s">
        <v>4949</v>
      </c>
      <c r="T2687" t="s">
        <v>5025</v>
      </c>
      <c r="U2687" t="s">
        <v>27</v>
      </c>
      <c r="Z2687" t="str">
        <f>_xlfn.IFNA(VLOOKUP(A2687,registrasi!$B$2:$C$4000,2,FALSE),"belum")</f>
        <v>registrasi</v>
      </c>
      <c r="AA2687">
        <f>VLOOKUP(D2687,[2]Sheet1!$B$2:$D$100,3,FALSE)</f>
        <v>368</v>
      </c>
      <c r="AB2687" t="str">
        <f>_xlfn.IFNA(VLOOKUP(A2687,nim!$A$2:$B$4000,2,FALSE),"belum")</f>
        <v>belum</v>
      </c>
    </row>
    <row r="2688" spans="1:28" x14ac:dyDescent="0.3">
      <c r="A2688" s="2">
        <v>233111280493</v>
      </c>
      <c r="B2688">
        <v>1</v>
      </c>
      <c r="C2688">
        <v>2022</v>
      </c>
      <c r="D2688">
        <v>311042</v>
      </c>
      <c r="E2688" t="s">
        <v>146</v>
      </c>
      <c r="F2688" t="str">
        <f>VLOOKUP(E2688,[1]PRODI_2019!$F$2:$L$72,7,FALSE)</f>
        <v>FISIP</v>
      </c>
      <c r="G2688" t="str">
        <f>VLOOKUP(F2688,Sheet1!$H$4:$I$11,2,FALSE)</f>
        <v>6_FISIP</v>
      </c>
      <c r="H2688" t="s">
        <v>3299</v>
      </c>
      <c r="I2688" t="s">
        <v>31</v>
      </c>
      <c r="J2688" t="str">
        <f>VLOOKUP(D2688,[1]PRODI_2019!$C$2:$I$78,7,FALSE)</f>
        <v>S1</v>
      </c>
      <c r="L2688" t="s">
        <v>25</v>
      </c>
      <c r="O2688" t="s">
        <v>4582</v>
      </c>
      <c r="P2688" t="s">
        <v>436</v>
      </c>
      <c r="Q2688" t="s">
        <v>5041</v>
      </c>
      <c r="R2688" t="s">
        <v>625</v>
      </c>
      <c r="S2688" t="s">
        <v>34</v>
      </c>
      <c r="T2688" t="s">
        <v>5025</v>
      </c>
      <c r="U2688" t="s">
        <v>27</v>
      </c>
      <c r="Z2688" t="str">
        <f>_xlfn.IFNA(VLOOKUP(A2688,registrasi!$B$2:$C$4000,2,FALSE),"belum")</f>
        <v>registrasi</v>
      </c>
      <c r="AA2688">
        <f>VLOOKUP(D2688,[2]Sheet1!$B$2:$D$100,3,FALSE)</f>
        <v>625</v>
      </c>
      <c r="AB2688" t="str">
        <f>_xlfn.IFNA(VLOOKUP(A2688,nim!$A$2:$B$4000,2,FALSE),"belum")</f>
        <v>diterima</v>
      </c>
    </row>
    <row r="2689" spans="1:28" x14ac:dyDescent="0.3">
      <c r="A2689" s="2">
        <v>233111280499</v>
      </c>
      <c r="B2689">
        <v>1</v>
      </c>
      <c r="C2689">
        <v>2022</v>
      </c>
      <c r="D2689">
        <v>311003</v>
      </c>
      <c r="E2689" t="s">
        <v>145</v>
      </c>
      <c r="F2689" t="str">
        <f>VLOOKUP(E2689,[1]PRODI_2019!$F$2:$L$72,7,FALSE)</f>
        <v>Teknik</v>
      </c>
      <c r="G2689" t="str">
        <f>VLOOKUP(F2689,Sheet1!$H$4:$I$11,2,FALSE)</f>
        <v>3_Teknik</v>
      </c>
      <c r="H2689" t="s">
        <v>3300</v>
      </c>
      <c r="I2689" t="s">
        <v>24</v>
      </c>
      <c r="J2689" t="str">
        <f>VLOOKUP(D2689,[1]PRODI_2019!$C$2:$I$78,7,FALSE)</f>
        <v>S1</v>
      </c>
      <c r="L2689" t="s">
        <v>25</v>
      </c>
      <c r="O2689" t="s">
        <v>338</v>
      </c>
      <c r="P2689" t="s">
        <v>5042</v>
      </c>
      <c r="Q2689" t="s">
        <v>624</v>
      </c>
      <c r="R2689" t="s">
        <v>434</v>
      </c>
      <c r="S2689" t="s">
        <v>50</v>
      </c>
      <c r="T2689" t="s">
        <v>5025</v>
      </c>
      <c r="U2689" t="s">
        <v>27</v>
      </c>
      <c r="Z2689" t="str">
        <f>_xlfn.IFNA(VLOOKUP(A2689,registrasi!$B$2:$C$4000,2,FALSE),"belum")</f>
        <v>registrasi</v>
      </c>
      <c r="AA2689">
        <f>VLOOKUP(D2689,[2]Sheet1!$B$2:$D$100,3,FALSE)</f>
        <v>769</v>
      </c>
      <c r="AB2689" t="str">
        <f>_xlfn.IFNA(VLOOKUP(A2689,nim!$A$2:$B$4000,2,FALSE),"belum")</f>
        <v>belum</v>
      </c>
    </row>
    <row r="2690" spans="1:28" x14ac:dyDescent="0.3">
      <c r="A2690" s="2">
        <v>233111280514</v>
      </c>
      <c r="B2690">
        <v>2</v>
      </c>
      <c r="C2690">
        <v>2022</v>
      </c>
      <c r="D2690">
        <v>311007</v>
      </c>
      <c r="E2690" t="s">
        <v>162</v>
      </c>
      <c r="F2690" t="str">
        <f>VLOOKUP(E2690,[1]PRODI_2019!$F$2:$L$72,7,FALSE)</f>
        <v>Pertanian</v>
      </c>
      <c r="G2690" t="str">
        <f>VLOOKUP(F2690,Sheet1!$H$4:$I$11,2,FALSE)</f>
        <v>4_Pertanian</v>
      </c>
      <c r="H2690" t="s">
        <v>3301</v>
      </c>
      <c r="I2690" t="s">
        <v>31</v>
      </c>
      <c r="J2690" t="str">
        <f>VLOOKUP(D2690,[1]PRODI_2019!$C$2:$I$78,7,FALSE)</f>
        <v>S1</v>
      </c>
      <c r="L2690" t="s">
        <v>25</v>
      </c>
      <c r="O2690" t="s">
        <v>75</v>
      </c>
      <c r="P2690" t="s">
        <v>5042</v>
      </c>
      <c r="Q2690" t="s">
        <v>624</v>
      </c>
      <c r="R2690" t="s">
        <v>434</v>
      </c>
      <c r="S2690" t="s">
        <v>4949</v>
      </c>
      <c r="T2690" t="s">
        <v>5025</v>
      </c>
      <c r="U2690" t="s">
        <v>27</v>
      </c>
      <c r="Z2690" t="str">
        <f>_xlfn.IFNA(VLOOKUP(A2690,registrasi!$B$2:$C$4000,2,FALSE),"belum")</f>
        <v>registrasi</v>
      </c>
      <c r="AA2690">
        <f>VLOOKUP(D2690,[2]Sheet1!$B$2:$D$100,3,FALSE)</f>
        <v>412</v>
      </c>
      <c r="AB2690" t="str">
        <f>_xlfn.IFNA(VLOOKUP(A2690,nim!$A$2:$B$4000,2,FALSE),"belum")</f>
        <v>belum</v>
      </c>
    </row>
    <row r="2691" spans="1:28" x14ac:dyDescent="0.3">
      <c r="A2691" s="2">
        <v>233111280521</v>
      </c>
      <c r="B2691">
        <v>2</v>
      </c>
      <c r="C2691">
        <v>2022</v>
      </c>
      <c r="D2691">
        <v>311029</v>
      </c>
      <c r="E2691" t="s">
        <v>159</v>
      </c>
      <c r="F2691" t="str">
        <f>VLOOKUP(E2691,[1]PRODI_2019!$F$2:$L$72,7,FALSE)</f>
        <v>FISIP</v>
      </c>
      <c r="G2691" t="str">
        <f>VLOOKUP(F2691,Sheet1!$H$4:$I$11,2,FALSE)</f>
        <v>6_FISIP</v>
      </c>
      <c r="H2691" t="s">
        <v>3302</v>
      </c>
      <c r="I2691" t="s">
        <v>24</v>
      </c>
      <c r="J2691" t="str">
        <f>VLOOKUP(D2691,[1]PRODI_2019!$C$2:$I$78,7,FALSE)</f>
        <v>S1</v>
      </c>
      <c r="L2691" t="s">
        <v>245</v>
      </c>
      <c r="O2691" t="s">
        <v>4583</v>
      </c>
      <c r="P2691" t="s">
        <v>5044</v>
      </c>
      <c r="Q2691" t="s">
        <v>5041</v>
      </c>
      <c r="R2691" t="s">
        <v>434</v>
      </c>
      <c r="S2691" t="s">
        <v>34</v>
      </c>
      <c r="T2691" t="s">
        <v>5025</v>
      </c>
      <c r="U2691" t="s">
        <v>27</v>
      </c>
      <c r="Z2691" t="str">
        <f>_xlfn.IFNA(VLOOKUP(A2691,registrasi!$B$2:$C$4000,2,FALSE),"belum")</f>
        <v>belum</v>
      </c>
      <c r="AA2691">
        <f>VLOOKUP(D2691,[2]Sheet1!$B$2:$D$100,3,FALSE)</f>
        <v>1339</v>
      </c>
      <c r="AB2691" t="str">
        <f>_xlfn.IFNA(VLOOKUP(A2691,nim!$A$2:$B$4000,2,FALSE),"belum")</f>
        <v>belum</v>
      </c>
    </row>
    <row r="2692" spans="1:28" x14ac:dyDescent="0.3">
      <c r="A2692" s="2">
        <v>233111280539</v>
      </c>
      <c r="B2692">
        <v>2</v>
      </c>
      <c r="C2692">
        <v>2020</v>
      </c>
      <c r="D2692">
        <v>311034</v>
      </c>
      <c r="E2692" t="s">
        <v>173</v>
      </c>
      <c r="F2692" t="str">
        <f>VLOOKUP(E2692,[1]PRODI_2019!$F$2:$L$72,7,FALSE)</f>
        <v>FKIP</v>
      </c>
      <c r="G2692" t="str">
        <f>VLOOKUP(F2692,Sheet1!$H$4:$I$11,2,FALSE)</f>
        <v>2_FKIP</v>
      </c>
      <c r="H2692" t="s">
        <v>3303</v>
      </c>
      <c r="I2692" t="s">
        <v>31</v>
      </c>
      <c r="J2692" t="str">
        <f>VLOOKUP(D2692,[1]PRODI_2019!$C$2:$I$78,7,FALSE)</f>
        <v>S1</v>
      </c>
      <c r="L2692" t="s">
        <v>25</v>
      </c>
      <c r="O2692" t="s">
        <v>370</v>
      </c>
      <c r="P2692" t="s">
        <v>5044</v>
      </c>
      <c r="Q2692" t="s">
        <v>5041</v>
      </c>
      <c r="R2692" t="s">
        <v>434</v>
      </c>
      <c r="S2692" t="s">
        <v>4949</v>
      </c>
      <c r="T2692" t="s">
        <v>5025</v>
      </c>
      <c r="U2692" t="s">
        <v>27</v>
      </c>
      <c r="Z2692" t="str">
        <f>_xlfn.IFNA(VLOOKUP(A2692,registrasi!$B$2:$C$4000,2,FALSE),"belum")</f>
        <v>registrasi</v>
      </c>
      <c r="AA2692">
        <f>VLOOKUP(D2692,[2]Sheet1!$B$2:$D$100,3,FALSE)</f>
        <v>163</v>
      </c>
      <c r="AB2692" t="str">
        <f>_xlfn.IFNA(VLOOKUP(A2692,nim!$A$2:$B$4000,2,FALSE),"belum")</f>
        <v>diterima</v>
      </c>
    </row>
    <row r="2693" spans="1:28" x14ac:dyDescent="0.3">
      <c r="A2693" s="2">
        <v>233111280567</v>
      </c>
      <c r="B2693">
        <v>1</v>
      </c>
      <c r="C2693">
        <v>2022</v>
      </c>
      <c r="D2693">
        <v>311047</v>
      </c>
      <c r="E2693" t="s">
        <v>5054</v>
      </c>
      <c r="F2693" t="str">
        <f>VLOOKUP(E2693,[1]PRODI_2019!$F$2:$L$72,7,FALSE)</f>
        <v>FEB</v>
      </c>
      <c r="G2693" t="str">
        <f>VLOOKUP(F2693,Sheet1!$H$4:$I$11,2,FALSE)</f>
        <v>5_FEB</v>
      </c>
      <c r="H2693" t="s">
        <v>3304</v>
      </c>
      <c r="I2693" t="s">
        <v>31</v>
      </c>
      <c r="J2693" t="str">
        <f>VLOOKUP(D2693,[1]PRODI_2019!$C$2:$I$78,7,FALSE)</f>
        <v>D3</v>
      </c>
      <c r="L2693" t="s">
        <v>25</v>
      </c>
      <c r="O2693" t="s">
        <v>196</v>
      </c>
      <c r="P2693" t="s">
        <v>5042</v>
      </c>
      <c r="Q2693" t="s">
        <v>624</v>
      </c>
      <c r="R2693" t="s">
        <v>434</v>
      </c>
      <c r="S2693" t="s">
        <v>34</v>
      </c>
      <c r="T2693" t="s">
        <v>5025</v>
      </c>
      <c r="U2693" t="s">
        <v>27</v>
      </c>
      <c r="Z2693" t="str">
        <f>_xlfn.IFNA(VLOOKUP(A2693,registrasi!$B$2:$C$4000,2,FALSE),"belum")</f>
        <v>registrasi</v>
      </c>
      <c r="AA2693">
        <f>VLOOKUP(D2693,[2]Sheet1!$B$2:$D$100,3,FALSE)</f>
        <v>88</v>
      </c>
      <c r="AB2693" t="str">
        <f>_xlfn.IFNA(VLOOKUP(A2693,nim!$A$2:$B$4000,2,FALSE),"belum")</f>
        <v>belum</v>
      </c>
    </row>
    <row r="2694" spans="1:28" x14ac:dyDescent="0.3">
      <c r="A2694" s="2">
        <v>233111280570</v>
      </c>
      <c r="B2694">
        <v>2</v>
      </c>
      <c r="C2694">
        <v>2021</v>
      </c>
      <c r="D2694">
        <v>311026</v>
      </c>
      <c r="E2694" t="s">
        <v>148</v>
      </c>
      <c r="F2694" t="str">
        <f>VLOOKUP(E2694,[1]PRODI_2019!$F$2:$L$72,7,FALSE)</f>
        <v>FEB</v>
      </c>
      <c r="G2694" t="str">
        <f>VLOOKUP(F2694,Sheet1!$H$4:$I$11,2,FALSE)</f>
        <v>5_FEB</v>
      </c>
      <c r="H2694" t="s">
        <v>3305</v>
      </c>
      <c r="I2694" t="s">
        <v>31</v>
      </c>
      <c r="J2694" t="str">
        <f>VLOOKUP(D2694,[1]PRODI_2019!$C$2:$I$78,7,FALSE)</f>
        <v>S1</v>
      </c>
      <c r="L2694" t="s">
        <v>25</v>
      </c>
      <c r="O2694" t="s">
        <v>283</v>
      </c>
      <c r="P2694" t="s">
        <v>5043</v>
      </c>
      <c r="Q2694" t="s">
        <v>624</v>
      </c>
      <c r="R2694" t="s">
        <v>435</v>
      </c>
      <c r="S2694" t="s">
        <v>34</v>
      </c>
      <c r="T2694" t="s">
        <v>5025</v>
      </c>
      <c r="U2694" t="s">
        <v>32</v>
      </c>
      <c r="Z2694" t="str">
        <f>_xlfn.IFNA(VLOOKUP(A2694,registrasi!$B$2:$C$4000,2,FALSE),"belum")</f>
        <v>registrasi</v>
      </c>
      <c r="AA2694">
        <f>VLOOKUP(D2694,[2]Sheet1!$B$2:$D$100,3,FALSE)</f>
        <v>866</v>
      </c>
      <c r="AB2694" t="str">
        <f>_xlfn.IFNA(VLOOKUP(A2694,nim!$A$2:$B$4000,2,FALSE),"belum")</f>
        <v>belum</v>
      </c>
    </row>
    <row r="2695" spans="1:28" x14ac:dyDescent="0.3">
      <c r="A2695" s="2">
        <v>233111280585</v>
      </c>
      <c r="B2695">
        <v>1</v>
      </c>
      <c r="C2695">
        <v>2022</v>
      </c>
      <c r="D2695">
        <v>311015</v>
      </c>
      <c r="E2695" t="s">
        <v>158</v>
      </c>
      <c r="F2695" t="str">
        <f>VLOOKUP(E2695,[1]PRODI_2019!$F$2:$L$72,7,FALSE)</f>
        <v>FKIP</v>
      </c>
      <c r="G2695" t="str">
        <f>VLOOKUP(F2695,Sheet1!$H$4:$I$11,2,FALSE)</f>
        <v>2_FKIP</v>
      </c>
      <c r="H2695" t="s">
        <v>3306</v>
      </c>
      <c r="I2695" t="s">
        <v>31</v>
      </c>
      <c r="J2695" t="str">
        <f>VLOOKUP(D2695,[1]PRODI_2019!$C$2:$I$78,7,FALSE)</f>
        <v>S1</v>
      </c>
      <c r="L2695" t="s">
        <v>25</v>
      </c>
      <c r="O2695" t="s">
        <v>417</v>
      </c>
      <c r="P2695" t="s">
        <v>5042</v>
      </c>
      <c r="Q2695" t="s">
        <v>624</v>
      </c>
      <c r="R2695" t="s">
        <v>434</v>
      </c>
      <c r="S2695" t="s">
        <v>4974</v>
      </c>
      <c r="T2695" t="s">
        <v>5025</v>
      </c>
      <c r="U2695" t="s">
        <v>32</v>
      </c>
      <c r="Z2695" t="str">
        <f>_xlfn.IFNA(VLOOKUP(A2695,registrasi!$B$2:$C$4000,2,FALSE),"belum")</f>
        <v>registrasi</v>
      </c>
      <c r="AA2695">
        <f>VLOOKUP(D2695,[2]Sheet1!$B$2:$D$100,3,FALSE)</f>
        <v>90</v>
      </c>
      <c r="AB2695" t="str">
        <f>_xlfn.IFNA(VLOOKUP(A2695,nim!$A$2:$B$4000,2,FALSE),"belum")</f>
        <v>belum</v>
      </c>
    </row>
    <row r="2696" spans="1:28" x14ac:dyDescent="0.3">
      <c r="A2696" s="2">
        <v>233111280598</v>
      </c>
      <c r="B2696">
        <v>1</v>
      </c>
      <c r="C2696">
        <v>2022</v>
      </c>
      <c r="D2696">
        <v>311002</v>
      </c>
      <c r="E2696" t="s">
        <v>153</v>
      </c>
      <c r="F2696" t="str">
        <f>VLOOKUP(E2696,[1]PRODI_2019!$F$2:$L$72,7,FALSE)</f>
        <v>Teknik</v>
      </c>
      <c r="G2696" t="str">
        <f>VLOOKUP(F2696,Sheet1!$H$4:$I$11,2,FALSE)</f>
        <v>3_Teknik</v>
      </c>
      <c r="H2696" t="s">
        <v>3307</v>
      </c>
      <c r="I2696" t="s">
        <v>24</v>
      </c>
      <c r="J2696" t="str">
        <f>VLOOKUP(D2696,[1]PRODI_2019!$C$2:$I$78,7,FALSE)</f>
        <v>S1</v>
      </c>
      <c r="L2696" t="s">
        <v>182</v>
      </c>
      <c r="O2696" t="s">
        <v>526</v>
      </c>
      <c r="P2696" t="s">
        <v>5044</v>
      </c>
      <c r="Q2696" t="s">
        <v>5041</v>
      </c>
      <c r="R2696" t="s">
        <v>434</v>
      </c>
      <c r="S2696" t="s">
        <v>4949</v>
      </c>
      <c r="T2696" t="s">
        <v>5025</v>
      </c>
      <c r="U2696" t="s">
        <v>27</v>
      </c>
      <c r="Z2696" t="str">
        <f>_xlfn.IFNA(VLOOKUP(A2696,registrasi!$B$2:$C$4000,2,FALSE),"belum")</f>
        <v>registrasi</v>
      </c>
      <c r="AA2696">
        <f>VLOOKUP(D2696,[2]Sheet1!$B$2:$D$100,3,FALSE)</f>
        <v>401</v>
      </c>
      <c r="AB2696" t="str">
        <f>_xlfn.IFNA(VLOOKUP(A2696,nim!$A$2:$B$4000,2,FALSE),"belum")</f>
        <v>belum</v>
      </c>
    </row>
    <row r="2697" spans="1:28" x14ac:dyDescent="0.3">
      <c r="A2697" s="2">
        <v>233111280615</v>
      </c>
      <c r="B2697">
        <v>2</v>
      </c>
      <c r="C2697">
        <v>2022</v>
      </c>
      <c r="D2697">
        <v>311007</v>
      </c>
      <c r="E2697" t="s">
        <v>162</v>
      </c>
      <c r="F2697" t="str">
        <f>VLOOKUP(E2697,[1]PRODI_2019!$F$2:$L$72,7,FALSE)</f>
        <v>Pertanian</v>
      </c>
      <c r="G2697" t="str">
        <f>VLOOKUP(F2697,Sheet1!$H$4:$I$11,2,FALSE)</f>
        <v>4_Pertanian</v>
      </c>
      <c r="H2697" t="s">
        <v>3308</v>
      </c>
      <c r="I2697" t="s">
        <v>24</v>
      </c>
      <c r="J2697" t="str">
        <f>VLOOKUP(D2697,[1]PRODI_2019!$C$2:$I$78,7,FALSE)</f>
        <v>S1</v>
      </c>
      <c r="L2697" t="s">
        <v>25</v>
      </c>
      <c r="O2697" t="s">
        <v>87</v>
      </c>
      <c r="P2697" t="s">
        <v>5045</v>
      </c>
      <c r="Q2697" t="s">
        <v>624</v>
      </c>
      <c r="R2697" t="s">
        <v>625</v>
      </c>
      <c r="S2697" t="s">
        <v>4949</v>
      </c>
      <c r="T2697" t="s">
        <v>5025</v>
      </c>
      <c r="U2697" t="s">
        <v>27</v>
      </c>
      <c r="Z2697" t="str">
        <f>_xlfn.IFNA(VLOOKUP(A2697,registrasi!$B$2:$C$4000,2,FALSE),"belum")</f>
        <v>registrasi</v>
      </c>
      <c r="AA2697">
        <f>VLOOKUP(D2697,[2]Sheet1!$B$2:$D$100,3,FALSE)</f>
        <v>412</v>
      </c>
      <c r="AB2697" t="str">
        <f>_xlfn.IFNA(VLOOKUP(A2697,nim!$A$2:$B$4000,2,FALSE),"belum")</f>
        <v>diterima</v>
      </c>
    </row>
    <row r="2698" spans="1:28" x14ac:dyDescent="0.3">
      <c r="A2698" s="2">
        <v>233111280650</v>
      </c>
      <c r="B2698">
        <v>1</v>
      </c>
      <c r="C2698">
        <v>2022</v>
      </c>
      <c r="D2698">
        <v>311038</v>
      </c>
      <c r="E2698" t="s">
        <v>165</v>
      </c>
      <c r="F2698" t="str">
        <f>VLOOKUP(E2698,[1]PRODI_2019!$F$2:$L$72,7,FALSE)</f>
        <v>FKIP</v>
      </c>
      <c r="G2698" t="str">
        <f>VLOOKUP(F2698,Sheet1!$H$4:$I$11,2,FALSE)</f>
        <v>2_FKIP</v>
      </c>
      <c r="H2698" t="s">
        <v>3309</v>
      </c>
      <c r="I2698" t="s">
        <v>31</v>
      </c>
      <c r="J2698" t="str">
        <f>VLOOKUP(D2698,[1]PRODI_2019!$C$2:$I$78,7,FALSE)</f>
        <v>S1</v>
      </c>
      <c r="L2698" t="s">
        <v>25</v>
      </c>
      <c r="O2698" t="s">
        <v>63</v>
      </c>
      <c r="P2698" t="s">
        <v>5042</v>
      </c>
      <c r="Q2698" t="s">
        <v>624</v>
      </c>
      <c r="R2698" t="s">
        <v>434</v>
      </c>
      <c r="S2698" t="s">
        <v>34</v>
      </c>
      <c r="T2698" t="s">
        <v>5025</v>
      </c>
      <c r="U2698" t="s">
        <v>27</v>
      </c>
      <c r="Z2698" t="str">
        <f>_xlfn.IFNA(VLOOKUP(A2698,registrasi!$B$2:$C$4000,2,FALSE),"belum")</f>
        <v>registrasi</v>
      </c>
      <c r="AA2698">
        <f>VLOOKUP(D2698,[2]Sheet1!$B$2:$D$100,3,FALSE)</f>
        <v>159</v>
      </c>
      <c r="AB2698" t="str">
        <f>_xlfn.IFNA(VLOOKUP(A2698,nim!$A$2:$B$4000,2,FALSE),"belum")</f>
        <v>belum</v>
      </c>
    </row>
    <row r="2699" spans="1:28" x14ac:dyDescent="0.3">
      <c r="A2699" s="2">
        <v>233111280664</v>
      </c>
      <c r="B2699">
        <v>2</v>
      </c>
      <c r="C2699">
        <v>2022</v>
      </c>
      <c r="D2699">
        <v>311008</v>
      </c>
      <c r="E2699" t="s">
        <v>149</v>
      </c>
      <c r="F2699" t="str">
        <f>VLOOKUP(E2699,[1]PRODI_2019!$F$2:$L$72,7,FALSE)</f>
        <v>Pertanian</v>
      </c>
      <c r="G2699" t="str">
        <f>VLOOKUP(F2699,Sheet1!$H$4:$I$11,2,FALSE)</f>
        <v>4_Pertanian</v>
      </c>
      <c r="H2699" t="s">
        <v>3310</v>
      </c>
      <c r="I2699" t="s">
        <v>24</v>
      </c>
      <c r="J2699" t="str">
        <f>VLOOKUP(D2699,[1]PRODI_2019!$C$2:$I$78,7,FALSE)</f>
        <v>S1</v>
      </c>
      <c r="L2699" t="s">
        <v>25</v>
      </c>
      <c r="O2699" t="s">
        <v>492</v>
      </c>
      <c r="P2699" t="s">
        <v>5046</v>
      </c>
      <c r="Q2699" t="s">
        <v>5041</v>
      </c>
      <c r="R2699" t="s">
        <v>435</v>
      </c>
      <c r="S2699" t="s">
        <v>4949</v>
      </c>
      <c r="T2699" t="s">
        <v>5025</v>
      </c>
      <c r="U2699" t="s">
        <v>27</v>
      </c>
      <c r="Z2699" t="str">
        <f>_xlfn.IFNA(VLOOKUP(A2699,registrasi!$B$2:$C$4000,2,FALSE),"belum")</f>
        <v>registrasi</v>
      </c>
      <c r="AA2699">
        <f>VLOOKUP(D2699,[2]Sheet1!$B$2:$D$100,3,FALSE)</f>
        <v>337</v>
      </c>
      <c r="AB2699" t="str">
        <f>_xlfn.IFNA(VLOOKUP(A2699,nim!$A$2:$B$4000,2,FALSE),"belum")</f>
        <v>belum</v>
      </c>
    </row>
    <row r="2700" spans="1:28" x14ac:dyDescent="0.3">
      <c r="A2700" s="2">
        <v>233111280682</v>
      </c>
      <c r="B2700">
        <v>2</v>
      </c>
      <c r="C2700">
        <v>2021</v>
      </c>
      <c r="D2700">
        <v>311007</v>
      </c>
      <c r="E2700" t="s">
        <v>162</v>
      </c>
      <c r="F2700" t="str">
        <f>VLOOKUP(E2700,[1]PRODI_2019!$F$2:$L$72,7,FALSE)</f>
        <v>Pertanian</v>
      </c>
      <c r="G2700" t="str">
        <f>VLOOKUP(F2700,Sheet1!$H$4:$I$11,2,FALSE)</f>
        <v>4_Pertanian</v>
      </c>
      <c r="H2700" t="s">
        <v>3311</v>
      </c>
      <c r="I2700" t="s">
        <v>31</v>
      </c>
      <c r="J2700" t="str">
        <f>VLOOKUP(D2700,[1]PRODI_2019!$C$2:$I$78,7,FALSE)</f>
        <v>S1</v>
      </c>
      <c r="L2700" t="s">
        <v>25</v>
      </c>
      <c r="O2700" t="s">
        <v>134</v>
      </c>
      <c r="P2700" t="s">
        <v>5042</v>
      </c>
      <c r="Q2700" t="s">
        <v>624</v>
      </c>
      <c r="R2700" t="s">
        <v>434</v>
      </c>
      <c r="S2700" t="s">
        <v>50</v>
      </c>
      <c r="T2700" t="s">
        <v>5025</v>
      </c>
      <c r="U2700" t="s">
        <v>27</v>
      </c>
      <c r="Z2700" t="str">
        <f>_xlfn.IFNA(VLOOKUP(A2700,registrasi!$B$2:$C$4000,2,FALSE),"belum")</f>
        <v>registrasi</v>
      </c>
      <c r="AA2700">
        <f>VLOOKUP(D2700,[2]Sheet1!$B$2:$D$100,3,FALSE)</f>
        <v>412</v>
      </c>
      <c r="AB2700" t="str">
        <f>_xlfn.IFNA(VLOOKUP(A2700,nim!$A$2:$B$4000,2,FALSE),"belum")</f>
        <v>belum</v>
      </c>
    </row>
    <row r="2701" spans="1:28" x14ac:dyDescent="0.3">
      <c r="A2701" s="2">
        <v>233111280705</v>
      </c>
      <c r="B2701">
        <v>2</v>
      </c>
      <c r="C2701">
        <v>2022</v>
      </c>
      <c r="D2701">
        <v>311032</v>
      </c>
      <c r="E2701" t="s">
        <v>156</v>
      </c>
      <c r="F2701" t="str">
        <f>VLOOKUP(E2701,[1]PRODI_2019!$F$2:$L$72,7,FALSE)</f>
        <v>FKIP</v>
      </c>
      <c r="G2701" t="str">
        <f>VLOOKUP(F2701,Sheet1!$H$4:$I$11,2,FALSE)</f>
        <v>2_FKIP</v>
      </c>
      <c r="H2701" t="s">
        <v>3312</v>
      </c>
      <c r="I2701" t="s">
        <v>31</v>
      </c>
      <c r="J2701" t="str">
        <f>VLOOKUP(D2701,[1]PRODI_2019!$C$2:$I$78,7,FALSE)</f>
        <v>S1</v>
      </c>
      <c r="L2701" t="s">
        <v>25</v>
      </c>
      <c r="O2701" t="s">
        <v>201</v>
      </c>
      <c r="P2701" t="s">
        <v>5043</v>
      </c>
      <c r="Q2701" t="s">
        <v>624</v>
      </c>
      <c r="R2701" t="s">
        <v>435</v>
      </c>
      <c r="S2701" t="s">
        <v>4949</v>
      </c>
      <c r="T2701" t="s">
        <v>5025</v>
      </c>
      <c r="U2701" t="s">
        <v>27</v>
      </c>
      <c r="Z2701" t="str">
        <f>_xlfn.IFNA(VLOOKUP(A2701,registrasi!$B$2:$C$4000,2,FALSE),"belum")</f>
        <v>registrasi</v>
      </c>
      <c r="AA2701">
        <f>VLOOKUP(D2701,[2]Sheet1!$B$2:$D$100,3,FALSE)</f>
        <v>446</v>
      </c>
      <c r="AB2701" t="str">
        <f>_xlfn.IFNA(VLOOKUP(A2701,nim!$A$2:$B$4000,2,FALSE),"belum")</f>
        <v>belum</v>
      </c>
    </row>
    <row r="2702" spans="1:28" x14ac:dyDescent="0.3">
      <c r="A2702" s="2">
        <v>233111280720</v>
      </c>
      <c r="B2702">
        <v>2</v>
      </c>
      <c r="C2702">
        <v>2021</v>
      </c>
      <c r="D2702">
        <v>311002</v>
      </c>
      <c r="E2702" t="s">
        <v>153</v>
      </c>
      <c r="F2702" t="str">
        <f>VLOOKUP(E2702,[1]PRODI_2019!$F$2:$L$72,7,FALSE)</f>
        <v>Teknik</v>
      </c>
      <c r="G2702" t="str">
        <f>VLOOKUP(F2702,Sheet1!$H$4:$I$11,2,FALSE)</f>
        <v>3_Teknik</v>
      </c>
      <c r="H2702" t="s">
        <v>3313</v>
      </c>
      <c r="I2702" t="s">
        <v>24</v>
      </c>
      <c r="J2702" t="str">
        <f>VLOOKUP(D2702,[1]PRODI_2019!$C$2:$I$78,7,FALSE)</f>
        <v>S1</v>
      </c>
      <c r="L2702" t="s">
        <v>182</v>
      </c>
      <c r="O2702" t="s">
        <v>373</v>
      </c>
      <c r="P2702" t="s">
        <v>5044</v>
      </c>
      <c r="Q2702" t="s">
        <v>5041</v>
      </c>
      <c r="R2702" t="s">
        <v>434</v>
      </c>
      <c r="S2702" t="s">
        <v>34</v>
      </c>
      <c r="T2702" t="s">
        <v>5025</v>
      </c>
      <c r="U2702" t="s">
        <v>27</v>
      </c>
      <c r="Z2702" t="str">
        <f>_xlfn.IFNA(VLOOKUP(A2702,registrasi!$B$2:$C$4000,2,FALSE),"belum")</f>
        <v>registrasi</v>
      </c>
      <c r="AA2702">
        <f>VLOOKUP(D2702,[2]Sheet1!$B$2:$D$100,3,FALSE)</f>
        <v>401</v>
      </c>
      <c r="AB2702" t="str">
        <f>_xlfn.IFNA(VLOOKUP(A2702,nim!$A$2:$B$4000,2,FALSE),"belum")</f>
        <v>belum</v>
      </c>
    </row>
    <row r="2703" spans="1:28" x14ac:dyDescent="0.3">
      <c r="A2703" s="2">
        <v>233111280733</v>
      </c>
      <c r="B2703">
        <v>1</v>
      </c>
      <c r="C2703">
        <v>2022</v>
      </c>
      <c r="D2703">
        <v>311007</v>
      </c>
      <c r="E2703" t="s">
        <v>162</v>
      </c>
      <c r="F2703" t="str">
        <f>VLOOKUP(E2703,[1]PRODI_2019!$F$2:$L$72,7,FALSE)</f>
        <v>Pertanian</v>
      </c>
      <c r="G2703" t="str">
        <f>VLOOKUP(F2703,Sheet1!$H$4:$I$11,2,FALSE)</f>
        <v>4_Pertanian</v>
      </c>
      <c r="H2703" t="s">
        <v>3314</v>
      </c>
      <c r="I2703" t="s">
        <v>31</v>
      </c>
      <c r="J2703" t="str">
        <f>VLOOKUP(D2703,[1]PRODI_2019!$C$2:$I$78,7,FALSE)</f>
        <v>S1</v>
      </c>
      <c r="L2703" t="s">
        <v>25</v>
      </c>
      <c r="O2703" t="s">
        <v>205</v>
      </c>
      <c r="P2703" t="s">
        <v>5042</v>
      </c>
      <c r="Q2703" t="s">
        <v>624</v>
      </c>
      <c r="R2703" t="s">
        <v>434</v>
      </c>
      <c r="S2703" t="s">
        <v>4949</v>
      </c>
      <c r="T2703" t="s">
        <v>5025</v>
      </c>
      <c r="U2703" t="s">
        <v>27</v>
      </c>
      <c r="Z2703" t="str">
        <f>_xlfn.IFNA(VLOOKUP(A2703,registrasi!$B$2:$C$4000,2,FALSE),"belum")</f>
        <v>registrasi</v>
      </c>
      <c r="AA2703">
        <f>VLOOKUP(D2703,[2]Sheet1!$B$2:$D$100,3,FALSE)</f>
        <v>412</v>
      </c>
      <c r="AB2703" t="str">
        <f>_xlfn.IFNA(VLOOKUP(A2703,nim!$A$2:$B$4000,2,FALSE),"belum")</f>
        <v>diterima</v>
      </c>
    </row>
    <row r="2704" spans="1:28" x14ac:dyDescent="0.3">
      <c r="A2704" s="2">
        <v>233111280734</v>
      </c>
      <c r="B2704">
        <v>2</v>
      </c>
      <c r="C2704">
        <v>2021</v>
      </c>
      <c r="D2704">
        <v>311020</v>
      </c>
      <c r="E2704" t="s">
        <v>179</v>
      </c>
      <c r="F2704" t="str">
        <f>VLOOKUP(E2704,[1]PRODI_2019!$F$2:$L$72,7,FALSE)</f>
        <v>Kedokteran</v>
      </c>
      <c r="G2704" t="str">
        <f>VLOOKUP(F2704,Sheet1!$H$4:$I$11,2,FALSE)</f>
        <v>8_Kedokteran</v>
      </c>
      <c r="H2704" t="s">
        <v>3315</v>
      </c>
      <c r="I2704" t="s">
        <v>31</v>
      </c>
      <c r="J2704" t="str">
        <f>VLOOKUP(D2704,[1]PRODI_2019!$C$2:$I$78,7,FALSE)</f>
        <v>S1</v>
      </c>
      <c r="L2704" t="s">
        <v>25</v>
      </c>
      <c r="O2704" t="s">
        <v>132</v>
      </c>
      <c r="P2704" t="s">
        <v>5042</v>
      </c>
      <c r="Q2704" t="s">
        <v>624</v>
      </c>
      <c r="R2704" t="s">
        <v>434</v>
      </c>
      <c r="S2704" t="s">
        <v>34</v>
      </c>
      <c r="T2704" t="s">
        <v>5025</v>
      </c>
      <c r="U2704" t="s">
        <v>27</v>
      </c>
      <c r="Z2704" t="str">
        <f>_xlfn.IFNA(VLOOKUP(A2704,registrasi!$B$2:$C$4000,2,FALSE),"belum")</f>
        <v>registrasi</v>
      </c>
      <c r="AA2704">
        <f>VLOOKUP(D2704,[2]Sheet1!$B$2:$D$100,3,FALSE)</f>
        <v>837</v>
      </c>
      <c r="AB2704" t="str">
        <f>_xlfn.IFNA(VLOOKUP(A2704,nim!$A$2:$B$4000,2,FALSE),"belum")</f>
        <v>diterima</v>
      </c>
    </row>
    <row r="2705" spans="1:28" x14ac:dyDescent="0.3">
      <c r="A2705" s="2">
        <v>233111280738</v>
      </c>
      <c r="B2705">
        <v>2</v>
      </c>
      <c r="C2705">
        <v>2022</v>
      </c>
      <c r="D2705">
        <v>311004</v>
      </c>
      <c r="E2705" t="s">
        <v>170</v>
      </c>
      <c r="F2705" t="str">
        <f>VLOOKUP(E2705,[1]PRODI_2019!$F$2:$L$72,7,FALSE)</f>
        <v>Teknik</v>
      </c>
      <c r="G2705" t="str">
        <f>VLOOKUP(F2705,Sheet1!$H$4:$I$11,2,FALSE)</f>
        <v>3_Teknik</v>
      </c>
      <c r="H2705" t="s">
        <v>3316</v>
      </c>
      <c r="I2705" t="s">
        <v>24</v>
      </c>
      <c r="J2705" t="str">
        <f>VLOOKUP(D2705,[1]PRODI_2019!$C$2:$I$78,7,FALSE)</f>
        <v>S1</v>
      </c>
      <c r="L2705" t="s">
        <v>25</v>
      </c>
      <c r="O2705" t="s">
        <v>310</v>
      </c>
      <c r="P2705" t="s">
        <v>5042</v>
      </c>
      <c r="Q2705" t="s">
        <v>624</v>
      </c>
      <c r="R2705" t="s">
        <v>434</v>
      </c>
      <c r="S2705" t="s">
        <v>34</v>
      </c>
      <c r="T2705" t="s">
        <v>5025</v>
      </c>
      <c r="U2705" t="s">
        <v>27</v>
      </c>
      <c r="Z2705" t="str">
        <f>_xlfn.IFNA(VLOOKUP(A2705,registrasi!$B$2:$C$4000,2,FALSE),"belum")</f>
        <v>registrasi</v>
      </c>
      <c r="AA2705">
        <f>VLOOKUP(D2705,[2]Sheet1!$B$2:$D$100,3,FALSE)</f>
        <v>406</v>
      </c>
      <c r="AB2705" t="str">
        <f>_xlfn.IFNA(VLOOKUP(A2705,nim!$A$2:$B$4000,2,FALSE),"belum")</f>
        <v>belum</v>
      </c>
    </row>
    <row r="2706" spans="1:28" x14ac:dyDescent="0.3">
      <c r="A2706" s="2">
        <v>233111280758</v>
      </c>
      <c r="B2706">
        <v>2</v>
      </c>
      <c r="C2706">
        <v>2022</v>
      </c>
      <c r="D2706">
        <v>311007</v>
      </c>
      <c r="E2706" t="s">
        <v>162</v>
      </c>
      <c r="F2706" t="str">
        <f>VLOOKUP(E2706,[1]PRODI_2019!$F$2:$L$72,7,FALSE)</f>
        <v>Pertanian</v>
      </c>
      <c r="G2706" t="str">
        <f>VLOOKUP(F2706,Sheet1!$H$4:$I$11,2,FALSE)</f>
        <v>4_Pertanian</v>
      </c>
      <c r="H2706" t="s">
        <v>3317</v>
      </c>
      <c r="I2706" t="s">
        <v>24</v>
      </c>
      <c r="J2706" t="str">
        <f>VLOOKUP(D2706,[1]PRODI_2019!$C$2:$I$78,7,FALSE)</f>
        <v>S1</v>
      </c>
      <c r="L2706" t="s">
        <v>25</v>
      </c>
      <c r="O2706" t="s">
        <v>80</v>
      </c>
      <c r="P2706" t="s">
        <v>5042</v>
      </c>
      <c r="Q2706" t="s">
        <v>624</v>
      </c>
      <c r="R2706" t="s">
        <v>434</v>
      </c>
      <c r="S2706" t="s">
        <v>4949</v>
      </c>
      <c r="T2706" t="s">
        <v>5025</v>
      </c>
      <c r="U2706" t="s">
        <v>27</v>
      </c>
      <c r="Z2706" t="str">
        <f>_xlfn.IFNA(VLOOKUP(A2706,registrasi!$B$2:$C$4000,2,FALSE),"belum")</f>
        <v>registrasi</v>
      </c>
      <c r="AA2706">
        <f>VLOOKUP(D2706,[2]Sheet1!$B$2:$D$100,3,FALSE)</f>
        <v>412</v>
      </c>
      <c r="AB2706" t="str">
        <f>_xlfn.IFNA(VLOOKUP(A2706,nim!$A$2:$B$4000,2,FALSE),"belum")</f>
        <v>belum</v>
      </c>
    </row>
    <row r="2707" spans="1:28" x14ac:dyDescent="0.3">
      <c r="A2707" s="2">
        <v>233111280761</v>
      </c>
      <c r="B2707">
        <v>2</v>
      </c>
      <c r="C2707">
        <v>2022</v>
      </c>
      <c r="D2707">
        <v>311004</v>
      </c>
      <c r="E2707" t="s">
        <v>170</v>
      </c>
      <c r="F2707" t="str">
        <f>VLOOKUP(E2707,[1]PRODI_2019!$F$2:$L$72,7,FALSE)</f>
        <v>Teknik</v>
      </c>
      <c r="G2707" t="str">
        <f>VLOOKUP(F2707,Sheet1!$H$4:$I$11,2,FALSE)</f>
        <v>3_Teknik</v>
      </c>
      <c r="H2707" t="s">
        <v>3318</v>
      </c>
      <c r="I2707" t="s">
        <v>31</v>
      </c>
      <c r="J2707" t="str">
        <f>VLOOKUP(D2707,[1]PRODI_2019!$C$2:$I$78,7,FALSE)</f>
        <v>S1</v>
      </c>
      <c r="L2707" t="s">
        <v>25</v>
      </c>
      <c r="O2707" t="s">
        <v>137</v>
      </c>
      <c r="P2707" t="s">
        <v>5044</v>
      </c>
      <c r="Q2707" t="s">
        <v>5041</v>
      </c>
      <c r="R2707" t="s">
        <v>434</v>
      </c>
      <c r="S2707" t="s">
        <v>34</v>
      </c>
      <c r="T2707" t="s">
        <v>5025</v>
      </c>
      <c r="U2707" t="s">
        <v>27</v>
      </c>
      <c r="Z2707" t="str">
        <f>_xlfn.IFNA(VLOOKUP(A2707,registrasi!$B$2:$C$4000,2,FALSE),"belum")</f>
        <v>registrasi</v>
      </c>
      <c r="AA2707">
        <f>VLOOKUP(D2707,[2]Sheet1!$B$2:$D$100,3,FALSE)</f>
        <v>406</v>
      </c>
      <c r="AB2707" t="str">
        <f>_xlfn.IFNA(VLOOKUP(A2707,nim!$A$2:$B$4000,2,FALSE),"belum")</f>
        <v>belum</v>
      </c>
    </row>
    <row r="2708" spans="1:28" x14ac:dyDescent="0.3">
      <c r="A2708" s="2">
        <v>233111280830</v>
      </c>
      <c r="B2708">
        <v>2</v>
      </c>
      <c r="C2708">
        <v>2022</v>
      </c>
      <c r="D2708">
        <v>311028</v>
      </c>
      <c r="E2708" t="s">
        <v>168</v>
      </c>
      <c r="F2708" t="str">
        <f>VLOOKUP(E2708,[1]PRODI_2019!$F$2:$L$72,7,FALSE)</f>
        <v>FISIP</v>
      </c>
      <c r="G2708" t="str">
        <f>VLOOKUP(F2708,Sheet1!$H$4:$I$11,2,FALSE)</f>
        <v>6_FISIP</v>
      </c>
      <c r="H2708" t="s">
        <v>3319</v>
      </c>
      <c r="I2708" t="s">
        <v>31</v>
      </c>
      <c r="J2708" t="str">
        <f>VLOOKUP(D2708,[1]PRODI_2019!$C$2:$I$78,7,FALSE)</f>
        <v>S1</v>
      </c>
      <c r="L2708" t="s">
        <v>25</v>
      </c>
      <c r="O2708" t="s">
        <v>141</v>
      </c>
      <c r="P2708" t="s">
        <v>5042</v>
      </c>
      <c r="Q2708" t="s">
        <v>624</v>
      </c>
      <c r="R2708" t="s">
        <v>434</v>
      </c>
      <c r="S2708" t="s">
        <v>4949</v>
      </c>
      <c r="T2708" t="s">
        <v>5025</v>
      </c>
      <c r="U2708" t="s">
        <v>27</v>
      </c>
      <c r="Z2708" t="str">
        <f>_xlfn.IFNA(VLOOKUP(A2708,registrasi!$B$2:$C$4000,2,FALSE),"belum")</f>
        <v>registrasi</v>
      </c>
      <c r="AA2708">
        <f>VLOOKUP(D2708,[2]Sheet1!$B$2:$D$100,3,FALSE)</f>
        <v>747</v>
      </c>
      <c r="AB2708" t="str">
        <f>_xlfn.IFNA(VLOOKUP(A2708,nim!$A$2:$B$4000,2,FALSE),"belum")</f>
        <v>belum</v>
      </c>
    </row>
    <row r="2709" spans="1:28" x14ac:dyDescent="0.3">
      <c r="A2709" s="2">
        <v>233111280832</v>
      </c>
      <c r="B2709">
        <v>1</v>
      </c>
      <c r="C2709">
        <v>2022</v>
      </c>
      <c r="D2709">
        <v>311002</v>
      </c>
      <c r="E2709" t="s">
        <v>153</v>
      </c>
      <c r="F2709" t="str">
        <f>VLOOKUP(E2709,[1]PRODI_2019!$F$2:$L$72,7,FALSE)</f>
        <v>Teknik</v>
      </c>
      <c r="G2709" t="str">
        <f>VLOOKUP(F2709,Sheet1!$H$4:$I$11,2,FALSE)</f>
        <v>3_Teknik</v>
      </c>
      <c r="H2709" t="s">
        <v>3320</v>
      </c>
      <c r="I2709" t="s">
        <v>24</v>
      </c>
      <c r="J2709" t="str">
        <f>VLOOKUP(D2709,[1]PRODI_2019!$C$2:$I$78,7,FALSE)</f>
        <v>S1</v>
      </c>
      <c r="L2709" t="s">
        <v>25</v>
      </c>
      <c r="O2709" t="s">
        <v>4482</v>
      </c>
      <c r="P2709" t="s">
        <v>5044</v>
      </c>
      <c r="Q2709" t="s">
        <v>5041</v>
      </c>
      <c r="R2709" t="s">
        <v>434</v>
      </c>
      <c r="S2709" t="s">
        <v>34</v>
      </c>
      <c r="T2709" t="s">
        <v>5025</v>
      </c>
      <c r="U2709" t="s">
        <v>27</v>
      </c>
      <c r="Z2709" t="str">
        <f>_xlfn.IFNA(VLOOKUP(A2709,registrasi!$B$2:$C$4000,2,FALSE),"belum")</f>
        <v>registrasi</v>
      </c>
      <c r="AA2709">
        <f>VLOOKUP(D2709,[2]Sheet1!$B$2:$D$100,3,FALSE)</f>
        <v>401</v>
      </c>
      <c r="AB2709" t="str">
        <f>_xlfn.IFNA(VLOOKUP(A2709,nim!$A$2:$B$4000,2,FALSE),"belum")</f>
        <v>belum</v>
      </c>
    </row>
    <row r="2710" spans="1:28" x14ac:dyDescent="0.3">
      <c r="A2710" s="2">
        <v>233111280897</v>
      </c>
      <c r="B2710">
        <v>2</v>
      </c>
      <c r="C2710">
        <v>2021</v>
      </c>
      <c r="D2710">
        <v>311045</v>
      </c>
      <c r="E2710" t="s">
        <v>630</v>
      </c>
      <c r="F2710" t="str">
        <f>VLOOKUP(E2710,[1]PRODI_2019!$F$2:$L$72,7,FALSE)</f>
        <v>FEB</v>
      </c>
      <c r="G2710" t="str">
        <f>VLOOKUP(F2710,Sheet1!$H$4:$I$11,2,FALSE)</f>
        <v>5_FEB</v>
      </c>
      <c r="H2710" t="s">
        <v>3321</v>
      </c>
      <c r="I2710" t="s">
        <v>24</v>
      </c>
      <c r="J2710" t="str">
        <f>VLOOKUP(D2710,[1]PRODI_2019!$C$2:$I$78,7,FALSE)</f>
        <v>D3</v>
      </c>
      <c r="L2710" t="s">
        <v>25</v>
      </c>
      <c r="O2710" t="s">
        <v>133</v>
      </c>
      <c r="P2710" t="s">
        <v>5042</v>
      </c>
      <c r="Q2710" t="s">
        <v>624</v>
      </c>
      <c r="R2710" t="s">
        <v>434</v>
      </c>
      <c r="S2710" t="s">
        <v>34</v>
      </c>
      <c r="T2710" t="s">
        <v>5025</v>
      </c>
      <c r="U2710" t="s">
        <v>27</v>
      </c>
      <c r="Z2710" t="str">
        <f>_xlfn.IFNA(VLOOKUP(A2710,registrasi!$B$2:$C$4000,2,FALSE),"belum")</f>
        <v>registrasi</v>
      </c>
      <c r="AA2710">
        <f>VLOOKUP(D2710,[2]Sheet1!$B$2:$D$100,3,FALSE)</f>
        <v>99</v>
      </c>
      <c r="AB2710" t="str">
        <f>_xlfn.IFNA(VLOOKUP(A2710,nim!$A$2:$B$4000,2,FALSE),"belum")</f>
        <v>belum</v>
      </c>
    </row>
    <row r="2711" spans="1:28" x14ac:dyDescent="0.3">
      <c r="A2711" s="2">
        <v>233111280902</v>
      </c>
      <c r="B2711">
        <v>2</v>
      </c>
      <c r="C2711">
        <v>2022</v>
      </c>
      <c r="D2711">
        <v>311010</v>
      </c>
      <c r="E2711" t="s">
        <v>160</v>
      </c>
      <c r="F2711" t="str">
        <f>VLOOKUP(E2711,[1]PRODI_2019!$F$2:$L$72,7,FALSE)</f>
        <v>FKIP</v>
      </c>
      <c r="G2711" t="str">
        <f>VLOOKUP(F2711,Sheet1!$H$4:$I$11,2,FALSE)</f>
        <v>2_FKIP</v>
      </c>
      <c r="H2711" t="s">
        <v>3322</v>
      </c>
      <c r="I2711" t="s">
        <v>31</v>
      </c>
      <c r="J2711" t="str">
        <f>VLOOKUP(D2711,[1]PRODI_2019!$C$2:$I$78,7,FALSE)</f>
        <v>S1</v>
      </c>
      <c r="L2711" t="s">
        <v>25</v>
      </c>
      <c r="O2711" t="s">
        <v>74</v>
      </c>
      <c r="P2711" t="s">
        <v>5042</v>
      </c>
      <c r="Q2711" t="s">
        <v>624</v>
      </c>
      <c r="R2711" t="s">
        <v>434</v>
      </c>
      <c r="S2711" t="s">
        <v>4949</v>
      </c>
      <c r="T2711" t="s">
        <v>5025</v>
      </c>
      <c r="U2711" t="s">
        <v>32</v>
      </c>
      <c r="Z2711" t="str">
        <f>_xlfn.IFNA(VLOOKUP(A2711,registrasi!$B$2:$C$4000,2,FALSE),"belum")</f>
        <v>registrasi</v>
      </c>
      <c r="AA2711">
        <f>VLOOKUP(D2711,[2]Sheet1!$B$2:$D$100,3,FALSE)</f>
        <v>197</v>
      </c>
      <c r="AB2711" t="str">
        <f>_xlfn.IFNA(VLOOKUP(A2711,nim!$A$2:$B$4000,2,FALSE),"belum")</f>
        <v>belum</v>
      </c>
    </row>
    <row r="2712" spans="1:28" x14ac:dyDescent="0.3">
      <c r="A2712" s="2">
        <v>233210010173</v>
      </c>
      <c r="B2712">
        <v>2</v>
      </c>
      <c r="C2712">
        <v>2022</v>
      </c>
      <c r="D2712">
        <v>311024</v>
      </c>
      <c r="E2712" t="s">
        <v>237</v>
      </c>
      <c r="F2712" t="str">
        <f>VLOOKUP(E2712,[1]PRODI_2019!$F$2:$L$72,7,FALSE)</f>
        <v>Hukum</v>
      </c>
      <c r="G2712" t="str">
        <f>VLOOKUP(F2712,Sheet1!$H$4:$I$11,2,FALSE)</f>
        <v>1_Hukum</v>
      </c>
      <c r="H2712" t="s">
        <v>3323</v>
      </c>
      <c r="I2712" t="s">
        <v>24</v>
      </c>
      <c r="J2712" t="str">
        <f>VLOOKUP(D2712,[1]PRODI_2019!$C$2:$I$78,7,FALSE)</f>
        <v>S1</v>
      </c>
      <c r="L2712" t="s">
        <v>25</v>
      </c>
      <c r="O2712" t="s">
        <v>503</v>
      </c>
      <c r="P2712" t="s">
        <v>5045</v>
      </c>
      <c r="Q2712" t="s">
        <v>624</v>
      </c>
      <c r="R2712" t="s">
        <v>625</v>
      </c>
      <c r="S2712" t="s">
        <v>91</v>
      </c>
      <c r="T2712" t="s">
        <v>5033</v>
      </c>
      <c r="U2712" t="s">
        <v>27</v>
      </c>
      <c r="Z2712" t="str">
        <f>_xlfn.IFNA(VLOOKUP(A2712,registrasi!$B$2:$C$4000,2,FALSE),"belum")</f>
        <v>registrasi</v>
      </c>
      <c r="AA2712">
        <f>VLOOKUP(D2712,[2]Sheet1!$B$2:$D$100,3,FALSE)</f>
        <v>1092</v>
      </c>
      <c r="AB2712" t="str">
        <f>_xlfn.IFNA(VLOOKUP(A2712,nim!$A$2:$B$4000,2,FALSE),"belum")</f>
        <v>diterima</v>
      </c>
    </row>
    <row r="2713" spans="1:28" x14ac:dyDescent="0.3">
      <c r="A2713" s="2">
        <v>233210010209</v>
      </c>
      <c r="B2713">
        <v>1</v>
      </c>
      <c r="C2713">
        <v>2022</v>
      </c>
      <c r="D2713">
        <v>311029</v>
      </c>
      <c r="E2713" t="s">
        <v>159</v>
      </c>
      <c r="F2713" t="str">
        <f>VLOOKUP(E2713,[1]PRODI_2019!$F$2:$L$72,7,FALSE)</f>
        <v>FISIP</v>
      </c>
      <c r="G2713" t="str">
        <f>VLOOKUP(F2713,Sheet1!$H$4:$I$11,2,FALSE)</f>
        <v>6_FISIP</v>
      </c>
      <c r="H2713" t="s">
        <v>3324</v>
      </c>
      <c r="I2713" t="s">
        <v>31</v>
      </c>
      <c r="J2713" t="str">
        <f>VLOOKUP(D2713,[1]PRODI_2019!$C$2:$I$78,7,FALSE)</f>
        <v>S1</v>
      </c>
      <c r="L2713" t="s">
        <v>25</v>
      </c>
      <c r="O2713" t="s">
        <v>199</v>
      </c>
      <c r="P2713" t="s">
        <v>5042</v>
      </c>
      <c r="Q2713" t="s">
        <v>624</v>
      </c>
      <c r="R2713" t="s">
        <v>434</v>
      </c>
      <c r="S2713" t="s">
        <v>50</v>
      </c>
      <c r="T2713" t="s">
        <v>5025</v>
      </c>
      <c r="U2713" t="s">
        <v>27</v>
      </c>
      <c r="Z2713" t="str">
        <f>_xlfn.IFNA(VLOOKUP(A2713,registrasi!$B$2:$C$4000,2,FALSE),"belum")</f>
        <v>registrasi</v>
      </c>
      <c r="AA2713">
        <f>VLOOKUP(D2713,[2]Sheet1!$B$2:$D$100,3,FALSE)</f>
        <v>1339</v>
      </c>
      <c r="AB2713" t="str">
        <f>_xlfn.IFNA(VLOOKUP(A2713,nim!$A$2:$B$4000,2,FALSE),"belum")</f>
        <v>diterima</v>
      </c>
    </row>
    <row r="2714" spans="1:28" x14ac:dyDescent="0.3">
      <c r="A2714" s="2">
        <v>233210010539</v>
      </c>
      <c r="B2714">
        <v>2</v>
      </c>
      <c r="C2714">
        <v>2022</v>
      </c>
      <c r="D2714">
        <v>311024</v>
      </c>
      <c r="E2714" t="s">
        <v>237</v>
      </c>
      <c r="F2714" t="str">
        <f>VLOOKUP(E2714,[1]PRODI_2019!$F$2:$L$72,7,FALSE)</f>
        <v>Hukum</v>
      </c>
      <c r="G2714" t="str">
        <f>VLOOKUP(F2714,Sheet1!$H$4:$I$11,2,FALSE)</f>
        <v>1_Hukum</v>
      </c>
      <c r="H2714" t="s">
        <v>3325</v>
      </c>
      <c r="I2714" t="s">
        <v>24</v>
      </c>
      <c r="J2714" t="str">
        <f>VLOOKUP(D2714,[1]PRODI_2019!$C$2:$I$78,7,FALSE)</f>
        <v>S1</v>
      </c>
      <c r="L2714" t="s">
        <v>25</v>
      </c>
      <c r="O2714" t="s">
        <v>263</v>
      </c>
      <c r="P2714" t="s">
        <v>5042</v>
      </c>
      <c r="Q2714" t="s">
        <v>624</v>
      </c>
      <c r="R2714" t="s">
        <v>434</v>
      </c>
      <c r="S2714" t="s">
        <v>53</v>
      </c>
      <c r="T2714" t="s">
        <v>5033</v>
      </c>
      <c r="U2714" t="s">
        <v>32</v>
      </c>
      <c r="Z2714" t="str">
        <f>_xlfn.IFNA(VLOOKUP(A2714,registrasi!$B$2:$C$4000,2,FALSE),"belum")</f>
        <v>registrasi</v>
      </c>
      <c r="AA2714">
        <f>VLOOKUP(D2714,[2]Sheet1!$B$2:$D$100,3,FALSE)</f>
        <v>1092</v>
      </c>
      <c r="AB2714" t="str">
        <f>_xlfn.IFNA(VLOOKUP(A2714,nim!$A$2:$B$4000,2,FALSE),"belum")</f>
        <v>belum</v>
      </c>
    </row>
    <row r="2715" spans="1:28" x14ac:dyDescent="0.3">
      <c r="A2715" s="2">
        <v>233210010695</v>
      </c>
      <c r="B2715">
        <v>2</v>
      </c>
      <c r="C2715">
        <v>2022</v>
      </c>
      <c r="D2715">
        <v>311006</v>
      </c>
      <c r="E2715" t="s">
        <v>167</v>
      </c>
      <c r="F2715" t="str">
        <f>VLOOKUP(E2715,[1]PRODI_2019!$F$2:$L$72,7,FALSE)</f>
        <v>Teknik</v>
      </c>
      <c r="G2715" t="str">
        <f>VLOOKUP(F2715,Sheet1!$H$4:$I$11,2,FALSE)</f>
        <v>3_Teknik</v>
      </c>
      <c r="H2715" t="s">
        <v>3326</v>
      </c>
      <c r="I2715" t="s">
        <v>24</v>
      </c>
      <c r="J2715" t="str">
        <f>VLOOKUP(D2715,[1]PRODI_2019!$C$2:$I$78,7,FALSE)</f>
        <v>S1</v>
      </c>
      <c r="L2715" t="s">
        <v>25</v>
      </c>
      <c r="O2715" t="s">
        <v>194</v>
      </c>
      <c r="P2715" t="s">
        <v>5042</v>
      </c>
      <c r="Q2715" t="s">
        <v>624</v>
      </c>
      <c r="R2715" t="s">
        <v>434</v>
      </c>
      <c r="S2715" t="s">
        <v>4949</v>
      </c>
      <c r="T2715" t="s">
        <v>5025</v>
      </c>
      <c r="U2715" t="s">
        <v>27</v>
      </c>
      <c r="Z2715" t="str">
        <f>_xlfn.IFNA(VLOOKUP(A2715,registrasi!$B$2:$C$4000,2,FALSE),"belum")</f>
        <v>registrasi</v>
      </c>
      <c r="AA2715">
        <f>VLOOKUP(D2715,[2]Sheet1!$B$2:$D$100,3,FALSE)</f>
        <v>475</v>
      </c>
      <c r="AB2715" t="str">
        <f>_xlfn.IFNA(VLOOKUP(A2715,nim!$A$2:$B$4000,2,FALSE),"belum")</f>
        <v>diterima</v>
      </c>
    </row>
    <row r="2716" spans="1:28" x14ac:dyDescent="0.3">
      <c r="A2716" s="2">
        <v>233210010736</v>
      </c>
      <c r="B2716">
        <v>2</v>
      </c>
      <c r="C2716">
        <v>2022</v>
      </c>
      <c r="D2716">
        <v>311004</v>
      </c>
      <c r="E2716" t="s">
        <v>170</v>
      </c>
      <c r="F2716" t="str">
        <f>VLOOKUP(E2716,[1]PRODI_2019!$F$2:$L$72,7,FALSE)</f>
        <v>Teknik</v>
      </c>
      <c r="G2716" t="str">
        <f>VLOOKUP(F2716,Sheet1!$H$4:$I$11,2,FALSE)</f>
        <v>3_Teknik</v>
      </c>
      <c r="H2716" t="s">
        <v>3327</v>
      </c>
      <c r="I2716" t="s">
        <v>31</v>
      </c>
      <c r="J2716" t="str">
        <f>VLOOKUP(D2716,[1]PRODI_2019!$C$2:$I$78,7,FALSE)</f>
        <v>S1</v>
      </c>
      <c r="L2716" t="s">
        <v>25</v>
      </c>
      <c r="O2716" t="s">
        <v>338</v>
      </c>
      <c r="P2716" t="s">
        <v>5042</v>
      </c>
      <c r="Q2716" t="s">
        <v>624</v>
      </c>
      <c r="R2716" t="s">
        <v>434</v>
      </c>
      <c r="S2716" t="s">
        <v>50</v>
      </c>
      <c r="T2716" t="s">
        <v>5025</v>
      </c>
      <c r="U2716" t="s">
        <v>27</v>
      </c>
      <c r="Z2716" t="str">
        <f>_xlfn.IFNA(VLOOKUP(A2716,registrasi!$B$2:$C$4000,2,FALSE),"belum")</f>
        <v>registrasi</v>
      </c>
      <c r="AA2716">
        <f>VLOOKUP(D2716,[2]Sheet1!$B$2:$D$100,3,FALSE)</f>
        <v>406</v>
      </c>
      <c r="AB2716" t="str">
        <f>_xlfn.IFNA(VLOOKUP(A2716,nim!$A$2:$B$4000,2,FALSE),"belum")</f>
        <v>belum</v>
      </c>
    </row>
    <row r="2717" spans="1:28" x14ac:dyDescent="0.3">
      <c r="A2717" s="2">
        <v>233210010804</v>
      </c>
      <c r="B2717">
        <v>2</v>
      </c>
      <c r="C2717">
        <v>2022</v>
      </c>
      <c r="D2717">
        <v>311009</v>
      </c>
      <c r="E2717" t="s">
        <v>144</v>
      </c>
      <c r="F2717" t="str">
        <f>VLOOKUP(E2717,[1]PRODI_2019!$F$2:$L$72,7,FALSE)</f>
        <v>Pertanian</v>
      </c>
      <c r="G2717" t="str">
        <f>VLOOKUP(F2717,Sheet1!$H$4:$I$11,2,FALSE)</f>
        <v>4_Pertanian</v>
      </c>
      <c r="H2717" t="s">
        <v>3328</v>
      </c>
      <c r="I2717" t="s">
        <v>24</v>
      </c>
      <c r="J2717" t="str">
        <f>VLOOKUP(D2717,[1]PRODI_2019!$C$2:$I$78,7,FALSE)</f>
        <v>S1</v>
      </c>
      <c r="L2717" t="s">
        <v>25</v>
      </c>
      <c r="O2717" t="s">
        <v>531</v>
      </c>
      <c r="P2717" t="s">
        <v>5042</v>
      </c>
      <c r="Q2717" t="s">
        <v>624</v>
      </c>
      <c r="R2717" t="s">
        <v>434</v>
      </c>
      <c r="S2717" t="s">
        <v>140</v>
      </c>
      <c r="T2717" t="s">
        <v>5020</v>
      </c>
      <c r="U2717" t="s">
        <v>32</v>
      </c>
      <c r="Z2717" t="str">
        <f>_xlfn.IFNA(VLOOKUP(A2717,registrasi!$B$2:$C$4000,2,FALSE),"belum")</f>
        <v>registrasi</v>
      </c>
      <c r="AA2717">
        <f>VLOOKUP(D2717,[2]Sheet1!$B$2:$D$100,3,FALSE)</f>
        <v>240</v>
      </c>
      <c r="AB2717" t="str">
        <f>_xlfn.IFNA(VLOOKUP(A2717,nim!$A$2:$B$4000,2,FALSE),"belum")</f>
        <v>belum</v>
      </c>
    </row>
    <row r="2718" spans="1:28" x14ac:dyDescent="0.3">
      <c r="A2718" s="2">
        <v>233210010851</v>
      </c>
      <c r="B2718">
        <v>1</v>
      </c>
      <c r="C2718">
        <v>2022</v>
      </c>
      <c r="D2718">
        <v>311006</v>
      </c>
      <c r="E2718" t="s">
        <v>167</v>
      </c>
      <c r="F2718" t="str">
        <f>VLOOKUP(E2718,[1]PRODI_2019!$F$2:$L$72,7,FALSE)</f>
        <v>Teknik</v>
      </c>
      <c r="G2718" t="str">
        <f>VLOOKUP(F2718,Sheet1!$H$4:$I$11,2,FALSE)</f>
        <v>3_Teknik</v>
      </c>
      <c r="H2718" t="s">
        <v>3329</v>
      </c>
      <c r="I2718" t="s">
        <v>24</v>
      </c>
      <c r="J2718" t="str">
        <f>VLOOKUP(D2718,[1]PRODI_2019!$C$2:$I$78,7,FALSE)</f>
        <v>S1</v>
      </c>
      <c r="L2718" t="s">
        <v>25</v>
      </c>
      <c r="O2718" t="s">
        <v>4584</v>
      </c>
      <c r="P2718" t="s">
        <v>5045</v>
      </c>
      <c r="Q2718" t="s">
        <v>624</v>
      </c>
      <c r="R2718" t="s">
        <v>625</v>
      </c>
      <c r="S2718" t="s">
        <v>91</v>
      </c>
      <c r="T2718" t="s">
        <v>5033</v>
      </c>
      <c r="U2718" t="s">
        <v>27</v>
      </c>
      <c r="Z2718" t="str">
        <f>_xlfn.IFNA(VLOOKUP(A2718,registrasi!$B$2:$C$4000,2,FALSE),"belum")</f>
        <v>registrasi</v>
      </c>
      <c r="AA2718">
        <f>VLOOKUP(D2718,[2]Sheet1!$B$2:$D$100,3,FALSE)</f>
        <v>475</v>
      </c>
      <c r="AB2718" t="str">
        <f>_xlfn.IFNA(VLOOKUP(A2718,nim!$A$2:$B$4000,2,FALSE),"belum")</f>
        <v>diterima</v>
      </c>
    </row>
    <row r="2719" spans="1:28" x14ac:dyDescent="0.3">
      <c r="A2719" s="2">
        <v>233210010998</v>
      </c>
      <c r="B2719">
        <v>2</v>
      </c>
      <c r="C2719">
        <v>2022</v>
      </c>
      <c r="D2719">
        <v>311003</v>
      </c>
      <c r="E2719" t="s">
        <v>145</v>
      </c>
      <c r="F2719" t="str">
        <f>VLOOKUP(E2719,[1]PRODI_2019!$F$2:$L$72,7,FALSE)</f>
        <v>Teknik</v>
      </c>
      <c r="G2719" t="str">
        <f>VLOOKUP(F2719,Sheet1!$H$4:$I$11,2,FALSE)</f>
        <v>3_Teknik</v>
      </c>
      <c r="H2719" t="s">
        <v>3330</v>
      </c>
      <c r="I2719" t="s">
        <v>24</v>
      </c>
      <c r="J2719" t="str">
        <f>VLOOKUP(D2719,[1]PRODI_2019!$C$2:$I$78,7,FALSE)</f>
        <v>S1</v>
      </c>
      <c r="L2719" t="s">
        <v>182</v>
      </c>
      <c r="O2719" t="s">
        <v>4585</v>
      </c>
      <c r="P2719" t="s">
        <v>5044</v>
      </c>
      <c r="Q2719" t="s">
        <v>5041</v>
      </c>
      <c r="R2719" t="s">
        <v>434</v>
      </c>
      <c r="S2719" t="s">
        <v>116</v>
      </c>
      <c r="T2719" t="s">
        <v>5020</v>
      </c>
      <c r="U2719" t="s">
        <v>27</v>
      </c>
      <c r="Z2719" t="str">
        <f>_xlfn.IFNA(VLOOKUP(A2719,registrasi!$B$2:$C$4000,2,FALSE),"belum")</f>
        <v>registrasi</v>
      </c>
      <c r="AA2719">
        <f>VLOOKUP(D2719,[2]Sheet1!$B$2:$D$100,3,FALSE)</f>
        <v>769</v>
      </c>
      <c r="AB2719" t="str">
        <f>_xlfn.IFNA(VLOOKUP(A2719,nim!$A$2:$B$4000,2,FALSE),"belum")</f>
        <v>belum</v>
      </c>
    </row>
    <row r="2720" spans="1:28" x14ac:dyDescent="0.3">
      <c r="A2720" s="2">
        <v>233210011275</v>
      </c>
      <c r="B2720">
        <v>2</v>
      </c>
      <c r="C2720">
        <v>2021</v>
      </c>
      <c r="D2720">
        <v>311006</v>
      </c>
      <c r="E2720" t="s">
        <v>167</v>
      </c>
      <c r="F2720" t="str">
        <f>VLOOKUP(E2720,[1]PRODI_2019!$F$2:$L$72,7,FALSE)</f>
        <v>Teknik</v>
      </c>
      <c r="G2720" t="str">
        <f>VLOOKUP(F2720,Sheet1!$H$4:$I$11,2,FALSE)</f>
        <v>3_Teknik</v>
      </c>
      <c r="H2720" t="s">
        <v>3331</v>
      </c>
      <c r="I2720" t="s">
        <v>24</v>
      </c>
      <c r="J2720" t="str">
        <f>VLOOKUP(D2720,[1]PRODI_2019!$C$2:$I$78,7,FALSE)</f>
        <v>S1</v>
      </c>
      <c r="L2720" t="s">
        <v>25</v>
      </c>
      <c r="O2720" t="s">
        <v>4586</v>
      </c>
      <c r="P2720" t="s">
        <v>434</v>
      </c>
      <c r="Q2720" t="s">
        <v>5041</v>
      </c>
      <c r="R2720" t="s">
        <v>434</v>
      </c>
      <c r="S2720" t="s">
        <v>140</v>
      </c>
      <c r="T2720" t="s">
        <v>5020</v>
      </c>
      <c r="U2720" t="s">
        <v>27</v>
      </c>
      <c r="Z2720" t="str">
        <f>_xlfn.IFNA(VLOOKUP(A2720,registrasi!$B$2:$C$4000,2,FALSE),"belum")</f>
        <v>registrasi</v>
      </c>
      <c r="AA2720">
        <f>VLOOKUP(D2720,[2]Sheet1!$B$2:$D$100,3,FALSE)</f>
        <v>475</v>
      </c>
      <c r="AB2720" t="str">
        <f>_xlfn.IFNA(VLOOKUP(A2720,nim!$A$2:$B$4000,2,FALSE),"belum")</f>
        <v>belum</v>
      </c>
    </row>
    <row r="2721" spans="1:28" x14ac:dyDescent="0.3">
      <c r="A2721" s="2">
        <v>233210011579</v>
      </c>
      <c r="B2721">
        <v>2</v>
      </c>
      <c r="C2721">
        <v>2022</v>
      </c>
      <c r="D2721">
        <v>311024</v>
      </c>
      <c r="E2721" t="s">
        <v>237</v>
      </c>
      <c r="F2721" t="str">
        <f>VLOOKUP(E2721,[1]PRODI_2019!$F$2:$L$72,7,FALSE)</f>
        <v>Hukum</v>
      </c>
      <c r="G2721" t="str">
        <f>VLOOKUP(F2721,Sheet1!$H$4:$I$11,2,FALSE)</f>
        <v>1_Hukum</v>
      </c>
      <c r="H2721" t="s">
        <v>3332</v>
      </c>
      <c r="I2721" t="s">
        <v>31</v>
      </c>
      <c r="J2721" t="str">
        <f>VLOOKUP(D2721,[1]PRODI_2019!$C$2:$I$78,7,FALSE)</f>
        <v>S1</v>
      </c>
      <c r="L2721" t="s">
        <v>182</v>
      </c>
      <c r="O2721" t="s">
        <v>4587</v>
      </c>
      <c r="P2721" t="s">
        <v>5042</v>
      </c>
      <c r="Q2721" t="s">
        <v>624</v>
      </c>
      <c r="R2721" t="s">
        <v>434</v>
      </c>
      <c r="S2721" t="s">
        <v>140</v>
      </c>
      <c r="T2721" t="s">
        <v>5020</v>
      </c>
      <c r="U2721" t="s">
        <v>27</v>
      </c>
      <c r="Z2721" t="str">
        <f>_xlfn.IFNA(VLOOKUP(A2721,registrasi!$B$2:$C$4000,2,FALSE),"belum")</f>
        <v>registrasi</v>
      </c>
      <c r="AA2721">
        <f>VLOOKUP(D2721,[2]Sheet1!$B$2:$D$100,3,FALSE)</f>
        <v>1092</v>
      </c>
      <c r="AB2721" t="str">
        <f>_xlfn.IFNA(VLOOKUP(A2721,nim!$A$2:$B$4000,2,FALSE),"belum")</f>
        <v>diterima</v>
      </c>
    </row>
    <row r="2722" spans="1:28" x14ac:dyDescent="0.3">
      <c r="A2722" s="2">
        <v>233210011835</v>
      </c>
      <c r="B2722">
        <v>2</v>
      </c>
      <c r="C2722">
        <v>2020</v>
      </c>
      <c r="D2722">
        <v>311024</v>
      </c>
      <c r="E2722" t="s">
        <v>237</v>
      </c>
      <c r="F2722" t="str">
        <f>VLOOKUP(E2722,[1]PRODI_2019!$F$2:$L$72,7,FALSE)</f>
        <v>Hukum</v>
      </c>
      <c r="G2722" t="str">
        <f>VLOOKUP(F2722,Sheet1!$H$4:$I$11,2,FALSE)</f>
        <v>1_Hukum</v>
      </c>
      <c r="H2722" t="s">
        <v>3333</v>
      </c>
      <c r="I2722" t="s">
        <v>24</v>
      </c>
      <c r="J2722" t="str">
        <f>VLOOKUP(D2722,[1]PRODI_2019!$C$2:$I$78,7,FALSE)</f>
        <v>S1</v>
      </c>
      <c r="L2722" t="s">
        <v>25</v>
      </c>
      <c r="O2722" t="s">
        <v>4588</v>
      </c>
      <c r="P2722" t="s">
        <v>5045</v>
      </c>
      <c r="Q2722" t="s">
        <v>624</v>
      </c>
      <c r="R2722" t="s">
        <v>625</v>
      </c>
      <c r="S2722" t="s">
        <v>426</v>
      </c>
      <c r="T2722" t="s">
        <v>5033</v>
      </c>
      <c r="U2722" t="s">
        <v>27</v>
      </c>
      <c r="Z2722" t="str">
        <f>_xlfn.IFNA(VLOOKUP(A2722,registrasi!$B$2:$C$4000,2,FALSE),"belum")</f>
        <v>registrasi</v>
      </c>
      <c r="AA2722">
        <f>VLOOKUP(D2722,[2]Sheet1!$B$2:$D$100,3,FALSE)</f>
        <v>1092</v>
      </c>
      <c r="AB2722" t="str">
        <f>_xlfn.IFNA(VLOOKUP(A2722,nim!$A$2:$B$4000,2,FALSE),"belum")</f>
        <v>belum</v>
      </c>
    </row>
    <row r="2723" spans="1:28" x14ac:dyDescent="0.3">
      <c r="A2723" s="2">
        <v>233210020012</v>
      </c>
      <c r="B2723">
        <v>2</v>
      </c>
      <c r="C2723">
        <v>2022</v>
      </c>
      <c r="D2723">
        <v>311004</v>
      </c>
      <c r="E2723" t="s">
        <v>170</v>
      </c>
      <c r="F2723" t="str">
        <f>VLOOKUP(E2723,[1]PRODI_2019!$F$2:$L$72,7,FALSE)</f>
        <v>Teknik</v>
      </c>
      <c r="G2723" t="str">
        <f>VLOOKUP(F2723,Sheet1!$H$4:$I$11,2,FALSE)</f>
        <v>3_Teknik</v>
      </c>
      <c r="H2723" t="s">
        <v>3334</v>
      </c>
      <c r="I2723" t="s">
        <v>24</v>
      </c>
      <c r="J2723" t="str">
        <f>VLOOKUP(D2723,[1]PRODI_2019!$C$2:$I$78,7,FALSE)</f>
        <v>S1</v>
      </c>
      <c r="L2723" t="s">
        <v>182</v>
      </c>
      <c r="O2723" t="s">
        <v>4589</v>
      </c>
      <c r="P2723" t="s">
        <v>5044</v>
      </c>
      <c r="Q2723" t="s">
        <v>5041</v>
      </c>
      <c r="R2723" t="s">
        <v>434</v>
      </c>
      <c r="S2723" t="s">
        <v>53</v>
      </c>
      <c r="T2723" t="s">
        <v>5033</v>
      </c>
      <c r="U2723" t="s">
        <v>32</v>
      </c>
      <c r="Z2723" t="str">
        <f>_xlfn.IFNA(VLOOKUP(A2723,registrasi!$B$2:$C$4000,2,FALSE),"belum")</f>
        <v>registrasi</v>
      </c>
      <c r="AA2723">
        <f>VLOOKUP(D2723,[2]Sheet1!$B$2:$D$100,3,FALSE)</f>
        <v>406</v>
      </c>
      <c r="AB2723" t="str">
        <f>_xlfn.IFNA(VLOOKUP(A2723,nim!$A$2:$B$4000,2,FALSE),"belum")</f>
        <v>belum</v>
      </c>
    </row>
    <row r="2724" spans="1:28" x14ac:dyDescent="0.3">
      <c r="A2724" s="2">
        <v>233210020529</v>
      </c>
      <c r="B2724">
        <v>2</v>
      </c>
      <c r="C2724">
        <v>2022</v>
      </c>
      <c r="D2724">
        <v>311024</v>
      </c>
      <c r="E2724" t="s">
        <v>237</v>
      </c>
      <c r="F2724" t="str">
        <f>VLOOKUP(E2724,[1]PRODI_2019!$F$2:$L$72,7,FALSE)</f>
        <v>Hukum</v>
      </c>
      <c r="G2724" t="str">
        <f>VLOOKUP(F2724,Sheet1!$H$4:$I$11,2,FALSE)</f>
        <v>1_Hukum</v>
      </c>
      <c r="H2724" t="s">
        <v>3335</v>
      </c>
      <c r="I2724" t="s">
        <v>31</v>
      </c>
      <c r="J2724" t="str">
        <f>VLOOKUP(D2724,[1]PRODI_2019!$C$2:$I$78,7,FALSE)</f>
        <v>S1</v>
      </c>
      <c r="L2724" t="s">
        <v>182</v>
      </c>
      <c r="O2724" t="s">
        <v>4562</v>
      </c>
      <c r="P2724" t="s">
        <v>5044</v>
      </c>
      <c r="Q2724" t="s">
        <v>5041</v>
      </c>
      <c r="R2724" t="s">
        <v>434</v>
      </c>
      <c r="S2724" t="s">
        <v>34</v>
      </c>
      <c r="T2724" t="s">
        <v>5025</v>
      </c>
      <c r="U2724" t="s">
        <v>27</v>
      </c>
      <c r="Z2724" t="str">
        <f>_xlfn.IFNA(VLOOKUP(A2724,registrasi!$B$2:$C$4000,2,FALSE),"belum")</f>
        <v>registrasi</v>
      </c>
      <c r="AA2724">
        <f>VLOOKUP(D2724,[2]Sheet1!$B$2:$D$100,3,FALSE)</f>
        <v>1092</v>
      </c>
      <c r="AB2724" t="str">
        <f>_xlfn.IFNA(VLOOKUP(A2724,nim!$A$2:$B$4000,2,FALSE),"belum")</f>
        <v>belum</v>
      </c>
    </row>
    <row r="2725" spans="1:28" x14ac:dyDescent="0.3">
      <c r="A2725" s="2">
        <v>233210021032</v>
      </c>
      <c r="B2725">
        <v>1</v>
      </c>
      <c r="C2725">
        <v>2022</v>
      </c>
      <c r="D2725">
        <v>311034</v>
      </c>
      <c r="E2725" t="s">
        <v>173</v>
      </c>
      <c r="F2725" t="str">
        <f>VLOOKUP(E2725,[1]PRODI_2019!$F$2:$L$72,7,FALSE)</f>
        <v>FKIP</v>
      </c>
      <c r="G2725" t="str">
        <f>VLOOKUP(F2725,Sheet1!$H$4:$I$11,2,FALSE)</f>
        <v>2_FKIP</v>
      </c>
      <c r="H2725" t="s">
        <v>3336</v>
      </c>
      <c r="I2725" t="s">
        <v>31</v>
      </c>
      <c r="J2725" t="str">
        <f>VLOOKUP(D2725,[1]PRODI_2019!$C$2:$I$78,7,FALSE)</f>
        <v>S1</v>
      </c>
      <c r="L2725" t="s">
        <v>182</v>
      </c>
      <c r="O2725" t="s">
        <v>337</v>
      </c>
      <c r="P2725" t="s">
        <v>5042</v>
      </c>
      <c r="Q2725" t="s">
        <v>624</v>
      </c>
      <c r="R2725" t="s">
        <v>434</v>
      </c>
      <c r="S2725" t="s">
        <v>53</v>
      </c>
      <c r="T2725" t="s">
        <v>5033</v>
      </c>
      <c r="U2725" t="s">
        <v>32</v>
      </c>
      <c r="Z2725" t="str">
        <f>_xlfn.IFNA(VLOOKUP(A2725,registrasi!$B$2:$C$4000,2,FALSE),"belum")</f>
        <v>registrasi</v>
      </c>
      <c r="AA2725">
        <f>VLOOKUP(D2725,[2]Sheet1!$B$2:$D$100,3,FALSE)</f>
        <v>163</v>
      </c>
      <c r="AB2725" t="str">
        <f>_xlfn.IFNA(VLOOKUP(A2725,nim!$A$2:$B$4000,2,FALSE),"belum")</f>
        <v>belum</v>
      </c>
    </row>
    <row r="2726" spans="1:28" x14ac:dyDescent="0.3">
      <c r="A2726" s="2">
        <v>233210021155</v>
      </c>
      <c r="B2726">
        <v>2</v>
      </c>
      <c r="C2726">
        <v>2021</v>
      </c>
      <c r="D2726">
        <v>311029</v>
      </c>
      <c r="E2726" t="s">
        <v>159</v>
      </c>
      <c r="F2726" t="str">
        <f>VLOOKUP(E2726,[1]PRODI_2019!$F$2:$L$72,7,FALSE)</f>
        <v>FISIP</v>
      </c>
      <c r="G2726" t="str">
        <f>VLOOKUP(F2726,Sheet1!$H$4:$I$11,2,FALSE)</f>
        <v>6_FISIP</v>
      </c>
      <c r="H2726" t="s">
        <v>3337</v>
      </c>
      <c r="I2726" t="s">
        <v>31</v>
      </c>
      <c r="J2726" t="str">
        <f>VLOOKUP(D2726,[1]PRODI_2019!$C$2:$I$78,7,FALSE)</f>
        <v>S1</v>
      </c>
      <c r="L2726" t="s">
        <v>182</v>
      </c>
      <c r="O2726" t="s">
        <v>341</v>
      </c>
      <c r="P2726" t="s">
        <v>5042</v>
      </c>
      <c r="Q2726" t="s">
        <v>624</v>
      </c>
      <c r="R2726" t="s">
        <v>434</v>
      </c>
      <c r="S2726" t="s">
        <v>53</v>
      </c>
      <c r="T2726" t="s">
        <v>5033</v>
      </c>
      <c r="U2726" t="s">
        <v>32</v>
      </c>
      <c r="Z2726" t="str">
        <f>_xlfn.IFNA(VLOOKUP(A2726,registrasi!$B$2:$C$4000,2,FALSE),"belum")</f>
        <v>registrasi</v>
      </c>
      <c r="AA2726">
        <f>VLOOKUP(D2726,[2]Sheet1!$B$2:$D$100,3,FALSE)</f>
        <v>1339</v>
      </c>
      <c r="AB2726" t="str">
        <f>_xlfn.IFNA(VLOOKUP(A2726,nim!$A$2:$B$4000,2,FALSE),"belum")</f>
        <v>belum</v>
      </c>
    </row>
    <row r="2727" spans="1:28" x14ac:dyDescent="0.3">
      <c r="A2727" s="2">
        <v>233210021887</v>
      </c>
      <c r="B2727">
        <v>1</v>
      </c>
      <c r="C2727">
        <v>2022</v>
      </c>
      <c r="D2727">
        <v>311004</v>
      </c>
      <c r="E2727" t="s">
        <v>170</v>
      </c>
      <c r="F2727" t="str">
        <f>VLOOKUP(E2727,[1]PRODI_2019!$F$2:$L$72,7,FALSE)</f>
        <v>Teknik</v>
      </c>
      <c r="G2727" t="str">
        <f>VLOOKUP(F2727,Sheet1!$H$4:$I$11,2,FALSE)</f>
        <v>3_Teknik</v>
      </c>
      <c r="H2727" t="s">
        <v>3338</v>
      </c>
      <c r="I2727" t="s">
        <v>24</v>
      </c>
      <c r="J2727" t="str">
        <f>VLOOKUP(D2727,[1]PRODI_2019!$C$2:$I$78,7,FALSE)</f>
        <v>S1</v>
      </c>
      <c r="L2727" t="s">
        <v>25</v>
      </c>
      <c r="O2727" t="s">
        <v>359</v>
      </c>
      <c r="P2727" t="s">
        <v>5042</v>
      </c>
      <c r="Q2727" t="s">
        <v>624</v>
      </c>
      <c r="R2727" t="s">
        <v>434</v>
      </c>
      <c r="S2727" t="s">
        <v>4933</v>
      </c>
      <c r="T2727" t="s">
        <v>5020</v>
      </c>
      <c r="U2727" t="s">
        <v>27</v>
      </c>
      <c r="Z2727" t="str">
        <f>_xlfn.IFNA(VLOOKUP(A2727,registrasi!$B$2:$C$4000,2,FALSE),"belum")</f>
        <v>registrasi</v>
      </c>
      <c r="AA2727">
        <f>VLOOKUP(D2727,[2]Sheet1!$B$2:$D$100,3,FALSE)</f>
        <v>406</v>
      </c>
      <c r="AB2727" t="str">
        <f>_xlfn.IFNA(VLOOKUP(A2727,nim!$A$2:$B$4000,2,FALSE),"belum")</f>
        <v>belum</v>
      </c>
    </row>
    <row r="2728" spans="1:28" x14ac:dyDescent="0.3">
      <c r="A2728" s="2">
        <v>233210030323</v>
      </c>
      <c r="B2728">
        <v>2</v>
      </c>
      <c r="C2728">
        <v>2022</v>
      </c>
      <c r="D2728">
        <v>311006</v>
      </c>
      <c r="E2728" t="s">
        <v>167</v>
      </c>
      <c r="F2728" t="str">
        <f>VLOOKUP(E2728,[1]PRODI_2019!$F$2:$L$72,7,FALSE)</f>
        <v>Teknik</v>
      </c>
      <c r="G2728" t="str">
        <f>VLOOKUP(F2728,Sheet1!$H$4:$I$11,2,FALSE)</f>
        <v>3_Teknik</v>
      </c>
      <c r="H2728" t="s">
        <v>3339</v>
      </c>
      <c r="I2728" t="s">
        <v>24</v>
      </c>
      <c r="J2728" t="str">
        <f>VLOOKUP(D2728,[1]PRODI_2019!$C$2:$I$78,7,FALSE)</f>
        <v>S1</v>
      </c>
      <c r="L2728" t="s">
        <v>25</v>
      </c>
      <c r="O2728" t="s">
        <v>286</v>
      </c>
      <c r="P2728" t="s">
        <v>5044</v>
      </c>
      <c r="Q2728" t="s">
        <v>5041</v>
      </c>
      <c r="R2728" t="s">
        <v>434</v>
      </c>
      <c r="S2728" t="s">
        <v>34</v>
      </c>
      <c r="T2728" t="s">
        <v>5025</v>
      </c>
      <c r="U2728" t="s">
        <v>27</v>
      </c>
      <c r="Z2728" t="str">
        <f>_xlfn.IFNA(VLOOKUP(A2728,registrasi!$B$2:$C$4000,2,FALSE),"belum")</f>
        <v>registrasi</v>
      </c>
      <c r="AA2728">
        <f>VLOOKUP(D2728,[2]Sheet1!$B$2:$D$100,3,FALSE)</f>
        <v>475</v>
      </c>
      <c r="AB2728" t="str">
        <f>_xlfn.IFNA(VLOOKUP(A2728,nim!$A$2:$B$4000,2,FALSE),"belum")</f>
        <v>belum</v>
      </c>
    </row>
    <row r="2729" spans="1:28" x14ac:dyDescent="0.3">
      <c r="A2729" s="2">
        <v>233210030539</v>
      </c>
      <c r="B2729">
        <v>2</v>
      </c>
      <c r="C2729">
        <v>2022</v>
      </c>
      <c r="D2729">
        <v>311024</v>
      </c>
      <c r="E2729" t="s">
        <v>237</v>
      </c>
      <c r="F2729" t="str">
        <f>VLOOKUP(E2729,[1]PRODI_2019!$F$2:$L$72,7,FALSE)</f>
        <v>Hukum</v>
      </c>
      <c r="G2729" t="str">
        <f>VLOOKUP(F2729,Sheet1!$H$4:$I$11,2,FALSE)</f>
        <v>1_Hukum</v>
      </c>
      <c r="H2729" t="s">
        <v>3340</v>
      </c>
      <c r="I2729" t="s">
        <v>24</v>
      </c>
      <c r="J2729" t="str">
        <f>VLOOKUP(D2729,[1]PRODI_2019!$C$2:$I$78,7,FALSE)</f>
        <v>S1</v>
      </c>
      <c r="L2729" t="s">
        <v>25</v>
      </c>
      <c r="O2729" t="s">
        <v>4590</v>
      </c>
      <c r="P2729" t="s">
        <v>5044</v>
      </c>
      <c r="Q2729" t="s">
        <v>5041</v>
      </c>
      <c r="R2729" t="s">
        <v>434</v>
      </c>
      <c r="S2729" t="s">
        <v>64</v>
      </c>
      <c r="T2729" t="s">
        <v>5033</v>
      </c>
      <c r="U2729" t="s">
        <v>27</v>
      </c>
      <c r="Z2729" t="str">
        <f>_xlfn.IFNA(VLOOKUP(A2729,registrasi!$B$2:$C$4000,2,FALSE),"belum")</f>
        <v>registrasi</v>
      </c>
      <c r="AA2729">
        <f>VLOOKUP(D2729,[2]Sheet1!$B$2:$D$100,3,FALSE)</f>
        <v>1092</v>
      </c>
      <c r="AB2729" t="str">
        <f>_xlfn.IFNA(VLOOKUP(A2729,nim!$A$2:$B$4000,2,FALSE),"belum")</f>
        <v>diterima</v>
      </c>
    </row>
    <row r="2730" spans="1:28" x14ac:dyDescent="0.3">
      <c r="A2730" s="2">
        <v>233210030984</v>
      </c>
      <c r="B2730">
        <v>2</v>
      </c>
      <c r="C2730">
        <v>2022</v>
      </c>
      <c r="D2730">
        <v>311024</v>
      </c>
      <c r="E2730" t="s">
        <v>237</v>
      </c>
      <c r="F2730" t="str">
        <f>VLOOKUP(E2730,[1]PRODI_2019!$F$2:$L$72,7,FALSE)</f>
        <v>Hukum</v>
      </c>
      <c r="G2730" t="str">
        <f>VLOOKUP(F2730,Sheet1!$H$4:$I$11,2,FALSE)</f>
        <v>1_Hukum</v>
      </c>
      <c r="H2730" t="s">
        <v>3341</v>
      </c>
      <c r="I2730" t="s">
        <v>24</v>
      </c>
      <c r="J2730" t="str">
        <f>VLOOKUP(D2730,[1]PRODI_2019!$C$2:$I$78,7,FALSE)</f>
        <v>S1</v>
      </c>
      <c r="L2730" t="s">
        <v>25</v>
      </c>
      <c r="O2730" t="s">
        <v>353</v>
      </c>
      <c r="P2730" t="s">
        <v>5042</v>
      </c>
      <c r="Q2730" t="s">
        <v>624</v>
      </c>
      <c r="R2730" t="s">
        <v>434</v>
      </c>
      <c r="S2730" t="s">
        <v>91</v>
      </c>
      <c r="T2730" t="s">
        <v>5033</v>
      </c>
      <c r="U2730" t="s">
        <v>27</v>
      </c>
      <c r="Z2730" t="str">
        <f>_xlfn.IFNA(VLOOKUP(A2730,registrasi!$B$2:$C$4000,2,FALSE),"belum")</f>
        <v>registrasi</v>
      </c>
      <c r="AA2730">
        <f>VLOOKUP(D2730,[2]Sheet1!$B$2:$D$100,3,FALSE)</f>
        <v>1092</v>
      </c>
      <c r="AB2730" t="str">
        <f>_xlfn.IFNA(VLOOKUP(A2730,nim!$A$2:$B$4000,2,FALSE),"belum")</f>
        <v>belum</v>
      </c>
    </row>
    <row r="2731" spans="1:28" x14ac:dyDescent="0.3">
      <c r="A2731" s="2">
        <v>233210031541</v>
      </c>
      <c r="B2731">
        <v>2</v>
      </c>
      <c r="C2731">
        <v>2022</v>
      </c>
      <c r="D2731">
        <v>311006</v>
      </c>
      <c r="E2731" t="s">
        <v>167</v>
      </c>
      <c r="F2731" t="str">
        <f>VLOOKUP(E2731,[1]PRODI_2019!$F$2:$L$72,7,FALSE)</f>
        <v>Teknik</v>
      </c>
      <c r="G2731" t="str">
        <f>VLOOKUP(F2731,Sheet1!$H$4:$I$11,2,FALSE)</f>
        <v>3_Teknik</v>
      </c>
      <c r="H2731" t="s">
        <v>3342</v>
      </c>
      <c r="I2731" t="s">
        <v>24</v>
      </c>
      <c r="J2731" t="str">
        <f>VLOOKUP(D2731,[1]PRODI_2019!$C$2:$I$78,7,FALSE)</f>
        <v>S1</v>
      </c>
      <c r="L2731" t="s">
        <v>25</v>
      </c>
      <c r="O2731" t="s">
        <v>278</v>
      </c>
      <c r="P2731" t="s">
        <v>5042</v>
      </c>
      <c r="Q2731" t="s">
        <v>624</v>
      </c>
      <c r="R2731" t="s">
        <v>434</v>
      </c>
      <c r="S2731" t="s">
        <v>116</v>
      </c>
      <c r="T2731" t="s">
        <v>5020</v>
      </c>
      <c r="U2731" t="s">
        <v>27</v>
      </c>
      <c r="Z2731" t="str">
        <f>_xlfn.IFNA(VLOOKUP(A2731,registrasi!$B$2:$C$4000,2,FALSE),"belum")</f>
        <v>registrasi</v>
      </c>
      <c r="AA2731">
        <f>VLOOKUP(D2731,[2]Sheet1!$B$2:$D$100,3,FALSE)</f>
        <v>475</v>
      </c>
      <c r="AB2731" t="str">
        <f>_xlfn.IFNA(VLOOKUP(A2731,nim!$A$2:$B$4000,2,FALSE),"belum")</f>
        <v>belum</v>
      </c>
    </row>
    <row r="2732" spans="1:28" x14ac:dyDescent="0.3">
      <c r="A2732" s="2">
        <v>233210031568</v>
      </c>
      <c r="B2732">
        <v>2</v>
      </c>
      <c r="C2732">
        <v>2022</v>
      </c>
      <c r="D2732">
        <v>311004</v>
      </c>
      <c r="E2732" t="s">
        <v>170</v>
      </c>
      <c r="F2732" t="str">
        <f>VLOOKUP(E2732,[1]PRODI_2019!$F$2:$L$72,7,FALSE)</f>
        <v>Teknik</v>
      </c>
      <c r="G2732" t="str">
        <f>VLOOKUP(F2732,Sheet1!$H$4:$I$11,2,FALSE)</f>
        <v>3_Teknik</v>
      </c>
      <c r="H2732" t="s">
        <v>3343</v>
      </c>
      <c r="I2732" t="s">
        <v>24</v>
      </c>
      <c r="J2732" t="str">
        <f>VLOOKUP(D2732,[1]PRODI_2019!$C$2:$I$78,7,FALSE)</f>
        <v>S1</v>
      </c>
      <c r="L2732" t="s">
        <v>25</v>
      </c>
      <c r="O2732" t="s">
        <v>351</v>
      </c>
      <c r="P2732" t="s">
        <v>5042</v>
      </c>
      <c r="Q2732" t="s">
        <v>624</v>
      </c>
      <c r="R2732" t="s">
        <v>434</v>
      </c>
      <c r="S2732" t="s">
        <v>116</v>
      </c>
      <c r="T2732" t="s">
        <v>5020</v>
      </c>
      <c r="U2732" t="s">
        <v>27</v>
      </c>
      <c r="Z2732" t="str">
        <f>_xlfn.IFNA(VLOOKUP(A2732,registrasi!$B$2:$C$4000,2,FALSE),"belum")</f>
        <v>registrasi</v>
      </c>
      <c r="AA2732">
        <f>VLOOKUP(D2732,[2]Sheet1!$B$2:$D$100,3,FALSE)</f>
        <v>406</v>
      </c>
      <c r="AB2732" t="str">
        <f>_xlfn.IFNA(VLOOKUP(A2732,nim!$A$2:$B$4000,2,FALSE),"belum")</f>
        <v>belum</v>
      </c>
    </row>
    <row r="2733" spans="1:28" x14ac:dyDescent="0.3">
      <c r="A2733" s="2">
        <v>233210031827</v>
      </c>
      <c r="B2733">
        <v>1</v>
      </c>
      <c r="C2733">
        <v>2022</v>
      </c>
      <c r="D2733">
        <v>311006</v>
      </c>
      <c r="E2733" t="s">
        <v>167</v>
      </c>
      <c r="F2733" t="str">
        <f>VLOOKUP(E2733,[1]PRODI_2019!$F$2:$L$72,7,FALSE)</f>
        <v>Teknik</v>
      </c>
      <c r="G2733" t="str">
        <f>VLOOKUP(F2733,Sheet1!$H$4:$I$11,2,FALSE)</f>
        <v>3_Teknik</v>
      </c>
      <c r="H2733" t="s">
        <v>3344</v>
      </c>
      <c r="I2733" t="s">
        <v>24</v>
      </c>
      <c r="J2733" t="str">
        <f>VLOOKUP(D2733,[1]PRODI_2019!$C$2:$I$78,7,FALSE)</f>
        <v>S1</v>
      </c>
      <c r="L2733" t="s">
        <v>25</v>
      </c>
      <c r="O2733" t="s">
        <v>4591</v>
      </c>
      <c r="P2733" t="s">
        <v>5045</v>
      </c>
      <c r="Q2733" t="s">
        <v>624</v>
      </c>
      <c r="R2733" t="s">
        <v>625</v>
      </c>
      <c r="S2733" t="s">
        <v>64</v>
      </c>
      <c r="T2733" t="s">
        <v>5033</v>
      </c>
      <c r="U2733" t="s">
        <v>27</v>
      </c>
      <c r="Z2733" t="str">
        <f>_xlfn.IFNA(VLOOKUP(A2733,registrasi!$B$2:$C$4000,2,FALSE),"belum")</f>
        <v>registrasi</v>
      </c>
      <c r="AA2733">
        <f>VLOOKUP(D2733,[2]Sheet1!$B$2:$D$100,3,FALSE)</f>
        <v>475</v>
      </c>
      <c r="AB2733" t="str">
        <f>_xlfn.IFNA(VLOOKUP(A2733,nim!$A$2:$B$4000,2,FALSE),"belum")</f>
        <v>diterima</v>
      </c>
    </row>
    <row r="2734" spans="1:28" x14ac:dyDescent="0.3">
      <c r="A2734" s="2">
        <v>233210031913</v>
      </c>
      <c r="B2734">
        <v>2</v>
      </c>
      <c r="C2734">
        <v>2021</v>
      </c>
      <c r="D2734">
        <v>311024</v>
      </c>
      <c r="E2734" t="s">
        <v>237</v>
      </c>
      <c r="F2734" t="str">
        <f>VLOOKUP(E2734,[1]PRODI_2019!$F$2:$L$72,7,FALSE)</f>
        <v>Hukum</v>
      </c>
      <c r="G2734" t="str">
        <f>VLOOKUP(F2734,Sheet1!$H$4:$I$11,2,FALSE)</f>
        <v>1_Hukum</v>
      </c>
      <c r="H2734" t="s">
        <v>3345</v>
      </c>
      <c r="I2734" t="s">
        <v>31</v>
      </c>
      <c r="J2734" t="str">
        <f>VLOOKUP(D2734,[1]PRODI_2019!$C$2:$I$78,7,FALSE)</f>
        <v>S1</v>
      </c>
      <c r="L2734" t="s">
        <v>25</v>
      </c>
      <c r="O2734" t="s">
        <v>4592</v>
      </c>
      <c r="P2734" t="s">
        <v>5046</v>
      </c>
      <c r="Q2734" t="s">
        <v>5041</v>
      </c>
      <c r="R2734" t="s">
        <v>435</v>
      </c>
      <c r="S2734" t="s">
        <v>4988</v>
      </c>
      <c r="T2734" t="s">
        <v>5020</v>
      </c>
      <c r="U2734" t="s">
        <v>32</v>
      </c>
      <c r="Z2734" t="str">
        <f>_xlfn.IFNA(VLOOKUP(A2734,registrasi!$B$2:$C$4000,2,FALSE),"belum")</f>
        <v>registrasi</v>
      </c>
      <c r="AA2734">
        <f>VLOOKUP(D2734,[2]Sheet1!$B$2:$D$100,3,FALSE)</f>
        <v>1092</v>
      </c>
      <c r="AB2734" t="str">
        <f>_xlfn.IFNA(VLOOKUP(A2734,nim!$A$2:$B$4000,2,FALSE),"belum")</f>
        <v>belum</v>
      </c>
    </row>
    <row r="2735" spans="1:28" x14ac:dyDescent="0.3">
      <c r="A2735" s="2">
        <v>233210040281</v>
      </c>
      <c r="B2735">
        <v>1</v>
      </c>
      <c r="C2735">
        <v>2022</v>
      </c>
      <c r="D2735">
        <v>311029</v>
      </c>
      <c r="E2735" t="s">
        <v>159</v>
      </c>
      <c r="F2735" t="str">
        <f>VLOOKUP(E2735,[1]PRODI_2019!$F$2:$L$72,7,FALSE)</f>
        <v>FISIP</v>
      </c>
      <c r="G2735" t="str">
        <f>VLOOKUP(F2735,Sheet1!$H$4:$I$11,2,FALSE)</f>
        <v>6_FISIP</v>
      </c>
      <c r="H2735" t="s">
        <v>3346</v>
      </c>
      <c r="I2735" t="s">
        <v>31</v>
      </c>
      <c r="J2735" t="str">
        <f>VLOOKUP(D2735,[1]PRODI_2019!$C$2:$I$78,7,FALSE)</f>
        <v>S1</v>
      </c>
      <c r="L2735" t="s">
        <v>25</v>
      </c>
      <c r="O2735" t="s">
        <v>186</v>
      </c>
      <c r="P2735" t="s">
        <v>5042</v>
      </c>
      <c r="Q2735" t="s">
        <v>624</v>
      </c>
      <c r="R2735" t="s">
        <v>434</v>
      </c>
      <c r="S2735" t="s">
        <v>34</v>
      </c>
      <c r="T2735" t="s">
        <v>5025</v>
      </c>
      <c r="U2735" t="s">
        <v>32</v>
      </c>
      <c r="Z2735" t="str">
        <f>_xlfn.IFNA(VLOOKUP(A2735,registrasi!$B$2:$C$4000,2,FALSE),"belum")</f>
        <v>registrasi</v>
      </c>
      <c r="AA2735">
        <f>VLOOKUP(D2735,[2]Sheet1!$B$2:$D$100,3,FALSE)</f>
        <v>1339</v>
      </c>
      <c r="AB2735" t="str">
        <f>_xlfn.IFNA(VLOOKUP(A2735,nim!$A$2:$B$4000,2,FALSE),"belum")</f>
        <v>belum</v>
      </c>
    </row>
    <row r="2736" spans="1:28" x14ac:dyDescent="0.3">
      <c r="A2736" s="2">
        <v>233210040300</v>
      </c>
      <c r="B2736">
        <v>2</v>
      </c>
      <c r="C2736">
        <v>2022</v>
      </c>
      <c r="D2736">
        <v>311024</v>
      </c>
      <c r="E2736" t="s">
        <v>237</v>
      </c>
      <c r="F2736" t="str">
        <f>VLOOKUP(E2736,[1]PRODI_2019!$F$2:$L$72,7,FALSE)</f>
        <v>Hukum</v>
      </c>
      <c r="G2736" t="str">
        <f>VLOOKUP(F2736,Sheet1!$H$4:$I$11,2,FALSE)</f>
        <v>1_Hukum</v>
      </c>
      <c r="H2736" t="s">
        <v>3347</v>
      </c>
      <c r="I2736" t="s">
        <v>31</v>
      </c>
      <c r="J2736" t="str">
        <f>VLOOKUP(D2736,[1]PRODI_2019!$C$2:$I$78,7,FALSE)</f>
        <v>S1</v>
      </c>
      <c r="L2736" t="s">
        <v>25</v>
      </c>
      <c r="O2736" t="s">
        <v>195</v>
      </c>
      <c r="P2736" t="s">
        <v>5042</v>
      </c>
      <c r="Q2736" t="s">
        <v>624</v>
      </c>
      <c r="R2736" t="s">
        <v>434</v>
      </c>
      <c r="S2736" t="s">
        <v>34</v>
      </c>
      <c r="T2736" t="s">
        <v>5025</v>
      </c>
      <c r="U2736" t="s">
        <v>27</v>
      </c>
      <c r="Z2736" t="str">
        <f>_xlfn.IFNA(VLOOKUP(A2736,registrasi!$B$2:$C$4000,2,FALSE),"belum")</f>
        <v>registrasi</v>
      </c>
      <c r="AA2736">
        <f>VLOOKUP(D2736,[2]Sheet1!$B$2:$D$100,3,FALSE)</f>
        <v>1092</v>
      </c>
      <c r="AB2736" t="str">
        <f>_xlfn.IFNA(VLOOKUP(A2736,nim!$A$2:$B$4000,2,FALSE),"belum")</f>
        <v>diterima</v>
      </c>
    </row>
    <row r="2737" spans="1:28" x14ac:dyDescent="0.3">
      <c r="A2737" s="2">
        <v>233210040501</v>
      </c>
      <c r="B2737">
        <v>1</v>
      </c>
      <c r="C2737">
        <v>2020</v>
      </c>
      <c r="D2737">
        <v>311031</v>
      </c>
      <c r="E2737" t="s">
        <v>468</v>
      </c>
      <c r="F2737" t="str">
        <f>VLOOKUP(E2737,[1]PRODI_2019!$F$2:$L$72,7,FALSE)</f>
        <v>FKIP</v>
      </c>
      <c r="G2737" t="str">
        <f>VLOOKUP(F2737,Sheet1!$H$4:$I$11,2,FALSE)</f>
        <v>2_FKIP</v>
      </c>
      <c r="H2737" t="s">
        <v>3348</v>
      </c>
      <c r="I2737" t="s">
        <v>31</v>
      </c>
      <c r="J2737" t="str">
        <f>VLOOKUP(D2737,[1]PRODI_2019!$C$2:$I$78,7,FALSE)</f>
        <v>S1</v>
      </c>
      <c r="L2737" t="s">
        <v>25</v>
      </c>
      <c r="O2737" t="s">
        <v>62</v>
      </c>
      <c r="P2737" t="s">
        <v>5042</v>
      </c>
      <c r="Q2737" t="s">
        <v>624</v>
      </c>
      <c r="R2737" t="s">
        <v>434</v>
      </c>
      <c r="S2737" t="s">
        <v>4933</v>
      </c>
      <c r="T2737" t="s">
        <v>5020</v>
      </c>
      <c r="U2737" t="s">
        <v>32</v>
      </c>
      <c r="Z2737" t="str">
        <f>_xlfn.IFNA(VLOOKUP(A2737,registrasi!$B$2:$C$4000,2,FALSE),"belum")</f>
        <v>registrasi</v>
      </c>
      <c r="AA2737">
        <f>VLOOKUP(D2737,[2]Sheet1!$B$2:$D$100,3,FALSE)</f>
        <v>368</v>
      </c>
      <c r="AB2737" t="str">
        <f>_xlfn.IFNA(VLOOKUP(A2737,nim!$A$2:$B$4000,2,FALSE),"belum")</f>
        <v>belum</v>
      </c>
    </row>
    <row r="2738" spans="1:28" x14ac:dyDescent="0.3">
      <c r="A2738" s="2">
        <v>233210040712</v>
      </c>
      <c r="B2738">
        <v>1</v>
      </c>
      <c r="C2738">
        <v>2022</v>
      </c>
      <c r="D2738">
        <v>311016</v>
      </c>
      <c r="E2738" t="s">
        <v>152</v>
      </c>
      <c r="F2738" t="str">
        <f>VLOOKUP(E2738,[1]PRODI_2019!$F$2:$L$72,7,FALSE)</f>
        <v>FKIP</v>
      </c>
      <c r="G2738" t="str">
        <f>VLOOKUP(F2738,Sheet1!$H$4:$I$11,2,FALSE)</f>
        <v>2_FKIP</v>
      </c>
      <c r="H2738" t="s">
        <v>3349</v>
      </c>
      <c r="I2738" t="s">
        <v>24</v>
      </c>
      <c r="J2738" t="str">
        <f>VLOOKUP(D2738,[1]PRODI_2019!$C$2:$I$78,7,FALSE)</f>
        <v>S1</v>
      </c>
      <c r="L2738" t="s">
        <v>25</v>
      </c>
      <c r="O2738" t="s">
        <v>397</v>
      </c>
      <c r="P2738" t="s">
        <v>5042</v>
      </c>
      <c r="Q2738" t="s">
        <v>624</v>
      </c>
      <c r="R2738" t="s">
        <v>434</v>
      </c>
      <c r="S2738" t="s">
        <v>425</v>
      </c>
      <c r="T2738" t="s">
        <v>5033</v>
      </c>
      <c r="U2738" t="s">
        <v>27</v>
      </c>
      <c r="Z2738" t="str">
        <f>_xlfn.IFNA(VLOOKUP(A2738,registrasi!$B$2:$C$4000,2,FALSE),"belum")</f>
        <v>registrasi</v>
      </c>
      <c r="AA2738">
        <f>VLOOKUP(D2738,[2]Sheet1!$B$2:$D$100,3,FALSE)</f>
        <v>126</v>
      </c>
      <c r="AB2738" t="str">
        <f>_xlfn.IFNA(VLOOKUP(A2738,nim!$A$2:$B$4000,2,FALSE),"belum")</f>
        <v>belum</v>
      </c>
    </row>
    <row r="2739" spans="1:28" x14ac:dyDescent="0.3">
      <c r="A2739" s="2">
        <v>233210041072</v>
      </c>
      <c r="B2739">
        <v>1</v>
      </c>
      <c r="C2739">
        <v>2021</v>
      </c>
      <c r="D2739">
        <v>311023</v>
      </c>
      <c r="E2739" t="s">
        <v>631</v>
      </c>
      <c r="F2739" t="str">
        <f>VLOOKUP(E2739,[1]PRODI_2019!$F$2:$L$72,7,FALSE)</f>
        <v>Pertanian</v>
      </c>
      <c r="G2739" t="str">
        <f>VLOOKUP(F2739,Sheet1!$H$4:$I$11,2,FALSE)</f>
        <v>4_Pertanian</v>
      </c>
      <c r="H2739" t="s">
        <v>3350</v>
      </c>
      <c r="I2739" t="s">
        <v>31</v>
      </c>
      <c r="J2739" t="str">
        <f>VLOOKUP(D2739,[1]PRODI_2019!$C$2:$I$78,7,FALSE)</f>
        <v>S1</v>
      </c>
      <c r="L2739" t="s">
        <v>25</v>
      </c>
      <c r="O2739" t="s">
        <v>4593</v>
      </c>
      <c r="P2739" t="s">
        <v>5045</v>
      </c>
      <c r="Q2739" t="s">
        <v>624</v>
      </c>
      <c r="R2739" t="s">
        <v>625</v>
      </c>
      <c r="S2739" t="s">
        <v>91</v>
      </c>
      <c r="T2739" t="s">
        <v>5033</v>
      </c>
      <c r="U2739" t="s">
        <v>27</v>
      </c>
      <c r="Z2739" t="str">
        <f>_xlfn.IFNA(VLOOKUP(A2739,registrasi!$B$2:$C$4000,2,FALSE),"belum")</f>
        <v>registrasi</v>
      </c>
      <c r="AA2739">
        <f>VLOOKUP(D2739,[2]Sheet1!$B$2:$D$100,3,FALSE)</f>
        <v>163</v>
      </c>
      <c r="AB2739" t="str">
        <f>_xlfn.IFNA(VLOOKUP(A2739,nim!$A$2:$B$4000,2,FALSE),"belum")</f>
        <v>belum</v>
      </c>
    </row>
    <row r="2740" spans="1:28" x14ac:dyDescent="0.3">
      <c r="A2740" s="2">
        <v>233210041200</v>
      </c>
      <c r="B2740">
        <v>2</v>
      </c>
      <c r="C2740">
        <v>2022</v>
      </c>
      <c r="D2740">
        <v>311016</v>
      </c>
      <c r="E2740" t="s">
        <v>152</v>
      </c>
      <c r="F2740" t="str">
        <f>VLOOKUP(E2740,[1]PRODI_2019!$F$2:$L$72,7,FALSE)</f>
        <v>FKIP</v>
      </c>
      <c r="G2740" t="str">
        <f>VLOOKUP(F2740,Sheet1!$H$4:$I$11,2,FALSE)</f>
        <v>2_FKIP</v>
      </c>
      <c r="H2740" t="s">
        <v>3351</v>
      </c>
      <c r="I2740" t="s">
        <v>31</v>
      </c>
      <c r="J2740" t="str">
        <f>VLOOKUP(D2740,[1]PRODI_2019!$C$2:$I$78,7,FALSE)</f>
        <v>S1</v>
      </c>
      <c r="L2740" t="s">
        <v>25</v>
      </c>
      <c r="O2740" t="s">
        <v>494</v>
      </c>
      <c r="P2740" t="s">
        <v>5045</v>
      </c>
      <c r="Q2740" t="s">
        <v>624</v>
      </c>
      <c r="R2740" t="s">
        <v>625</v>
      </c>
      <c r="S2740" t="s">
        <v>53</v>
      </c>
      <c r="T2740" t="s">
        <v>5033</v>
      </c>
      <c r="U2740" t="s">
        <v>32</v>
      </c>
      <c r="Z2740" t="str">
        <f>_xlfn.IFNA(VLOOKUP(A2740,registrasi!$B$2:$C$4000,2,FALSE),"belum")</f>
        <v>registrasi</v>
      </c>
      <c r="AA2740">
        <f>VLOOKUP(D2740,[2]Sheet1!$B$2:$D$100,3,FALSE)</f>
        <v>126</v>
      </c>
      <c r="AB2740" t="str">
        <f>_xlfn.IFNA(VLOOKUP(A2740,nim!$A$2:$B$4000,2,FALSE),"belum")</f>
        <v>belum</v>
      </c>
    </row>
    <row r="2741" spans="1:28" x14ac:dyDescent="0.3">
      <c r="A2741" s="2">
        <v>233210041879</v>
      </c>
      <c r="B2741">
        <v>2</v>
      </c>
      <c r="C2741">
        <v>2022</v>
      </c>
      <c r="D2741">
        <v>311009</v>
      </c>
      <c r="E2741" t="s">
        <v>144</v>
      </c>
      <c r="F2741" t="str">
        <f>VLOOKUP(E2741,[1]PRODI_2019!$F$2:$L$72,7,FALSE)</f>
        <v>Pertanian</v>
      </c>
      <c r="G2741" t="str">
        <f>VLOOKUP(F2741,Sheet1!$H$4:$I$11,2,FALSE)</f>
        <v>4_Pertanian</v>
      </c>
      <c r="H2741" t="s">
        <v>3352</v>
      </c>
      <c r="I2741" t="s">
        <v>24</v>
      </c>
      <c r="J2741" t="str">
        <f>VLOOKUP(D2741,[1]PRODI_2019!$C$2:$I$78,7,FALSE)</f>
        <v>S1</v>
      </c>
      <c r="L2741" t="s">
        <v>25</v>
      </c>
      <c r="O2741" t="s">
        <v>4594</v>
      </c>
      <c r="P2741" t="s">
        <v>5044</v>
      </c>
      <c r="Q2741" t="s">
        <v>5041</v>
      </c>
      <c r="R2741" t="s">
        <v>434</v>
      </c>
      <c r="S2741" t="s">
        <v>116</v>
      </c>
      <c r="T2741" t="s">
        <v>5020</v>
      </c>
      <c r="U2741" t="s">
        <v>32</v>
      </c>
      <c r="Z2741" t="str">
        <f>_xlfn.IFNA(VLOOKUP(A2741,registrasi!$B$2:$C$4000,2,FALSE),"belum")</f>
        <v>registrasi</v>
      </c>
      <c r="AA2741">
        <f>VLOOKUP(D2741,[2]Sheet1!$B$2:$D$100,3,FALSE)</f>
        <v>240</v>
      </c>
      <c r="AB2741" t="str">
        <f>_xlfn.IFNA(VLOOKUP(A2741,nim!$A$2:$B$4000,2,FALSE),"belum")</f>
        <v>belum</v>
      </c>
    </row>
    <row r="2742" spans="1:28" x14ac:dyDescent="0.3">
      <c r="A2742" s="2">
        <v>233210041919</v>
      </c>
      <c r="B2742">
        <v>2</v>
      </c>
      <c r="C2742">
        <v>2022</v>
      </c>
      <c r="D2742">
        <v>311028</v>
      </c>
      <c r="E2742" t="s">
        <v>168</v>
      </c>
      <c r="F2742" t="str">
        <f>VLOOKUP(E2742,[1]PRODI_2019!$F$2:$L$72,7,FALSE)</f>
        <v>FISIP</v>
      </c>
      <c r="G2742" t="str">
        <f>VLOOKUP(F2742,Sheet1!$H$4:$I$11,2,FALSE)</f>
        <v>6_FISIP</v>
      </c>
      <c r="H2742" t="s">
        <v>3353</v>
      </c>
      <c r="I2742" t="s">
        <v>31</v>
      </c>
      <c r="J2742" t="str">
        <f>VLOOKUP(D2742,[1]PRODI_2019!$C$2:$I$78,7,FALSE)</f>
        <v>S1</v>
      </c>
      <c r="L2742" t="s">
        <v>25</v>
      </c>
      <c r="O2742" t="s">
        <v>338</v>
      </c>
      <c r="P2742" t="s">
        <v>5042</v>
      </c>
      <c r="Q2742" t="s">
        <v>624</v>
      </c>
      <c r="R2742" t="s">
        <v>434</v>
      </c>
      <c r="S2742" t="s">
        <v>50</v>
      </c>
      <c r="T2742" t="s">
        <v>5025</v>
      </c>
      <c r="U2742" t="s">
        <v>32</v>
      </c>
      <c r="Z2742" t="str">
        <f>_xlfn.IFNA(VLOOKUP(A2742,registrasi!$B$2:$C$4000,2,FALSE),"belum")</f>
        <v>registrasi</v>
      </c>
      <c r="AA2742">
        <f>VLOOKUP(D2742,[2]Sheet1!$B$2:$D$100,3,FALSE)</f>
        <v>747</v>
      </c>
      <c r="AB2742" t="str">
        <f>_xlfn.IFNA(VLOOKUP(A2742,nim!$A$2:$B$4000,2,FALSE),"belum")</f>
        <v>belum</v>
      </c>
    </row>
    <row r="2743" spans="1:28" x14ac:dyDescent="0.3">
      <c r="A2743" s="2">
        <v>233210050001</v>
      </c>
      <c r="B2743">
        <v>2</v>
      </c>
      <c r="C2743">
        <v>2022</v>
      </c>
      <c r="D2743">
        <v>311007</v>
      </c>
      <c r="E2743" t="s">
        <v>162</v>
      </c>
      <c r="F2743" t="str">
        <f>VLOOKUP(E2743,[1]PRODI_2019!$F$2:$L$72,7,FALSE)</f>
        <v>Pertanian</v>
      </c>
      <c r="G2743" t="str">
        <f>VLOOKUP(F2743,Sheet1!$H$4:$I$11,2,FALSE)</f>
        <v>4_Pertanian</v>
      </c>
      <c r="H2743" t="s">
        <v>3354</v>
      </c>
      <c r="I2743" t="s">
        <v>31</v>
      </c>
      <c r="J2743" t="str">
        <f>VLOOKUP(D2743,[1]PRODI_2019!$C$2:$I$78,7,FALSE)</f>
        <v>S1</v>
      </c>
      <c r="L2743" t="s">
        <v>25</v>
      </c>
      <c r="O2743" t="s">
        <v>4590</v>
      </c>
      <c r="P2743" t="s">
        <v>5044</v>
      </c>
      <c r="Q2743" t="s">
        <v>5041</v>
      </c>
      <c r="R2743" t="s">
        <v>434</v>
      </c>
      <c r="S2743" t="s">
        <v>64</v>
      </c>
      <c r="T2743" t="s">
        <v>5033</v>
      </c>
      <c r="U2743" t="s">
        <v>27</v>
      </c>
      <c r="Z2743" t="str">
        <f>_xlfn.IFNA(VLOOKUP(A2743,registrasi!$B$2:$C$4000,2,FALSE),"belum")</f>
        <v>registrasi</v>
      </c>
      <c r="AA2743">
        <f>VLOOKUP(D2743,[2]Sheet1!$B$2:$D$100,3,FALSE)</f>
        <v>412</v>
      </c>
      <c r="AB2743" t="str">
        <f>_xlfn.IFNA(VLOOKUP(A2743,nim!$A$2:$B$4000,2,FALSE),"belum")</f>
        <v>belum</v>
      </c>
    </row>
    <row r="2744" spans="1:28" x14ac:dyDescent="0.3">
      <c r="A2744" s="2">
        <v>233210050018</v>
      </c>
      <c r="B2744">
        <v>1</v>
      </c>
      <c r="C2744">
        <v>2022</v>
      </c>
      <c r="D2744">
        <v>311048</v>
      </c>
      <c r="E2744" t="s">
        <v>633</v>
      </c>
      <c r="F2744" t="str">
        <f>VLOOKUP(E2744,[1]PRODI_2019!$F$2:$L$72,7,FALSE)</f>
        <v>FEB</v>
      </c>
      <c r="G2744" t="str">
        <f>VLOOKUP(F2744,Sheet1!$H$4:$I$11,2,FALSE)</f>
        <v>5_FEB</v>
      </c>
      <c r="H2744" t="s">
        <v>3355</v>
      </c>
      <c r="I2744" t="s">
        <v>24</v>
      </c>
      <c r="J2744" t="str">
        <f>VLOOKUP(D2744,[1]PRODI_2019!$C$2:$I$78,7,FALSE)</f>
        <v>D3</v>
      </c>
      <c r="L2744" t="s">
        <v>25</v>
      </c>
      <c r="O2744" t="s">
        <v>515</v>
      </c>
      <c r="P2744" t="s">
        <v>5042</v>
      </c>
      <c r="Q2744" t="s">
        <v>624</v>
      </c>
      <c r="R2744" t="s">
        <v>434</v>
      </c>
      <c r="S2744" t="s">
        <v>116</v>
      </c>
      <c r="T2744" t="s">
        <v>5020</v>
      </c>
      <c r="U2744" t="s">
        <v>27</v>
      </c>
      <c r="Z2744" t="str">
        <f>_xlfn.IFNA(VLOOKUP(A2744,registrasi!$B$2:$C$4000,2,FALSE),"belum")</f>
        <v>registrasi</v>
      </c>
      <c r="AA2744">
        <f>VLOOKUP(D2744,[2]Sheet1!$B$2:$D$100,3,FALSE)</f>
        <v>141</v>
      </c>
      <c r="AB2744" t="str">
        <f>_xlfn.IFNA(VLOOKUP(A2744,nim!$A$2:$B$4000,2,FALSE),"belum")</f>
        <v>diterima</v>
      </c>
    </row>
    <row r="2745" spans="1:28" x14ac:dyDescent="0.3">
      <c r="A2745" s="2">
        <v>233210050029</v>
      </c>
      <c r="B2745">
        <v>1</v>
      </c>
      <c r="C2745">
        <v>2022</v>
      </c>
      <c r="D2745">
        <v>311041</v>
      </c>
      <c r="E2745" t="s">
        <v>175</v>
      </c>
      <c r="F2745" t="str">
        <f>VLOOKUP(E2745,[1]PRODI_2019!$F$2:$L$72,7,FALSE)</f>
        <v>FKIP</v>
      </c>
      <c r="G2745" t="str">
        <f>VLOOKUP(F2745,Sheet1!$H$4:$I$11,2,FALSE)</f>
        <v>2_FKIP</v>
      </c>
      <c r="H2745" t="s">
        <v>3356</v>
      </c>
      <c r="I2745" t="s">
        <v>31</v>
      </c>
      <c r="J2745" t="str">
        <f>VLOOKUP(D2745,[1]PRODI_2019!$C$2:$I$78,7,FALSE)</f>
        <v>S1</v>
      </c>
      <c r="L2745" t="s">
        <v>25</v>
      </c>
      <c r="O2745" t="s">
        <v>4595</v>
      </c>
      <c r="P2745" t="s">
        <v>5045</v>
      </c>
      <c r="Q2745" t="s">
        <v>624</v>
      </c>
      <c r="R2745" t="s">
        <v>625</v>
      </c>
      <c r="S2745" t="s">
        <v>91</v>
      </c>
      <c r="T2745" t="s">
        <v>5033</v>
      </c>
      <c r="U2745" t="s">
        <v>27</v>
      </c>
      <c r="Z2745" t="str">
        <f>_xlfn.IFNA(VLOOKUP(A2745,registrasi!$B$2:$C$4000,2,FALSE),"belum")</f>
        <v>registrasi</v>
      </c>
      <c r="AA2745">
        <f>VLOOKUP(D2745,[2]Sheet1!$B$2:$D$100,3,FALSE)</f>
        <v>102</v>
      </c>
      <c r="AB2745" t="str">
        <f>_xlfn.IFNA(VLOOKUP(A2745,nim!$A$2:$B$4000,2,FALSE),"belum")</f>
        <v>diterima</v>
      </c>
    </row>
    <row r="2746" spans="1:28" x14ac:dyDescent="0.3">
      <c r="A2746" s="2">
        <v>233210050397</v>
      </c>
      <c r="B2746">
        <v>2</v>
      </c>
      <c r="C2746">
        <v>2022</v>
      </c>
      <c r="D2746">
        <v>311029</v>
      </c>
      <c r="E2746" t="s">
        <v>159</v>
      </c>
      <c r="F2746" t="str">
        <f>VLOOKUP(E2746,[1]PRODI_2019!$F$2:$L$72,7,FALSE)</f>
        <v>FISIP</v>
      </c>
      <c r="G2746" t="str">
        <f>VLOOKUP(F2746,Sheet1!$H$4:$I$11,2,FALSE)</f>
        <v>6_FISIP</v>
      </c>
      <c r="H2746" t="s">
        <v>3357</v>
      </c>
      <c r="I2746" t="s">
        <v>31</v>
      </c>
      <c r="J2746" t="str">
        <f>VLOOKUP(D2746,[1]PRODI_2019!$C$2:$I$78,7,FALSE)</f>
        <v>S1</v>
      </c>
      <c r="L2746" t="s">
        <v>25</v>
      </c>
      <c r="O2746" t="s">
        <v>615</v>
      </c>
      <c r="P2746" t="s">
        <v>5044</v>
      </c>
      <c r="Q2746" t="s">
        <v>5041</v>
      </c>
      <c r="R2746" t="s">
        <v>434</v>
      </c>
      <c r="S2746" t="s">
        <v>50</v>
      </c>
      <c r="T2746" t="s">
        <v>5025</v>
      </c>
      <c r="U2746" t="s">
        <v>27</v>
      </c>
      <c r="Z2746" t="str">
        <f>_xlfn.IFNA(VLOOKUP(A2746,registrasi!$B$2:$C$4000,2,FALSE),"belum")</f>
        <v>registrasi</v>
      </c>
      <c r="AA2746">
        <f>VLOOKUP(D2746,[2]Sheet1!$B$2:$D$100,3,FALSE)</f>
        <v>1339</v>
      </c>
      <c r="AB2746" t="str">
        <f>_xlfn.IFNA(VLOOKUP(A2746,nim!$A$2:$B$4000,2,FALSE),"belum")</f>
        <v>diterima</v>
      </c>
    </row>
    <row r="2747" spans="1:28" x14ac:dyDescent="0.3">
      <c r="A2747" s="2">
        <v>233210050470</v>
      </c>
      <c r="B2747">
        <v>2</v>
      </c>
      <c r="C2747">
        <v>2022</v>
      </c>
      <c r="D2747">
        <v>311006</v>
      </c>
      <c r="E2747" t="s">
        <v>167</v>
      </c>
      <c r="F2747" t="str">
        <f>VLOOKUP(E2747,[1]PRODI_2019!$F$2:$L$72,7,FALSE)</f>
        <v>Teknik</v>
      </c>
      <c r="G2747" t="str">
        <f>VLOOKUP(F2747,Sheet1!$H$4:$I$11,2,FALSE)</f>
        <v>3_Teknik</v>
      </c>
      <c r="H2747" t="s">
        <v>3358</v>
      </c>
      <c r="I2747" t="s">
        <v>24</v>
      </c>
      <c r="J2747" t="str">
        <f>VLOOKUP(D2747,[1]PRODI_2019!$C$2:$I$78,7,FALSE)</f>
        <v>S1</v>
      </c>
      <c r="L2747" t="s">
        <v>25</v>
      </c>
      <c r="O2747" t="s">
        <v>283</v>
      </c>
      <c r="P2747" t="s">
        <v>5043</v>
      </c>
      <c r="Q2747" t="s">
        <v>624</v>
      </c>
      <c r="R2747" t="s">
        <v>435</v>
      </c>
      <c r="S2747" t="s">
        <v>34</v>
      </c>
      <c r="T2747" t="s">
        <v>5025</v>
      </c>
      <c r="U2747" t="s">
        <v>27</v>
      </c>
      <c r="Z2747" t="str">
        <f>_xlfn.IFNA(VLOOKUP(A2747,registrasi!$B$2:$C$4000,2,FALSE),"belum")</f>
        <v>registrasi</v>
      </c>
      <c r="AA2747">
        <f>VLOOKUP(D2747,[2]Sheet1!$B$2:$D$100,3,FALSE)</f>
        <v>475</v>
      </c>
      <c r="AB2747" t="str">
        <f>_xlfn.IFNA(VLOOKUP(A2747,nim!$A$2:$B$4000,2,FALSE),"belum")</f>
        <v>belum</v>
      </c>
    </row>
    <row r="2748" spans="1:28" x14ac:dyDescent="0.3">
      <c r="A2748" s="2">
        <v>233210050736</v>
      </c>
      <c r="B2748">
        <v>2</v>
      </c>
      <c r="C2748">
        <v>2022</v>
      </c>
      <c r="D2748">
        <v>311024</v>
      </c>
      <c r="E2748" t="s">
        <v>237</v>
      </c>
      <c r="F2748" t="str">
        <f>VLOOKUP(E2748,[1]PRODI_2019!$F$2:$L$72,7,FALSE)</f>
        <v>Hukum</v>
      </c>
      <c r="G2748" t="str">
        <f>VLOOKUP(F2748,Sheet1!$H$4:$I$11,2,FALSE)</f>
        <v>1_Hukum</v>
      </c>
      <c r="H2748" t="s">
        <v>3359</v>
      </c>
      <c r="I2748" t="s">
        <v>31</v>
      </c>
      <c r="J2748" t="str">
        <f>VLOOKUP(D2748,[1]PRODI_2019!$C$2:$I$78,7,FALSE)</f>
        <v>S1</v>
      </c>
      <c r="L2748" t="s">
        <v>25</v>
      </c>
      <c r="O2748" t="s">
        <v>187</v>
      </c>
      <c r="P2748" t="s">
        <v>5042</v>
      </c>
      <c r="Q2748" t="s">
        <v>624</v>
      </c>
      <c r="R2748" t="s">
        <v>434</v>
      </c>
      <c r="S2748" t="s">
        <v>34</v>
      </c>
      <c r="T2748" t="s">
        <v>5025</v>
      </c>
      <c r="U2748" t="s">
        <v>27</v>
      </c>
      <c r="Z2748" t="str">
        <f>_xlfn.IFNA(VLOOKUP(A2748,registrasi!$B$2:$C$4000,2,FALSE),"belum")</f>
        <v>registrasi</v>
      </c>
      <c r="AA2748">
        <f>VLOOKUP(D2748,[2]Sheet1!$B$2:$D$100,3,FALSE)</f>
        <v>1092</v>
      </c>
      <c r="AB2748" t="str">
        <f>_xlfn.IFNA(VLOOKUP(A2748,nim!$A$2:$B$4000,2,FALSE),"belum")</f>
        <v>diterima</v>
      </c>
    </row>
    <row r="2749" spans="1:28" x14ac:dyDescent="0.3">
      <c r="A2749" s="2">
        <v>233210050806</v>
      </c>
      <c r="B2749">
        <v>2</v>
      </c>
      <c r="C2749">
        <v>2022</v>
      </c>
      <c r="D2749">
        <v>311020</v>
      </c>
      <c r="E2749" t="s">
        <v>179</v>
      </c>
      <c r="F2749" t="str">
        <f>VLOOKUP(E2749,[1]PRODI_2019!$F$2:$L$72,7,FALSE)</f>
        <v>Kedokteran</v>
      </c>
      <c r="G2749" t="str">
        <f>VLOOKUP(F2749,Sheet1!$H$4:$I$11,2,FALSE)</f>
        <v>8_Kedokteran</v>
      </c>
      <c r="H2749" t="s">
        <v>3360</v>
      </c>
      <c r="I2749" t="s">
        <v>31</v>
      </c>
      <c r="J2749" t="str">
        <f>VLOOKUP(D2749,[1]PRODI_2019!$C$2:$I$78,7,FALSE)</f>
        <v>S1</v>
      </c>
      <c r="L2749" t="s">
        <v>25</v>
      </c>
      <c r="O2749" t="s">
        <v>4596</v>
      </c>
      <c r="P2749" t="s">
        <v>5045</v>
      </c>
      <c r="Q2749" t="s">
        <v>624</v>
      </c>
      <c r="R2749" t="s">
        <v>625</v>
      </c>
      <c r="S2749" t="s">
        <v>91</v>
      </c>
      <c r="T2749" t="s">
        <v>5033</v>
      </c>
      <c r="U2749" t="s">
        <v>27</v>
      </c>
      <c r="Z2749" t="str">
        <f>_xlfn.IFNA(VLOOKUP(A2749,registrasi!$B$2:$C$4000,2,FALSE),"belum")</f>
        <v>registrasi</v>
      </c>
      <c r="AA2749">
        <f>VLOOKUP(D2749,[2]Sheet1!$B$2:$D$100,3,FALSE)</f>
        <v>837</v>
      </c>
      <c r="AB2749" t="str">
        <f>_xlfn.IFNA(VLOOKUP(A2749,nim!$A$2:$B$4000,2,FALSE),"belum")</f>
        <v>diterima</v>
      </c>
    </row>
    <row r="2750" spans="1:28" x14ac:dyDescent="0.3">
      <c r="A2750" s="2">
        <v>233210050862</v>
      </c>
      <c r="B2750">
        <v>2</v>
      </c>
      <c r="C2750">
        <v>2022</v>
      </c>
      <c r="D2750">
        <v>311029</v>
      </c>
      <c r="E2750" t="s">
        <v>159</v>
      </c>
      <c r="F2750" t="str">
        <f>VLOOKUP(E2750,[1]PRODI_2019!$F$2:$L$72,7,FALSE)</f>
        <v>FISIP</v>
      </c>
      <c r="G2750" t="str">
        <f>VLOOKUP(F2750,Sheet1!$H$4:$I$11,2,FALSE)</f>
        <v>6_FISIP</v>
      </c>
      <c r="H2750" t="s">
        <v>3361</v>
      </c>
      <c r="I2750" t="s">
        <v>31</v>
      </c>
      <c r="J2750" t="str">
        <f>VLOOKUP(D2750,[1]PRODI_2019!$C$2:$I$78,7,FALSE)</f>
        <v>S1</v>
      </c>
      <c r="L2750" t="s">
        <v>25</v>
      </c>
      <c r="O2750" t="s">
        <v>4533</v>
      </c>
      <c r="P2750" t="s">
        <v>5044</v>
      </c>
      <c r="Q2750" t="s">
        <v>5041</v>
      </c>
      <c r="R2750" t="s">
        <v>434</v>
      </c>
      <c r="S2750" t="s">
        <v>34</v>
      </c>
      <c r="T2750" t="s">
        <v>5025</v>
      </c>
      <c r="U2750" t="s">
        <v>27</v>
      </c>
      <c r="Z2750" t="str">
        <f>_xlfn.IFNA(VLOOKUP(A2750,registrasi!$B$2:$C$4000,2,FALSE),"belum")</f>
        <v>registrasi</v>
      </c>
      <c r="AA2750">
        <f>VLOOKUP(D2750,[2]Sheet1!$B$2:$D$100,3,FALSE)</f>
        <v>1339</v>
      </c>
      <c r="AB2750" t="str">
        <f>_xlfn.IFNA(VLOOKUP(A2750,nim!$A$2:$B$4000,2,FALSE),"belum")</f>
        <v>belum</v>
      </c>
    </row>
    <row r="2751" spans="1:28" x14ac:dyDescent="0.3">
      <c r="A2751" s="2">
        <v>233210060110</v>
      </c>
      <c r="B2751">
        <v>2</v>
      </c>
      <c r="C2751">
        <v>2022</v>
      </c>
      <c r="D2751">
        <v>311029</v>
      </c>
      <c r="E2751" t="s">
        <v>159</v>
      </c>
      <c r="F2751" t="str">
        <f>VLOOKUP(E2751,[1]PRODI_2019!$F$2:$L$72,7,FALSE)</f>
        <v>FISIP</v>
      </c>
      <c r="G2751" t="str">
        <f>VLOOKUP(F2751,Sheet1!$H$4:$I$11,2,FALSE)</f>
        <v>6_FISIP</v>
      </c>
      <c r="H2751" t="s">
        <v>3362</v>
      </c>
      <c r="I2751" t="s">
        <v>24</v>
      </c>
      <c r="J2751" t="str">
        <f>VLOOKUP(D2751,[1]PRODI_2019!$C$2:$I$78,7,FALSE)</f>
        <v>S1</v>
      </c>
      <c r="L2751" t="s">
        <v>25</v>
      </c>
      <c r="O2751" t="s">
        <v>318</v>
      </c>
      <c r="P2751" t="s">
        <v>5042</v>
      </c>
      <c r="Q2751" t="s">
        <v>624</v>
      </c>
      <c r="R2751" t="s">
        <v>434</v>
      </c>
      <c r="S2751" t="s">
        <v>140</v>
      </c>
      <c r="T2751" t="s">
        <v>5020</v>
      </c>
      <c r="U2751" t="s">
        <v>27</v>
      </c>
      <c r="Z2751" t="str">
        <f>_xlfn.IFNA(VLOOKUP(A2751,registrasi!$B$2:$C$4000,2,FALSE),"belum")</f>
        <v>registrasi</v>
      </c>
      <c r="AA2751">
        <f>VLOOKUP(D2751,[2]Sheet1!$B$2:$D$100,3,FALSE)</f>
        <v>1339</v>
      </c>
      <c r="AB2751" t="str">
        <f>_xlfn.IFNA(VLOOKUP(A2751,nim!$A$2:$B$4000,2,FALSE),"belum")</f>
        <v>diterima</v>
      </c>
    </row>
    <row r="2752" spans="1:28" x14ac:dyDescent="0.3">
      <c r="A2752" s="2">
        <v>233210060963</v>
      </c>
      <c r="B2752">
        <v>2</v>
      </c>
      <c r="C2752">
        <v>2022</v>
      </c>
      <c r="D2752">
        <v>311024</v>
      </c>
      <c r="E2752" t="s">
        <v>237</v>
      </c>
      <c r="F2752" t="str">
        <f>VLOOKUP(E2752,[1]PRODI_2019!$F$2:$L$72,7,FALSE)</f>
        <v>Hukum</v>
      </c>
      <c r="G2752" t="str">
        <f>VLOOKUP(F2752,Sheet1!$H$4:$I$11,2,FALSE)</f>
        <v>1_Hukum</v>
      </c>
      <c r="H2752" t="s">
        <v>3363</v>
      </c>
      <c r="I2752" t="s">
        <v>24</v>
      </c>
      <c r="J2752" t="str">
        <f>VLOOKUP(D2752,[1]PRODI_2019!$C$2:$I$78,7,FALSE)</f>
        <v>S1</v>
      </c>
      <c r="L2752" t="s">
        <v>25</v>
      </c>
      <c r="O2752" t="s">
        <v>389</v>
      </c>
      <c r="P2752" t="s">
        <v>434</v>
      </c>
      <c r="Q2752" t="s">
        <v>5041</v>
      </c>
      <c r="R2752" t="s">
        <v>434</v>
      </c>
      <c r="S2752" t="s">
        <v>34</v>
      </c>
      <c r="T2752" t="s">
        <v>5025</v>
      </c>
      <c r="U2752" t="s">
        <v>27</v>
      </c>
      <c r="Z2752" t="str">
        <f>_xlfn.IFNA(VLOOKUP(A2752,registrasi!$B$2:$C$4000,2,FALSE),"belum")</f>
        <v>registrasi</v>
      </c>
      <c r="AA2752">
        <f>VLOOKUP(D2752,[2]Sheet1!$B$2:$D$100,3,FALSE)</f>
        <v>1092</v>
      </c>
      <c r="AB2752" t="str">
        <f>_xlfn.IFNA(VLOOKUP(A2752,nim!$A$2:$B$4000,2,FALSE),"belum")</f>
        <v>diterima</v>
      </c>
    </row>
    <row r="2753" spans="1:28" x14ac:dyDescent="0.3">
      <c r="A2753" s="2">
        <v>233210061495</v>
      </c>
      <c r="B2753">
        <v>1</v>
      </c>
      <c r="C2753">
        <v>2022</v>
      </c>
      <c r="D2753">
        <v>311026</v>
      </c>
      <c r="E2753" t="s">
        <v>148</v>
      </c>
      <c r="F2753" t="str">
        <f>VLOOKUP(E2753,[1]PRODI_2019!$F$2:$L$72,7,FALSE)</f>
        <v>FEB</v>
      </c>
      <c r="G2753" t="str">
        <f>VLOOKUP(F2753,Sheet1!$H$4:$I$11,2,FALSE)</f>
        <v>5_FEB</v>
      </c>
      <c r="H2753" t="s">
        <v>3364</v>
      </c>
      <c r="I2753" t="s">
        <v>24</v>
      </c>
      <c r="J2753" t="str">
        <f>VLOOKUP(D2753,[1]PRODI_2019!$C$2:$I$78,7,FALSE)</f>
        <v>S1</v>
      </c>
      <c r="L2753" t="s">
        <v>25</v>
      </c>
      <c r="O2753" t="s">
        <v>4597</v>
      </c>
      <c r="P2753" t="s">
        <v>5042</v>
      </c>
      <c r="Q2753" t="s">
        <v>624</v>
      </c>
      <c r="R2753" t="s">
        <v>434</v>
      </c>
      <c r="S2753" t="s">
        <v>91</v>
      </c>
      <c r="T2753" t="s">
        <v>5033</v>
      </c>
      <c r="U2753" t="s">
        <v>27</v>
      </c>
      <c r="Z2753" t="str">
        <f>_xlfn.IFNA(VLOOKUP(A2753,registrasi!$B$2:$C$4000,2,FALSE),"belum")</f>
        <v>registrasi</v>
      </c>
      <c r="AA2753">
        <f>VLOOKUP(D2753,[2]Sheet1!$B$2:$D$100,3,FALSE)</f>
        <v>866</v>
      </c>
      <c r="AB2753" t="str">
        <f>_xlfn.IFNA(VLOOKUP(A2753,nim!$A$2:$B$4000,2,FALSE),"belum")</f>
        <v>belum</v>
      </c>
    </row>
    <row r="2754" spans="1:28" x14ac:dyDescent="0.3">
      <c r="A2754" s="2">
        <v>233210061697</v>
      </c>
      <c r="B2754">
        <v>2</v>
      </c>
      <c r="C2754">
        <v>2022</v>
      </c>
      <c r="D2754">
        <v>311004</v>
      </c>
      <c r="E2754" t="s">
        <v>170</v>
      </c>
      <c r="F2754" t="str">
        <f>VLOOKUP(E2754,[1]PRODI_2019!$F$2:$L$72,7,FALSE)</f>
        <v>Teknik</v>
      </c>
      <c r="G2754" t="str">
        <f>VLOOKUP(F2754,Sheet1!$H$4:$I$11,2,FALSE)</f>
        <v>3_Teknik</v>
      </c>
      <c r="H2754" t="s">
        <v>3365</v>
      </c>
      <c r="I2754" t="s">
        <v>24</v>
      </c>
      <c r="J2754" t="str">
        <f>VLOOKUP(D2754,[1]PRODI_2019!$C$2:$I$78,7,FALSE)</f>
        <v>S1</v>
      </c>
      <c r="L2754" t="s">
        <v>25</v>
      </c>
      <c r="O2754" t="s">
        <v>4598</v>
      </c>
      <c r="P2754" t="s">
        <v>5044</v>
      </c>
      <c r="Q2754" t="s">
        <v>5041</v>
      </c>
      <c r="R2754" t="s">
        <v>434</v>
      </c>
      <c r="S2754" t="s">
        <v>4982</v>
      </c>
      <c r="T2754" t="s">
        <v>5020</v>
      </c>
      <c r="U2754" t="s">
        <v>27</v>
      </c>
      <c r="Z2754" t="str">
        <f>_xlfn.IFNA(VLOOKUP(A2754,registrasi!$B$2:$C$4000,2,FALSE),"belum")</f>
        <v>registrasi</v>
      </c>
      <c r="AA2754">
        <f>VLOOKUP(D2754,[2]Sheet1!$B$2:$D$100,3,FALSE)</f>
        <v>406</v>
      </c>
      <c r="AB2754" t="str">
        <f>_xlfn.IFNA(VLOOKUP(A2754,nim!$A$2:$B$4000,2,FALSE),"belum")</f>
        <v>diterima</v>
      </c>
    </row>
    <row r="2755" spans="1:28" x14ac:dyDescent="0.3">
      <c r="A2755" s="2">
        <v>233210061827</v>
      </c>
      <c r="B2755">
        <v>1</v>
      </c>
      <c r="C2755">
        <v>2022</v>
      </c>
      <c r="D2755">
        <v>311024</v>
      </c>
      <c r="E2755" t="s">
        <v>237</v>
      </c>
      <c r="F2755" t="str">
        <f>VLOOKUP(E2755,[1]PRODI_2019!$F$2:$L$72,7,FALSE)</f>
        <v>Hukum</v>
      </c>
      <c r="G2755" t="str">
        <f>VLOOKUP(F2755,Sheet1!$H$4:$I$11,2,FALSE)</f>
        <v>1_Hukum</v>
      </c>
      <c r="H2755" t="s">
        <v>3366</v>
      </c>
      <c r="I2755" t="s">
        <v>24</v>
      </c>
      <c r="J2755" t="str">
        <f>VLOOKUP(D2755,[1]PRODI_2019!$C$2:$I$78,7,FALSE)</f>
        <v>S1</v>
      </c>
      <c r="L2755" t="s">
        <v>25</v>
      </c>
      <c r="O2755" t="s">
        <v>4599</v>
      </c>
      <c r="P2755" t="s">
        <v>434</v>
      </c>
      <c r="Q2755" t="s">
        <v>5041</v>
      </c>
      <c r="R2755" t="s">
        <v>434</v>
      </c>
      <c r="S2755" t="s">
        <v>91</v>
      </c>
      <c r="T2755" t="s">
        <v>5033</v>
      </c>
      <c r="U2755" t="s">
        <v>27</v>
      </c>
      <c r="Z2755" t="str">
        <f>_xlfn.IFNA(VLOOKUP(A2755,registrasi!$B$2:$C$4000,2,FALSE),"belum")</f>
        <v>registrasi</v>
      </c>
      <c r="AA2755">
        <f>VLOOKUP(D2755,[2]Sheet1!$B$2:$D$100,3,FALSE)</f>
        <v>1092</v>
      </c>
      <c r="AB2755" t="str">
        <f>_xlfn.IFNA(VLOOKUP(A2755,nim!$A$2:$B$4000,2,FALSE),"belum")</f>
        <v>belum</v>
      </c>
    </row>
    <row r="2756" spans="1:28" x14ac:dyDescent="0.3">
      <c r="A2756" s="2">
        <v>233210061853</v>
      </c>
      <c r="B2756">
        <v>1</v>
      </c>
      <c r="C2756">
        <v>2022</v>
      </c>
      <c r="D2756">
        <v>311028</v>
      </c>
      <c r="E2756" t="s">
        <v>168</v>
      </c>
      <c r="F2756" t="str">
        <f>VLOOKUP(E2756,[1]PRODI_2019!$F$2:$L$72,7,FALSE)</f>
        <v>FISIP</v>
      </c>
      <c r="G2756" t="str">
        <f>VLOOKUP(F2756,Sheet1!$H$4:$I$11,2,FALSE)</f>
        <v>6_FISIP</v>
      </c>
      <c r="H2756" t="s">
        <v>3367</v>
      </c>
      <c r="I2756" t="s">
        <v>31</v>
      </c>
      <c r="J2756" t="str">
        <f>VLOOKUP(D2756,[1]PRODI_2019!$C$2:$I$78,7,FALSE)</f>
        <v>S1</v>
      </c>
      <c r="L2756" t="s">
        <v>25</v>
      </c>
      <c r="O2756" t="s">
        <v>332</v>
      </c>
      <c r="P2756" t="s">
        <v>5044</v>
      </c>
      <c r="Q2756" t="s">
        <v>5041</v>
      </c>
      <c r="R2756" t="s">
        <v>434</v>
      </c>
      <c r="S2756" t="s">
        <v>426</v>
      </c>
      <c r="T2756" t="s">
        <v>5033</v>
      </c>
      <c r="U2756" t="s">
        <v>27</v>
      </c>
      <c r="Z2756" t="str">
        <f>_xlfn.IFNA(VLOOKUP(A2756,registrasi!$B$2:$C$4000,2,FALSE),"belum")</f>
        <v>registrasi</v>
      </c>
      <c r="AA2756">
        <f>VLOOKUP(D2756,[2]Sheet1!$B$2:$D$100,3,FALSE)</f>
        <v>747</v>
      </c>
      <c r="AB2756" t="str">
        <f>_xlfn.IFNA(VLOOKUP(A2756,nim!$A$2:$B$4000,2,FALSE),"belum")</f>
        <v>diterima</v>
      </c>
    </row>
    <row r="2757" spans="1:28" x14ac:dyDescent="0.3">
      <c r="A2757" s="2">
        <v>233210061875</v>
      </c>
      <c r="B2757">
        <v>2</v>
      </c>
      <c r="C2757">
        <v>2022</v>
      </c>
      <c r="D2757">
        <v>311029</v>
      </c>
      <c r="E2757" t="s">
        <v>159</v>
      </c>
      <c r="F2757" t="str">
        <f>VLOOKUP(E2757,[1]PRODI_2019!$F$2:$L$72,7,FALSE)</f>
        <v>FISIP</v>
      </c>
      <c r="G2757" t="str">
        <f>VLOOKUP(F2757,Sheet1!$H$4:$I$11,2,FALSE)</f>
        <v>6_FISIP</v>
      </c>
      <c r="H2757" t="s">
        <v>3368</v>
      </c>
      <c r="I2757" t="s">
        <v>31</v>
      </c>
      <c r="J2757" t="str">
        <f>VLOOKUP(D2757,[1]PRODI_2019!$C$2:$I$78,7,FALSE)</f>
        <v>S1</v>
      </c>
      <c r="L2757" t="s">
        <v>25</v>
      </c>
      <c r="O2757" t="s">
        <v>103</v>
      </c>
      <c r="P2757" t="s">
        <v>5042</v>
      </c>
      <c r="Q2757" t="s">
        <v>624</v>
      </c>
      <c r="R2757" t="s">
        <v>434</v>
      </c>
      <c r="S2757" t="s">
        <v>50</v>
      </c>
      <c r="T2757" t="s">
        <v>5025</v>
      </c>
      <c r="U2757" t="s">
        <v>27</v>
      </c>
      <c r="Z2757" t="str">
        <f>_xlfn.IFNA(VLOOKUP(A2757,registrasi!$B$2:$C$4000,2,FALSE),"belum")</f>
        <v>registrasi</v>
      </c>
      <c r="AA2757">
        <f>VLOOKUP(D2757,[2]Sheet1!$B$2:$D$100,3,FALSE)</f>
        <v>1339</v>
      </c>
      <c r="AB2757" t="str">
        <f>_xlfn.IFNA(VLOOKUP(A2757,nim!$A$2:$B$4000,2,FALSE),"belum")</f>
        <v>belum</v>
      </c>
    </row>
    <row r="2758" spans="1:28" x14ac:dyDescent="0.3">
      <c r="A2758" s="2">
        <v>233210070246</v>
      </c>
      <c r="B2758">
        <v>2</v>
      </c>
      <c r="C2758">
        <v>2022</v>
      </c>
      <c r="D2758">
        <v>311024</v>
      </c>
      <c r="E2758" t="s">
        <v>237</v>
      </c>
      <c r="F2758" t="str">
        <f>VLOOKUP(E2758,[1]PRODI_2019!$F$2:$L$72,7,FALSE)</f>
        <v>Hukum</v>
      </c>
      <c r="G2758" t="str">
        <f>VLOOKUP(F2758,Sheet1!$H$4:$I$11,2,FALSE)</f>
        <v>1_Hukum</v>
      </c>
      <c r="H2758" t="s">
        <v>3369</v>
      </c>
      <c r="I2758" t="s">
        <v>31</v>
      </c>
      <c r="J2758" t="str">
        <f>VLOOKUP(D2758,[1]PRODI_2019!$C$2:$I$78,7,FALSE)</f>
        <v>S1</v>
      </c>
      <c r="L2758" t="s">
        <v>25</v>
      </c>
      <c r="O2758" t="s">
        <v>388</v>
      </c>
      <c r="P2758" t="s">
        <v>5046</v>
      </c>
      <c r="Q2758" t="s">
        <v>5041</v>
      </c>
      <c r="R2758" t="s">
        <v>435</v>
      </c>
      <c r="S2758" t="s">
        <v>34</v>
      </c>
      <c r="T2758" t="s">
        <v>5025</v>
      </c>
      <c r="U2758" t="s">
        <v>27</v>
      </c>
      <c r="Z2758" t="str">
        <f>_xlfn.IFNA(VLOOKUP(A2758,registrasi!$B$2:$C$4000,2,FALSE),"belum")</f>
        <v>registrasi</v>
      </c>
      <c r="AA2758">
        <f>VLOOKUP(D2758,[2]Sheet1!$B$2:$D$100,3,FALSE)</f>
        <v>1092</v>
      </c>
      <c r="AB2758" t="str">
        <f>_xlfn.IFNA(VLOOKUP(A2758,nim!$A$2:$B$4000,2,FALSE),"belum")</f>
        <v>diterima</v>
      </c>
    </row>
    <row r="2759" spans="1:28" x14ac:dyDescent="0.3">
      <c r="A2759" s="2">
        <v>233210070360</v>
      </c>
      <c r="B2759">
        <v>2</v>
      </c>
      <c r="C2759">
        <v>2022</v>
      </c>
      <c r="D2759">
        <v>311004</v>
      </c>
      <c r="E2759" t="s">
        <v>170</v>
      </c>
      <c r="F2759" t="str">
        <f>VLOOKUP(E2759,[1]PRODI_2019!$F$2:$L$72,7,FALSE)</f>
        <v>Teknik</v>
      </c>
      <c r="G2759" t="str">
        <f>VLOOKUP(F2759,Sheet1!$H$4:$I$11,2,FALSE)</f>
        <v>3_Teknik</v>
      </c>
      <c r="H2759" t="s">
        <v>3370</v>
      </c>
      <c r="I2759" t="s">
        <v>24</v>
      </c>
      <c r="J2759" t="str">
        <f>VLOOKUP(D2759,[1]PRODI_2019!$C$2:$I$78,7,FALSE)</f>
        <v>S1</v>
      </c>
      <c r="L2759" t="s">
        <v>25</v>
      </c>
      <c r="O2759" t="s">
        <v>4600</v>
      </c>
      <c r="P2759" t="s">
        <v>5042</v>
      </c>
      <c r="Q2759" t="s">
        <v>624</v>
      </c>
      <c r="R2759" t="s">
        <v>434</v>
      </c>
      <c r="S2759" t="s">
        <v>4982</v>
      </c>
      <c r="T2759" t="s">
        <v>5020</v>
      </c>
      <c r="U2759" t="s">
        <v>27</v>
      </c>
      <c r="Z2759" t="str">
        <f>_xlfn.IFNA(VLOOKUP(A2759,registrasi!$B$2:$C$4000,2,FALSE),"belum")</f>
        <v>registrasi</v>
      </c>
      <c r="AA2759">
        <f>VLOOKUP(D2759,[2]Sheet1!$B$2:$D$100,3,FALSE)</f>
        <v>406</v>
      </c>
      <c r="AB2759" t="str">
        <f>_xlfn.IFNA(VLOOKUP(A2759,nim!$A$2:$B$4000,2,FALSE),"belum")</f>
        <v>belum</v>
      </c>
    </row>
    <row r="2760" spans="1:28" x14ac:dyDescent="0.3">
      <c r="A2760" s="2">
        <v>233210070974</v>
      </c>
      <c r="B2760">
        <v>1</v>
      </c>
      <c r="C2760">
        <v>2022</v>
      </c>
      <c r="D2760">
        <v>311008</v>
      </c>
      <c r="E2760" t="s">
        <v>149</v>
      </c>
      <c r="F2760" t="str">
        <f>VLOOKUP(E2760,[1]PRODI_2019!$F$2:$L$72,7,FALSE)</f>
        <v>Pertanian</v>
      </c>
      <c r="G2760" t="str">
        <f>VLOOKUP(F2760,Sheet1!$H$4:$I$11,2,FALSE)</f>
        <v>4_Pertanian</v>
      </c>
      <c r="H2760" t="s">
        <v>3371</v>
      </c>
      <c r="I2760" t="s">
        <v>24</v>
      </c>
      <c r="J2760" t="str">
        <f>VLOOKUP(D2760,[1]PRODI_2019!$C$2:$I$78,7,FALSE)</f>
        <v>S1</v>
      </c>
      <c r="L2760" t="s">
        <v>25</v>
      </c>
      <c r="O2760" t="s">
        <v>336</v>
      </c>
      <c r="P2760" t="s">
        <v>5042</v>
      </c>
      <c r="Q2760" t="s">
        <v>624</v>
      </c>
      <c r="R2760" t="s">
        <v>434</v>
      </c>
      <c r="S2760" t="s">
        <v>4933</v>
      </c>
      <c r="T2760" t="s">
        <v>5020</v>
      </c>
      <c r="U2760" t="s">
        <v>27</v>
      </c>
      <c r="Z2760" t="str">
        <f>_xlfn.IFNA(VLOOKUP(A2760,registrasi!$B$2:$C$4000,2,FALSE),"belum")</f>
        <v>registrasi</v>
      </c>
      <c r="AA2760">
        <f>VLOOKUP(D2760,[2]Sheet1!$B$2:$D$100,3,FALSE)</f>
        <v>337</v>
      </c>
      <c r="AB2760" t="str">
        <f>_xlfn.IFNA(VLOOKUP(A2760,nim!$A$2:$B$4000,2,FALSE),"belum")</f>
        <v>belum</v>
      </c>
    </row>
    <row r="2761" spans="1:28" x14ac:dyDescent="0.3">
      <c r="A2761" s="2">
        <v>233210081330</v>
      </c>
      <c r="B2761">
        <v>1</v>
      </c>
      <c r="C2761">
        <v>2022</v>
      </c>
      <c r="D2761">
        <v>311008</v>
      </c>
      <c r="E2761" t="s">
        <v>149</v>
      </c>
      <c r="F2761" t="str">
        <f>VLOOKUP(E2761,[1]PRODI_2019!$F$2:$L$72,7,FALSE)</f>
        <v>Pertanian</v>
      </c>
      <c r="G2761" t="str">
        <f>VLOOKUP(F2761,Sheet1!$H$4:$I$11,2,FALSE)</f>
        <v>4_Pertanian</v>
      </c>
      <c r="H2761" t="s">
        <v>3372</v>
      </c>
      <c r="I2761" t="s">
        <v>24</v>
      </c>
      <c r="J2761" t="str">
        <f>VLOOKUP(D2761,[1]PRODI_2019!$C$2:$I$78,7,FALSE)</f>
        <v>S1</v>
      </c>
      <c r="L2761" t="s">
        <v>25</v>
      </c>
      <c r="O2761" t="s">
        <v>4601</v>
      </c>
      <c r="P2761" t="s">
        <v>5044</v>
      </c>
      <c r="Q2761" t="s">
        <v>5041</v>
      </c>
      <c r="R2761" t="s">
        <v>434</v>
      </c>
      <c r="S2761" t="s">
        <v>140</v>
      </c>
      <c r="T2761" t="s">
        <v>5020</v>
      </c>
      <c r="U2761" t="s">
        <v>27</v>
      </c>
      <c r="Z2761" t="str">
        <f>_xlfn.IFNA(VLOOKUP(A2761,registrasi!$B$2:$C$4000,2,FALSE),"belum")</f>
        <v>registrasi</v>
      </c>
      <c r="AA2761">
        <f>VLOOKUP(D2761,[2]Sheet1!$B$2:$D$100,3,FALSE)</f>
        <v>337</v>
      </c>
      <c r="AB2761" t="str">
        <f>_xlfn.IFNA(VLOOKUP(A2761,nim!$A$2:$B$4000,2,FALSE),"belum")</f>
        <v>diterima</v>
      </c>
    </row>
    <row r="2762" spans="1:28" x14ac:dyDescent="0.3">
      <c r="A2762" s="2">
        <v>233210090211</v>
      </c>
      <c r="B2762">
        <v>2</v>
      </c>
      <c r="C2762">
        <v>2022</v>
      </c>
      <c r="D2762">
        <v>311030</v>
      </c>
      <c r="E2762" t="s">
        <v>147</v>
      </c>
      <c r="F2762" t="str">
        <f>VLOOKUP(E2762,[1]PRODI_2019!$F$2:$L$72,7,FALSE)</f>
        <v>FKIP</v>
      </c>
      <c r="G2762" t="str">
        <f>VLOOKUP(F2762,Sheet1!$H$4:$I$11,2,FALSE)</f>
        <v>2_FKIP</v>
      </c>
      <c r="H2762" t="s">
        <v>3373</v>
      </c>
      <c r="I2762" t="s">
        <v>24</v>
      </c>
      <c r="J2762" t="str">
        <f>VLOOKUP(D2762,[1]PRODI_2019!$C$2:$I$78,7,FALSE)</f>
        <v>S1</v>
      </c>
      <c r="L2762" t="s">
        <v>25</v>
      </c>
      <c r="O2762" t="s">
        <v>504</v>
      </c>
      <c r="P2762" t="s">
        <v>5042</v>
      </c>
      <c r="Q2762" t="s">
        <v>624</v>
      </c>
      <c r="R2762" t="s">
        <v>434</v>
      </c>
      <c r="S2762" t="s">
        <v>91</v>
      </c>
      <c r="T2762" t="s">
        <v>5033</v>
      </c>
      <c r="U2762" t="s">
        <v>27</v>
      </c>
      <c r="Z2762" t="str">
        <f>_xlfn.IFNA(VLOOKUP(A2762,registrasi!$B$2:$C$4000,2,FALSE),"belum")</f>
        <v>registrasi</v>
      </c>
      <c r="AA2762">
        <f>VLOOKUP(D2762,[2]Sheet1!$B$2:$D$100,3,FALSE)</f>
        <v>91</v>
      </c>
      <c r="AB2762" t="str">
        <f>_xlfn.IFNA(VLOOKUP(A2762,nim!$A$2:$B$4000,2,FALSE),"belum")</f>
        <v>diterima</v>
      </c>
    </row>
    <row r="2763" spans="1:28" x14ac:dyDescent="0.3">
      <c r="A2763" s="2">
        <v>233210090248</v>
      </c>
      <c r="B2763">
        <v>2</v>
      </c>
      <c r="C2763">
        <v>2022</v>
      </c>
      <c r="D2763">
        <v>311009</v>
      </c>
      <c r="E2763" t="s">
        <v>144</v>
      </c>
      <c r="F2763" t="str">
        <f>VLOOKUP(E2763,[1]PRODI_2019!$F$2:$L$72,7,FALSE)</f>
        <v>Pertanian</v>
      </c>
      <c r="G2763" t="str">
        <f>VLOOKUP(F2763,Sheet1!$H$4:$I$11,2,FALSE)</f>
        <v>4_Pertanian</v>
      </c>
      <c r="H2763" t="s">
        <v>3374</v>
      </c>
      <c r="I2763" t="s">
        <v>31</v>
      </c>
      <c r="J2763" t="str">
        <f>VLOOKUP(D2763,[1]PRODI_2019!$C$2:$I$78,7,FALSE)</f>
        <v>S1</v>
      </c>
      <c r="L2763" t="s">
        <v>25</v>
      </c>
      <c r="O2763" t="s">
        <v>131</v>
      </c>
      <c r="P2763" t="s">
        <v>5044</v>
      </c>
      <c r="Q2763" t="s">
        <v>5041</v>
      </c>
      <c r="R2763" t="s">
        <v>434</v>
      </c>
      <c r="S2763" t="s">
        <v>34</v>
      </c>
      <c r="T2763" t="s">
        <v>5025</v>
      </c>
      <c r="U2763" t="s">
        <v>32</v>
      </c>
      <c r="Z2763" t="str">
        <f>_xlfn.IFNA(VLOOKUP(A2763,registrasi!$B$2:$C$4000,2,FALSE),"belum")</f>
        <v>registrasi</v>
      </c>
      <c r="AA2763">
        <f>VLOOKUP(D2763,[2]Sheet1!$B$2:$D$100,3,FALSE)</f>
        <v>240</v>
      </c>
      <c r="AB2763" t="str">
        <f>_xlfn.IFNA(VLOOKUP(A2763,nim!$A$2:$B$4000,2,FALSE),"belum")</f>
        <v>belum</v>
      </c>
    </row>
    <row r="2764" spans="1:28" x14ac:dyDescent="0.3">
      <c r="A2764" s="2">
        <v>233210090469</v>
      </c>
      <c r="B2764">
        <v>1</v>
      </c>
      <c r="C2764">
        <v>2022</v>
      </c>
      <c r="D2764">
        <v>311015</v>
      </c>
      <c r="E2764" t="s">
        <v>158</v>
      </c>
      <c r="F2764" t="str">
        <f>VLOOKUP(E2764,[1]PRODI_2019!$F$2:$L$72,7,FALSE)</f>
        <v>FKIP</v>
      </c>
      <c r="G2764" t="str">
        <f>VLOOKUP(F2764,Sheet1!$H$4:$I$11,2,FALSE)</f>
        <v>2_FKIP</v>
      </c>
      <c r="H2764" t="s">
        <v>3375</v>
      </c>
      <c r="I2764" t="s">
        <v>31</v>
      </c>
      <c r="J2764" t="str">
        <f>VLOOKUP(D2764,[1]PRODI_2019!$C$2:$I$78,7,FALSE)</f>
        <v>S1</v>
      </c>
      <c r="L2764" t="s">
        <v>25</v>
      </c>
      <c r="O2764" t="s">
        <v>4315</v>
      </c>
      <c r="P2764" t="s">
        <v>434</v>
      </c>
      <c r="Q2764" t="s">
        <v>5041</v>
      </c>
      <c r="R2764" t="s">
        <v>434</v>
      </c>
      <c r="S2764" t="s">
        <v>4933</v>
      </c>
      <c r="T2764" t="s">
        <v>5020</v>
      </c>
      <c r="U2764" t="s">
        <v>32</v>
      </c>
      <c r="Z2764" t="str">
        <f>_xlfn.IFNA(VLOOKUP(A2764,registrasi!$B$2:$C$4000,2,FALSE),"belum")</f>
        <v>registrasi</v>
      </c>
      <c r="AA2764">
        <f>VLOOKUP(D2764,[2]Sheet1!$B$2:$D$100,3,FALSE)</f>
        <v>90</v>
      </c>
      <c r="AB2764" t="str">
        <f>_xlfn.IFNA(VLOOKUP(A2764,nim!$A$2:$B$4000,2,FALSE),"belum")</f>
        <v>belum</v>
      </c>
    </row>
    <row r="2765" spans="1:28" x14ac:dyDescent="0.3">
      <c r="A2765" s="2">
        <v>233210090574</v>
      </c>
      <c r="B2765">
        <v>2</v>
      </c>
      <c r="C2765">
        <v>2022</v>
      </c>
      <c r="D2765">
        <v>311031</v>
      </c>
      <c r="E2765" t="s">
        <v>468</v>
      </c>
      <c r="F2765" t="str">
        <f>VLOOKUP(E2765,[1]PRODI_2019!$F$2:$L$72,7,FALSE)</f>
        <v>FKIP</v>
      </c>
      <c r="G2765" t="str">
        <f>VLOOKUP(F2765,Sheet1!$H$4:$I$11,2,FALSE)</f>
        <v>2_FKIP</v>
      </c>
      <c r="H2765" t="s">
        <v>3376</v>
      </c>
      <c r="I2765" t="s">
        <v>31</v>
      </c>
      <c r="J2765" t="str">
        <f>VLOOKUP(D2765,[1]PRODI_2019!$C$2:$I$78,7,FALSE)</f>
        <v>S1</v>
      </c>
      <c r="L2765" t="s">
        <v>25</v>
      </c>
      <c r="O2765" t="s">
        <v>4602</v>
      </c>
      <c r="P2765" t="s">
        <v>5044</v>
      </c>
      <c r="Q2765" t="s">
        <v>5041</v>
      </c>
      <c r="R2765" t="s">
        <v>434</v>
      </c>
      <c r="S2765" t="s">
        <v>140</v>
      </c>
      <c r="T2765" t="s">
        <v>5020</v>
      </c>
      <c r="U2765" t="s">
        <v>27</v>
      </c>
      <c r="Z2765" t="str">
        <f>_xlfn.IFNA(VLOOKUP(A2765,registrasi!$B$2:$C$4000,2,FALSE),"belum")</f>
        <v>registrasi</v>
      </c>
      <c r="AA2765">
        <f>VLOOKUP(D2765,[2]Sheet1!$B$2:$D$100,3,FALSE)</f>
        <v>368</v>
      </c>
      <c r="AB2765" t="str">
        <f>_xlfn.IFNA(VLOOKUP(A2765,nim!$A$2:$B$4000,2,FALSE),"belum")</f>
        <v>diterima</v>
      </c>
    </row>
    <row r="2766" spans="1:28" x14ac:dyDescent="0.3">
      <c r="A2766" s="2">
        <v>233210090840</v>
      </c>
      <c r="B2766">
        <v>2</v>
      </c>
      <c r="C2766">
        <v>2022</v>
      </c>
      <c r="D2766">
        <v>311024</v>
      </c>
      <c r="E2766" t="s">
        <v>237</v>
      </c>
      <c r="F2766" t="str">
        <f>VLOOKUP(E2766,[1]PRODI_2019!$F$2:$L$72,7,FALSE)</f>
        <v>Hukum</v>
      </c>
      <c r="G2766" t="str">
        <f>VLOOKUP(F2766,Sheet1!$H$4:$I$11,2,FALSE)</f>
        <v>1_Hukum</v>
      </c>
      <c r="H2766" t="s">
        <v>3377</v>
      </c>
      <c r="I2766" t="s">
        <v>24</v>
      </c>
      <c r="J2766" t="str">
        <f>VLOOKUP(D2766,[1]PRODI_2019!$C$2:$I$78,7,FALSE)</f>
        <v>S1</v>
      </c>
      <c r="L2766" t="s">
        <v>25</v>
      </c>
      <c r="O2766" t="s">
        <v>95</v>
      </c>
      <c r="P2766" t="s">
        <v>5042</v>
      </c>
      <c r="Q2766" t="s">
        <v>624</v>
      </c>
      <c r="R2766" t="s">
        <v>434</v>
      </c>
      <c r="S2766" t="s">
        <v>34</v>
      </c>
      <c r="T2766" t="s">
        <v>5025</v>
      </c>
      <c r="U2766" t="s">
        <v>32</v>
      </c>
      <c r="Z2766" t="str">
        <f>_xlfn.IFNA(VLOOKUP(A2766,registrasi!$B$2:$C$4000,2,FALSE),"belum")</f>
        <v>registrasi</v>
      </c>
      <c r="AA2766">
        <f>VLOOKUP(D2766,[2]Sheet1!$B$2:$D$100,3,FALSE)</f>
        <v>1092</v>
      </c>
      <c r="AB2766" t="str">
        <f>_xlfn.IFNA(VLOOKUP(A2766,nim!$A$2:$B$4000,2,FALSE),"belum")</f>
        <v>belum</v>
      </c>
    </row>
    <row r="2767" spans="1:28" x14ac:dyDescent="0.3">
      <c r="A2767" s="2">
        <v>233210090973</v>
      </c>
      <c r="B2767">
        <v>2</v>
      </c>
      <c r="C2767">
        <v>2022</v>
      </c>
      <c r="D2767">
        <v>311030</v>
      </c>
      <c r="E2767" t="s">
        <v>147</v>
      </c>
      <c r="F2767" t="str">
        <f>VLOOKUP(E2767,[1]PRODI_2019!$F$2:$L$72,7,FALSE)</f>
        <v>FKIP</v>
      </c>
      <c r="G2767" t="str">
        <f>VLOOKUP(F2767,Sheet1!$H$4:$I$11,2,FALSE)</f>
        <v>2_FKIP</v>
      </c>
      <c r="H2767" t="s">
        <v>3378</v>
      </c>
      <c r="I2767" t="s">
        <v>24</v>
      </c>
      <c r="J2767" t="str">
        <f>VLOOKUP(D2767,[1]PRODI_2019!$C$2:$I$78,7,FALSE)</f>
        <v>S1</v>
      </c>
      <c r="L2767" t="s">
        <v>25</v>
      </c>
      <c r="O2767" t="s">
        <v>359</v>
      </c>
      <c r="P2767" t="s">
        <v>5042</v>
      </c>
      <c r="Q2767" t="s">
        <v>624</v>
      </c>
      <c r="R2767" t="s">
        <v>434</v>
      </c>
      <c r="S2767" t="s">
        <v>4933</v>
      </c>
      <c r="T2767" t="s">
        <v>5020</v>
      </c>
      <c r="U2767" t="s">
        <v>27</v>
      </c>
      <c r="Z2767" t="str">
        <f>_xlfn.IFNA(VLOOKUP(A2767,registrasi!$B$2:$C$4000,2,FALSE),"belum")</f>
        <v>registrasi</v>
      </c>
      <c r="AA2767">
        <f>VLOOKUP(D2767,[2]Sheet1!$B$2:$D$100,3,FALSE)</f>
        <v>91</v>
      </c>
      <c r="AB2767" t="str">
        <f>_xlfn.IFNA(VLOOKUP(A2767,nim!$A$2:$B$4000,2,FALSE),"belum")</f>
        <v>belum</v>
      </c>
    </row>
    <row r="2768" spans="1:28" x14ac:dyDescent="0.3">
      <c r="A2768" s="2">
        <v>233210091090</v>
      </c>
      <c r="B2768">
        <v>1</v>
      </c>
      <c r="C2768">
        <v>2022</v>
      </c>
      <c r="D2768">
        <v>311006</v>
      </c>
      <c r="E2768" t="s">
        <v>167</v>
      </c>
      <c r="F2768" t="str">
        <f>VLOOKUP(E2768,[1]PRODI_2019!$F$2:$L$72,7,FALSE)</f>
        <v>Teknik</v>
      </c>
      <c r="G2768" t="str">
        <f>VLOOKUP(F2768,Sheet1!$H$4:$I$11,2,FALSE)</f>
        <v>3_Teknik</v>
      </c>
      <c r="H2768" t="s">
        <v>3379</v>
      </c>
      <c r="I2768" t="s">
        <v>31</v>
      </c>
      <c r="J2768" t="str">
        <f>VLOOKUP(D2768,[1]PRODI_2019!$C$2:$I$78,7,FALSE)</f>
        <v>S1</v>
      </c>
      <c r="L2768" t="s">
        <v>25</v>
      </c>
      <c r="O2768" t="s">
        <v>418</v>
      </c>
      <c r="P2768" t="s">
        <v>5043</v>
      </c>
      <c r="Q2768" t="s">
        <v>624</v>
      </c>
      <c r="R2768" t="s">
        <v>435</v>
      </c>
      <c r="S2768" t="s">
        <v>34</v>
      </c>
      <c r="T2768" t="s">
        <v>5025</v>
      </c>
      <c r="U2768" t="s">
        <v>27</v>
      </c>
      <c r="Z2768" t="str">
        <f>_xlfn.IFNA(VLOOKUP(A2768,registrasi!$B$2:$C$4000,2,FALSE),"belum")</f>
        <v>belum</v>
      </c>
      <c r="AA2768">
        <f>VLOOKUP(D2768,[2]Sheet1!$B$2:$D$100,3,FALSE)</f>
        <v>475</v>
      </c>
      <c r="AB2768" t="str">
        <f>_xlfn.IFNA(VLOOKUP(A2768,nim!$A$2:$B$4000,2,FALSE),"belum")</f>
        <v>belum</v>
      </c>
    </row>
    <row r="2769" spans="1:28" x14ac:dyDescent="0.3">
      <c r="A2769" s="2">
        <v>233210091357</v>
      </c>
      <c r="B2769">
        <v>2</v>
      </c>
      <c r="C2769">
        <v>2022</v>
      </c>
      <c r="D2769">
        <v>311028</v>
      </c>
      <c r="E2769" t="s">
        <v>168</v>
      </c>
      <c r="F2769" t="str">
        <f>VLOOKUP(E2769,[1]PRODI_2019!$F$2:$L$72,7,FALSE)</f>
        <v>FISIP</v>
      </c>
      <c r="G2769" t="str">
        <f>VLOOKUP(F2769,Sheet1!$H$4:$I$11,2,FALSE)</f>
        <v>6_FISIP</v>
      </c>
      <c r="H2769" t="s">
        <v>3380</v>
      </c>
      <c r="I2769" t="s">
        <v>31</v>
      </c>
      <c r="J2769" t="str">
        <f>VLOOKUP(D2769,[1]PRODI_2019!$C$2:$I$78,7,FALSE)</f>
        <v>S1</v>
      </c>
      <c r="L2769" t="s">
        <v>25</v>
      </c>
      <c r="O2769" t="s">
        <v>4603</v>
      </c>
      <c r="P2769" t="s">
        <v>435</v>
      </c>
      <c r="Q2769" t="s">
        <v>5041</v>
      </c>
      <c r="R2769" t="s">
        <v>435</v>
      </c>
      <c r="S2769" t="s">
        <v>4982</v>
      </c>
      <c r="T2769" t="s">
        <v>5020</v>
      </c>
      <c r="U2769" t="s">
        <v>32</v>
      </c>
      <c r="Z2769" t="str">
        <f>_xlfn.IFNA(VLOOKUP(A2769,registrasi!$B$2:$C$4000,2,FALSE),"belum")</f>
        <v>registrasi</v>
      </c>
      <c r="AA2769">
        <f>VLOOKUP(D2769,[2]Sheet1!$B$2:$D$100,3,FALSE)</f>
        <v>747</v>
      </c>
      <c r="AB2769" t="str">
        <f>_xlfn.IFNA(VLOOKUP(A2769,nim!$A$2:$B$4000,2,FALSE),"belum")</f>
        <v>belum</v>
      </c>
    </row>
    <row r="2770" spans="1:28" x14ac:dyDescent="0.3">
      <c r="A2770" s="2">
        <v>233210091441</v>
      </c>
      <c r="B2770">
        <v>2</v>
      </c>
      <c r="C2770">
        <v>2022</v>
      </c>
      <c r="D2770">
        <v>311042</v>
      </c>
      <c r="E2770" t="s">
        <v>146</v>
      </c>
      <c r="F2770" t="str">
        <f>VLOOKUP(E2770,[1]PRODI_2019!$F$2:$L$72,7,FALSE)</f>
        <v>FISIP</v>
      </c>
      <c r="G2770" t="str">
        <f>VLOOKUP(F2770,Sheet1!$H$4:$I$11,2,FALSE)</f>
        <v>6_FISIP</v>
      </c>
      <c r="H2770" t="s">
        <v>3381</v>
      </c>
      <c r="I2770" t="s">
        <v>31</v>
      </c>
      <c r="J2770" t="str">
        <f>VLOOKUP(D2770,[1]PRODI_2019!$C$2:$I$78,7,FALSE)</f>
        <v>S1</v>
      </c>
      <c r="L2770" t="s">
        <v>25</v>
      </c>
      <c r="O2770" t="s">
        <v>4584</v>
      </c>
      <c r="P2770" t="s">
        <v>5045</v>
      </c>
      <c r="Q2770" t="s">
        <v>624</v>
      </c>
      <c r="R2770" t="s">
        <v>625</v>
      </c>
      <c r="S2770" t="s">
        <v>91</v>
      </c>
      <c r="T2770" t="s">
        <v>5033</v>
      </c>
      <c r="U2770" t="s">
        <v>27</v>
      </c>
      <c r="Z2770" t="str">
        <f>_xlfn.IFNA(VLOOKUP(A2770,registrasi!$B$2:$C$4000,2,FALSE),"belum")</f>
        <v>registrasi</v>
      </c>
      <c r="AA2770">
        <f>VLOOKUP(D2770,[2]Sheet1!$B$2:$D$100,3,FALSE)</f>
        <v>625</v>
      </c>
      <c r="AB2770" t="str">
        <f>_xlfn.IFNA(VLOOKUP(A2770,nim!$A$2:$B$4000,2,FALSE),"belum")</f>
        <v>belum</v>
      </c>
    </row>
    <row r="2771" spans="1:28" x14ac:dyDescent="0.3">
      <c r="A2771" s="2">
        <v>233210091461</v>
      </c>
      <c r="B2771">
        <v>1</v>
      </c>
      <c r="C2771">
        <v>2022</v>
      </c>
      <c r="D2771">
        <v>311028</v>
      </c>
      <c r="E2771" t="s">
        <v>168</v>
      </c>
      <c r="F2771" t="str">
        <f>VLOOKUP(E2771,[1]PRODI_2019!$F$2:$L$72,7,FALSE)</f>
        <v>FISIP</v>
      </c>
      <c r="G2771" t="str">
        <f>VLOOKUP(F2771,Sheet1!$H$4:$I$11,2,FALSE)</f>
        <v>6_FISIP</v>
      </c>
      <c r="H2771" t="s">
        <v>3382</v>
      </c>
      <c r="I2771" t="s">
        <v>31</v>
      </c>
      <c r="J2771" t="str">
        <f>VLOOKUP(D2771,[1]PRODI_2019!$C$2:$I$78,7,FALSE)</f>
        <v>S1</v>
      </c>
      <c r="L2771" t="s">
        <v>25</v>
      </c>
      <c r="O2771" t="s">
        <v>4604</v>
      </c>
      <c r="P2771" t="s">
        <v>435</v>
      </c>
      <c r="Q2771" t="s">
        <v>5041</v>
      </c>
      <c r="R2771" t="s">
        <v>435</v>
      </c>
      <c r="S2771" t="s">
        <v>64</v>
      </c>
      <c r="T2771" t="s">
        <v>5033</v>
      </c>
      <c r="U2771" t="s">
        <v>27</v>
      </c>
      <c r="Z2771" t="str">
        <f>_xlfn.IFNA(VLOOKUP(A2771,registrasi!$B$2:$C$4000,2,FALSE),"belum")</f>
        <v>registrasi</v>
      </c>
      <c r="AA2771">
        <f>VLOOKUP(D2771,[2]Sheet1!$B$2:$D$100,3,FALSE)</f>
        <v>747</v>
      </c>
      <c r="AB2771" t="str">
        <f>_xlfn.IFNA(VLOOKUP(A2771,nim!$A$2:$B$4000,2,FALSE),"belum")</f>
        <v>belum</v>
      </c>
    </row>
    <row r="2772" spans="1:28" x14ac:dyDescent="0.3">
      <c r="A2772" s="2">
        <v>233210091651</v>
      </c>
      <c r="B2772">
        <v>2</v>
      </c>
      <c r="C2772">
        <v>2022</v>
      </c>
      <c r="D2772">
        <v>311029</v>
      </c>
      <c r="E2772" t="s">
        <v>159</v>
      </c>
      <c r="F2772" t="str">
        <f>VLOOKUP(E2772,[1]PRODI_2019!$F$2:$L$72,7,FALSE)</f>
        <v>FISIP</v>
      </c>
      <c r="G2772" t="str">
        <f>VLOOKUP(F2772,Sheet1!$H$4:$I$11,2,FALSE)</f>
        <v>6_FISIP</v>
      </c>
      <c r="H2772" t="s">
        <v>3383</v>
      </c>
      <c r="I2772" t="s">
        <v>31</v>
      </c>
      <c r="J2772" t="str">
        <f>VLOOKUP(D2772,[1]PRODI_2019!$C$2:$I$78,7,FALSE)</f>
        <v>S1</v>
      </c>
      <c r="L2772" t="s">
        <v>25</v>
      </c>
      <c r="O2772" t="s">
        <v>337</v>
      </c>
      <c r="P2772" t="s">
        <v>5042</v>
      </c>
      <c r="Q2772" t="s">
        <v>624</v>
      </c>
      <c r="R2772" t="s">
        <v>434</v>
      </c>
      <c r="S2772" t="s">
        <v>53</v>
      </c>
      <c r="T2772" t="s">
        <v>5033</v>
      </c>
      <c r="U2772" t="s">
        <v>32</v>
      </c>
      <c r="Z2772" t="str">
        <f>_xlfn.IFNA(VLOOKUP(A2772,registrasi!$B$2:$C$4000,2,FALSE),"belum")</f>
        <v>registrasi</v>
      </c>
      <c r="AA2772">
        <f>VLOOKUP(D2772,[2]Sheet1!$B$2:$D$100,3,FALSE)</f>
        <v>1339</v>
      </c>
      <c r="AB2772" t="str">
        <f>_xlfn.IFNA(VLOOKUP(A2772,nim!$A$2:$B$4000,2,FALSE),"belum")</f>
        <v>diterima</v>
      </c>
    </row>
    <row r="2773" spans="1:28" x14ac:dyDescent="0.3">
      <c r="A2773" s="2">
        <v>233210091754</v>
      </c>
      <c r="B2773">
        <v>2</v>
      </c>
      <c r="C2773">
        <v>2022</v>
      </c>
      <c r="D2773">
        <v>311024</v>
      </c>
      <c r="E2773" t="s">
        <v>237</v>
      </c>
      <c r="F2773" t="str">
        <f>VLOOKUP(E2773,[1]PRODI_2019!$F$2:$L$72,7,FALSE)</f>
        <v>Hukum</v>
      </c>
      <c r="G2773" t="str">
        <f>VLOOKUP(F2773,Sheet1!$H$4:$I$11,2,FALSE)</f>
        <v>1_Hukum</v>
      </c>
      <c r="H2773" t="s">
        <v>3384</v>
      </c>
      <c r="I2773" t="s">
        <v>31</v>
      </c>
      <c r="J2773" t="str">
        <f>VLOOKUP(D2773,[1]PRODI_2019!$C$2:$I$78,7,FALSE)</f>
        <v>S1</v>
      </c>
      <c r="L2773" t="s">
        <v>25</v>
      </c>
      <c r="O2773" t="s">
        <v>326</v>
      </c>
      <c r="P2773" t="s">
        <v>5042</v>
      </c>
      <c r="Q2773" t="s">
        <v>624</v>
      </c>
      <c r="R2773" t="s">
        <v>434</v>
      </c>
      <c r="S2773" t="s">
        <v>53</v>
      </c>
      <c r="T2773" t="s">
        <v>5033</v>
      </c>
      <c r="U2773" t="s">
        <v>27</v>
      </c>
      <c r="Z2773" t="str">
        <f>_xlfn.IFNA(VLOOKUP(A2773,registrasi!$B$2:$C$4000,2,FALSE),"belum")</f>
        <v>registrasi</v>
      </c>
      <c r="AA2773">
        <f>VLOOKUP(D2773,[2]Sheet1!$B$2:$D$100,3,FALSE)</f>
        <v>1092</v>
      </c>
      <c r="AB2773" t="str">
        <f>_xlfn.IFNA(VLOOKUP(A2773,nim!$A$2:$B$4000,2,FALSE),"belum")</f>
        <v>diterima</v>
      </c>
    </row>
    <row r="2774" spans="1:28" x14ac:dyDescent="0.3">
      <c r="A2774" s="2">
        <v>233210091813</v>
      </c>
      <c r="B2774">
        <v>2</v>
      </c>
      <c r="C2774">
        <v>2022</v>
      </c>
      <c r="D2774">
        <v>311024</v>
      </c>
      <c r="E2774" t="s">
        <v>237</v>
      </c>
      <c r="F2774" t="str">
        <f>VLOOKUP(E2774,[1]PRODI_2019!$F$2:$L$72,7,FALSE)</f>
        <v>Hukum</v>
      </c>
      <c r="G2774" t="str">
        <f>VLOOKUP(F2774,Sheet1!$H$4:$I$11,2,FALSE)</f>
        <v>1_Hukum</v>
      </c>
      <c r="H2774" t="s">
        <v>3385</v>
      </c>
      <c r="I2774" t="s">
        <v>31</v>
      </c>
      <c r="J2774" t="str">
        <f>VLOOKUP(D2774,[1]PRODI_2019!$C$2:$I$78,7,FALSE)</f>
        <v>S1</v>
      </c>
      <c r="L2774" t="s">
        <v>25</v>
      </c>
      <c r="O2774" t="s">
        <v>4605</v>
      </c>
      <c r="P2774" t="s">
        <v>5044</v>
      </c>
      <c r="Q2774" t="s">
        <v>5041</v>
      </c>
      <c r="R2774" t="s">
        <v>434</v>
      </c>
      <c r="S2774" t="s">
        <v>53</v>
      </c>
      <c r="T2774" t="s">
        <v>5033</v>
      </c>
      <c r="U2774" t="s">
        <v>32</v>
      </c>
      <c r="Z2774" t="str">
        <f>_xlfn.IFNA(VLOOKUP(A2774,registrasi!$B$2:$C$4000,2,FALSE),"belum")</f>
        <v>registrasi</v>
      </c>
      <c r="AA2774">
        <f>VLOOKUP(D2774,[2]Sheet1!$B$2:$D$100,3,FALSE)</f>
        <v>1092</v>
      </c>
      <c r="AB2774" t="str">
        <f>_xlfn.IFNA(VLOOKUP(A2774,nim!$A$2:$B$4000,2,FALSE),"belum")</f>
        <v>belum</v>
      </c>
    </row>
    <row r="2775" spans="1:28" x14ac:dyDescent="0.3">
      <c r="A2775" s="2">
        <v>233210100344</v>
      </c>
      <c r="B2775">
        <v>2</v>
      </c>
      <c r="C2775">
        <v>2022</v>
      </c>
      <c r="D2775">
        <v>311001</v>
      </c>
      <c r="E2775" t="s">
        <v>157</v>
      </c>
      <c r="F2775" t="str">
        <f>VLOOKUP(E2775,[1]PRODI_2019!$F$2:$L$72,7,FALSE)</f>
        <v>Teknik</v>
      </c>
      <c r="G2775" t="str">
        <f>VLOOKUP(F2775,Sheet1!$H$4:$I$11,2,FALSE)</f>
        <v>3_Teknik</v>
      </c>
      <c r="H2775" t="s">
        <v>3386</v>
      </c>
      <c r="I2775" t="s">
        <v>24</v>
      </c>
      <c r="J2775" t="str">
        <f>VLOOKUP(D2775,[1]PRODI_2019!$C$2:$I$78,7,FALSE)</f>
        <v>S1</v>
      </c>
      <c r="L2775" t="s">
        <v>25</v>
      </c>
      <c r="O2775" t="s">
        <v>332</v>
      </c>
      <c r="P2775" t="s">
        <v>5044</v>
      </c>
      <c r="Q2775" t="s">
        <v>5041</v>
      </c>
      <c r="R2775" t="s">
        <v>434</v>
      </c>
      <c r="S2775" t="s">
        <v>426</v>
      </c>
      <c r="T2775" t="s">
        <v>5033</v>
      </c>
      <c r="U2775" t="s">
        <v>32</v>
      </c>
      <c r="Z2775" t="str">
        <f>_xlfn.IFNA(VLOOKUP(A2775,registrasi!$B$2:$C$4000,2,FALSE),"belum")</f>
        <v>belum</v>
      </c>
      <c r="AA2775">
        <f>VLOOKUP(D2775,[2]Sheet1!$B$2:$D$100,3,FALSE)</f>
        <v>346</v>
      </c>
      <c r="AB2775" t="str">
        <f>_xlfn.IFNA(VLOOKUP(A2775,nim!$A$2:$B$4000,2,FALSE),"belum")</f>
        <v>belum</v>
      </c>
    </row>
    <row r="2776" spans="1:28" x14ac:dyDescent="0.3">
      <c r="A2776" s="2">
        <v>233210100632</v>
      </c>
      <c r="B2776">
        <v>2</v>
      </c>
      <c r="C2776">
        <v>2022</v>
      </c>
      <c r="D2776">
        <v>311032</v>
      </c>
      <c r="E2776" t="s">
        <v>156</v>
      </c>
      <c r="F2776" t="str">
        <f>VLOOKUP(E2776,[1]PRODI_2019!$F$2:$L$72,7,FALSE)</f>
        <v>FKIP</v>
      </c>
      <c r="G2776" t="str">
        <f>VLOOKUP(F2776,Sheet1!$H$4:$I$11,2,FALSE)</f>
        <v>2_FKIP</v>
      </c>
      <c r="H2776" t="s">
        <v>3387</v>
      </c>
      <c r="I2776" t="s">
        <v>31</v>
      </c>
      <c r="J2776" t="str">
        <f>VLOOKUP(D2776,[1]PRODI_2019!$C$2:$I$78,7,FALSE)</f>
        <v>S1</v>
      </c>
      <c r="L2776" t="s">
        <v>25</v>
      </c>
      <c r="O2776" t="s">
        <v>4606</v>
      </c>
      <c r="P2776" t="s">
        <v>5042</v>
      </c>
      <c r="Q2776" t="s">
        <v>624</v>
      </c>
      <c r="R2776" t="s">
        <v>434</v>
      </c>
      <c r="S2776" t="s">
        <v>4985</v>
      </c>
      <c r="T2776" t="s">
        <v>5020</v>
      </c>
      <c r="U2776" t="s">
        <v>27</v>
      </c>
      <c r="Z2776" t="str">
        <f>_xlfn.IFNA(VLOOKUP(A2776,registrasi!$B$2:$C$4000,2,FALSE),"belum")</f>
        <v>registrasi</v>
      </c>
      <c r="AA2776">
        <f>VLOOKUP(D2776,[2]Sheet1!$B$2:$D$100,3,FALSE)</f>
        <v>446</v>
      </c>
      <c r="AB2776" t="str">
        <f>_xlfn.IFNA(VLOOKUP(A2776,nim!$A$2:$B$4000,2,FALSE),"belum")</f>
        <v>diterima</v>
      </c>
    </row>
    <row r="2777" spans="1:28" x14ac:dyDescent="0.3">
      <c r="A2777" s="2">
        <v>233210101066</v>
      </c>
      <c r="B2777">
        <v>1</v>
      </c>
      <c r="C2777">
        <v>2022</v>
      </c>
      <c r="D2777">
        <v>311008</v>
      </c>
      <c r="E2777" t="s">
        <v>149</v>
      </c>
      <c r="F2777" t="str">
        <f>VLOOKUP(E2777,[1]PRODI_2019!$F$2:$L$72,7,FALSE)</f>
        <v>Pertanian</v>
      </c>
      <c r="G2777" t="str">
        <f>VLOOKUP(F2777,Sheet1!$H$4:$I$11,2,FALSE)</f>
        <v>4_Pertanian</v>
      </c>
      <c r="H2777" t="s">
        <v>3388</v>
      </c>
      <c r="I2777" t="s">
        <v>24</v>
      </c>
      <c r="J2777" t="str">
        <f>VLOOKUP(D2777,[1]PRODI_2019!$C$2:$I$78,7,FALSE)</f>
        <v>S1</v>
      </c>
      <c r="L2777" t="s">
        <v>25</v>
      </c>
      <c r="O2777" t="s">
        <v>336</v>
      </c>
      <c r="P2777" t="s">
        <v>5042</v>
      </c>
      <c r="Q2777" t="s">
        <v>624</v>
      </c>
      <c r="R2777" t="s">
        <v>434</v>
      </c>
      <c r="S2777" t="s">
        <v>4933</v>
      </c>
      <c r="T2777" t="s">
        <v>5020</v>
      </c>
      <c r="U2777" t="s">
        <v>27</v>
      </c>
      <c r="Z2777" t="str">
        <f>_xlfn.IFNA(VLOOKUP(A2777,registrasi!$B$2:$C$4000,2,FALSE),"belum")</f>
        <v>registrasi</v>
      </c>
      <c r="AA2777">
        <f>VLOOKUP(D2777,[2]Sheet1!$B$2:$D$100,3,FALSE)</f>
        <v>337</v>
      </c>
      <c r="AB2777" t="str">
        <f>_xlfn.IFNA(VLOOKUP(A2777,nim!$A$2:$B$4000,2,FALSE),"belum")</f>
        <v>diterima</v>
      </c>
    </row>
    <row r="2778" spans="1:28" x14ac:dyDescent="0.3">
      <c r="A2778" s="2">
        <v>233210101080</v>
      </c>
      <c r="B2778">
        <v>1</v>
      </c>
      <c r="C2778">
        <v>2022</v>
      </c>
      <c r="D2778">
        <v>311042</v>
      </c>
      <c r="E2778" t="s">
        <v>146</v>
      </c>
      <c r="F2778" t="str">
        <f>VLOOKUP(E2778,[1]PRODI_2019!$F$2:$L$72,7,FALSE)</f>
        <v>FISIP</v>
      </c>
      <c r="G2778" t="str">
        <f>VLOOKUP(F2778,Sheet1!$H$4:$I$11,2,FALSE)</f>
        <v>6_FISIP</v>
      </c>
      <c r="H2778" t="s">
        <v>3389</v>
      </c>
      <c r="I2778" t="s">
        <v>31</v>
      </c>
      <c r="J2778" t="str">
        <f>VLOOKUP(D2778,[1]PRODI_2019!$C$2:$I$78,7,FALSE)</f>
        <v>S1</v>
      </c>
      <c r="L2778" t="s">
        <v>25</v>
      </c>
      <c r="O2778" t="s">
        <v>405</v>
      </c>
      <c r="P2778" t="s">
        <v>5044</v>
      </c>
      <c r="Q2778" t="s">
        <v>5041</v>
      </c>
      <c r="R2778" t="s">
        <v>434</v>
      </c>
      <c r="S2778" t="s">
        <v>116</v>
      </c>
      <c r="T2778" t="s">
        <v>5020</v>
      </c>
      <c r="U2778" t="s">
        <v>27</v>
      </c>
      <c r="Z2778" t="str">
        <f>_xlfn.IFNA(VLOOKUP(A2778,registrasi!$B$2:$C$4000,2,FALSE),"belum")</f>
        <v>registrasi</v>
      </c>
      <c r="AA2778">
        <f>VLOOKUP(D2778,[2]Sheet1!$B$2:$D$100,3,FALSE)</f>
        <v>625</v>
      </c>
      <c r="AB2778" t="str">
        <f>_xlfn.IFNA(VLOOKUP(A2778,nim!$A$2:$B$4000,2,FALSE),"belum")</f>
        <v>belum</v>
      </c>
    </row>
    <row r="2779" spans="1:28" x14ac:dyDescent="0.3">
      <c r="A2779" s="2">
        <v>233210101165</v>
      </c>
      <c r="B2779">
        <v>2</v>
      </c>
      <c r="C2779">
        <v>2021</v>
      </c>
      <c r="D2779">
        <v>311028</v>
      </c>
      <c r="E2779" t="s">
        <v>168</v>
      </c>
      <c r="F2779" t="str">
        <f>VLOOKUP(E2779,[1]PRODI_2019!$F$2:$L$72,7,FALSE)</f>
        <v>FISIP</v>
      </c>
      <c r="G2779" t="str">
        <f>VLOOKUP(F2779,Sheet1!$H$4:$I$11,2,FALSE)</f>
        <v>6_FISIP</v>
      </c>
      <c r="H2779" t="s">
        <v>3390</v>
      </c>
      <c r="I2779" t="s">
        <v>31</v>
      </c>
      <c r="J2779" t="str">
        <f>VLOOKUP(D2779,[1]PRODI_2019!$C$2:$I$78,7,FALSE)</f>
        <v>S1</v>
      </c>
      <c r="L2779" t="s">
        <v>25</v>
      </c>
      <c r="O2779" t="s">
        <v>4607</v>
      </c>
      <c r="P2779" t="s">
        <v>5042</v>
      </c>
      <c r="Q2779" t="s">
        <v>624</v>
      </c>
      <c r="R2779" t="s">
        <v>434</v>
      </c>
      <c r="S2779" t="s">
        <v>4982</v>
      </c>
      <c r="T2779" t="s">
        <v>5020</v>
      </c>
      <c r="U2779" t="s">
        <v>27</v>
      </c>
      <c r="Z2779" t="str">
        <f>_xlfn.IFNA(VLOOKUP(A2779,registrasi!$B$2:$C$4000,2,FALSE),"belum")</f>
        <v>registrasi</v>
      </c>
      <c r="AA2779">
        <f>VLOOKUP(D2779,[2]Sheet1!$B$2:$D$100,3,FALSE)</f>
        <v>747</v>
      </c>
      <c r="AB2779" t="str">
        <f>_xlfn.IFNA(VLOOKUP(A2779,nim!$A$2:$B$4000,2,FALSE),"belum")</f>
        <v>belum</v>
      </c>
    </row>
    <row r="2780" spans="1:28" x14ac:dyDescent="0.3">
      <c r="A2780" s="2">
        <v>233210101863</v>
      </c>
      <c r="B2780">
        <v>1</v>
      </c>
      <c r="C2780">
        <v>2022</v>
      </c>
      <c r="D2780">
        <v>311026</v>
      </c>
      <c r="E2780" t="s">
        <v>148</v>
      </c>
      <c r="F2780" t="str">
        <f>VLOOKUP(E2780,[1]PRODI_2019!$F$2:$L$72,7,FALSE)</f>
        <v>FEB</v>
      </c>
      <c r="G2780" t="str">
        <f>VLOOKUP(F2780,Sheet1!$H$4:$I$11,2,FALSE)</f>
        <v>5_FEB</v>
      </c>
      <c r="H2780" t="s">
        <v>3391</v>
      </c>
      <c r="I2780" t="s">
        <v>24</v>
      </c>
      <c r="J2780" t="str">
        <f>VLOOKUP(D2780,[1]PRODI_2019!$C$2:$I$78,7,FALSE)</f>
        <v>S1</v>
      </c>
      <c r="L2780" t="s">
        <v>25</v>
      </c>
      <c r="O2780" t="s">
        <v>391</v>
      </c>
      <c r="P2780" t="s">
        <v>5043</v>
      </c>
      <c r="Q2780" t="s">
        <v>624</v>
      </c>
      <c r="R2780" t="s">
        <v>435</v>
      </c>
      <c r="S2780" t="s">
        <v>426</v>
      </c>
      <c r="T2780" t="s">
        <v>5033</v>
      </c>
      <c r="U2780" t="s">
        <v>27</v>
      </c>
      <c r="Z2780" t="str">
        <f>_xlfn.IFNA(VLOOKUP(A2780,registrasi!$B$2:$C$4000,2,FALSE),"belum")</f>
        <v>registrasi</v>
      </c>
      <c r="AA2780">
        <f>VLOOKUP(D2780,[2]Sheet1!$B$2:$D$100,3,FALSE)</f>
        <v>866</v>
      </c>
      <c r="AB2780" t="str">
        <f>_xlfn.IFNA(VLOOKUP(A2780,nim!$A$2:$B$4000,2,FALSE),"belum")</f>
        <v>diterima</v>
      </c>
    </row>
    <row r="2781" spans="1:28" x14ac:dyDescent="0.3">
      <c r="A2781" s="2">
        <v>233210101871</v>
      </c>
      <c r="B2781">
        <v>2</v>
      </c>
      <c r="C2781">
        <v>2022</v>
      </c>
      <c r="D2781">
        <v>311001</v>
      </c>
      <c r="E2781" t="s">
        <v>157</v>
      </c>
      <c r="F2781" t="str">
        <f>VLOOKUP(E2781,[1]PRODI_2019!$F$2:$L$72,7,FALSE)</f>
        <v>Teknik</v>
      </c>
      <c r="G2781" t="str">
        <f>VLOOKUP(F2781,Sheet1!$H$4:$I$11,2,FALSE)</f>
        <v>3_Teknik</v>
      </c>
      <c r="H2781" t="s">
        <v>3392</v>
      </c>
      <c r="I2781" t="s">
        <v>24</v>
      </c>
      <c r="J2781" t="str">
        <f>VLOOKUP(D2781,[1]PRODI_2019!$C$2:$I$78,7,FALSE)</f>
        <v>S1</v>
      </c>
      <c r="L2781" t="s">
        <v>25</v>
      </c>
      <c r="O2781" t="s">
        <v>4608</v>
      </c>
      <c r="P2781" t="s">
        <v>5044</v>
      </c>
      <c r="Q2781" t="s">
        <v>5041</v>
      </c>
      <c r="R2781" t="s">
        <v>434</v>
      </c>
      <c r="S2781" t="s">
        <v>91</v>
      </c>
      <c r="T2781" t="s">
        <v>5033</v>
      </c>
      <c r="U2781" t="s">
        <v>27</v>
      </c>
      <c r="Z2781" t="str">
        <f>_xlfn.IFNA(VLOOKUP(A2781,registrasi!$B$2:$C$4000,2,FALSE),"belum")</f>
        <v>registrasi</v>
      </c>
      <c r="AA2781">
        <f>VLOOKUP(D2781,[2]Sheet1!$B$2:$D$100,3,FALSE)</f>
        <v>346</v>
      </c>
      <c r="AB2781" t="str">
        <f>_xlfn.IFNA(VLOOKUP(A2781,nim!$A$2:$B$4000,2,FALSE),"belum")</f>
        <v>belum</v>
      </c>
    </row>
    <row r="2782" spans="1:28" x14ac:dyDescent="0.3">
      <c r="A2782" s="2">
        <v>233210101906</v>
      </c>
      <c r="B2782">
        <v>2</v>
      </c>
      <c r="C2782">
        <v>2022</v>
      </c>
      <c r="D2782">
        <v>311003</v>
      </c>
      <c r="E2782" t="s">
        <v>145</v>
      </c>
      <c r="F2782" t="str">
        <f>VLOOKUP(E2782,[1]PRODI_2019!$F$2:$L$72,7,FALSE)</f>
        <v>Teknik</v>
      </c>
      <c r="G2782" t="str">
        <f>VLOOKUP(F2782,Sheet1!$H$4:$I$11,2,FALSE)</f>
        <v>3_Teknik</v>
      </c>
      <c r="H2782" t="s">
        <v>3393</v>
      </c>
      <c r="I2782" t="s">
        <v>24</v>
      </c>
      <c r="J2782" t="str">
        <f>VLOOKUP(D2782,[1]PRODI_2019!$C$2:$I$78,7,FALSE)</f>
        <v>S1</v>
      </c>
      <c r="L2782" t="s">
        <v>25</v>
      </c>
      <c r="O2782" t="s">
        <v>4480</v>
      </c>
      <c r="P2782" t="s">
        <v>5044</v>
      </c>
      <c r="Q2782" t="s">
        <v>5041</v>
      </c>
      <c r="R2782" t="s">
        <v>434</v>
      </c>
      <c r="S2782" t="s">
        <v>4982</v>
      </c>
      <c r="T2782" t="s">
        <v>5020</v>
      </c>
      <c r="U2782" t="s">
        <v>27</v>
      </c>
      <c r="Z2782" t="str">
        <f>_xlfn.IFNA(VLOOKUP(A2782,registrasi!$B$2:$C$4000,2,FALSE),"belum")</f>
        <v>registrasi</v>
      </c>
      <c r="AA2782">
        <f>VLOOKUP(D2782,[2]Sheet1!$B$2:$D$100,3,FALSE)</f>
        <v>769</v>
      </c>
      <c r="AB2782" t="str">
        <f>_xlfn.IFNA(VLOOKUP(A2782,nim!$A$2:$B$4000,2,FALSE),"belum")</f>
        <v>belum</v>
      </c>
    </row>
    <row r="2783" spans="1:28" x14ac:dyDescent="0.3">
      <c r="A2783" s="2">
        <v>233210110140</v>
      </c>
      <c r="B2783">
        <v>2</v>
      </c>
      <c r="C2783">
        <v>2022</v>
      </c>
      <c r="D2783">
        <v>311026</v>
      </c>
      <c r="E2783" t="s">
        <v>148</v>
      </c>
      <c r="F2783" t="str">
        <f>VLOOKUP(E2783,[1]PRODI_2019!$F$2:$L$72,7,FALSE)</f>
        <v>FEB</v>
      </c>
      <c r="G2783" t="str">
        <f>VLOOKUP(F2783,Sheet1!$H$4:$I$11,2,FALSE)</f>
        <v>5_FEB</v>
      </c>
      <c r="H2783" t="s">
        <v>3394</v>
      </c>
      <c r="I2783" t="s">
        <v>24</v>
      </c>
      <c r="J2783" t="str">
        <f>VLOOKUP(D2783,[1]PRODI_2019!$C$2:$I$78,7,FALSE)</f>
        <v>S1</v>
      </c>
      <c r="L2783" t="s">
        <v>25</v>
      </c>
      <c r="O2783" t="s">
        <v>319</v>
      </c>
      <c r="P2783" t="s">
        <v>5044</v>
      </c>
      <c r="Q2783" t="s">
        <v>5041</v>
      </c>
      <c r="R2783" t="s">
        <v>434</v>
      </c>
      <c r="S2783" t="s">
        <v>4988</v>
      </c>
      <c r="T2783" t="s">
        <v>5020</v>
      </c>
      <c r="U2783" t="s">
        <v>27</v>
      </c>
      <c r="Z2783" t="str">
        <f>_xlfn.IFNA(VLOOKUP(A2783,registrasi!$B$2:$C$4000,2,FALSE),"belum")</f>
        <v>registrasi</v>
      </c>
      <c r="AA2783">
        <f>VLOOKUP(D2783,[2]Sheet1!$B$2:$D$100,3,FALSE)</f>
        <v>866</v>
      </c>
      <c r="AB2783" t="str">
        <f>_xlfn.IFNA(VLOOKUP(A2783,nim!$A$2:$B$4000,2,FALSE),"belum")</f>
        <v>diterima</v>
      </c>
    </row>
    <row r="2784" spans="1:28" x14ac:dyDescent="0.3">
      <c r="A2784" s="2">
        <v>233210110199</v>
      </c>
      <c r="B2784">
        <v>2</v>
      </c>
      <c r="C2784">
        <v>2022</v>
      </c>
      <c r="D2784">
        <v>311017</v>
      </c>
      <c r="E2784" t="s">
        <v>172</v>
      </c>
      <c r="F2784" t="str">
        <f>VLOOKUP(E2784,[1]PRODI_2019!$F$2:$L$72,7,FALSE)</f>
        <v>Pertanian</v>
      </c>
      <c r="G2784" t="str">
        <f>VLOOKUP(F2784,Sheet1!$H$4:$I$11,2,FALSE)</f>
        <v>4_Pertanian</v>
      </c>
      <c r="H2784" t="s">
        <v>3395</v>
      </c>
      <c r="I2784" t="s">
        <v>31</v>
      </c>
      <c r="J2784" t="str">
        <f>VLOOKUP(D2784,[1]PRODI_2019!$C$2:$I$78,7,FALSE)</f>
        <v>S1</v>
      </c>
      <c r="L2784" t="s">
        <v>25</v>
      </c>
      <c r="O2784" t="s">
        <v>307</v>
      </c>
      <c r="P2784" t="s">
        <v>5042</v>
      </c>
      <c r="Q2784" t="s">
        <v>624</v>
      </c>
      <c r="R2784" t="s">
        <v>434</v>
      </c>
      <c r="S2784" t="s">
        <v>140</v>
      </c>
      <c r="T2784" t="s">
        <v>5020</v>
      </c>
      <c r="U2784" t="s">
        <v>27</v>
      </c>
      <c r="Z2784" t="str">
        <f>_xlfn.IFNA(VLOOKUP(A2784,registrasi!$B$2:$C$4000,2,FALSE),"belum")</f>
        <v>registrasi</v>
      </c>
      <c r="AA2784">
        <f>VLOOKUP(D2784,[2]Sheet1!$B$2:$D$100,3,FALSE)</f>
        <v>471</v>
      </c>
      <c r="AB2784" t="str">
        <f>_xlfn.IFNA(VLOOKUP(A2784,nim!$A$2:$B$4000,2,FALSE),"belum")</f>
        <v>belum</v>
      </c>
    </row>
    <row r="2785" spans="1:28" x14ac:dyDescent="0.3">
      <c r="A2785" s="2">
        <v>233210110208</v>
      </c>
      <c r="B2785">
        <v>2</v>
      </c>
      <c r="C2785">
        <v>2021</v>
      </c>
      <c r="D2785">
        <v>311029</v>
      </c>
      <c r="E2785" t="s">
        <v>159</v>
      </c>
      <c r="F2785" t="str">
        <f>VLOOKUP(E2785,[1]PRODI_2019!$F$2:$L$72,7,FALSE)</f>
        <v>FISIP</v>
      </c>
      <c r="G2785" t="str">
        <f>VLOOKUP(F2785,Sheet1!$H$4:$I$11,2,FALSE)</f>
        <v>6_FISIP</v>
      </c>
      <c r="H2785" t="s">
        <v>3396</v>
      </c>
      <c r="I2785" t="s">
        <v>24</v>
      </c>
      <c r="J2785" t="str">
        <f>VLOOKUP(D2785,[1]PRODI_2019!$C$2:$I$78,7,FALSE)</f>
        <v>S1</v>
      </c>
      <c r="L2785" t="s">
        <v>25</v>
      </c>
      <c r="O2785" t="s">
        <v>530</v>
      </c>
      <c r="P2785" t="s">
        <v>5046</v>
      </c>
      <c r="Q2785" t="s">
        <v>5041</v>
      </c>
      <c r="R2785" t="s">
        <v>435</v>
      </c>
      <c r="S2785" t="s">
        <v>4933</v>
      </c>
      <c r="T2785" t="s">
        <v>5020</v>
      </c>
      <c r="U2785" t="s">
        <v>27</v>
      </c>
      <c r="Z2785" t="str">
        <f>_xlfn.IFNA(VLOOKUP(A2785,registrasi!$B$2:$C$4000,2,FALSE),"belum")</f>
        <v>registrasi</v>
      </c>
      <c r="AA2785">
        <f>VLOOKUP(D2785,[2]Sheet1!$B$2:$D$100,3,FALSE)</f>
        <v>1339</v>
      </c>
      <c r="AB2785" t="str">
        <f>_xlfn.IFNA(VLOOKUP(A2785,nim!$A$2:$B$4000,2,FALSE),"belum")</f>
        <v>diterima</v>
      </c>
    </row>
    <row r="2786" spans="1:28" x14ac:dyDescent="0.3">
      <c r="A2786" s="2">
        <v>233210110260</v>
      </c>
      <c r="B2786">
        <v>2</v>
      </c>
      <c r="C2786">
        <v>2022</v>
      </c>
      <c r="D2786">
        <v>311008</v>
      </c>
      <c r="E2786" t="s">
        <v>149</v>
      </c>
      <c r="F2786" t="str">
        <f>VLOOKUP(E2786,[1]PRODI_2019!$F$2:$L$72,7,FALSE)</f>
        <v>Pertanian</v>
      </c>
      <c r="G2786" t="str">
        <f>VLOOKUP(F2786,Sheet1!$H$4:$I$11,2,FALSE)</f>
        <v>4_Pertanian</v>
      </c>
      <c r="H2786" t="s">
        <v>3397</v>
      </c>
      <c r="I2786" t="s">
        <v>31</v>
      </c>
      <c r="J2786" t="str">
        <f>VLOOKUP(D2786,[1]PRODI_2019!$C$2:$I$78,7,FALSE)</f>
        <v>S1</v>
      </c>
      <c r="L2786" t="s">
        <v>25</v>
      </c>
      <c r="O2786" t="s">
        <v>361</v>
      </c>
      <c r="P2786" t="s">
        <v>5044</v>
      </c>
      <c r="Q2786" t="s">
        <v>5041</v>
      </c>
      <c r="R2786" t="s">
        <v>434</v>
      </c>
      <c r="S2786" t="s">
        <v>4933</v>
      </c>
      <c r="T2786" t="s">
        <v>5020</v>
      </c>
      <c r="U2786" t="s">
        <v>27</v>
      </c>
      <c r="Z2786" t="str">
        <f>_xlfn.IFNA(VLOOKUP(A2786,registrasi!$B$2:$C$4000,2,FALSE),"belum")</f>
        <v>registrasi</v>
      </c>
      <c r="AA2786">
        <f>VLOOKUP(D2786,[2]Sheet1!$B$2:$D$100,3,FALSE)</f>
        <v>337</v>
      </c>
      <c r="AB2786" t="str">
        <f>_xlfn.IFNA(VLOOKUP(A2786,nim!$A$2:$B$4000,2,FALSE),"belum")</f>
        <v>diterima</v>
      </c>
    </row>
    <row r="2787" spans="1:28" x14ac:dyDescent="0.3">
      <c r="A2787" s="2">
        <v>233210111040</v>
      </c>
      <c r="B2787">
        <v>1</v>
      </c>
      <c r="C2787">
        <v>2022</v>
      </c>
      <c r="D2787">
        <v>311009</v>
      </c>
      <c r="E2787" t="s">
        <v>144</v>
      </c>
      <c r="F2787" t="str">
        <f>VLOOKUP(E2787,[1]PRODI_2019!$F$2:$L$72,7,FALSE)</f>
        <v>Pertanian</v>
      </c>
      <c r="G2787" t="str">
        <f>VLOOKUP(F2787,Sheet1!$H$4:$I$11,2,FALSE)</f>
        <v>4_Pertanian</v>
      </c>
      <c r="H2787" t="s">
        <v>3398</v>
      </c>
      <c r="I2787" t="s">
        <v>31</v>
      </c>
      <c r="J2787" t="str">
        <f>VLOOKUP(D2787,[1]PRODI_2019!$C$2:$I$78,7,FALSE)</f>
        <v>S1</v>
      </c>
      <c r="L2787" t="s">
        <v>25</v>
      </c>
      <c r="O2787" t="s">
        <v>361</v>
      </c>
      <c r="P2787" t="s">
        <v>5044</v>
      </c>
      <c r="Q2787" t="s">
        <v>5041</v>
      </c>
      <c r="R2787" t="s">
        <v>434</v>
      </c>
      <c r="S2787" t="s">
        <v>4933</v>
      </c>
      <c r="T2787" t="s">
        <v>5020</v>
      </c>
      <c r="U2787" t="s">
        <v>27</v>
      </c>
      <c r="Z2787" t="str">
        <f>_xlfn.IFNA(VLOOKUP(A2787,registrasi!$B$2:$C$4000,2,FALSE),"belum")</f>
        <v>registrasi</v>
      </c>
      <c r="AA2787">
        <f>VLOOKUP(D2787,[2]Sheet1!$B$2:$D$100,3,FALSE)</f>
        <v>240</v>
      </c>
      <c r="AB2787" t="str">
        <f>_xlfn.IFNA(VLOOKUP(A2787,nim!$A$2:$B$4000,2,FALSE),"belum")</f>
        <v>belum</v>
      </c>
    </row>
    <row r="2788" spans="1:28" x14ac:dyDescent="0.3">
      <c r="A2788" s="2">
        <v>233210111420</v>
      </c>
      <c r="B2788">
        <v>2</v>
      </c>
      <c r="C2788">
        <v>2022</v>
      </c>
      <c r="D2788">
        <v>311002</v>
      </c>
      <c r="E2788" t="s">
        <v>153</v>
      </c>
      <c r="F2788" t="str">
        <f>VLOOKUP(E2788,[1]PRODI_2019!$F$2:$L$72,7,FALSE)</f>
        <v>Teknik</v>
      </c>
      <c r="G2788" t="str">
        <f>VLOOKUP(F2788,Sheet1!$H$4:$I$11,2,FALSE)</f>
        <v>3_Teknik</v>
      </c>
      <c r="H2788" t="s">
        <v>3399</v>
      </c>
      <c r="I2788" t="s">
        <v>31</v>
      </c>
      <c r="J2788" t="str">
        <f>VLOOKUP(D2788,[1]PRODI_2019!$C$2:$I$78,7,FALSE)</f>
        <v>S1</v>
      </c>
      <c r="L2788" t="s">
        <v>25</v>
      </c>
      <c r="O2788" t="s">
        <v>289</v>
      </c>
      <c r="P2788" t="s">
        <v>5042</v>
      </c>
      <c r="Q2788" t="s">
        <v>624</v>
      </c>
      <c r="R2788" t="s">
        <v>434</v>
      </c>
      <c r="S2788" t="s">
        <v>4982</v>
      </c>
      <c r="T2788" t="s">
        <v>5020</v>
      </c>
      <c r="U2788" t="s">
        <v>32</v>
      </c>
      <c r="Z2788" t="str">
        <f>_xlfn.IFNA(VLOOKUP(A2788,registrasi!$B$2:$C$4000,2,FALSE),"belum")</f>
        <v>registrasi</v>
      </c>
      <c r="AA2788">
        <f>VLOOKUP(D2788,[2]Sheet1!$B$2:$D$100,3,FALSE)</f>
        <v>401</v>
      </c>
      <c r="AB2788" t="str">
        <f>_xlfn.IFNA(VLOOKUP(A2788,nim!$A$2:$B$4000,2,FALSE),"belum")</f>
        <v>belum</v>
      </c>
    </row>
    <row r="2789" spans="1:28" x14ac:dyDescent="0.3">
      <c r="A2789" s="2">
        <v>233210111724</v>
      </c>
      <c r="B2789">
        <v>2</v>
      </c>
      <c r="C2789">
        <v>2022</v>
      </c>
      <c r="D2789">
        <v>311005</v>
      </c>
      <c r="E2789" t="s">
        <v>171</v>
      </c>
      <c r="F2789" t="str">
        <f>VLOOKUP(E2789,[1]PRODI_2019!$F$2:$L$72,7,FALSE)</f>
        <v>Teknik</v>
      </c>
      <c r="G2789" t="str">
        <f>VLOOKUP(F2789,Sheet1!$H$4:$I$11,2,FALSE)</f>
        <v>3_Teknik</v>
      </c>
      <c r="H2789" t="s">
        <v>3400</v>
      </c>
      <c r="I2789" t="s">
        <v>24</v>
      </c>
      <c r="J2789" t="str">
        <f>VLOOKUP(D2789,[1]PRODI_2019!$C$2:$I$78,7,FALSE)</f>
        <v>S1</v>
      </c>
      <c r="L2789" t="s">
        <v>25</v>
      </c>
      <c r="O2789" t="s">
        <v>4460</v>
      </c>
      <c r="P2789" t="s">
        <v>5043</v>
      </c>
      <c r="Q2789" t="s">
        <v>624</v>
      </c>
      <c r="R2789" t="s">
        <v>435</v>
      </c>
      <c r="S2789" t="s">
        <v>34</v>
      </c>
      <c r="T2789" t="s">
        <v>5025</v>
      </c>
      <c r="U2789" t="s">
        <v>27</v>
      </c>
      <c r="Z2789" t="str">
        <f>_xlfn.IFNA(VLOOKUP(A2789,registrasi!$B$2:$C$4000,2,FALSE),"belum")</f>
        <v>registrasi</v>
      </c>
      <c r="AA2789">
        <f>VLOOKUP(D2789,[2]Sheet1!$B$2:$D$100,3,FALSE)</f>
        <v>321</v>
      </c>
      <c r="AB2789" t="str">
        <f>_xlfn.IFNA(VLOOKUP(A2789,nim!$A$2:$B$4000,2,FALSE),"belum")</f>
        <v>diterima</v>
      </c>
    </row>
    <row r="2790" spans="1:28" x14ac:dyDescent="0.3">
      <c r="A2790" s="2">
        <v>233210111789</v>
      </c>
      <c r="B2790">
        <v>2</v>
      </c>
      <c r="C2790">
        <v>2022</v>
      </c>
      <c r="D2790">
        <v>311029</v>
      </c>
      <c r="E2790" t="s">
        <v>159</v>
      </c>
      <c r="F2790" t="str">
        <f>VLOOKUP(E2790,[1]PRODI_2019!$F$2:$L$72,7,FALSE)</f>
        <v>FISIP</v>
      </c>
      <c r="G2790" t="str">
        <f>VLOOKUP(F2790,Sheet1!$H$4:$I$11,2,FALSE)</f>
        <v>6_FISIP</v>
      </c>
      <c r="H2790" t="s">
        <v>3401</v>
      </c>
      <c r="I2790" t="s">
        <v>31</v>
      </c>
      <c r="J2790" t="str">
        <f>VLOOKUP(D2790,[1]PRODI_2019!$C$2:$I$78,7,FALSE)</f>
        <v>S1</v>
      </c>
      <c r="L2790" t="s">
        <v>25</v>
      </c>
      <c r="O2790" t="s">
        <v>4609</v>
      </c>
      <c r="P2790" t="s">
        <v>5042</v>
      </c>
      <c r="Q2790" t="s">
        <v>624</v>
      </c>
      <c r="R2790" t="s">
        <v>434</v>
      </c>
      <c r="S2790" t="s">
        <v>91</v>
      </c>
      <c r="T2790" t="s">
        <v>5033</v>
      </c>
      <c r="U2790" t="s">
        <v>27</v>
      </c>
      <c r="Z2790" t="str">
        <f>_xlfn.IFNA(VLOOKUP(A2790,registrasi!$B$2:$C$4000,2,FALSE),"belum")</f>
        <v>registrasi</v>
      </c>
      <c r="AA2790">
        <f>VLOOKUP(D2790,[2]Sheet1!$B$2:$D$100,3,FALSE)</f>
        <v>1339</v>
      </c>
      <c r="AB2790" t="str">
        <f>_xlfn.IFNA(VLOOKUP(A2790,nim!$A$2:$B$4000,2,FALSE),"belum")</f>
        <v>belum</v>
      </c>
    </row>
    <row r="2791" spans="1:28" x14ac:dyDescent="0.3">
      <c r="A2791" s="2">
        <v>233210111887</v>
      </c>
      <c r="B2791">
        <v>2</v>
      </c>
      <c r="C2791">
        <v>2021</v>
      </c>
      <c r="D2791">
        <v>311031</v>
      </c>
      <c r="E2791" t="s">
        <v>468</v>
      </c>
      <c r="F2791" t="str">
        <f>VLOOKUP(E2791,[1]PRODI_2019!$F$2:$L$72,7,FALSE)</f>
        <v>FKIP</v>
      </c>
      <c r="G2791" t="str">
        <f>VLOOKUP(F2791,Sheet1!$H$4:$I$11,2,FALSE)</f>
        <v>2_FKIP</v>
      </c>
      <c r="H2791" t="s">
        <v>3402</v>
      </c>
      <c r="I2791" t="s">
        <v>31</v>
      </c>
      <c r="J2791" t="str">
        <f>VLOOKUP(D2791,[1]PRODI_2019!$C$2:$I$78,7,FALSE)</f>
        <v>S1</v>
      </c>
      <c r="L2791" t="s">
        <v>25</v>
      </c>
      <c r="O2791" t="s">
        <v>328</v>
      </c>
      <c r="P2791" t="s">
        <v>5042</v>
      </c>
      <c r="Q2791" t="s">
        <v>624</v>
      </c>
      <c r="R2791" t="s">
        <v>434</v>
      </c>
      <c r="S2791" t="s">
        <v>4933</v>
      </c>
      <c r="T2791" t="s">
        <v>5020</v>
      </c>
      <c r="U2791" t="s">
        <v>27</v>
      </c>
      <c r="Z2791" t="str">
        <f>_xlfn.IFNA(VLOOKUP(A2791,registrasi!$B$2:$C$4000,2,FALSE),"belum")</f>
        <v>registrasi</v>
      </c>
      <c r="AA2791">
        <f>VLOOKUP(D2791,[2]Sheet1!$B$2:$D$100,3,FALSE)</f>
        <v>368</v>
      </c>
      <c r="AB2791" t="str">
        <f>_xlfn.IFNA(VLOOKUP(A2791,nim!$A$2:$B$4000,2,FALSE),"belum")</f>
        <v>diterima</v>
      </c>
    </row>
    <row r="2792" spans="1:28" x14ac:dyDescent="0.3">
      <c r="A2792" s="2">
        <v>233210120122</v>
      </c>
      <c r="B2792">
        <v>2</v>
      </c>
      <c r="C2792">
        <v>2022</v>
      </c>
      <c r="D2792">
        <v>311005</v>
      </c>
      <c r="E2792" t="s">
        <v>171</v>
      </c>
      <c r="F2792" t="str">
        <f>VLOOKUP(E2792,[1]PRODI_2019!$F$2:$L$72,7,FALSE)</f>
        <v>Teknik</v>
      </c>
      <c r="G2792" t="str">
        <f>VLOOKUP(F2792,Sheet1!$H$4:$I$11,2,FALSE)</f>
        <v>3_Teknik</v>
      </c>
      <c r="H2792" t="s">
        <v>3403</v>
      </c>
      <c r="I2792" t="s">
        <v>31</v>
      </c>
      <c r="J2792" t="str">
        <f>VLOOKUP(D2792,[1]PRODI_2019!$C$2:$I$78,7,FALSE)</f>
        <v>S1</v>
      </c>
      <c r="L2792" t="s">
        <v>25</v>
      </c>
      <c r="O2792" t="s">
        <v>4600</v>
      </c>
      <c r="P2792" t="s">
        <v>5042</v>
      </c>
      <c r="Q2792" t="s">
        <v>624</v>
      </c>
      <c r="R2792" t="s">
        <v>434</v>
      </c>
      <c r="S2792" t="s">
        <v>4982</v>
      </c>
      <c r="T2792" t="s">
        <v>5020</v>
      </c>
      <c r="U2792" t="s">
        <v>27</v>
      </c>
      <c r="Z2792" t="str">
        <f>_xlfn.IFNA(VLOOKUP(A2792,registrasi!$B$2:$C$4000,2,FALSE),"belum")</f>
        <v>belum</v>
      </c>
      <c r="AA2792">
        <f>VLOOKUP(D2792,[2]Sheet1!$B$2:$D$100,3,FALSE)</f>
        <v>321</v>
      </c>
      <c r="AB2792" t="str">
        <f>_xlfn.IFNA(VLOOKUP(A2792,nim!$A$2:$B$4000,2,FALSE),"belum")</f>
        <v>belum</v>
      </c>
    </row>
    <row r="2793" spans="1:28" x14ac:dyDescent="0.3">
      <c r="A2793" s="2">
        <v>233210120123</v>
      </c>
      <c r="B2793">
        <v>1</v>
      </c>
      <c r="C2793">
        <v>2022</v>
      </c>
      <c r="D2793">
        <v>311008</v>
      </c>
      <c r="E2793" t="s">
        <v>149</v>
      </c>
      <c r="F2793" t="str">
        <f>VLOOKUP(E2793,[1]PRODI_2019!$F$2:$L$72,7,FALSE)</f>
        <v>Pertanian</v>
      </c>
      <c r="G2793" t="str">
        <f>VLOOKUP(F2793,Sheet1!$H$4:$I$11,2,FALSE)</f>
        <v>4_Pertanian</v>
      </c>
      <c r="H2793" t="s">
        <v>3404</v>
      </c>
      <c r="I2793" t="s">
        <v>31</v>
      </c>
      <c r="J2793" t="str">
        <f>VLOOKUP(D2793,[1]PRODI_2019!$C$2:$I$78,7,FALSE)</f>
        <v>S1</v>
      </c>
      <c r="L2793" t="s">
        <v>25</v>
      </c>
      <c r="O2793" t="s">
        <v>4610</v>
      </c>
      <c r="P2793" t="s">
        <v>5042</v>
      </c>
      <c r="Q2793" t="s">
        <v>624</v>
      </c>
      <c r="R2793" t="s">
        <v>434</v>
      </c>
      <c r="S2793" t="s">
        <v>426</v>
      </c>
      <c r="T2793" t="s">
        <v>5033</v>
      </c>
      <c r="U2793" t="s">
        <v>32</v>
      </c>
      <c r="Z2793" t="str">
        <f>_xlfn.IFNA(VLOOKUP(A2793,registrasi!$B$2:$C$4000,2,FALSE),"belum")</f>
        <v>registrasi</v>
      </c>
      <c r="AA2793">
        <f>VLOOKUP(D2793,[2]Sheet1!$B$2:$D$100,3,FALSE)</f>
        <v>337</v>
      </c>
      <c r="AB2793" t="str">
        <f>_xlfn.IFNA(VLOOKUP(A2793,nim!$A$2:$B$4000,2,FALSE),"belum")</f>
        <v>belum</v>
      </c>
    </row>
    <row r="2794" spans="1:28" x14ac:dyDescent="0.3">
      <c r="A2794" s="2">
        <v>233210120359</v>
      </c>
      <c r="B2794">
        <v>1</v>
      </c>
      <c r="C2794">
        <v>2022</v>
      </c>
      <c r="D2794">
        <v>311013</v>
      </c>
      <c r="E2794" t="s">
        <v>161</v>
      </c>
      <c r="F2794" t="str">
        <f>VLOOKUP(E2794,[1]PRODI_2019!$F$2:$L$72,7,FALSE)</f>
        <v>FKIP</v>
      </c>
      <c r="G2794" t="str">
        <f>VLOOKUP(F2794,Sheet1!$H$4:$I$11,2,FALSE)</f>
        <v>2_FKIP</v>
      </c>
      <c r="H2794" t="s">
        <v>3405</v>
      </c>
      <c r="I2794" t="s">
        <v>24</v>
      </c>
      <c r="J2794" t="str">
        <f>VLOOKUP(D2794,[1]PRODI_2019!$C$2:$I$78,7,FALSE)</f>
        <v>S1</v>
      </c>
      <c r="L2794" t="s">
        <v>25</v>
      </c>
      <c r="O2794" t="s">
        <v>321</v>
      </c>
      <c r="P2794" t="s">
        <v>5042</v>
      </c>
      <c r="Q2794" t="s">
        <v>624</v>
      </c>
      <c r="R2794" t="s">
        <v>434</v>
      </c>
      <c r="S2794" t="s">
        <v>91</v>
      </c>
      <c r="T2794" t="s">
        <v>5033</v>
      </c>
      <c r="U2794" t="s">
        <v>32</v>
      </c>
      <c r="Z2794" t="str">
        <f>_xlfn.IFNA(VLOOKUP(A2794,registrasi!$B$2:$C$4000,2,FALSE),"belum")</f>
        <v>belum</v>
      </c>
      <c r="AA2794">
        <f>VLOOKUP(D2794,[2]Sheet1!$B$2:$D$100,3,FALSE)</f>
        <v>69</v>
      </c>
      <c r="AB2794" t="str">
        <f>_xlfn.IFNA(VLOOKUP(A2794,nim!$A$2:$B$4000,2,FALSE),"belum")</f>
        <v>belum</v>
      </c>
    </row>
    <row r="2795" spans="1:28" x14ac:dyDescent="0.3">
      <c r="A2795" s="2">
        <v>233210120463</v>
      </c>
      <c r="B2795">
        <v>1</v>
      </c>
      <c r="C2795">
        <v>2022</v>
      </c>
      <c r="D2795">
        <v>311019</v>
      </c>
      <c r="E2795" t="s">
        <v>150</v>
      </c>
      <c r="F2795" t="str">
        <f>VLOOKUP(E2795,[1]PRODI_2019!$F$2:$L$72,7,FALSE)</f>
        <v>Kedokteran</v>
      </c>
      <c r="G2795" t="str">
        <f>VLOOKUP(F2795,Sheet1!$H$4:$I$11,2,FALSE)</f>
        <v>8_Kedokteran</v>
      </c>
      <c r="H2795" t="s">
        <v>3406</v>
      </c>
      <c r="I2795" t="s">
        <v>24</v>
      </c>
      <c r="J2795" t="str">
        <f>VLOOKUP(D2795,[1]PRODI_2019!$C$2:$I$78,7,FALSE)</f>
        <v>S1</v>
      </c>
      <c r="L2795" t="s">
        <v>25</v>
      </c>
      <c r="O2795" t="s">
        <v>4596</v>
      </c>
      <c r="P2795" t="s">
        <v>5045</v>
      </c>
      <c r="Q2795" t="s">
        <v>624</v>
      </c>
      <c r="R2795" t="s">
        <v>625</v>
      </c>
      <c r="S2795" t="s">
        <v>91</v>
      </c>
      <c r="T2795" t="s">
        <v>5033</v>
      </c>
      <c r="U2795" t="s">
        <v>27</v>
      </c>
      <c r="Z2795" t="str">
        <f>_xlfn.IFNA(VLOOKUP(A2795,registrasi!$B$2:$C$4000,2,FALSE),"belum")</f>
        <v>registrasi</v>
      </c>
      <c r="AA2795">
        <f>VLOOKUP(D2795,[2]Sheet1!$B$2:$D$100,3,FALSE)</f>
        <v>527</v>
      </c>
      <c r="AB2795" t="str">
        <f>_xlfn.IFNA(VLOOKUP(A2795,nim!$A$2:$B$4000,2,FALSE),"belum")</f>
        <v>diterima</v>
      </c>
    </row>
    <row r="2796" spans="1:28" x14ac:dyDescent="0.3">
      <c r="A2796" s="2">
        <v>233210120481</v>
      </c>
      <c r="B2796">
        <v>2</v>
      </c>
      <c r="C2796">
        <v>2022</v>
      </c>
      <c r="D2796">
        <v>311028</v>
      </c>
      <c r="E2796" t="s">
        <v>168</v>
      </c>
      <c r="F2796" t="str">
        <f>VLOOKUP(E2796,[1]PRODI_2019!$F$2:$L$72,7,FALSE)</f>
        <v>FISIP</v>
      </c>
      <c r="G2796" t="str">
        <f>VLOOKUP(F2796,Sheet1!$H$4:$I$11,2,FALSE)</f>
        <v>6_FISIP</v>
      </c>
      <c r="H2796" t="s">
        <v>3407</v>
      </c>
      <c r="I2796" t="s">
        <v>24</v>
      </c>
      <c r="J2796" t="str">
        <f>VLOOKUP(D2796,[1]PRODI_2019!$C$2:$I$78,7,FALSE)</f>
        <v>S1</v>
      </c>
      <c r="L2796" t="s">
        <v>25</v>
      </c>
      <c r="O2796" t="s">
        <v>319</v>
      </c>
      <c r="P2796" t="s">
        <v>5044</v>
      </c>
      <c r="Q2796" t="s">
        <v>5041</v>
      </c>
      <c r="R2796" t="s">
        <v>434</v>
      </c>
      <c r="S2796" t="s">
        <v>4988</v>
      </c>
      <c r="T2796" t="s">
        <v>5020</v>
      </c>
      <c r="U2796" t="s">
        <v>27</v>
      </c>
      <c r="Z2796" t="str">
        <f>_xlfn.IFNA(VLOOKUP(A2796,registrasi!$B$2:$C$4000,2,FALSE),"belum")</f>
        <v>registrasi</v>
      </c>
      <c r="AA2796">
        <f>VLOOKUP(D2796,[2]Sheet1!$B$2:$D$100,3,FALSE)</f>
        <v>747</v>
      </c>
      <c r="AB2796" t="str">
        <f>_xlfn.IFNA(VLOOKUP(A2796,nim!$A$2:$B$4000,2,FALSE),"belum")</f>
        <v>diterima</v>
      </c>
    </row>
    <row r="2797" spans="1:28" x14ac:dyDescent="0.3">
      <c r="A2797" s="2">
        <v>233210120749</v>
      </c>
      <c r="B2797">
        <v>2</v>
      </c>
      <c r="C2797">
        <v>2022</v>
      </c>
      <c r="D2797">
        <v>311003</v>
      </c>
      <c r="E2797" t="s">
        <v>145</v>
      </c>
      <c r="F2797" t="str">
        <f>VLOOKUP(E2797,[1]PRODI_2019!$F$2:$L$72,7,FALSE)</f>
        <v>Teknik</v>
      </c>
      <c r="G2797" t="str">
        <f>VLOOKUP(F2797,Sheet1!$H$4:$I$11,2,FALSE)</f>
        <v>3_Teknik</v>
      </c>
      <c r="H2797" t="s">
        <v>3408</v>
      </c>
      <c r="I2797" t="s">
        <v>24</v>
      </c>
      <c r="J2797" t="str">
        <f>VLOOKUP(D2797,[1]PRODI_2019!$C$2:$I$78,7,FALSE)</f>
        <v>S1</v>
      </c>
      <c r="L2797" t="s">
        <v>25</v>
      </c>
      <c r="O2797" t="s">
        <v>4611</v>
      </c>
      <c r="P2797" t="s">
        <v>434</v>
      </c>
      <c r="Q2797" t="s">
        <v>5041</v>
      </c>
      <c r="R2797" t="s">
        <v>434</v>
      </c>
      <c r="S2797" t="s">
        <v>64</v>
      </c>
      <c r="T2797" t="s">
        <v>5033</v>
      </c>
      <c r="U2797" t="s">
        <v>27</v>
      </c>
      <c r="Z2797" t="str">
        <f>_xlfn.IFNA(VLOOKUP(A2797,registrasi!$B$2:$C$4000,2,FALSE),"belum")</f>
        <v>registrasi</v>
      </c>
      <c r="AA2797">
        <f>VLOOKUP(D2797,[2]Sheet1!$B$2:$D$100,3,FALSE)</f>
        <v>769</v>
      </c>
      <c r="AB2797" t="str">
        <f>_xlfn.IFNA(VLOOKUP(A2797,nim!$A$2:$B$4000,2,FALSE),"belum")</f>
        <v>diterima</v>
      </c>
    </row>
    <row r="2798" spans="1:28" x14ac:dyDescent="0.3">
      <c r="A2798" s="2">
        <v>233210120892</v>
      </c>
      <c r="B2798">
        <v>2</v>
      </c>
      <c r="C2798">
        <v>2022</v>
      </c>
      <c r="D2798">
        <v>311027</v>
      </c>
      <c r="E2798" t="s">
        <v>236</v>
      </c>
      <c r="F2798" t="str">
        <f>VLOOKUP(E2798,[1]PRODI_2019!$F$2:$L$72,7,FALSE)</f>
        <v>FEB</v>
      </c>
      <c r="G2798" t="str">
        <f>VLOOKUP(F2798,Sheet1!$H$4:$I$11,2,FALSE)</f>
        <v>5_FEB</v>
      </c>
      <c r="H2798" t="s">
        <v>3409</v>
      </c>
      <c r="I2798" t="s">
        <v>24</v>
      </c>
      <c r="J2798" t="str">
        <f>VLOOKUP(D2798,[1]PRODI_2019!$C$2:$I$78,7,FALSE)</f>
        <v>S1</v>
      </c>
      <c r="L2798" t="s">
        <v>25</v>
      </c>
      <c r="O2798" t="s">
        <v>4612</v>
      </c>
      <c r="P2798" t="s">
        <v>5044</v>
      </c>
      <c r="Q2798" t="s">
        <v>5041</v>
      </c>
      <c r="R2798" t="s">
        <v>434</v>
      </c>
      <c r="S2798" t="s">
        <v>91</v>
      </c>
      <c r="T2798" t="s">
        <v>5033</v>
      </c>
      <c r="U2798" t="s">
        <v>27</v>
      </c>
      <c r="Z2798" t="str">
        <f>_xlfn.IFNA(VLOOKUP(A2798,registrasi!$B$2:$C$4000,2,FALSE),"belum")</f>
        <v>registrasi</v>
      </c>
      <c r="AA2798">
        <f>VLOOKUP(D2798,[2]Sheet1!$B$2:$D$100,3,FALSE)</f>
        <v>308</v>
      </c>
      <c r="AB2798" t="str">
        <f>_xlfn.IFNA(VLOOKUP(A2798,nim!$A$2:$B$4000,2,FALSE),"belum")</f>
        <v>belum</v>
      </c>
    </row>
    <row r="2799" spans="1:28" x14ac:dyDescent="0.3">
      <c r="A2799" s="2">
        <v>233210120996</v>
      </c>
      <c r="B2799">
        <v>1</v>
      </c>
      <c r="C2799">
        <v>2022</v>
      </c>
      <c r="D2799">
        <v>311016</v>
      </c>
      <c r="E2799" t="s">
        <v>152</v>
      </c>
      <c r="F2799" t="str">
        <f>VLOOKUP(E2799,[1]PRODI_2019!$F$2:$L$72,7,FALSE)</f>
        <v>FKIP</v>
      </c>
      <c r="G2799" t="str">
        <f>VLOOKUP(F2799,Sheet1!$H$4:$I$11,2,FALSE)</f>
        <v>2_FKIP</v>
      </c>
      <c r="H2799" t="s">
        <v>3410</v>
      </c>
      <c r="I2799" t="s">
        <v>24</v>
      </c>
      <c r="J2799" t="str">
        <f>VLOOKUP(D2799,[1]PRODI_2019!$C$2:$I$78,7,FALSE)</f>
        <v>S1</v>
      </c>
      <c r="L2799" t="s">
        <v>25</v>
      </c>
      <c r="O2799" t="s">
        <v>4605</v>
      </c>
      <c r="P2799" t="s">
        <v>5044</v>
      </c>
      <c r="Q2799" t="s">
        <v>5041</v>
      </c>
      <c r="R2799" t="s">
        <v>434</v>
      </c>
      <c r="S2799" t="s">
        <v>53</v>
      </c>
      <c r="T2799" t="s">
        <v>5033</v>
      </c>
      <c r="U2799" t="s">
        <v>32</v>
      </c>
      <c r="Z2799" t="str">
        <f>_xlfn.IFNA(VLOOKUP(A2799,registrasi!$B$2:$C$4000,2,FALSE),"belum")</f>
        <v>registrasi</v>
      </c>
      <c r="AA2799">
        <f>VLOOKUP(D2799,[2]Sheet1!$B$2:$D$100,3,FALSE)</f>
        <v>126</v>
      </c>
      <c r="AB2799" t="str">
        <f>_xlfn.IFNA(VLOOKUP(A2799,nim!$A$2:$B$4000,2,FALSE),"belum")</f>
        <v>belum</v>
      </c>
    </row>
    <row r="2800" spans="1:28" x14ac:dyDescent="0.3">
      <c r="A2800" s="2">
        <v>233210121093</v>
      </c>
      <c r="B2800">
        <v>2</v>
      </c>
      <c r="C2800">
        <v>2022</v>
      </c>
      <c r="D2800">
        <v>311031</v>
      </c>
      <c r="E2800" t="s">
        <v>468</v>
      </c>
      <c r="F2800" t="str">
        <f>VLOOKUP(E2800,[1]PRODI_2019!$F$2:$L$72,7,FALSE)</f>
        <v>FKIP</v>
      </c>
      <c r="G2800" t="str">
        <f>VLOOKUP(F2800,Sheet1!$H$4:$I$11,2,FALSE)</f>
        <v>2_FKIP</v>
      </c>
      <c r="H2800" t="s">
        <v>3411</v>
      </c>
      <c r="I2800" t="s">
        <v>31</v>
      </c>
      <c r="J2800" t="str">
        <f>VLOOKUP(D2800,[1]PRODI_2019!$C$2:$I$78,7,FALSE)</f>
        <v>S1</v>
      </c>
      <c r="L2800" t="s">
        <v>25</v>
      </c>
      <c r="O2800" t="s">
        <v>4613</v>
      </c>
      <c r="P2800" t="s">
        <v>5043</v>
      </c>
      <c r="Q2800" t="s">
        <v>624</v>
      </c>
      <c r="R2800" t="s">
        <v>435</v>
      </c>
      <c r="S2800" t="s">
        <v>426</v>
      </c>
      <c r="T2800" t="s">
        <v>5033</v>
      </c>
      <c r="U2800" t="s">
        <v>32</v>
      </c>
      <c r="Z2800" t="str">
        <f>_xlfn.IFNA(VLOOKUP(A2800,registrasi!$B$2:$C$4000,2,FALSE),"belum")</f>
        <v>registrasi</v>
      </c>
      <c r="AA2800">
        <f>VLOOKUP(D2800,[2]Sheet1!$B$2:$D$100,3,FALSE)</f>
        <v>368</v>
      </c>
      <c r="AB2800" t="str">
        <f>_xlfn.IFNA(VLOOKUP(A2800,nim!$A$2:$B$4000,2,FALSE),"belum")</f>
        <v>belum</v>
      </c>
    </row>
    <row r="2801" spans="1:28" x14ac:dyDescent="0.3">
      <c r="A2801" s="2">
        <v>233210121443</v>
      </c>
      <c r="B2801">
        <v>2</v>
      </c>
      <c r="C2801">
        <v>2022</v>
      </c>
      <c r="D2801">
        <v>311026</v>
      </c>
      <c r="E2801" t="s">
        <v>148</v>
      </c>
      <c r="F2801" t="str">
        <f>VLOOKUP(E2801,[1]PRODI_2019!$F$2:$L$72,7,FALSE)</f>
        <v>FEB</v>
      </c>
      <c r="G2801" t="str">
        <f>VLOOKUP(F2801,Sheet1!$H$4:$I$11,2,FALSE)</f>
        <v>5_FEB</v>
      </c>
      <c r="H2801" t="s">
        <v>3412</v>
      </c>
      <c r="I2801" t="s">
        <v>24</v>
      </c>
      <c r="J2801" t="str">
        <f>VLOOKUP(D2801,[1]PRODI_2019!$C$2:$I$78,7,FALSE)</f>
        <v>S1</v>
      </c>
      <c r="L2801" t="s">
        <v>25</v>
      </c>
      <c r="O2801" t="s">
        <v>563</v>
      </c>
      <c r="P2801" t="s">
        <v>5044</v>
      </c>
      <c r="Q2801" t="s">
        <v>5041</v>
      </c>
      <c r="R2801" t="s">
        <v>434</v>
      </c>
      <c r="S2801" t="s">
        <v>140</v>
      </c>
      <c r="T2801" t="s">
        <v>5020</v>
      </c>
      <c r="U2801" t="s">
        <v>27</v>
      </c>
      <c r="Z2801" t="str">
        <f>_xlfn.IFNA(VLOOKUP(A2801,registrasi!$B$2:$C$4000,2,FALSE),"belum")</f>
        <v>registrasi</v>
      </c>
      <c r="AA2801">
        <f>VLOOKUP(D2801,[2]Sheet1!$B$2:$D$100,3,FALSE)</f>
        <v>866</v>
      </c>
      <c r="AB2801" t="str">
        <f>_xlfn.IFNA(VLOOKUP(A2801,nim!$A$2:$B$4000,2,FALSE),"belum")</f>
        <v>belum</v>
      </c>
    </row>
    <row r="2802" spans="1:28" x14ac:dyDescent="0.3">
      <c r="A2802" s="2">
        <v>233210121709</v>
      </c>
      <c r="B2802">
        <v>2</v>
      </c>
      <c r="C2802">
        <v>2022</v>
      </c>
      <c r="D2802">
        <v>311003</v>
      </c>
      <c r="E2802" t="s">
        <v>145</v>
      </c>
      <c r="F2802" t="str">
        <f>VLOOKUP(E2802,[1]PRODI_2019!$F$2:$L$72,7,FALSE)</f>
        <v>Teknik</v>
      </c>
      <c r="G2802" t="str">
        <f>VLOOKUP(F2802,Sheet1!$H$4:$I$11,2,FALSE)</f>
        <v>3_Teknik</v>
      </c>
      <c r="H2802" t="s">
        <v>3413</v>
      </c>
      <c r="I2802" t="s">
        <v>31</v>
      </c>
      <c r="J2802" t="str">
        <f>VLOOKUP(D2802,[1]PRODI_2019!$C$2:$I$78,7,FALSE)</f>
        <v>S1</v>
      </c>
      <c r="L2802" t="s">
        <v>25</v>
      </c>
      <c r="O2802" t="s">
        <v>352</v>
      </c>
      <c r="P2802" t="s">
        <v>5042</v>
      </c>
      <c r="Q2802" t="s">
        <v>624</v>
      </c>
      <c r="R2802" t="s">
        <v>434</v>
      </c>
      <c r="S2802" t="s">
        <v>425</v>
      </c>
      <c r="T2802" t="s">
        <v>5033</v>
      </c>
      <c r="U2802" t="s">
        <v>32</v>
      </c>
      <c r="Z2802" t="str">
        <f>_xlfn.IFNA(VLOOKUP(A2802,registrasi!$B$2:$C$4000,2,FALSE),"belum")</f>
        <v>registrasi</v>
      </c>
      <c r="AA2802">
        <f>VLOOKUP(D2802,[2]Sheet1!$B$2:$D$100,3,FALSE)</f>
        <v>769</v>
      </c>
      <c r="AB2802" t="str">
        <f>_xlfn.IFNA(VLOOKUP(A2802,nim!$A$2:$B$4000,2,FALSE),"belum")</f>
        <v>diterima</v>
      </c>
    </row>
    <row r="2803" spans="1:28" x14ac:dyDescent="0.3">
      <c r="A2803" s="2">
        <v>233210130059</v>
      </c>
      <c r="B2803">
        <v>2</v>
      </c>
      <c r="C2803">
        <v>2022</v>
      </c>
      <c r="D2803">
        <v>311017</v>
      </c>
      <c r="E2803" t="s">
        <v>172</v>
      </c>
      <c r="F2803" t="str">
        <f>VLOOKUP(E2803,[1]PRODI_2019!$F$2:$L$72,7,FALSE)</f>
        <v>Pertanian</v>
      </c>
      <c r="G2803" t="str">
        <f>VLOOKUP(F2803,Sheet1!$H$4:$I$11,2,FALSE)</f>
        <v>4_Pertanian</v>
      </c>
      <c r="H2803" t="s">
        <v>3414</v>
      </c>
      <c r="I2803" t="s">
        <v>31</v>
      </c>
      <c r="J2803" t="str">
        <f>VLOOKUP(D2803,[1]PRODI_2019!$C$2:$I$78,7,FALSE)</f>
        <v>S1</v>
      </c>
      <c r="L2803" t="s">
        <v>25</v>
      </c>
      <c r="O2803" t="s">
        <v>4614</v>
      </c>
      <c r="P2803" t="s">
        <v>5045</v>
      </c>
      <c r="Q2803" t="s">
        <v>624</v>
      </c>
      <c r="R2803" t="s">
        <v>625</v>
      </c>
      <c r="S2803" t="s">
        <v>116</v>
      </c>
      <c r="T2803" t="s">
        <v>5020</v>
      </c>
      <c r="U2803" t="s">
        <v>27</v>
      </c>
      <c r="Z2803" t="str">
        <f>_xlfn.IFNA(VLOOKUP(A2803,registrasi!$B$2:$C$4000,2,FALSE),"belum")</f>
        <v>registrasi</v>
      </c>
      <c r="AA2803">
        <f>VLOOKUP(D2803,[2]Sheet1!$B$2:$D$100,3,FALSE)</f>
        <v>471</v>
      </c>
      <c r="AB2803" t="str">
        <f>_xlfn.IFNA(VLOOKUP(A2803,nim!$A$2:$B$4000,2,FALSE),"belum")</f>
        <v>belum</v>
      </c>
    </row>
    <row r="2804" spans="1:28" x14ac:dyDescent="0.3">
      <c r="A2804" s="2">
        <v>233210130077</v>
      </c>
      <c r="B2804">
        <v>2</v>
      </c>
      <c r="C2804">
        <v>2022</v>
      </c>
      <c r="D2804">
        <v>311006</v>
      </c>
      <c r="E2804" t="s">
        <v>167</v>
      </c>
      <c r="F2804" t="str">
        <f>VLOOKUP(E2804,[1]PRODI_2019!$F$2:$L$72,7,FALSE)</f>
        <v>Teknik</v>
      </c>
      <c r="G2804" t="str">
        <f>VLOOKUP(F2804,Sheet1!$H$4:$I$11,2,FALSE)</f>
        <v>3_Teknik</v>
      </c>
      <c r="H2804" t="s">
        <v>3415</v>
      </c>
      <c r="I2804" t="s">
        <v>31</v>
      </c>
      <c r="J2804" t="str">
        <f>VLOOKUP(D2804,[1]PRODI_2019!$C$2:$I$78,7,FALSE)</f>
        <v>S1</v>
      </c>
      <c r="L2804" t="s">
        <v>25</v>
      </c>
      <c r="O2804" t="s">
        <v>319</v>
      </c>
      <c r="P2804" t="s">
        <v>5044</v>
      </c>
      <c r="Q2804" t="s">
        <v>5041</v>
      </c>
      <c r="R2804" t="s">
        <v>434</v>
      </c>
      <c r="S2804" t="s">
        <v>4988</v>
      </c>
      <c r="T2804" t="s">
        <v>5020</v>
      </c>
      <c r="U2804" t="s">
        <v>27</v>
      </c>
      <c r="Z2804" t="str">
        <f>_xlfn.IFNA(VLOOKUP(A2804,registrasi!$B$2:$C$4000,2,FALSE),"belum")</f>
        <v>registrasi</v>
      </c>
      <c r="AA2804">
        <f>VLOOKUP(D2804,[2]Sheet1!$B$2:$D$100,3,FALSE)</f>
        <v>475</v>
      </c>
      <c r="AB2804" t="str">
        <f>_xlfn.IFNA(VLOOKUP(A2804,nim!$A$2:$B$4000,2,FALSE),"belum")</f>
        <v>belum</v>
      </c>
    </row>
    <row r="2805" spans="1:28" x14ac:dyDescent="0.3">
      <c r="A2805" s="2">
        <v>233210130396</v>
      </c>
      <c r="B2805">
        <v>2</v>
      </c>
      <c r="C2805">
        <v>2022</v>
      </c>
      <c r="D2805">
        <v>311031</v>
      </c>
      <c r="E2805" t="s">
        <v>468</v>
      </c>
      <c r="F2805" t="str">
        <f>VLOOKUP(E2805,[1]PRODI_2019!$F$2:$L$72,7,FALSE)</f>
        <v>FKIP</v>
      </c>
      <c r="G2805" t="str">
        <f>VLOOKUP(F2805,Sheet1!$H$4:$I$11,2,FALSE)</f>
        <v>2_FKIP</v>
      </c>
      <c r="H2805" t="s">
        <v>3416</v>
      </c>
      <c r="I2805" t="s">
        <v>31</v>
      </c>
      <c r="J2805" t="str">
        <f>VLOOKUP(D2805,[1]PRODI_2019!$C$2:$I$78,7,FALSE)</f>
        <v>S1</v>
      </c>
      <c r="L2805" t="s">
        <v>25</v>
      </c>
      <c r="O2805" t="s">
        <v>4600</v>
      </c>
      <c r="P2805" t="s">
        <v>5042</v>
      </c>
      <c r="Q2805" t="s">
        <v>624</v>
      </c>
      <c r="R2805" t="s">
        <v>434</v>
      </c>
      <c r="S2805" t="s">
        <v>4982</v>
      </c>
      <c r="T2805" t="s">
        <v>5020</v>
      </c>
      <c r="U2805" t="s">
        <v>27</v>
      </c>
      <c r="Z2805" t="str">
        <f>_xlfn.IFNA(VLOOKUP(A2805,registrasi!$B$2:$C$4000,2,FALSE),"belum")</f>
        <v>registrasi</v>
      </c>
      <c r="AA2805">
        <f>VLOOKUP(D2805,[2]Sheet1!$B$2:$D$100,3,FALSE)</f>
        <v>368</v>
      </c>
      <c r="AB2805" t="str">
        <f>_xlfn.IFNA(VLOOKUP(A2805,nim!$A$2:$B$4000,2,FALSE),"belum")</f>
        <v>belum</v>
      </c>
    </row>
    <row r="2806" spans="1:28" x14ac:dyDescent="0.3">
      <c r="A2806" s="2">
        <v>233210130433</v>
      </c>
      <c r="B2806">
        <v>1</v>
      </c>
      <c r="C2806">
        <v>2022</v>
      </c>
      <c r="D2806">
        <v>311028</v>
      </c>
      <c r="E2806" t="s">
        <v>168</v>
      </c>
      <c r="F2806" t="str">
        <f>VLOOKUP(E2806,[1]PRODI_2019!$F$2:$L$72,7,FALSE)</f>
        <v>FISIP</v>
      </c>
      <c r="G2806" t="str">
        <f>VLOOKUP(F2806,Sheet1!$H$4:$I$11,2,FALSE)</f>
        <v>6_FISIP</v>
      </c>
      <c r="H2806" t="s">
        <v>3417</v>
      </c>
      <c r="I2806" t="s">
        <v>31</v>
      </c>
      <c r="J2806" t="str">
        <f>VLOOKUP(D2806,[1]PRODI_2019!$C$2:$I$78,7,FALSE)</f>
        <v>S1</v>
      </c>
      <c r="L2806" t="s">
        <v>25</v>
      </c>
      <c r="O2806" t="s">
        <v>353</v>
      </c>
      <c r="P2806" t="s">
        <v>5042</v>
      </c>
      <c r="Q2806" t="s">
        <v>624</v>
      </c>
      <c r="R2806" t="s">
        <v>434</v>
      </c>
      <c r="S2806" t="s">
        <v>91</v>
      </c>
      <c r="T2806" t="s">
        <v>5033</v>
      </c>
      <c r="U2806" t="s">
        <v>27</v>
      </c>
      <c r="Z2806" t="str">
        <f>_xlfn.IFNA(VLOOKUP(A2806,registrasi!$B$2:$C$4000,2,FALSE),"belum")</f>
        <v>registrasi</v>
      </c>
      <c r="AA2806">
        <f>VLOOKUP(D2806,[2]Sheet1!$B$2:$D$100,3,FALSE)</f>
        <v>747</v>
      </c>
      <c r="AB2806" t="str">
        <f>_xlfn.IFNA(VLOOKUP(A2806,nim!$A$2:$B$4000,2,FALSE),"belum")</f>
        <v>diterima</v>
      </c>
    </row>
    <row r="2807" spans="1:28" x14ac:dyDescent="0.3">
      <c r="A2807" s="2">
        <v>233210130619</v>
      </c>
      <c r="B2807">
        <v>2</v>
      </c>
      <c r="C2807">
        <v>2022</v>
      </c>
      <c r="D2807">
        <v>311042</v>
      </c>
      <c r="E2807" t="s">
        <v>146</v>
      </c>
      <c r="F2807" t="str">
        <f>VLOOKUP(E2807,[1]PRODI_2019!$F$2:$L$72,7,FALSE)</f>
        <v>FISIP</v>
      </c>
      <c r="G2807" t="str">
        <f>VLOOKUP(F2807,Sheet1!$H$4:$I$11,2,FALSE)</f>
        <v>6_FISIP</v>
      </c>
      <c r="H2807" t="s">
        <v>3418</v>
      </c>
      <c r="I2807" t="s">
        <v>31</v>
      </c>
      <c r="J2807" t="str">
        <f>VLOOKUP(D2807,[1]PRODI_2019!$C$2:$I$78,7,FALSE)</f>
        <v>S1</v>
      </c>
      <c r="L2807" t="s">
        <v>25</v>
      </c>
      <c r="O2807" t="s">
        <v>4615</v>
      </c>
      <c r="P2807" t="s">
        <v>434</v>
      </c>
      <c r="Q2807" t="s">
        <v>5041</v>
      </c>
      <c r="R2807" t="s">
        <v>434</v>
      </c>
      <c r="S2807" t="s">
        <v>140</v>
      </c>
      <c r="T2807" t="s">
        <v>5020</v>
      </c>
      <c r="U2807" t="s">
        <v>27</v>
      </c>
      <c r="Z2807" t="str">
        <f>_xlfn.IFNA(VLOOKUP(A2807,registrasi!$B$2:$C$4000,2,FALSE),"belum")</f>
        <v>registrasi</v>
      </c>
      <c r="AA2807">
        <f>VLOOKUP(D2807,[2]Sheet1!$B$2:$D$100,3,FALSE)</f>
        <v>625</v>
      </c>
      <c r="AB2807" t="str">
        <f>_xlfn.IFNA(VLOOKUP(A2807,nim!$A$2:$B$4000,2,FALSE),"belum")</f>
        <v>belum</v>
      </c>
    </row>
    <row r="2808" spans="1:28" x14ac:dyDescent="0.3">
      <c r="A2808" s="2">
        <v>233210131019</v>
      </c>
      <c r="B2808">
        <v>2</v>
      </c>
      <c r="C2808">
        <v>2022</v>
      </c>
      <c r="D2808">
        <v>311024</v>
      </c>
      <c r="E2808" t="s">
        <v>237</v>
      </c>
      <c r="F2808" t="str">
        <f>VLOOKUP(E2808,[1]PRODI_2019!$F$2:$L$72,7,FALSE)</f>
        <v>Hukum</v>
      </c>
      <c r="G2808" t="str">
        <f>VLOOKUP(F2808,Sheet1!$H$4:$I$11,2,FALSE)</f>
        <v>1_Hukum</v>
      </c>
      <c r="H2808" t="s">
        <v>3419</v>
      </c>
      <c r="I2808" t="s">
        <v>24</v>
      </c>
      <c r="J2808" t="str">
        <f>VLOOKUP(D2808,[1]PRODI_2019!$C$2:$I$78,7,FALSE)</f>
        <v>S1</v>
      </c>
      <c r="L2808" t="s">
        <v>4314</v>
      </c>
      <c r="O2808" t="s">
        <v>4616</v>
      </c>
      <c r="P2808" t="s">
        <v>5044</v>
      </c>
      <c r="Q2808" t="s">
        <v>5041</v>
      </c>
      <c r="R2808" t="s">
        <v>434</v>
      </c>
      <c r="S2808" t="s">
        <v>4982</v>
      </c>
      <c r="T2808" t="s">
        <v>5020</v>
      </c>
      <c r="U2808" t="s">
        <v>27</v>
      </c>
      <c r="Z2808" t="str">
        <f>_xlfn.IFNA(VLOOKUP(A2808,registrasi!$B$2:$C$4000,2,FALSE),"belum")</f>
        <v>registrasi</v>
      </c>
      <c r="AA2808">
        <f>VLOOKUP(D2808,[2]Sheet1!$B$2:$D$100,3,FALSE)</f>
        <v>1092</v>
      </c>
      <c r="AB2808" t="str">
        <f>_xlfn.IFNA(VLOOKUP(A2808,nim!$A$2:$B$4000,2,FALSE),"belum")</f>
        <v>diterima</v>
      </c>
    </row>
    <row r="2809" spans="1:28" x14ac:dyDescent="0.3">
      <c r="A2809" s="2">
        <v>233210131273</v>
      </c>
      <c r="B2809">
        <v>2</v>
      </c>
      <c r="C2809">
        <v>2022</v>
      </c>
      <c r="D2809">
        <v>311029</v>
      </c>
      <c r="E2809" t="s">
        <v>159</v>
      </c>
      <c r="F2809" t="str">
        <f>VLOOKUP(E2809,[1]PRODI_2019!$F$2:$L$72,7,FALSE)</f>
        <v>FISIP</v>
      </c>
      <c r="G2809" t="str">
        <f>VLOOKUP(F2809,Sheet1!$H$4:$I$11,2,FALSE)</f>
        <v>6_FISIP</v>
      </c>
      <c r="H2809" t="s">
        <v>3420</v>
      </c>
      <c r="I2809" t="s">
        <v>31</v>
      </c>
      <c r="J2809" t="str">
        <f>VLOOKUP(D2809,[1]PRODI_2019!$C$2:$I$78,7,FALSE)</f>
        <v>S1</v>
      </c>
      <c r="L2809" t="s">
        <v>25</v>
      </c>
      <c r="O2809" t="s">
        <v>584</v>
      </c>
      <c r="P2809" t="s">
        <v>5044</v>
      </c>
      <c r="Q2809" t="s">
        <v>5041</v>
      </c>
      <c r="R2809" t="s">
        <v>434</v>
      </c>
      <c r="S2809" t="s">
        <v>91</v>
      </c>
      <c r="T2809" t="s">
        <v>5033</v>
      </c>
      <c r="U2809" t="s">
        <v>27</v>
      </c>
      <c r="Z2809" t="str">
        <f>_xlfn.IFNA(VLOOKUP(A2809,registrasi!$B$2:$C$4000,2,FALSE),"belum")</f>
        <v>registrasi</v>
      </c>
      <c r="AA2809">
        <f>VLOOKUP(D2809,[2]Sheet1!$B$2:$D$100,3,FALSE)</f>
        <v>1339</v>
      </c>
      <c r="AB2809" t="str">
        <f>_xlfn.IFNA(VLOOKUP(A2809,nim!$A$2:$B$4000,2,FALSE),"belum")</f>
        <v>belum</v>
      </c>
    </row>
    <row r="2810" spans="1:28" x14ac:dyDescent="0.3">
      <c r="A2810" s="2">
        <v>233210131682</v>
      </c>
      <c r="B2810">
        <v>1</v>
      </c>
      <c r="C2810">
        <v>2022</v>
      </c>
      <c r="D2810">
        <v>311031</v>
      </c>
      <c r="E2810" t="s">
        <v>468</v>
      </c>
      <c r="F2810" t="str">
        <f>VLOOKUP(E2810,[1]PRODI_2019!$F$2:$L$72,7,FALSE)</f>
        <v>FKIP</v>
      </c>
      <c r="G2810" t="str">
        <f>VLOOKUP(F2810,Sheet1!$H$4:$I$11,2,FALSE)</f>
        <v>2_FKIP</v>
      </c>
      <c r="H2810" t="s">
        <v>3421</v>
      </c>
      <c r="I2810" t="s">
        <v>31</v>
      </c>
      <c r="J2810" t="str">
        <f>VLOOKUP(D2810,[1]PRODI_2019!$C$2:$I$78,7,FALSE)</f>
        <v>S1</v>
      </c>
      <c r="L2810" t="s">
        <v>25</v>
      </c>
      <c r="O2810" t="s">
        <v>549</v>
      </c>
      <c r="P2810" t="s">
        <v>5042</v>
      </c>
      <c r="Q2810" t="s">
        <v>624</v>
      </c>
      <c r="R2810" t="s">
        <v>434</v>
      </c>
      <c r="S2810" t="s">
        <v>116</v>
      </c>
      <c r="T2810" t="s">
        <v>5020</v>
      </c>
      <c r="U2810" t="s">
        <v>27</v>
      </c>
      <c r="Z2810" t="str">
        <f>_xlfn.IFNA(VLOOKUP(A2810,registrasi!$B$2:$C$4000,2,FALSE),"belum")</f>
        <v>belum</v>
      </c>
      <c r="AA2810">
        <f>VLOOKUP(D2810,[2]Sheet1!$B$2:$D$100,3,FALSE)</f>
        <v>368</v>
      </c>
      <c r="AB2810" t="str">
        <f>_xlfn.IFNA(VLOOKUP(A2810,nim!$A$2:$B$4000,2,FALSE),"belum")</f>
        <v>belum</v>
      </c>
    </row>
    <row r="2811" spans="1:28" x14ac:dyDescent="0.3">
      <c r="A2811" s="2">
        <v>233210131735</v>
      </c>
      <c r="B2811">
        <v>2</v>
      </c>
      <c r="C2811">
        <v>2022</v>
      </c>
      <c r="D2811">
        <v>311028</v>
      </c>
      <c r="E2811" t="s">
        <v>168</v>
      </c>
      <c r="F2811" t="str">
        <f>VLOOKUP(E2811,[1]PRODI_2019!$F$2:$L$72,7,FALSE)</f>
        <v>FISIP</v>
      </c>
      <c r="G2811" t="str">
        <f>VLOOKUP(F2811,Sheet1!$H$4:$I$11,2,FALSE)</f>
        <v>6_FISIP</v>
      </c>
      <c r="H2811" t="s">
        <v>3422</v>
      </c>
      <c r="I2811" t="s">
        <v>31</v>
      </c>
      <c r="J2811" t="str">
        <f>VLOOKUP(D2811,[1]PRODI_2019!$C$2:$I$78,7,FALSE)</f>
        <v>S1</v>
      </c>
      <c r="L2811" t="s">
        <v>182</v>
      </c>
      <c r="O2811" t="s">
        <v>274</v>
      </c>
      <c r="P2811" t="s">
        <v>5042</v>
      </c>
      <c r="Q2811" t="s">
        <v>624</v>
      </c>
      <c r="R2811" t="s">
        <v>434</v>
      </c>
      <c r="S2811" t="s">
        <v>53</v>
      </c>
      <c r="T2811" t="s">
        <v>5033</v>
      </c>
      <c r="U2811" t="s">
        <v>27</v>
      </c>
      <c r="Z2811" t="str">
        <f>_xlfn.IFNA(VLOOKUP(A2811,registrasi!$B$2:$C$4000,2,FALSE),"belum")</f>
        <v>registrasi</v>
      </c>
      <c r="AA2811">
        <f>VLOOKUP(D2811,[2]Sheet1!$B$2:$D$100,3,FALSE)</f>
        <v>747</v>
      </c>
      <c r="AB2811" t="str">
        <f>_xlfn.IFNA(VLOOKUP(A2811,nim!$A$2:$B$4000,2,FALSE),"belum")</f>
        <v>diterima</v>
      </c>
    </row>
    <row r="2812" spans="1:28" x14ac:dyDescent="0.3">
      <c r="A2812" s="2">
        <v>233210131888</v>
      </c>
      <c r="B2812">
        <v>2</v>
      </c>
      <c r="C2812">
        <v>2021</v>
      </c>
      <c r="D2812">
        <v>311030</v>
      </c>
      <c r="E2812" t="s">
        <v>147</v>
      </c>
      <c r="F2812" t="str">
        <f>VLOOKUP(E2812,[1]PRODI_2019!$F$2:$L$72,7,FALSE)</f>
        <v>FKIP</v>
      </c>
      <c r="G2812" t="str">
        <f>VLOOKUP(F2812,Sheet1!$H$4:$I$11,2,FALSE)</f>
        <v>2_FKIP</v>
      </c>
      <c r="H2812" t="s">
        <v>3423</v>
      </c>
      <c r="I2812" t="s">
        <v>31</v>
      </c>
      <c r="J2812" t="str">
        <f>VLOOKUP(D2812,[1]PRODI_2019!$C$2:$I$78,7,FALSE)</f>
        <v>S1</v>
      </c>
      <c r="L2812" t="s">
        <v>25</v>
      </c>
      <c r="O2812" t="s">
        <v>122</v>
      </c>
      <c r="P2812" t="s">
        <v>5045</v>
      </c>
      <c r="Q2812" t="s">
        <v>624</v>
      </c>
      <c r="R2812" t="s">
        <v>625</v>
      </c>
      <c r="S2812" t="s">
        <v>4974</v>
      </c>
      <c r="T2812" t="s">
        <v>5025</v>
      </c>
      <c r="U2812" t="s">
        <v>32</v>
      </c>
      <c r="Z2812" t="str">
        <f>_xlfn.IFNA(VLOOKUP(A2812,registrasi!$B$2:$C$4000,2,FALSE),"belum")</f>
        <v>belum</v>
      </c>
      <c r="AA2812">
        <f>VLOOKUP(D2812,[2]Sheet1!$B$2:$D$100,3,FALSE)</f>
        <v>91</v>
      </c>
      <c r="AB2812" t="str">
        <f>_xlfn.IFNA(VLOOKUP(A2812,nim!$A$2:$B$4000,2,FALSE),"belum")</f>
        <v>belum</v>
      </c>
    </row>
    <row r="2813" spans="1:28" x14ac:dyDescent="0.3">
      <c r="A2813" s="2">
        <v>233210140389</v>
      </c>
      <c r="B2813">
        <v>1</v>
      </c>
      <c r="C2813">
        <v>2022</v>
      </c>
      <c r="D2813">
        <v>311042</v>
      </c>
      <c r="E2813" t="s">
        <v>146</v>
      </c>
      <c r="F2813" t="str">
        <f>VLOOKUP(E2813,[1]PRODI_2019!$F$2:$L$72,7,FALSE)</f>
        <v>FISIP</v>
      </c>
      <c r="G2813" t="str">
        <f>VLOOKUP(F2813,Sheet1!$H$4:$I$11,2,FALSE)</f>
        <v>6_FISIP</v>
      </c>
      <c r="H2813" t="s">
        <v>3424</v>
      </c>
      <c r="I2813" t="s">
        <v>31</v>
      </c>
      <c r="J2813" t="str">
        <f>VLOOKUP(D2813,[1]PRODI_2019!$C$2:$I$78,7,FALSE)</f>
        <v>S1</v>
      </c>
      <c r="L2813" t="s">
        <v>25</v>
      </c>
      <c r="O2813" t="s">
        <v>4617</v>
      </c>
      <c r="P2813" t="s">
        <v>5044</v>
      </c>
      <c r="Q2813" t="s">
        <v>5041</v>
      </c>
      <c r="R2813" t="s">
        <v>434</v>
      </c>
      <c r="S2813" t="s">
        <v>116</v>
      </c>
      <c r="T2813" t="s">
        <v>5020</v>
      </c>
      <c r="U2813" t="s">
        <v>27</v>
      </c>
      <c r="Z2813" t="str">
        <f>_xlfn.IFNA(VLOOKUP(A2813,registrasi!$B$2:$C$4000,2,FALSE),"belum")</f>
        <v>registrasi</v>
      </c>
      <c r="AA2813">
        <f>VLOOKUP(D2813,[2]Sheet1!$B$2:$D$100,3,FALSE)</f>
        <v>625</v>
      </c>
      <c r="AB2813" t="str">
        <f>_xlfn.IFNA(VLOOKUP(A2813,nim!$A$2:$B$4000,2,FALSE),"belum")</f>
        <v>diterima</v>
      </c>
    </row>
    <row r="2814" spans="1:28" x14ac:dyDescent="0.3">
      <c r="A2814" s="2">
        <v>233210140653</v>
      </c>
      <c r="B2814">
        <v>2</v>
      </c>
      <c r="C2814">
        <v>2022</v>
      </c>
      <c r="D2814">
        <v>311007</v>
      </c>
      <c r="E2814" t="s">
        <v>162</v>
      </c>
      <c r="F2814" t="str">
        <f>VLOOKUP(E2814,[1]PRODI_2019!$F$2:$L$72,7,FALSE)</f>
        <v>Pertanian</v>
      </c>
      <c r="G2814" t="str">
        <f>VLOOKUP(F2814,Sheet1!$H$4:$I$11,2,FALSE)</f>
        <v>4_Pertanian</v>
      </c>
      <c r="H2814" t="s">
        <v>3425</v>
      </c>
      <c r="I2814" t="s">
        <v>31</v>
      </c>
      <c r="J2814" t="str">
        <f>VLOOKUP(D2814,[1]PRODI_2019!$C$2:$I$78,7,FALSE)</f>
        <v>S1</v>
      </c>
      <c r="L2814" t="s">
        <v>25</v>
      </c>
      <c r="O2814" t="s">
        <v>4618</v>
      </c>
      <c r="P2814" t="s">
        <v>5044</v>
      </c>
      <c r="Q2814" t="s">
        <v>5041</v>
      </c>
      <c r="R2814" t="s">
        <v>434</v>
      </c>
      <c r="S2814" t="s">
        <v>91</v>
      </c>
      <c r="T2814" t="s">
        <v>5033</v>
      </c>
      <c r="U2814" t="s">
        <v>32</v>
      </c>
      <c r="Z2814" t="str">
        <f>_xlfn.IFNA(VLOOKUP(A2814,registrasi!$B$2:$C$4000,2,FALSE),"belum")</f>
        <v>registrasi</v>
      </c>
      <c r="AA2814">
        <f>VLOOKUP(D2814,[2]Sheet1!$B$2:$D$100,3,FALSE)</f>
        <v>412</v>
      </c>
      <c r="AB2814" t="str">
        <f>_xlfn.IFNA(VLOOKUP(A2814,nim!$A$2:$B$4000,2,FALSE),"belum")</f>
        <v>belum</v>
      </c>
    </row>
    <row r="2815" spans="1:28" x14ac:dyDescent="0.3">
      <c r="A2815" s="2">
        <v>233210140664</v>
      </c>
      <c r="B2815">
        <v>2</v>
      </c>
      <c r="C2815">
        <v>2022</v>
      </c>
      <c r="D2815">
        <v>311026</v>
      </c>
      <c r="E2815" t="s">
        <v>148</v>
      </c>
      <c r="F2815" t="str">
        <f>VLOOKUP(E2815,[1]PRODI_2019!$F$2:$L$72,7,FALSE)</f>
        <v>FEB</v>
      </c>
      <c r="G2815" t="str">
        <f>VLOOKUP(F2815,Sheet1!$H$4:$I$11,2,FALSE)</f>
        <v>5_FEB</v>
      </c>
      <c r="H2815" t="s">
        <v>3426</v>
      </c>
      <c r="I2815" t="s">
        <v>31</v>
      </c>
      <c r="J2815" t="str">
        <f>VLOOKUP(D2815,[1]PRODI_2019!$C$2:$I$78,7,FALSE)</f>
        <v>S1</v>
      </c>
      <c r="L2815" t="s">
        <v>182</v>
      </c>
      <c r="O2815" t="s">
        <v>408</v>
      </c>
      <c r="P2815" t="s">
        <v>5042</v>
      </c>
      <c r="Q2815" t="s">
        <v>624</v>
      </c>
      <c r="R2815" t="s">
        <v>434</v>
      </c>
      <c r="S2815" t="s">
        <v>91</v>
      </c>
      <c r="T2815" t="s">
        <v>5033</v>
      </c>
      <c r="U2815" t="s">
        <v>32</v>
      </c>
      <c r="Z2815" t="str">
        <f>_xlfn.IFNA(VLOOKUP(A2815,registrasi!$B$2:$C$4000,2,FALSE),"belum")</f>
        <v>registrasi</v>
      </c>
      <c r="AA2815">
        <f>VLOOKUP(D2815,[2]Sheet1!$B$2:$D$100,3,FALSE)</f>
        <v>866</v>
      </c>
      <c r="AB2815" t="str">
        <f>_xlfn.IFNA(VLOOKUP(A2815,nim!$A$2:$B$4000,2,FALSE),"belum")</f>
        <v>belum</v>
      </c>
    </row>
    <row r="2816" spans="1:28" x14ac:dyDescent="0.3">
      <c r="A2816" s="2">
        <v>233210140874</v>
      </c>
      <c r="B2816">
        <v>1</v>
      </c>
      <c r="C2816">
        <v>2022</v>
      </c>
      <c r="D2816">
        <v>311044</v>
      </c>
      <c r="E2816" t="s">
        <v>148</v>
      </c>
      <c r="F2816" t="str">
        <f>VLOOKUP(E2816,[1]PRODI_2019!$F$2:$L$72,7,FALSE)</f>
        <v>FEB</v>
      </c>
      <c r="G2816" t="str">
        <f>VLOOKUP(F2816,Sheet1!$H$4:$I$11,2,FALSE)</f>
        <v>5_FEB</v>
      </c>
      <c r="H2816" t="s">
        <v>3427</v>
      </c>
      <c r="I2816" t="s">
        <v>31</v>
      </c>
      <c r="J2816" t="str">
        <f>VLOOKUP(D2816,[1]PRODI_2019!$C$2:$I$78,7,FALSE)</f>
        <v>D3</v>
      </c>
      <c r="L2816" t="s">
        <v>25</v>
      </c>
      <c r="O2816" t="s">
        <v>4596</v>
      </c>
      <c r="P2816" t="s">
        <v>5045</v>
      </c>
      <c r="Q2816" t="s">
        <v>624</v>
      </c>
      <c r="R2816" t="s">
        <v>625</v>
      </c>
      <c r="S2816" t="s">
        <v>91</v>
      </c>
      <c r="T2816" t="s">
        <v>5033</v>
      </c>
      <c r="U2816" t="s">
        <v>27</v>
      </c>
      <c r="Z2816" t="str">
        <f>_xlfn.IFNA(VLOOKUP(A2816,registrasi!$B$2:$C$4000,2,FALSE),"belum")</f>
        <v>registrasi</v>
      </c>
      <c r="AA2816">
        <f>VLOOKUP(D2816,[2]Sheet1!$B$2:$D$100,3,FALSE)</f>
        <v>66</v>
      </c>
      <c r="AB2816" t="str">
        <f>_xlfn.IFNA(VLOOKUP(A2816,nim!$A$2:$B$4000,2,FALSE),"belum")</f>
        <v>belum</v>
      </c>
    </row>
    <row r="2817" spans="1:28" x14ac:dyDescent="0.3">
      <c r="A2817" s="2">
        <v>233210141579</v>
      </c>
      <c r="B2817">
        <v>2</v>
      </c>
      <c r="C2817">
        <v>2021</v>
      </c>
      <c r="D2817">
        <v>311013</v>
      </c>
      <c r="E2817" t="s">
        <v>161</v>
      </c>
      <c r="F2817" t="str">
        <f>VLOOKUP(E2817,[1]PRODI_2019!$F$2:$L$72,7,FALSE)</f>
        <v>FKIP</v>
      </c>
      <c r="G2817" t="str">
        <f>VLOOKUP(F2817,Sheet1!$H$4:$I$11,2,FALSE)</f>
        <v>2_FKIP</v>
      </c>
      <c r="H2817" t="s">
        <v>3428</v>
      </c>
      <c r="I2817" t="s">
        <v>24</v>
      </c>
      <c r="J2817" t="str">
        <f>VLOOKUP(D2817,[1]PRODI_2019!$C$2:$I$78,7,FALSE)</f>
        <v>S1</v>
      </c>
      <c r="L2817" t="s">
        <v>25</v>
      </c>
      <c r="O2817" t="s">
        <v>4619</v>
      </c>
      <c r="P2817" t="s">
        <v>5043</v>
      </c>
      <c r="Q2817" t="s">
        <v>624</v>
      </c>
      <c r="R2817" t="s">
        <v>435</v>
      </c>
      <c r="S2817" t="s">
        <v>34</v>
      </c>
      <c r="T2817" t="s">
        <v>5025</v>
      </c>
      <c r="U2817" t="s">
        <v>27</v>
      </c>
      <c r="Z2817" t="str">
        <f>_xlfn.IFNA(VLOOKUP(A2817,registrasi!$B$2:$C$4000,2,FALSE),"belum")</f>
        <v>registrasi</v>
      </c>
      <c r="AA2817">
        <f>VLOOKUP(D2817,[2]Sheet1!$B$2:$D$100,3,FALSE)</f>
        <v>69</v>
      </c>
      <c r="AB2817" t="str">
        <f>_xlfn.IFNA(VLOOKUP(A2817,nim!$A$2:$B$4000,2,FALSE),"belum")</f>
        <v>belum</v>
      </c>
    </row>
    <row r="2818" spans="1:28" x14ac:dyDescent="0.3">
      <c r="A2818" s="2">
        <v>233210141722</v>
      </c>
      <c r="B2818">
        <v>1</v>
      </c>
      <c r="C2818">
        <v>2021</v>
      </c>
      <c r="D2818">
        <v>311034</v>
      </c>
      <c r="E2818" t="s">
        <v>173</v>
      </c>
      <c r="F2818" t="str">
        <f>VLOOKUP(E2818,[1]PRODI_2019!$F$2:$L$72,7,FALSE)</f>
        <v>FKIP</v>
      </c>
      <c r="G2818" t="str">
        <f>VLOOKUP(F2818,Sheet1!$H$4:$I$11,2,FALSE)</f>
        <v>2_FKIP</v>
      </c>
      <c r="H2818" t="s">
        <v>3429</v>
      </c>
      <c r="I2818" t="s">
        <v>31</v>
      </c>
      <c r="J2818" t="str">
        <f>VLOOKUP(D2818,[1]PRODI_2019!$C$2:$I$78,7,FALSE)</f>
        <v>S1</v>
      </c>
      <c r="L2818" t="s">
        <v>182</v>
      </c>
      <c r="O2818" t="s">
        <v>4620</v>
      </c>
      <c r="P2818" t="s">
        <v>5042</v>
      </c>
      <c r="Q2818" t="s">
        <v>624</v>
      </c>
      <c r="R2818" t="s">
        <v>434</v>
      </c>
      <c r="S2818" t="s">
        <v>91</v>
      </c>
      <c r="T2818" t="s">
        <v>5033</v>
      </c>
      <c r="U2818" t="s">
        <v>32</v>
      </c>
      <c r="Z2818" t="str">
        <f>_xlfn.IFNA(VLOOKUP(A2818,registrasi!$B$2:$C$4000,2,FALSE),"belum")</f>
        <v>registrasi</v>
      </c>
      <c r="AA2818">
        <f>VLOOKUP(D2818,[2]Sheet1!$B$2:$D$100,3,FALSE)</f>
        <v>163</v>
      </c>
      <c r="AB2818" t="str">
        <f>_xlfn.IFNA(VLOOKUP(A2818,nim!$A$2:$B$4000,2,FALSE),"belum")</f>
        <v>belum</v>
      </c>
    </row>
    <row r="2819" spans="1:28" x14ac:dyDescent="0.3">
      <c r="A2819" s="2">
        <v>233210150144</v>
      </c>
      <c r="B2819">
        <v>2</v>
      </c>
      <c r="C2819">
        <v>2021</v>
      </c>
      <c r="D2819">
        <v>311011</v>
      </c>
      <c r="E2819" t="s">
        <v>176</v>
      </c>
      <c r="F2819" t="str">
        <f>VLOOKUP(E2819,[1]PRODI_2019!$F$2:$L$72,7,FALSE)</f>
        <v>FKIP</v>
      </c>
      <c r="G2819" t="str">
        <f>VLOOKUP(F2819,Sheet1!$H$4:$I$11,2,FALSE)</f>
        <v>2_FKIP</v>
      </c>
      <c r="H2819" t="s">
        <v>3430</v>
      </c>
      <c r="I2819" t="s">
        <v>31</v>
      </c>
      <c r="J2819" t="str">
        <f>VLOOKUP(D2819,[1]PRODI_2019!$C$2:$I$78,7,FALSE)</f>
        <v>S1</v>
      </c>
      <c r="L2819" t="s">
        <v>25</v>
      </c>
      <c r="O2819" t="s">
        <v>335</v>
      </c>
      <c r="P2819" t="s">
        <v>5042</v>
      </c>
      <c r="Q2819" t="s">
        <v>624</v>
      </c>
      <c r="R2819" t="s">
        <v>434</v>
      </c>
      <c r="S2819" t="s">
        <v>91</v>
      </c>
      <c r="T2819" t="s">
        <v>5033</v>
      </c>
      <c r="U2819" t="s">
        <v>27</v>
      </c>
      <c r="Z2819" t="str">
        <f>_xlfn.IFNA(VLOOKUP(A2819,registrasi!$B$2:$C$4000,2,FALSE),"belum")</f>
        <v>registrasi</v>
      </c>
      <c r="AA2819">
        <f>VLOOKUP(D2819,[2]Sheet1!$B$2:$D$100,3,FALSE)</f>
        <v>233</v>
      </c>
      <c r="AB2819" t="str">
        <f>_xlfn.IFNA(VLOOKUP(A2819,nim!$A$2:$B$4000,2,FALSE),"belum")</f>
        <v>belum</v>
      </c>
    </row>
    <row r="2820" spans="1:28" x14ac:dyDescent="0.3">
      <c r="A2820" s="2">
        <v>233210150254</v>
      </c>
      <c r="B2820">
        <v>1</v>
      </c>
      <c r="C2820">
        <v>2022</v>
      </c>
      <c r="D2820">
        <v>311042</v>
      </c>
      <c r="E2820" t="s">
        <v>146</v>
      </c>
      <c r="F2820" t="str">
        <f>VLOOKUP(E2820,[1]PRODI_2019!$F$2:$L$72,7,FALSE)</f>
        <v>FISIP</v>
      </c>
      <c r="G2820" t="str">
        <f>VLOOKUP(F2820,Sheet1!$H$4:$I$11,2,FALSE)</f>
        <v>6_FISIP</v>
      </c>
      <c r="H2820" t="s">
        <v>3431</v>
      </c>
      <c r="I2820" t="s">
        <v>31</v>
      </c>
      <c r="J2820" t="str">
        <f>VLOOKUP(D2820,[1]PRODI_2019!$C$2:$I$78,7,FALSE)</f>
        <v>S1</v>
      </c>
      <c r="L2820" t="s">
        <v>25</v>
      </c>
      <c r="O2820" t="s">
        <v>4621</v>
      </c>
      <c r="P2820" t="s">
        <v>435</v>
      </c>
      <c r="Q2820" t="s">
        <v>5041</v>
      </c>
      <c r="R2820" t="s">
        <v>435</v>
      </c>
      <c r="S2820" t="s">
        <v>116</v>
      </c>
      <c r="T2820" t="s">
        <v>5020</v>
      </c>
      <c r="U2820" t="s">
        <v>27</v>
      </c>
      <c r="Z2820" t="str">
        <f>_xlfn.IFNA(VLOOKUP(A2820,registrasi!$B$2:$C$4000,2,FALSE),"belum")</f>
        <v>registrasi</v>
      </c>
      <c r="AA2820">
        <f>VLOOKUP(D2820,[2]Sheet1!$B$2:$D$100,3,FALSE)</f>
        <v>625</v>
      </c>
      <c r="AB2820" t="str">
        <f>_xlfn.IFNA(VLOOKUP(A2820,nim!$A$2:$B$4000,2,FALSE),"belum")</f>
        <v>belum</v>
      </c>
    </row>
    <row r="2821" spans="1:28" x14ac:dyDescent="0.3">
      <c r="A2821" s="2">
        <v>233210150373</v>
      </c>
      <c r="B2821">
        <v>2</v>
      </c>
      <c r="C2821">
        <v>2022</v>
      </c>
      <c r="D2821">
        <v>311038</v>
      </c>
      <c r="E2821" t="s">
        <v>165</v>
      </c>
      <c r="F2821" t="str">
        <f>VLOOKUP(E2821,[1]PRODI_2019!$F$2:$L$72,7,FALSE)</f>
        <v>FKIP</v>
      </c>
      <c r="G2821" t="str">
        <f>VLOOKUP(F2821,Sheet1!$H$4:$I$11,2,FALSE)</f>
        <v>2_FKIP</v>
      </c>
      <c r="H2821" t="s">
        <v>3432</v>
      </c>
      <c r="I2821" t="s">
        <v>31</v>
      </c>
      <c r="J2821" t="str">
        <f>VLOOKUP(D2821,[1]PRODI_2019!$C$2:$I$78,7,FALSE)</f>
        <v>S1</v>
      </c>
      <c r="L2821" t="s">
        <v>25</v>
      </c>
      <c r="O2821" t="s">
        <v>274</v>
      </c>
      <c r="P2821" t="s">
        <v>5042</v>
      </c>
      <c r="Q2821" t="s">
        <v>624</v>
      </c>
      <c r="R2821" t="s">
        <v>434</v>
      </c>
      <c r="S2821" t="s">
        <v>53</v>
      </c>
      <c r="T2821" t="s">
        <v>5033</v>
      </c>
      <c r="U2821" t="s">
        <v>32</v>
      </c>
      <c r="Z2821" t="str">
        <f>_xlfn.IFNA(VLOOKUP(A2821,registrasi!$B$2:$C$4000,2,FALSE),"belum")</f>
        <v>registrasi</v>
      </c>
      <c r="AA2821">
        <f>VLOOKUP(D2821,[2]Sheet1!$B$2:$D$100,3,FALSE)</f>
        <v>159</v>
      </c>
      <c r="AB2821" t="str">
        <f>_xlfn.IFNA(VLOOKUP(A2821,nim!$A$2:$B$4000,2,FALSE),"belum")</f>
        <v>belum</v>
      </c>
    </row>
    <row r="2822" spans="1:28" x14ac:dyDescent="0.3">
      <c r="A2822" s="2">
        <v>233210150392</v>
      </c>
      <c r="B2822">
        <v>1</v>
      </c>
      <c r="C2822">
        <v>2022</v>
      </c>
      <c r="D2822">
        <v>311004</v>
      </c>
      <c r="E2822" t="s">
        <v>170</v>
      </c>
      <c r="F2822" t="str">
        <f>VLOOKUP(E2822,[1]PRODI_2019!$F$2:$L$72,7,FALSE)</f>
        <v>Teknik</v>
      </c>
      <c r="G2822" t="str">
        <f>VLOOKUP(F2822,Sheet1!$H$4:$I$11,2,FALSE)</f>
        <v>3_Teknik</v>
      </c>
      <c r="H2822" t="s">
        <v>3433</v>
      </c>
      <c r="I2822" t="s">
        <v>31</v>
      </c>
      <c r="J2822" t="str">
        <f>VLOOKUP(D2822,[1]PRODI_2019!$C$2:$I$78,7,FALSE)</f>
        <v>S1</v>
      </c>
      <c r="L2822" t="s">
        <v>25</v>
      </c>
      <c r="O2822" t="s">
        <v>4622</v>
      </c>
      <c r="P2822" t="s">
        <v>5044</v>
      </c>
      <c r="Q2822" t="s">
        <v>5041</v>
      </c>
      <c r="R2822" t="s">
        <v>434</v>
      </c>
      <c r="S2822" t="s">
        <v>4933</v>
      </c>
      <c r="T2822" t="s">
        <v>5020</v>
      </c>
      <c r="U2822" t="s">
        <v>27</v>
      </c>
      <c r="Z2822" t="str">
        <f>_xlfn.IFNA(VLOOKUP(A2822,registrasi!$B$2:$C$4000,2,FALSE),"belum")</f>
        <v>registrasi</v>
      </c>
      <c r="AA2822">
        <f>VLOOKUP(D2822,[2]Sheet1!$B$2:$D$100,3,FALSE)</f>
        <v>406</v>
      </c>
      <c r="AB2822" t="str">
        <f>_xlfn.IFNA(VLOOKUP(A2822,nim!$A$2:$B$4000,2,FALSE),"belum")</f>
        <v>belum</v>
      </c>
    </row>
    <row r="2823" spans="1:28" x14ac:dyDescent="0.3">
      <c r="A2823" s="2">
        <v>233210150423</v>
      </c>
      <c r="B2823">
        <v>2</v>
      </c>
      <c r="C2823">
        <v>2022</v>
      </c>
      <c r="D2823">
        <v>311009</v>
      </c>
      <c r="E2823" t="s">
        <v>144</v>
      </c>
      <c r="F2823" t="str">
        <f>VLOOKUP(E2823,[1]PRODI_2019!$F$2:$L$72,7,FALSE)</f>
        <v>Pertanian</v>
      </c>
      <c r="G2823" t="str">
        <f>VLOOKUP(F2823,Sheet1!$H$4:$I$11,2,FALSE)</f>
        <v>4_Pertanian</v>
      </c>
      <c r="H2823" t="s">
        <v>3434</v>
      </c>
      <c r="I2823" t="s">
        <v>31</v>
      </c>
      <c r="J2823" t="str">
        <f>VLOOKUP(D2823,[1]PRODI_2019!$C$2:$I$78,7,FALSE)</f>
        <v>S1</v>
      </c>
      <c r="L2823" t="s">
        <v>25</v>
      </c>
      <c r="O2823" t="s">
        <v>4623</v>
      </c>
      <c r="P2823" t="s">
        <v>5045</v>
      </c>
      <c r="Q2823" t="s">
        <v>624</v>
      </c>
      <c r="R2823" t="s">
        <v>625</v>
      </c>
      <c r="S2823" t="s">
        <v>4982</v>
      </c>
      <c r="T2823" t="s">
        <v>5020</v>
      </c>
      <c r="U2823" t="s">
        <v>27</v>
      </c>
      <c r="Z2823" t="str">
        <f>_xlfn.IFNA(VLOOKUP(A2823,registrasi!$B$2:$C$4000,2,FALSE),"belum")</f>
        <v>registrasi</v>
      </c>
      <c r="AA2823">
        <f>VLOOKUP(D2823,[2]Sheet1!$B$2:$D$100,3,FALSE)</f>
        <v>240</v>
      </c>
      <c r="AB2823" t="str">
        <f>_xlfn.IFNA(VLOOKUP(A2823,nim!$A$2:$B$4000,2,FALSE),"belum")</f>
        <v>belum</v>
      </c>
    </row>
    <row r="2824" spans="1:28" x14ac:dyDescent="0.3">
      <c r="A2824" s="2">
        <v>233210150605</v>
      </c>
      <c r="B2824">
        <v>1</v>
      </c>
      <c r="C2824">
        <v>2022</v>
      </c>
      <c r="D2824">
        <v>311023</v>
      </c>
      <c r="E2824" t="s">
        <v>631</v>
      </c>
      <c r="F2824" t="str">
        <f>VLOOKUP(E2824,[1]PRODI_2019!$F$2:$L$72,7,FALSE)</f>
        <v>Pertanian</v>
      </c>
      <c r="G2824" t="str">
        <f>VLOOKUP(F2824,Sheet1!$H$4:$I$11,2,FALSE)</f>
        <v>4_Pertanian</v>
      </c>
      <c r="H2824" t="s">
        <v>3435</v>
      </c>
      <c r="I2824" t="s">
        <v>24</v>
      </c>
      <c r="J2824" t="str">
        <f>VLOOKUP(D2824,[1]PRODI_2019!$C$2:$I$78,7,FALSE)</f>
        <v>S1</v>
      </c>
      <c r="L2824" t="s">
        <v>25</v>
      </c>
      <c r="O2824" t="s">
        <v>4624</v>
      </c>
      <c r="P2824" t="s">
        <v>5042</v>
      </c>
      <c r="Q2824" t="s">
        <v>624</v>
      </c>
      <c r="R2824" t="s">
        <v>434</v>
      </c>
      <c r="S2824" t="s">
        <v>426</v>
      </c>
      <c r="T2824" t="s">
        <v>5033</v>
      </c>
      <c r="U2824" t="s">
        <v>32</v>
      </c>
      <c r="Z2824" t="str">
        <f>_xlfn.IFNA(VLOOKUP(A2824,registrasi!$B$2:$C$4000,2,FALSE),"belum")</f>
        <v>registrasi</v>
      </c>
      <c r="AA2824">
        <f>VLOOKUP(D2824,[2]Sheet1!$B$2:$D$100,3,FALSE)</f>
        <v>163</v>
      </c>
      <c r="AB2824" t="str">
        <f>_xlfn.IFNA(VLOOKUP(A2824,nim!$A$2:$B$4000,2,FALSE),"belum")</f>
        <v>diterima</v>
      </c>
    </row>
    <row r="2825" spans="1:28" x14ac:dyDescent="0.3">
      <c r="A2825" s="2">
        <v>233210150673</v>
      </c>
      <c r="B2825">
        <v>2</v>
      </c>
      <c r="C2825">
        <v>2022</v>
      </c>
      <c r="D2825">
        <v>311030</v>
      </c>
      <c r="E2825" t="s">
        <v>147</v>
      </c>
      <c r="F2825" t="str">
        <f>VLOOKUP(E2825,[1]PRODI_2019!$F$2:$L$72,7,FALSE)</f>
        <v>FKIP</v>
      </c>
      <c r="G2825" t="str">
        <f>VLOOKUP(F2825,Sheet1!$H$4:$I$11,2,FALSE)</f>
        <v>2_FKIP</v>
      </c>
      <c r="H2825" t="s">
        <v>3436</v>
      </c>
      <c r="I2825" t="s">
        <v>31</v>
      </c>
      <c r="J2825" t="str">
        <f>VLOOKUP(D2825,[1]PRODI_2019!$C$2:$I$78,7,FALSE)</f>
        <v>S1</v>
      </c>
      <c r="L2825" t="s">
        <v>25</v>
      </c>
      <c r="O2825" t="s">
        <v>4596</v>
      </c>
      <c r="P2825" t="s">
        <v>5045</v>
      </c>
      <c r="Q2825" t="s">
        <v>624</v>
      </c>
      <c r="R2825" t="s">
        <v>625</v>
      </c>
      <c r="S2825" t="s">
        <v>91</v>
      </c>
      <c r="T2825" t="s">
        <v>5033</v>
      </c>
      <c r="U2825" t="s">
        <v>27</v>
      </c>
      <c r="Z2825" t="str">
        <f>_xlfn.IFNA(VLOOKUP(A2825,registrasi!$B$2:$C$4000,2,FALSE),"belum")</f>
        <v>belum</v>
      </c>
      <c r="AA2825">
        <f>VLOOKUP(D2825,[2]Sheet1!$B$2:$D$100,3,FALSE)</f>
        <v>91</v>
      </c>
      <c r="AB2825" t="str">
        <f>_xlfn.IFNA(VLOOKUP(A2825,nim!$A$2:$B$4000,2,FALSE),"belum")</f>
        <v>belum</v>
      </c>
    </row>
    <row r="2826" spans="1:28" x14ac:dyDescent="0.3">
      <c r="A2826" s="2">
        <v>233210150711</v>
      </c>
      <c r="B2826">
        <v>2</v>
      </c>
      <c r="C2826">
        <v>2022</v>
      </c>
      <c r="D2826">
        <v>311003</v>
      </c>
      <c r="E2826" t="s">
        <v>145</v>
      </c>
      <c r="F2826" t="str">
        <f>VLOOKUP(E2826,[1]PRODI_2019!$F$2:$L$72,7,FALSE)</f>
        <v>Teknik</v>
      </c>
      <c r="G2826" t="str">
        <f>VLOOKUP(F2826,Sheet1!$H$4:$I$11,2,FALSE)</f>
        <v>3_Teknik</v>
      </c>
      <c r="H2826" t="s">
        <v>3437</v>
      </c>
      <c r="I2826" t="s">
        <v>31</v>
      </c>
      <c r="J2826" t="str">
        <f>VLOOKUP(D2826,[1]PRODI_2019!$C$2:$I$78,7,FALSE)</f>
        <v>S1</v>
      </c>
      <c r="L2826" t="s">
        <v>25</v>
      </c>
      <c r="O2826" t="s">
        <v>195</v>
      </c>
      <c r="P2826" t="s">
        <v>5042</v>
      </c>
      <c r="Q2826" t="s">
        <v>624</v>
      </c>
      <c r="R2826" t="s">
        <v>434</v>
      </c>
      <c r="S2826" t="s">
        <v>34</v>
      </c>
      <c r="T2826" t="s">
        <v>5025</v>
      </c>
      <c r="U2826" t="s">
        <v>27</v>
      </c>
      <c r="Z2826" t="str">
        <f>_xlfn.IFNA(VLOOKUP(A2826,registrasi!$B$2:$C$4000,2,FALSE),"belum")</f>
        <v>registrasi</v>
      </c>
      <c r="AA2826">
        <f>VLOOKUP(D2826,[2]Sheet1!$B$2:$D$100,3,FALSE)</f>
        <v>769</v>
      </c>
      <c r="AB2826" t="str">
        <f>_xlfn.IFNA(VLOOKUP(A2826,nim!$A$2:$B$4000,2,FALSE),"belum")</f>
        <v>belum</v>
      </c>
    </row>
    <row r="2827" spans="1:28" x14ac:dyDescent="0.3">
      <c r="A2827" s="2">
        <v>233210150789</v>
      </c>
      <c r="B2827">
        <v>2</v>
      </c>
      <c r="C2827">
        <v>2022</v>
      </c>
      <c r="D2827">
        <v>311012</v>
      </c>
      <c r="E2827" t="s">
        <v>164</v>
      </c>
      <c r="F2827" t="str">
        <f>VLOOKUP(E2827,[1]PRODI_2019!$F$2:$L$72,7,FALSE)</f>
        <v>FKIP</v>
      </c>
      <c r="G2827" t="str">
        <f>VLOOKUP(F2827,Sheet1!$H$4:$I$11,2,FALSE)</f>
        <v>2_FKIP</v>
      </c>
      <c r="H2827" t="s">
        <v>3438</v>
      </c>
      <c r="I2827" t="s">
        <v>24</v>
      </c>
      <c r="J2827" t="str">
        <f>VLOOKUP(D2827,[1]PRODI_2019!$C$2:$I$78,7,FALSE)</f>
        <v>S1</v>
      </c>
      <c r="L2827" t="s">
        <v>25</v>
      </c>
      <c r="O2827" t="s">
        <v>4625</v>
      </c>
      <c r="P2827" t="s">
        <v>5043</v>
      </c>
      <c r="Q2827" t="s">
        <v>624</v>
      </c>
      <c r="R2827" t="s">
        <v>435</v>
      </c>
      <c r="S2827" t="s">
        <v>4933</v>
      </c>
      <c r="T2827" t="s">
        <v>5020</v>
      </c>
      <c r="U2827" t="s">
        <v>27</v>
      </c>
      <c r="Z2827" t="str">
        <f>_xlfn.IFNA(VLOOKUP(A2827,registrasi!$B$2:$C$4000,2,FALSE),"belum")</f>
        <v>registrasi</v>
      </c>
      <c r="AA2827">
        <f>VLOOKUP(D2827,[2]Sheet1!$B$2:$D$100,3,FALSE)</f>
        <v>73</v>
      </c>
      <c r="AB2827" t="str">
        <f>_xlfn.IFNA(VLOOKUP(A2827,nim!$A$2:$B$4000,2,FALSE),"belum")</f>
        <v>belum</v>
      </c>
    </row>
    <row r="2828" spans="1:28" x14ac:dyDescent="0.3">
      <c r="A2828" s="2">
        <v>233210150923</v>
      </c>
      <c r="B2828">
        <v>2</v>
      </c>
      <c r="C2828">
        <v>2022</v>
      </c>
      <c r="D2828">
        <v>311011</v>
      </c>
      <c r="E2828" t="s">
        <v>176</v>
      </c>
      <c r="F2828" t="str">
        <f>VLOOKUP(E2828,[1]PRODI_2019!$F$2:$L$72,7,FALSE)</f>
        <v>FKIP</v>
      </c>
      <c r="G2828" t="str">
        <f>VLOOKUP(F2828,Sheet1!$H$4:$I$11,2,FALSE)</f>
        <v>2_FKIP</v>
      </c>
      <c r="H2828" t="s">
        <v>3439</v>
      </c>
      <c r="I2828" t="s">
        <v>31</v>
      </c>
      <c r="J2828" t="str">
        <f>VLOOKUP(D2828,[1]PRODI_2019!$C$2:$I$78,7,FALSE)</f>
        <v>S1</v>
      </c>
      <c r="L2828" t="s">
        <v>25</v>
      </c>
      <c r="O2828" t="s">
        <v>4584</v>
      </c>
      <c r="P2828" t="s">
        <v>5045</v>
      </c>
      <c r="Q2828" t="s">
        <v>624</v>
      </c>
      <c r="R2828" t="s">
        <v>625</v>
      </c>
      <c r="S2828" t="s">
        <v>91</v>
      </c>
      <c r="T2828" t="s">
        <v>5033</v>
      </c>
      <c r="U2828" t="s">
        <v>27</v>
      </c>
      <c r="Z2828" t="str">
        <f>_xlfn.IFNA(VLOOKUP(A2828,registrasi!$B$2:$C$4000,2,FALSE),"belum")</f>
        <v>belum</v>
      </c>
      <c r="AA2828">
        <f>VLOOKUP(D2828,[2]Sheet1!$B$2:$D$100,3,FALSE)</f>
        <v>233</v>
      </c>
      <c r="AB2828" t="str">
        <f>_xlfn.IFNA(VLOOKUP(A2828,nim!$A$2:$B$4000,2,FALSE),"belum")</f>
        <v>belum</v>
      </c>
    </row>
    <row r="2829" spans="1:28" x14ac:dyDescent="0.3">
      <c r="A2829" s="2">
        <v>233210151008</v>
      </c>
      <c r="B2829">
        <v>1</v>
      </c>
      <c r="C2829">
        <v>2022</v>
      </c>
      <c r="D2829">
        <v>311017</v>
      </c>
      <c r="E2829" t="s">
        <v>172</v>
      </c>
      <c r="F2829" t="str">
        <f>VLOOKUP(E2829,[1]PRODI_2019!$F$2:$L$72,7,FALSE)</f>
        <v>Pertanian</v>
      </c>
      <c r="G2829" t="str">
        <f>VLOOKUP(F2829,Sheet1!$H$4:$I$11,2,FALSE)</f>
        <v>4_Pertanian</v>
      </c>
      <c r="H2829" t="s">
        <v>3440</v>
      </c>
      <c r="I2829" t="s">
        <v>31</v>
      </c>
      <c r="J2829" t="str">
        <f>VLOOKUP(D2829,[1]PRODI_2019!$C$2:$I$78,7,FALSE)</f>
        <v>S1</v>
      </c>
      <c r="L2829" t="s">
        <v>25</v>
      </c>
      <c r="O2829" t="s">
        <v>4626</v>
      </c>
      <c r="P2829" t="s">
        <v>5045</v>
      </c>
      <c r="Q2829" t="s">
        <v>624</v>
      </c>
      <c r="R2829" t="s">
        <v>625</v>
      </c>
      <c r="S2829" t="s">
        <v>53</v>
      </c>
      <c r="T2829" t="s">
        <v>5033</v>
      </c>
      <c r="U2829" t="s">
        <v>27</v>
      </c>
      <c r="Z2829" t="str">
        <f>_xlfn.IFNA(VLOOKUP(A2829,registrasi!$B$2:$C$4000,2,FALSE),"belum")</f>
        <v>registrasi</v>
      </c>
      <c r="AA2829">
        <f>VLOOKUP(D2829,[2]Sheet1!$B$2:$D$100,3,FALSE)</f>
        <v>471</v>
      </c>
      <c r="AB2829" t="str">
        <f>_xlfn.IFNA(VLOOKUP(A2829,nim!$A$2:$B$4000,2,FALSE),"belum")</f>
        <v>belum</v>
      </c>
    </row>
    <row r="2830" spans="1:28" x14ac:dyDescent="0.3">
      <c r="A2830" s="2">
        <v>233210151064</v>
      </c>
      <c r="B2830">
        <v>2</v>
      </c>
      <c r="C2830">
        <v>2022</v>
      </c>
      <c r="D2830">
        <v>311017</v>
      </c>
      <c r="E2830" t="s">
        <v>172</v>
      </c>
      <c r="F2830" t="str">
        <f>VLOOKUP(E2830,[1]PRODI_2019!$F$2:$L$72,7,FALSE)</f>
        <v>Pertanian</v>
      </c>
      <c r="G2830" t="str">
        <f>VLOOKUP(F2830,Sheet1!$H$4:$I$11,2,FALSE)</f>
        <v>4_Pertanian</v>
      </c>
      <c r="H2830" t="s">
        <v>3441</v>
      </c>
      <c r="I2830" t="s">
        <v>31</v>
      </c>
      <c r="J2830" t="str">
        <f>VLOOKUP(D2830,[1]PRODI_2019!$C$2:$I$78,7,FALSE)</f>
        <v>S1</v>
      </c>
      <c r="L2830" t="s">
        <v>25</v>
      </c>
      <c r="O2830" t="s">
        <v>4627</v>
      </c>
      <c r="P2830" t="s">
        <v>5042</v>
      </c>
      <c r="Q2830" t="s">
        <v>624</v>
      </c>
      <c r="R2830" t="s">
        <v>434</v>
      </c>
      <c r="S2830" t="s">
        <v>91</v>
      </c>
      <c r="T2830" t="s">
        <v>5033</v>
      </c>
      <c r="U2830" t="s">
        <v>27</v>
      </c>
      <c r="Z2830" t="str">
        <f>_xlfn.IFNA(VLOOKUP(A2830,registrasi!$B$2:$C$4000,2,FALSE),"belum")</f>
        <v>registrasi</v>
      </c>
      <c r="AA2830">
        <f>VLOOKUP(D2830,[2]Sheet1!$B$2:$D$100,3,FALSE)</f>
        <v>471</v>
      </c>
      <c r="AB2830" t="str">
        <f>_xlfn.IFNA(VLOOKUP(A2830,nim!$A$2:$B$4000,2,FALSE),"belum")</f>
        <v>belum</v>
      </c>
    </row>
    <row r="2831" spans="1:28" x14ac:dyDescent="0.3">
      <c r="A2831" s="2">
        <v>233210151216</v>
      </c>
      <c r="B2831">
        <v>2</v>
      </c>
      <c r="C2831">
        <v>2022</v>
      </c>
      <c r="D2831">
        <v>311008</v>
      </c>
      <c r="E2831" t="s">
        <v>149</v>
      </c>
      <c r="F2831" t="str">
        <f>VLOOKUP(E2831,[1]PRODI_2019!$F$2:$L$72,7,FALSE)</f>
        <v>Pertanian</v>
      </c>
      <c r="G2831" t="str">
        <f>VLOOKUP(F2831,Sheet1!$H$4:$I$11,2,FALSE)</f>
        <v>4_Pertanian</v>
      </c>
      <c r="H2831" t="s">
        <v>3442</v>
      </c>
      <c r="I2831" t="s">
        <v>31</v>
      </c>
      <c r="J2831" t="str">
        <f>VLOOKUP(D2831,[1]PRODI_2019!$C$2:$I$78,7,FALSE)</f>
        <v>S1</v>
      </c>
      <c r="L2831" t="s">
        <v>25</v>
      </c>
      <c r="O2831" t="s">
        <v>4628</v>
      </c>
      <c r="P2831" t="s">
        <v>5042</v>
      </c>
      <c r="Q2831" t="s">
        <v>624</v>
      </c>
      <c r="R2831" t="s">
        <v>434</v>
      </c>
      <c r="S2831" t="s">
        <v>140</v>
      </c>
      <c r="T2831" t="s">
        <v>5020</v>
      </c>
      <c r="U2831" t="s">
        <v>32</v>
      </c>
      <c r="Z2831" t="str">
        <f>_xlfn.IFNA(VLOOKUP(A2831,registrasi!$B$2:$C$4000,2,FALSE),"belum")</f>
        <v>registrasi</v>
      </c>
      <c r="AA2831">
        <f>VLOOKUP(D2831,[2]Sheet1!$B$2:$D$100,3,FALSE)</f>
        <v>337</v>
      </c>
      <c r="AB2831" t="str">
        <f>_xlfn.IFNA(VLOOKUP(A2831,nim!$A$2:$B$4000,2,FALSE),"belum")</f>
        <v>belum</v>
      </c>
    </row>
    <row r="2832" spans="1:28" x14ac:dyDescent="0.3">
      <c r="A2832" s="2">
        <v>233210151248</v>
      </c>
      <c r="B2832">
        <v>1</v>
      </c>
      <c r="C2832">
        <v>2022</v>
      </c>
      <c r="D2832">
        <v>311028</v>
      </c>
      <c r="E2832" t="s">
        <v>168</v>
      </c>
      <c r="F2832" t="str">
        <f>VLOOKUP(E2832,[1]PRODI_2019!$F$2:$L$72,7,FALSE)</f>
        <v>FISIP</v>
      </c>
      <c r="G2832" t="str">
        <f>VLOOKUP(F2832,Sheet1!$H$4:$I$11,2,FALSE)</f>
        <v>6_FISIP</v>
      </c>
      <c r="H2832" t="s">
        <v>3443</v>
      </c>
      <c r="I2832" t="s">
        <v>31</v>
      </c>
      <c r="J2832" t="str">
        <f>VLOOKUP(D2832,[1]PRODI_2019!$C$2:$I$78,7,FALSE)</f>
        <v>S1</v>
      </c>
      <c r="L2832" t="s">
        <v>25</v>
      </c>
      <c r="O2832" t="s">
        <v>321</v>
      </c>
      <c r="P2832" t="s">
        <v>5042</v>
      </c>
      <c r="Q2832" t="s">
        <v>624</v>
      </c>
      <c r="R2832" t="s">
        <v>434</v>
      </c>
      <c r="S2832" t="s">
        <v>91</v>
      </c>
      <c r="T2832" t="s">
        <v>5033</v>
      </c>
      <c r="U2832" t="s">
        <v>27</v>
      </c>
      <c r="Z2832" t="str">
        <f>_xlfn.IFNA(VLOOKUP(A2832,registrasi!$B$2:$C$4000,2,FALSE),"belum")</f>
        <v>registrasi</v>
      </c>
      <c r="AA2832">
        <f>VLOOKUP(D2832,[2]Sheet1!$B$2:$D$100,3,FALSE)</f>
        <v>747</v>
      </c>
      <c r="AB2832" t="str">
        <f>_xlfn.IFNA(VLOOKUP(A2832,nim!$A$2:$B$4000,2,FALSE),"belum")</f>
        <v>belum</v>
      </c>
    </row>
    <row r="2833" spans="1:28" x14ac:dyDescent="0.3">
      <c r="A2833" s="2">
        <v>233210151585</v>
      </c>
      <c r="B2833">
        <v>2</v>
      </c>
      <c r="C2833">
        <v>2022</v>
      </c>
      <c r="D2833">
        <v>311030</v>
      </c>
      <c r="E2833" t="s">
        <v>147</v>
      </c>
      <c r="F2833" t="str">
        <f>VLOOKUP(E2833,[1]PRODI_2019!$F$2:$L$72,7,FALSE)</f>
        <v>FKIP</v>
      </c>
      <c r="G2833" t="str">
        <f>VLOOKUP(F2833,Sheet1!$H$4:$I$11,2,FALSE)</f>
        <v>2_FKIP</v>
      </c>
      <c r="H2833" t="s">
        <v>3444</v>
      </c>
      <c r="I2833" t="s">
        <v>24</v>
      </c>
      <c r="J2833" t="str">
        <f>VLOOKUP(D2833,[1]PRODI_2019!$C$2:$I$78,7,FALSE)</f>
        <v>S1</v>
      </c>
      <c r="L2833" t="s">
        <v>182</v>
      </c>
      <c r="O2833" t="s">
        <v>4629</v>
      </c>
      <c r="P2833" t="s">
        <v>5044</v>
      </c>
      <c r="Q2833" t="s">
        <v>5041</v>
      </c>
      <c r="R2833" t="s">
        <v>434</v>
      </c>
      <c r="S2833" t="s">
        <v>116</v>
      </c>
      <c r="T2833" t="s">
        <v>5020</v>
      </c>
      <c r="U2833" t="s">
        <v>27</v>
      </c>
      <c r="Z2833" t="str">
        <f>_xlfn.IFNA(VLOOKUP(A2833,registrasi!$B$2:$C$4000,2,FALSE),"belum")</f>
        <v>registrasi</v>
      </c>
      <c r="AA2833">
        <f>VLOOKUP(D2833,[2]Sheet1!$B$2:$D$100,3,FALSE)</f>
        <v>91</v>
      </c>
      <c r="AB2833" t="str">
        <f>_xlfn.IFNA(VLOOKUP(A2833,nim!$A$2:$B$4000,2,FALSE),"belum")</f>
        <v>belum</v>
      </c>
    </row>
    <row r="2834" spans="1:28" x14ac:dyDescent="0.3">
      <c r="A2834" s="2">
        <v>233210151649</v>
      </c>
      <c r="B2834">
        <v>2</v>
      </c>
      <c r="C2834">
        <v>2022</v>
      </c>
      <c r="D2834">
        <v>311017</v>
      </c>
      <c r="E2834" t="s">
        <v>172</v>
      </c>
      <c r="F2834" t="str">
        <f>VLOOKUP(E2834,[1]PRODI_2019!$F$2:$L$72,7,FALSE)</f>
        <v>Pertanian</v>
      </c>
      <c r="G2834" t="str">
        <f>VLOOKUP(F2834,Sheet1!$H$4:$I$11,2,FALSE)</f>
        <v>4_Pertanian</v>
      </c>
      <c r="H2834" t="s">
        <v>3445</v>
      </c>
      <c r="I2834" t="s">
        <v>31</v>
      </c>
      <c r="J2834" t="str">
        <f>VLOOKUP(D2834,[1]PRODI_2019!$C$2:$I$78,7,FALSE)</f>
        <v>S1</v>
      </c>
      <c r="L2834" t="s">
        <v>25</v>
      </c>
      <c r="O2834" t="s">
        <v>4630</v>
      </c>
      <c r="P2834" t="s">
        <v>434</v>
      </c>
      <c r="Q2834" t="s">
        <v>5041</v>
      </c>
      <c r="R2834" t="s">
        <v>434</v>
      </c>
      <c r="S2834" t="s">
        <v>140</v>
      </c>
      <c r="T2834" t="s">
        <v>5020</v>
      </c>
      <c r="U2834" t="s">
        <v>27</v>
      </c>
      <c r="Z2834" t="str">
        <f>_xlfn.IFNA(VLOOKUP(A2834,registrasi!$B$2:$C$4000,2,FALSE),"belum")</f>
        <v>registrasi</v>
      </c>
      <c r="AA2834">
        <f>VLOOKUP(D2834,[2]Sheet1!$B$2:$D$100,3,FALSE)</f>
        <v>471</v>
      </c>
      <c r="AB2834" t="str">
        <f>_xlfn.IFNA(VLOOKUP(A2834,nim!$A$2:$B$4000,2,FALSE),"belum")</f>
        <v>diterima</v>
      </c>
    </row>
    <row r="2835" spans="1:28" x14ac:dyDescent="0.3">
      <c r="A2835" s="2">
        <v>233210151693</v>
      </c>
      <c r="B2835">
        <v>2</v>
      </c>
      <c r="C2835">
        <v>2022</v>
      </c>
      <c r="D2835">
        <v>311028</v>
      </c>
      <c r="E2835" t="s">
        <v>168</v>
      </c>
      <c r="F2835" t="str">
        <f>VLOOKUP(E2835,[1]PRODI_2019!$F$2:$L$72,7,FALSE)</f>
        <v>FISIP</v>
      </c>
      <c r="G2835" t="str">
        <f>VLOOKUP(F2835,Sheet1!$H$4:$I$11,2,FALSE)</f>
        <v>6_FISIP</v>
      </c>
      <c r="H2835" t="s">
        <v>3446</v>
      </c>
      <c r="I2835" t="s">
        <v>31</v>
      </c>
      <c r="J2835" t="str">
        <f>VLOOKUP(D2835,[1]PRODI_2019!$C$2:$I$78,7,FALSE)</f>
        <v>S1</v>
      </c>
      <c r="L2835" t="s">
        <v>25</v>
      </c>
      <c r="O2835" t="s">
        <v>4584</v>
      </c>
      <c r="P2835" t="s">
        <v>5045</v>
      </c>
      <c r="Q2835" t="s">
        <v>624</v>
      </c>
      <c r="R2835" t="s">
        <v>625</v>
      </c>
      <c r="S2835" t="s">
        <v>91</v>
      </c>
      <c r="T2835" t="s">
        <v>5033</v>
      </c>
      <c r="U2835" t="s">
        <v>32</v>
      </c>
      <c r="Z2835" t="str">
        <f>_xlfn.IFNA(VLOOKUP(A2835,registrasi!$B$2:$C$4000,2,FALSE),"belum")</f>
        <v>belum</v>
      </c>
      <c r="AA2835">
        <f>VLOOKUP(D2835,[2]Sheet1!$B$2:$D$100,3,FALSE)</f>
        <v>747</v>
      </c>
      <c r="AB2835" t="str">
        <f>_xlfn.IFNA(VLOOKUP(A2835,nim!$A$2:$B$4000,2,FALSE),"belum")</f>
        <v>belum</v>
      </c>
    </row>
    <row r="2836" spans="1:28" x14ac:dyDescent="0.3">
      <c r="A2836" s="2">
        <v>233210151713</v>
      </c>
      <c r="B2836">
        <v>1</v>
      </c>
      <c r="C2836">
        <v>2022</v>
      </c>
      <c r="D2836">
        <v>311029</v>
      </c>
      <c r="E2836" t="s">
        <v>159</v>
      </c>
      <c r="F2836" t="str">
        <f>VLOOKUP(E2836,[1]PRODI_2019!$F$2:$L$72,7,FALSE)</f>
        <v>FISIP</v>
      </c>
      <c r="G2836" t="str">
        <f>VLOOKUP(F2836,Sheet1!$H$4:$I$11,2,FALSE)</f>
        <v>6_FISIP</v>
      </c>
      <c r="H2836" t="s">
        <v>3447</v>
      </c>
      <c r="I2836" t="s">
        <v>31</v>
      </c>
      <c r="J2836" t="str">
        <f>VLOOKUP(D2836,[1]PRODI_2019!$C$2:$I$78,7,FALSE)</f>
        <v>S1</v>
      </c>
      <c r="L2836" t="s">
        <v>25</v>
      </c>
      <c r="O2836" t="s">
        <v>4631</v>
      </c>
      <c r="P2836" t="s">
        <v>5042</v>
      </c>
      <c r="Q2836" t="s">
        <v>624</v>
      </c>
      <c r="R2836" t="s">
        <v>434</v>
      </c>
      <c r="S2836" t="s">
        <v>4982</v>
      </c>
      <c r="T2836" t="s">
        <v>5020</v>
      </c>
      <c r="U2836" t="s">
        <v>27</v>
      </c>
      <c r="Z2836" t="str">
        <f>_xlfn.IFNA(VLOOKUP(A2836,registrasi!$B$2:$C$4000,2,FALSE),"belum")</f>
        <v>registrasi</v>
      </c>
      <c r="AA2836">
        <f>VLOOKUP(D2836,[2]Sheet1!$B$2:$D$100,3,FALSE)</f>
        <v>1339</v>
      </c>
      <c r="AB2836" t="str">
        <f>_xlfn.IFNA(VLOOKUP(A2836,nim!$A$2:$B$4000,2,FALSE),"belum")</f>
        <v>belum</v>
      </c>
    </row>
    <row r="2837" spans="1:28" x14ac:dyDescent="0.3">
      <c r="A2837" s="2">
        <v>233210151900</v>
      </c>
      <c r="B2837">
        <v>2</v>
      </c>
      <c r="C2837">
        <v>2022</v>
      </c>
      <c r="D2837">
        <v>311024</v>
      </c>
      <c r="E2837" t="s">
        <v>237</v>
      </c>
      <c r="F2837" t="str">
        <f>VLOOKUP(E2837,[1]PRODI_2019!$F$2:$L$72,7,FALSE)</f>
        <v>Hukum</v>
      </c>
      <c r="G2837" t="str">
        <f>VLOOKUP(F2837,Sheet1!$H$4:$I$11,2,FALSE)</f>
        <v>1_Hukum</v>
      </c>
      <c r="H2837" t="s">
        <v>3448</v>
      </c>
      <c r="I2837" t="s">
        <v>31</v>
      </c>
      <c r="J2837" t="str">
        <f>VLOOKUP(D2837,[1]PRODI_2019!$C$2:$I$78,7,FALSE)</f>
        <v>S1</v>
      </c>
      <c r="L2837" t="s">
        <v>25</v>
      </c>
      <c r="O2837" t="s">
        <v>501</v>
      </c>
      <c r="P2837" t="s">
        <v>436</v>
      </c>
      <c r="Q2837" t="s">
        <v>5041</v>
      </c>
      <c r="R2837" t="s">
        <v>625</v>
      </c>
      <c r="S2837" t="s">
        <v>4993</v>
      </c>
      <c r="T2837" t="s">
        <v>5020</v>
      </c>
      <c r="U2837" t="s">
        <v>27</v>
      </c>
      <c r="Z2837" t="str">
        <f>_xlfn.IFNA(VLOOKUP(A2837,registrasi!$B$2:$C$4000,2,FALSE),"belum")</f>
        <v>registrasi</v>
      </c>
      <c r="AA2837">
        <f>VLOOKUP(D2837,[2]Sheet1!$B$2:$D$100,3,FALSE)</f>
        <v>1092</v>
      </c>
      <c r="AB2837" t="str">
        <f>_xlfn.IFNA(VLOOKUP(A2837,nim!$A$2:$B$4000,2,FALSE),"belum")</f>
        <v>belum</v>
      </c>
    </row>
    <row r="2838" spans="1:28" x14ac:dyDescent="0.3">
      <c r="A2838" s="2">
        <v>233210160027</v>
      </c>
      <c r="B2838">
        <v>2</v>
      </c>
      <c r="C2838">
        <v>2022</v>
      </c>
      <c r="D2838">
        <v>311017</v>
      </c>
      <c r="E2838" t="s">
        <v>172</v>
      </c>
      <c r="F2838" t="str">
        <f>VLOOKUP(E2838,[1]PRODI_2019!$F$2:$L$72,7,FALSE)</f>
        <v>Pertanian</v>
      </c>
      <c r="G2838" t="str">
        <f>VLOOKUP(F2838,Sheet1!$H$4:$I$11,2,FALSE)</f>
        <v>4_Pertanian</v>
      </c>
      <c r="H2838" t="s">
        <v>3449</v>
      </c>
      <c r="I2838" t="s">
        <v>24</v>
      </c>
      <c r="J2838" t="str">
        <f>VLOOKUP(D2838,[1]PRODI_2019!$C$2:$I$78,7,FALSE)</f>
        <v>S1</v>
      </c>
      <c r="L2838" t="s">
        <v>25</v>
      </c>
      <c r="O2838" t="s">
        <v>619</v>
      </c>
      <c r="P2838" t="s">
        <v>5044</v>
      </c>
      <c r="Q2838" t="s">
        <v>5041</v>
      </c>
      <c r="R2838" t="s">
        <v>434</v>
      </c>
      <c r="S2838" t="s">
        <v>116</v>
      </c>
      <c r="T2838" t="s">
        <v>5020</v>
      </c>
      <c r="U2838" t="s">
        <v>27</v>
      </c>
      <c r="Z2838" t="str">
        <f>_xlfn.IFNA(VLOOKUP(A2838,registrasi!$B$2:$C$4000,2,FALSE),"belum")</f>
        <v>registrasi</v>
      </c>
      <c r="AA2838">
        <f>VLOOKUP(D2838,[2]Sheet1!$B$2:$D$100,3,FALSE)</f>
        <v>471</v>
      </c>
      <c r="AB2838" t="str">
        <f>_xlfn.IFNA(VLOOKUP(A2838,nim!$A$2:$B$4000,2,FALSE),"belum")</f>
        <v>belum</v>
      </c>
    </row>
    <row r="2839" spans="1:28" x14ac:dyDescent="0.3">
      <c r="A2839" s="2">
        <v>233210160111</v>
      </c>
      <c r="B2839">
        <v>2</v>
      </c>
      <c r="C2839">
        <v>2022</v>
      </c>
      <c r="D2839">
        <v>311029</v>
      </c>
      <c r="E2839" t="s">
        <v>159</v>
      </c>
      <c r="F2839" t="str">
        <f>VLOOKUP(E2839,[1]PRODI_2019!$F$2:$L$72,7,FALSE)</f>
        <v>FISIP</v>
      </c>
      <c r="G2839" t="str">
        <f>VLOOKUP(F2839,Sheet1!$H$4:$I$11,2,FALSE)</f>
        <v>6_FISIP</v>
      </c>
      <c r="H2839" t="s">
        <v>3450</v>
      </c>
      <c r="I2839" t="s">
        <v>24</v>
      </c>
      <c r="J2839" t="str">
        <f>VLOOKUP(D2839,[1]PRODI_2019!$C$2:$I$78,7,FALSE)</f>
        <v>S1</v>
      </c>
      <c r="L2839" t="s">
        <v>25</v>
      </c>
      <c r="O2839" t="s">
        <v>4484</v>
      </c>
      <c r="P2839" t="s">
        <v>5043</v>
      </c>
      <c r="Q2839" t="s">
        <v>624</v>
      </c>
      <c r="R2839" t="s">
        <v>435</v>
      </c>
      <c r="S2839" t="s">
        <v>4949</v>
      </c>
      <c r="T2839" t="s">
        <v>5025</v>
      </c>
      <c r="U2839" t="s">
        <v>32</v>
      </c>
      <c r="Z2839" t="str">
        <f>_xlfn.IFNA(VLOOKUP(A2839,registrasi!$B$2:$C$4000,2,FALSE),"belum")</f>
        <v>registrasi</v>
      </c>
      <c r="AA2839">
        <f>VLOOKUP(D2839,[2]Sheet1!$B$2:$D$100,3,FALSE)</f>
        <v>1339</v>
      </c>
      <c r="AB2839" t="str">
        <f>_xlfn.IFNA(VLOOKUP(A2839,nim!$A$2:$B$4000,2,FALSE),"belum")</f>
        <v>belum</v>
      </c>
    </row>
    <row r="2840" spans="1:28" x14ac:dyDescent="0.3">
      <c r="A2840" s="2">
        <v>233210160333</v>
      </c>
      <c r="B2840">
        <v>2</v>
      </c>
      <c r="C2840">
        <v>2022</v>
      </c>
      <c r="D2840">
        <v>311004</v>
      </c>
      <c r="E2840" t="s">
        <v>170</v>
      </c>
      <c r="F2840" t="str">
        <f>VLOOKUP(E2840,[1]PRODI_2019!$F$2:$L$72,7,FALSE)</f>
        <v>Teknik</v>
      </c>
      <c r="G2840" t="str">
        <f>VLOOKUP(F2840,Sheet1!$H$4:$I$11,2,FALSE)</f>
        <v>3_Teknik</v>
      </c>
      <c r="H2840" t="s">
        <v>3451</v>
      </c>
      <c r="I2840" t="s">
        <v>31</v>
      </c>
      <c r="J2840" t="str">
        <f>VLOOKUP(D2840,[1]PRODI_2019!$C$2:$I$78,7,FALSE)</f>
        <v>S1</v>
      </c>
      <c r="L2840" t="s">
        <v>25</v>
      </c>
      <c r="O2840" t="s">
        <v>4599</v>
      </c>
      <c r="P2840" t="s">
        <v>434</v>
      </c>
      <c r="Q2840" t="s">
        <v>5041</v>
      </c>
      <c r="R2840" t="s">
        <v>434</v>
      </c>
      <c r="S2840" t="s">
        <v>91</v>
      </c>
      <c r="T2840" t="s">
        <v>5033</v>
      </c>
      <c r="U2840" t="s">
        <v>27</v>
      </c>
      <c r="Z2840" t="str">
        <f>_xlfn.IFNA(VLOOKUP(A2840,registrasi!$B$2:$C$4000,2,FALSE),"belum")</f>
        <v>registrasi</v>
      </c>
      <c r="AA2840">
        <f>VLOOKUP(D2840,[2]Sheet1!$B$2:$D$100,3,FALSE)</f>
        <v>406</v>
      </c>
      <c r="AB2840" t="str">
        <f>_xlfn.IFNA(VLOOKUP(A2840,nim!$A$2:$B$4000,2,FALSE),"belum")</f>
        <v>belum</v>
      </c>
    </row>
    <row r="2841" spans="1:28" x14ac:dyDescent="0.3">
      <c r="A2841" s="2">
        <v>233210160407</v>
      </c>
      <c r="B2841">
        <v>2</v>
      </c>
      <c r="C2841">
        <v>2022</v>
      </c>
      <c r="D2841">
        <v>311026</v>
      </c>
      <c r="E2841" t="s">
        <v>148</v>
      </c>
      <c r="F2841" t="str">
        <f>VLOOKUP(E2841,[1]PRODI_2019!$F$2:$L$72,7,FALSE)</f>
        <v>FEB</v>
      </c>
      <c r="G2841" t="str">
        <f>VLOOKUP(F2841,Sheet1!$H$4:$I$11,2,FALSE)</f>
        <v>5_FEB</v>
      </c>
      <c r="H2841" t="s">
        <v>3452</v>
      </c>
      <c r="I2841" t="s">
        <v>31</v>
      </c>
      <c r="J2841" t="str">
        <f>VLOOKUP(D2841,[1]PRODI_2019!$C$2:$I$78,7,FALSE)</f>
        <v>S1</v>
      </c>
      <c r="L2841" t="s">
        <v>25</v>
      </c>
      <c r="O2841" t="s">
        <v>4632</v>
      </c>
      <c r="P2841" t="s">
        <v>5043</v>
      </c>
      <c r="Q2841" t="s">
        <v>624</v>
      </c>
      <c r="R2841" t="s">
        <v>435</v>
      </c>
      <c r="S2841" t="s">
        <v>53</v>
      </c>
      <c r="T2841" t="s">
        <v>5033</v>
      </c>
      <c r="U2841" t="s">
        <v>32</v>
      </c>
      <c r="Z2841" t="str">
        <f>_xlfn.IFNA(VLOOKUP(A2841,registrasi!$B$2:$C$4000,2,FALSE),"belum")</f>
        <v>registrasi</v>
      </c>
      <c r="AA2841">
        <f>VLOOKUP(D2841,[2]Sheet1!$B$2:$D$100,3,FALSE)</f>
        <v>866</v>
      </c>
      <c r="AB2841" t="str">
        <f>_xlfn.IFNA(VLOOKUP(A2841,nim!$A$2:$B$4000,2,FALSE),"belum")</f>
        <v>belum</v>
      </c>
    </row>
    <row r="2842" spans="1:28" x14ac:dyDescent="0.3">
      <c r="A2842" s="2">
        <v>233210160411</v>
      </c>
      <c r="B2842">
        <v>2</v>
      </c>
      <c r="C2842">
        <v>2021</v>
      </c>
      <c r="D2842">
        <v>311024</v>
      </c>
      <c r="E2842" t="s">
        <v>237</v>
      </c>
      <c r="F2842" t="str">
        <f>VLOOKUP(E2842,[1]PRODI_2019!$F$2:$L$72,7,FALSE)</f>
        <v>Hukum</v>
      </c>
      <c r="G2842" t="str">
        <f>VLOOKUP(F2842,Sheet1!$H$4:$I$11,2,FALSE)</f>
        <v>1_Hukum</v>
      </c>
      <c r="H2842" t="s">
        <v>3453</v>
      </c>
      <c r="I2842" t="s">
        <v>31</v>
      </c>
      <c r="J2842" t="str">
        <f>VLOOKUP(D2842,[1]PRODI_2019!$C$2:$I$78,7,FALSE)</f>
        <v>S1</v>
      </c>
      <c r="L2842" t="s">
        <v>25</v>
      </c>
      <c r="O2842" t="s">
        <v>322</v>
      </c>
      <c r="P2842" t="s">
        <v>5044</v>
      </c>
      <c r="Q2842" t="s">
        <v>5041</v>
      </c>
      <c r="R2842" t="s">
        <v>434</v>
      </c>
      <c r="S2842" t="s">
        <v>4933</v>
      </c>
      <c r="T2842" t="s">
        <v>5020</v>
      </c>
      <c r="U2842" t="s">
        <v>32</v>
      </c>
      <c r="Z2842" t="str">
        <f>_xlfn.IFNA(VLOOKUP(A2842,registrasi!$B$2:$C$4000,2,FALSE),"belum")</f>
        <v>registrasi</v>
      </c>
      <c r="AA2842">
        <f>VLOOKUP(D2842,[2]Sheet1!$B$2:$D$100,3,FALSE)</f>
        <v>1092</v>
      </c>
      <c r="AB2842" t="str">
        <f>_xlfn.IFNA(VLOOKUP(A2842,nim!$A$2:$B$4000,2,FALSE),"belum")</f>
        <v>belum</v>
      </c>
    </row>
    <row r="2843" spans="1:28" x14ac:dyDescent="0.3">
      <c r="A2843" s="2">
        <v>233210160476</v>
      </c>
      <c r="B2843">
        <v>2</v>
      </c>
      <c r="C2843">
        <v>2022</v>
      </c>
      <c r="D2843">
        <v>311013</v>
      </c>
      <c r="E2843" t="s">
        <v>161</v>
      </c>
      <c r="F2843" t="str">
        <f>VLOOKUP(E2843,[1]PRODI_2019!$F$2:$L$72,7,FALSE)</f>
        <v>FKIP</v>
      </c>
      <c r="G2843" t="str">
        <f>VLOOKUP(F2843,Sheet1!$H$4:$I$11,2,FALSE)</f>
        <v>2_FKIP</v>
      </c>
      <c r="H2843" t="s">
        <v>3454</v>
      </c>
      <c r="I2843" t="s">
        <v>24</v>
      </c>
      <c r="J2843" t="str">
        <f>VLOOKUP(D2843,[1]PRODI_2019!$C$2:$I$78,7,FALSE)</f>
        <v>S1</v>
      </c>
      <c r="L2843" t="s">
        <v>25</v>
      </c>
      <c r="O2843" t="s">
        <v>337</v>
      </c>
      <c r="P2843" t="s">
        <v>5042</v>
      </c>
      <c r="Q2843" t="s">
        <v>624</v>
      </c>
      <c r="R2843" t="s">
        <v>434</v>
      </c>
      <c r="S2843" t="s">
        <v>53</v>
      </c>
      <c r="T2843" t="s">
        <v>5033</v>
      </c>
      <c r="U2843" t="s">
        <v>32</v>
      </c>
      <c r="Z2843" t="str">
        <f>_xlfn.IFNA(VLOOKUP(A2843,registrasi!$B$2:$C$4000,2,FALSE),"belum")</f>
        <v>registrasi</v>
      </c>
      <c r="AA2843">
        <f>VLOOKUP(D2843,[2]Sheet1!$B$2:$D$100,3,FALSE)</f>
        <v>69</v>
      </c>
      <c r="AB2843" t="str">
        <f>_xlfn.IFNA(VLOOKUP(A2843,nim!$A$2:$B$4000,2,FALSE),"belum")</f>
        <v>belum</v>
      </c>
    </row>
    <row r="2844" spans="1:28" x14ac:dyDescent="0.3">
      <c r="A2844" s="2">
        <v>233210160542</v>
      </c>
      <c r="B2844">
        <v>2</v>
      </c>
      <c r="C2844">
        <v>2022</v>
      </c>
      <c r="D2844">
        <v>311047</v>
      </c>
      <c r="E2844" t="s">
        <v>5054</v>
      </c>
      <c r="F2844" t="str">
        <f>VLOOKUP(E2844,[1]PRODI_2019!$F$2:$L$72,7,FALSE)</f>
        <v>FEB</v>
      </c>
      <c r="G2844" t="str">
        <f>VLOOKUP(F2844,Sheet1!$H$4:$I$11,2,FALSE)</f>
        <v>5_FEB</v>
      </c>
      <c r="H2844" t="s">
        <v>3455</v>
      </c>
      <c r="I2844" t="s">
        <v>31</v>
      </c>
      <c r="J2844" t="str">
        <f>VLOOKUP(D2844,[1]PRODI_2019!$C$2:$I$78,7,FALSE)</f>
        <v>D3</v>
      </c>
      <c r="L2844" t="s">
        <v>25</v>
      </c>
      <c r="O2844" t="s">
        <v>4444</v>
      </c>
      <c r="P2844" t="s">
        <v>5042</v>
      </c>
      <c r="Q2844" t="s">
        <v>624</v>
      </c>
      <c r="R2844" t="s">
        <v>434</v>
      </c>
      <c r="S2844" t="s">
        <v>4949</v>
      </c>
      <c r="T2844" t="s">
        <v>5025</v>
      </c>
      <c r="U2844" t="s">
        <v>27</v>
      </c>
      <c r="Z2844" t="str">
        <f>_xlfn.IFNA(VLOOKUP(A2844,registrasi!$B$2:$C$4000,2,FALSE),"belum")</f>
        <v>registrasi</v>
      </c>
      <c r="AA2844">
        <f>VLOOKUP(D2844,[2]Sheet1!$B$2:$D$100,3,FALSE)</f>
        <v>88</v>
      </c>
      <c r="AB2844" t="str">
        <f>_xlfn.IFNA(VLOOKUP(A2844,nim!$A$2:$B$4000,2,FALSE),"belum")</f>
        <v>belum</v>
      </c>
    </row>
    <row r="2845" spans="1:28" x14ac:dyDescent="0.3">
      <c r="A2845" s="2">
        <v>233210160807</v>
      </c>
      <c r="B2845">
        <v>1</v>
      </c>
      <c r="C2845">
        <v>2022</v>
      </c>
      <c r="D2845">
        <v>311034</v>
      </c>
      <c r="E2845" t="s">
        <v>173</v>
      </c>
      <c r="F2845" t="str">
        <f>VLOOKUP(E2845,[1]PRODI_2019!$F$2:$L$72,7,FALSE)</f>
        <v>FKIP</v>
      </c>
      <c r="G2845" t="str">
        <f>VLOOKUP(F2845,Sheet1!$H$4:$I$11,2,FALSE)</f>
        <v>2_FKIP</v>
      </c>
      <c r="H2845" t="s">
        <v>3456</v>
      </c>
      <c r="I2845" t="s">
        <v>31</v>
      </c>
      <c r="J2845" t="str">
        <f>VLOOKUP(D2845,[1]PRODI_2019!$C$2:$I$78,7,FALSE)</f>
        <v>S1</v>
      </c>
      <c r="L2845" t="s">
        <v>25</v>
      </c>
      <c r="O2845" t="s">
        <v>301</v>
      </c>
      <c r="P2845" t="s">
        <v>5045</v>
      </c>
      <c r="Q2845" t="s">
        <v>624</v>
      </c>
      <c r="R2845" t="s">
        <v>625</v>
      </c>
      <c r="S2845" t="s">
        <v>4949</v>
      </c>
      <c r="T2845" t="s">
        <v>5025</v>
      </c>
      <c r="U2845" t="s">
        <v>27</v>
      </c>
      <c r="Z2845" t="str">
        <f>_xlfn.IFNA(VLOOKUP(A2845,registrasi!$B$2:$C$4000,2,FALSE),"belum")</f>
        <v>registrasi</v>
      </c>
      <c r="AA2845">
        <f>VLOOKUP(D2845,[2]Sheet1!$B$2:$D$100,3,FALSE)</f>
        <v>163</v>
      </c>
      <c r="AB2845" t="str">
        <f>_xlfn.IFNA(VLOOKUP(A2845,nim!$A$2:$B$4000,2,FALSE),"belum")</f>
        <v>belum</v>
      </c>
    </row>
    <row r="2846" spans="1:28" x14ac:dyDescent="0.3">
      <c r="A2846" s="2">
        <v>233210160964</v>
      </c>
      <c r="B2846">
        <v>2</v>
      </c>
      <c r="C2846">
        <v>2022</v>
      </c>
      <c r="D2846">
        <v>311009</v>
      </c>
      <c r="E2846" t="s">
        <v>144</v>
      </c>
      <c r="F2846" t="str">
        <f>VLOOKUP(E2846,[1]PRODI_2019!$F$2:$L$72,7,FALSE)</f>
        <v>Pertanian</v>
      </c>
      <c r="G2846" t="str">
        <f>VLOOKUP(F2846,Sheet1!$H$4:$I$11,2,FALSE)</f>
        <v>4_Pertanian</v>
      </c>
      <c r="H2846" t="s">
        <v>3457</v>
      </c>
      <c r="I2846" t="s">
        <v>31</v>
      </c>
      <c r="J2846" t="str">
        <f>VLOOKUP(D2846,[1]PRODI_2019!$C$2:$I$78,7,FALSE)</f>
        <v>S1</v>
      </c>
      <c r="L2846" t="s">
        <v>25</v>
      </c>
      <c r="O2846" t="s">
        <v>4605</v>
      </c>
      <c r="P2846" t="s">
        <v>5044</v>
      </c>
      <c r="Q2846" t="s">
        <v>5041</v>
      </c>
      <c r="R2846" t="s">
        <v>434</v>
      </c>
      <c r="S2846" t="s">
        <v>53</v>
      </c>
      <c r="T2846" t="s">
        <v>5033</v>
      </c>
      <c r="U2846" t="s">
        <v>32</v>
      </c>
      <c r="Z2846" t="str">
        <f>_xlfn.IFNA(VLOOKUP(A2846,registrasi!$B$2:$C$4000,2,FALSE),"belum")</f>
        <v>registrasi</v>
      </c>
      <c r="AA2846">
        <f>VLOOKUP(D2846,[2]Sheet1!$B$2:$D$100,3,FALSE)</f>
        <v>240</v>
      </c>
      <c r="AB2846" t="str">
        <f>_xlfn.IFNA(VLOOKUP(A2846,nim!$A$2:$B$4000,2,FALSE),"belum")</f>
        <v>belum</v>
      </c>
    </row>
    <row r="2847" spans="1:28" x14ac:dyDescent="0.3">
      <c r="A2847" s="2">
        <v>233210161135</v>
      </c>
      <c r="B2847">
        <v>2</v>
      </c>
      <c r="C2847">
        <v>2022</v>
      </c>
      <c r="D2847">
        <v>311042</v>
      </c>
      <c r="E2847" t="s">
        <v>146</v>
      </c>
      <c r="F2847" t="str">
        <f>VLOOKUP(E2847,[1]PRODI_2019!$F$2:$L$72,7,FALSE)</f>
        <v>FISIP</v>
      </c>
      <c r="G2847" t="str">
        <f>VLOOKUP(F2847,Sheet1!$H$4:$I$11,2,FALSE)</f>
        <v>6_FISIP</v>
      </c>
      <c r="H2847" t="s">
        <v>3458</v>
      </c>
      <c r="I2847" t="s">
        <v>31</v>
      </c>
      <c r="J2847" t="str">
        <f>VLOOKUP(D2847,[1]PRODI_2019!$C$2:$I$78,7,FALSE)</f>
        <v>S1</v>
      </c>
      <c r="L2847" t="s">
        <v>25</v>
      </c>
      <c r="O2847" t="s">
        <v>184</v>
      </c>
      <c r="P2847" t="s">
        <v>5044</v>
      </c>
      <c r="Q2847" t="s">
        <v>5041</v>
      </c>
      <c r="R2847" t="s">
        <v>434</v>
      </c>
      <c r="S2847" t="s">
        <v>34</v>
      </c>
      <c r="T2847" t="s">
        <v>5025</v>
      </c>
      <c r="U2847" t="s">
        <v>27</v>
      </c>
      <c r="Z2847" t="str">
        <f>_xlfn.IFNA(VLOOKUP(A2847,registrasi!$B$2:$C$4000,2,FALSE),"belum")</f>
        <v>registrasi</v>
      </c>
      <c r="AA2847">
        <f>VLOOKUP(D2847,[2]Sheet1!$B$2:$D$100,3,FALSE)</f>
        <v>625</v>
      </c>
      <c r="AB2847" t="str">
        <f>_xlfn.IFNA(VLOOKUP(A2847,nim!$A$2:$B$4000,2,FALSE),"belum")</f>
        <v>diterima</v>
      </c>
    </row>
    <row r="2848" spans="1:28" x14ac:dyDescent="0.3">
      <c r="A2848" s="2">
        <v>233210161592</v>
      </c>
      <c r="B2848">
        <v>2</v>
      </c>
      <c r="C2848">
        <v>2022</v>
      </c>
      <c r="D2848">
        <v>311042</v>
      </c>
      <c r="E2848" t="s">
        <v>146</v>
      </c>
      <c r="F2848" t="str">
        <f>VLOOKUP(E2848,[1]PRODI_2019!$F$2:$L$72,7,FALSE)</f>
        <v>FISIP</v>
      </c>
      <c r="G2848" t="str">
        <f>VLOOKUP(F2848,Sheet1!$H$4:$I$11,2,FALSE)</f>
        <v>6_FISIP</v>
      </c>
      <c r="H2848" t="s">
        <v>3459</v>
      </c>
      <c r="I2848" t="s">
        <v>31</v>
      </c>
      <c r="J2848" t="str">
        <f>VLOOKUP(D2848,[1]PRODI_2019!$C$2:$I$78,7,FALSE)</f>
        <v>S1</v>
      </c>
      <c r="L2848" t="s">
        <v>25</v>
      </c>
      <c r="O2848" t="s">
        <v>347</v>
      </c>
      <c r="P2848" t="s">
        <v>5042</v>
      </c>
      <c r="Q2848" t="s">
        <v>624</v>
      </c>
      <c r="R2848" t="s">
        <v>434</v>
      </c>
      <c r="S2848" t="s">
        <v>116</v>
      </c>
      <c r="T2848" t="s">
        <v>5020</v>
      </c>
      <c r="U2848" t="s">
        <v>32</v>
      </c>
      <c r="Z2848" t="str">
        <f>_xlfn.IFNA(VLOOKUP(A2848,registrasi!$B$2:$C$4000,2,FALSE),"belum")</f>
        <v>registrasi</v>
      </c>
      <c r="AA2848">
        <f>VLOOKUP(D2848,[2]Sheet1!$B$2:$D$100,3,FALSE)</f>
        <v>625</v>
      </c>
      <c r="AB2848" t="str">
        <f>_xlfn.IFNA(VLOOKUP(A2848,nim!$A$2:$B$4000,2,FALSE),"belum")</f>
        <v>diterima</v>
      </c>
    </row>
    <row r="2849" spans="1:28" x14ac:dyDescent="0.3">
      <c r="A2849" s="2">
        <v>233210161760</v>
      </c>
      <c r="B2849">
        <v>2</v>
      </c>
      <c r="C2849">
        <v>2022</v>
      </c>
      <c r="D2849">
        <v>311041</v>
      </c>
      <c r="E2849" t="s">
        <v>175</v>
      </c>
      <c r="F2849" t="str">
        <f>VLOOKUP(E2849,[1]PRODI_2019!$F$2:$L$72,7,FALSE)</f>
        <v>FKIP</v>
      </c>
      <c r="G2849" t="str">
        <f>VLOOKUP(F2849,Sheet1!$H$4:$I$11,2,FALSE)</f>
        <v>2_FKIP</v>
      </c>
      <c r="H2849" t="s">
        <v>3460</v>
      </c>
      <c r="I2849" t="s">
        <v>31</v>
      </c>
      <c r="J2849" t="str">
        <f>VLOOKUP(D2849,[1]PRODI_2019!$C$2:$I$78,7,FALSE)</f>
        <v>S1</v>
      </c>
      <c r="L2849" t="s">
        <v>25</v>
      </c>
      <c r="O2849" t="s">
        <v>4598</v>
      </c>
      <c r="P2849" t="s">
        <v>5044</v>
      </c>
      <c r="Q2849" t="s">
        <v>5041</v>
      </c>
      <c r="R2849" t="s">
        <v>434</v>
      </c>
      <c r="S2849" t="s">
        <v>4982</v>
      </c>
      <c r="T2849" t="s">
        <v>5020</v>
      </c>
      <c r="U2849" t="s">
        <v>27</v>
      </c>
      <c r="Z2849" t="str">
        <f>_xlfn.IFNA(VLOOKUP(A2849,registrasi!$B$2:$C$4000,2,FALSE),"belum")</f>
        <v>registrasi</v>
      </c>
      <c r="AA2849">
        <f>VLOOKUP(D2849,[2]Sheet1!$B$2:$D$100,3,FALSE)</f>
        <v>102</v>
      </c>
      <c r="AB2849" t="str">
        <f>_xlfn.IFNA(VLOOKUP(A2849,nim!$A$2:$B$4000,2,FALSE),"belum")</f>
        <v>belum</v>
      </c>
    </row>
    <row r="2850" spans="1:28" x14ac:dyDescent="0.3">
      <c r="A2850" s="2">
        <v>233210170011</v>
      </c>
      <c r="B2850">
        <v>2</v>
      </c>
      <c r="C2850">
        <v>2022</v>
      </c>
      <c r="D2850">
        <v>311030</v>
      </c>
      <c r="E2850" t="s">
        <v>147</v>
      </c>
      <c r="F2850" t="str">
        <f>VLOOKUP(E2850,[1]PRODI_2019!$F$2:$L$72,7,FALSE)</f>
        <v>FKIP</v>
      </c>
      <c r="G2850" t="str">
        <f>VLOOKUP(F2850,Sheet1!$H$4:$I$11,2,FALSE)</f>
        <v>2_FKIP</v>
      </c>
      <c r="H2850" t="s">
        <v>3461</v>
      </c>
      <c r="I2850" t="s">
        <v>24</v>
      </c>
      <c r="J2850" t="str">
        <f>VLOOKUP(D2850,[1]PRODI_2019!$C$2:$I$78,7,FALSE)</f>
        <v>S1</v>
      </c>
      <c r="L2850" t="s">
        <v>25</v>
      </c>
      <c r="O2850" t="s">
        <v>414</v>
      </c>
      <c r="P2850" t="s">
        <v>5045</v>
      </c>
      <c r="Q2850" t="s">
        <v>624</v>
      </c>
      <c r="R2850" t="s">
        <v>625</v>
      </c>
      <c r="S2850" t="s">
        <v>4933</v>
      </c>
      <c r="T2850" t="s">
        <v>5020</v>
      </c>
      <c r="U2850" t="s">
        <v>32</v>
      </c>
      <c r="Z2850" t="str">
        <f>_xlfn.IFNA(VLOOKUP(A2850,registrasi!$B$2:$C$4000,2,FALSE),"belum")</f>
        <v>registrasi</v>
      </c>
      <c r="AA2850">
        <f>VLOOKUP(D2850,[2]Sheet1!$B$2:$D$100,3,FALSE)</f>
        <v>91</v>
      </c>
      <c r="AB2850" t="str">
        <f>_xlfn.IFNA(VLOOKUP(A2850,nim!$A$2:$B$4000,2,FALSE),"belum")</f>
        <v>belum</v>
      </c>
    </row>
    <row r="2851" spans="1:28" x14ac:dyDescent="0.3">
      <c r="A2851" s="2">
        <v>233210170975</v>
      </c>
      <c r="B2851">
        <v>2</v>
      </c>
      <c r="C2851">
        <v>2021</v>
      </c>
      <c r="D2851">
        <v>311035</v>
      </c>
      <c r="E2851" t="s">
        <v>180</v>
      </c>
      <c r="F2851" t="str">
        <f>VLOOKUP(E2851,[1]PRODI_2019!$F$2:$L$72,7,FALSE)</f>
        <v>FEB</v>
      </c>
      <c r="G2851" t="str">
        <f>VLOOKUP(F2851,Sheet1!$H$4:$I$11,2,FALSE)</f>
        <v>5_FEB</v>
      </c>
      <c r="H2851" t="s">
        <v>3462</v>
      </c>
      <c r="I2851" t="s">
        <v>31</v>
      </c>
      <c r="J2851" t="str">
        <f>VLOOKUP(D2851,[1]PRODI_2019!$C$2:$I$78,7,FALSE)</f>
        <v>S1</v>
      </c>
      <c r="L2851" t="s">
        <v>25</v>
      </c>
      <c r="O2851" t="s">
        <v>4633</v>
      </c>
      <c r="P2851" t="s">
        <v>5046</v>
      </c>
      <c r="Q2851" t="s">
        <v>5041</v>
      </c>
      <c r="R2851" t="s">
        <v>435</v>
      </c>
      <c r="S2851" t="s">
        <v>4994</v>
      </c>
      <c r="T2851" t="s">
        <v>5026</v>
      </c>
      <c r="U2851" t="s">
        <v>32</v>
      </c>
      <c r="Z2851" t="str">
        <f>_xlfn.IFNA(VLOOKUP(A2851,registrasi!$B$2:$C$4000,2,FALSE),"belum")</f>
        <v>registrasi</v>
      </c>
      <c r="AA2851">
        <f>VLOOKUP(D2851,[2]Sheet1!$B$2:$D$100,3,FALSE)</f>
        <v>253</v>
      </c>
      <c r="AB2851" t="str">
        <f>_xlfn.IFNA(VLOOKUP(A2851,nim!$A$2:$B$4000,2,FALSE),"belum")</f>
        <v>belum</v>
      </c>
    </row>
    <row r="2852" spans="1:28" x14ac:dyDescent="0.3">
      <c r="A2852" s="2">
        <v>233210171139</v>
      </c>
      <c r="B2852">
        <v>2</v>
      </c>
      <c r="C2852">
        <v>2022</v>
      </c>
      <c r="D2852">
        <v>311024</v>
      </c>
      <c r="E2852" t="s">
        <v>237</v>
      </c>
      <c r="F2852" t="str">
        <f>VLOOKUP(E2852,[1]PRODI_2019!$F$2:$L$72,7,FALSE)</f>
        <v>Hukum</v>
      </c>
      <c r="G2852" t="str">
        <f>VLOOKUP(F2852,Sheet1!$H$4:$I$11,2,FALSE)</f>
        <v>1_Hukum</v>
      </c>
      <c r="H2852" t="s">
        <v>3463</v>
      </c>
      <c r="I2852" t="s">
        <v>24</v>
      </c>
      <c r="J2852" t="str">
        <f>VLOOKUP(D2852,[1]PRODI_2019!$C$2:$I$78,7,FALSE)</f>
        <v>S1</v>
      </c>
      <c r="L2852" t="s">
        <v>25</v>
      </c>
      <c r="O2852" t="s">
        <v>404</v>
      </c>
      <c r="P2852" t="s">
        <v>5044</v>
      </c>
      <c r="Q2852" t="s">
        <v>5041</v>
      </c>
      <c r="R2852" t="s">
        <v>434</v>
      </c>
      <c r="S2852" t="s">
        <v>116</v>
      </c>
      <c r="T2852" t="s">
        <v>5020</v>
      </c>
      <c r="U2852" t="s">
        <v>27</v>
      </c>
      <c r="Z2852" t="str">
        <f>_xlfn.IFNA(VLOOKUP(A2852,registrasi!$B$2:$C$4000,2,FALSE),"belum")</f>
        <v>registrasi</v>
      </c>
      <c r="AA2852">
        <f>VLOOKUP(D2852,[2]Sheet1!$B$2:$D$100,3,FALSE)</f>
        <v>1092</v>
      </c>
      <c r="AB2852" t="str">
        <f>_xlfn.IFNA(VLOOKUP(A2852,nim!$A$2:$B$4000,2,FALSE),"belum")</f>
        <v>belum</v>
      </c>
    </row>
    <row r="2853" spans="1:28" x14ac:dyDescent="0.3">
      <c r="A2853" s="2">
        <v>233210171609</v>
      </c>
      <c r="B2853">
        <v>1</v>
      </c>
      <c r="C2853">
        <v>2022</v>
      </c>
      <c r="D2853">
        <v>311004</v>
      </c>
      <c r="E2853" t="s">
        <v>170</v>
      </c>
      <c r="F2853" t="str">
        <f>VLOOKUP(E2853,[1]PRODI_2019!$F$2:$L$72,7,FALSE)</f>
        <v>Teknik</v>
      </c>
      <c r="G2853" t="str">
        <f>VLOOKUP(F2853,Sheet1!$H$4:$I$11,2,FALSE)</f>
        <v>3_Teknik</v>
      </c>
      <c r="H2853" t="s">
        <v>3464</v>
      </c>
      <c r="I2853" t="s">
        <v>24</v>
      </c>
      <c r="J2853" t="str">
        <f>VLOOKUP(D2853,[1]PRODI_2019!$C$2:$I$78,7,FALSE)</f>
        <v>S1</v>
      </c>
      <c r="L2853" t="s">
        <v>182</v>
      </c>
      <c r="O2853" t="s">
        <v>559</v>
      </c>
      <c r="P2853" t="s">
        <v>5044</v>
      </c>
      <c r="Q2853" t="s">
        <v>5041</v>
      </c>
      <c r="R2853" t="s">
        <v>434</v>
      </c>
      <c r="S2853" t="s">
        <v>116</v>
      </c>
      <c r="T2853" t="s">
        <v>5020</v>
      </c>
      <c r="U2853" t="s">
        <v>27</v>
      </c>
      <c r="Z2853" t="str">
        <f>_xlfn.IFNA(VLOOKUP(A2853,registrasi!$B$2:$C$4000,2,FALSE),"belum")</f>
        <v>registrasi</v>
      </c>
      <c r="AA2853">
        <f>VLOOKUP(D2853,[2]Sheet1!$B$2:$D$100,3,FALSE)</f>
        <v>406</v>
      </c>
      <c r="AB2853" t="str">
        <f>_xlfn.IFNA(VLOOKUP(A2853,nim!$A$2:$B$4000,2,FALSE),"belum")</f>
        <v>belum</v>
      </c>
    </row>
    <row r="2854" spans="1:28" x14ac:dyDescent="0.3">
      <c r="A2854" s="2">
        <v>233210171739</v>
      </c>
      <c r="B2854">
        <v>2</v>
      </c>
      <c r="C2854">
        <v>2022</v>
      </c>
      <c r="D2854">
        <v>311009</v>
      </c>
      <c r="E2854" t="s">
        <v>144</v>
      </c>
      <c r="F2854" t="str">
        <f>VLOOKUP(E2854,[1]PRODI_2019!$F$2:$L$72,7,FALSE)</f>
        <v>Pertanian</v>
      </c>
      <c r="G2854" t="str">
        <f>VLOOKUP(F2854,Sheet1!$H$4:$I$11,2,FALSE)</f>
        <v>4_Pertanian</v>
      </c>
      <c r="H2854" t="s">
        <v>3465</v>
      </c>
      <c r="I2854" t="s">
        <v>31</v>
      </c>
      <c r="J2854" t="str">
        <f>VLOOKUP(D2854,[1]PRODI_2019!$C$2:$I$78,7,FALSE)</f>
        <v>S1</v>
      </c>
      <c r="L2854" t="s">
        <v>4314</v>
      </c>
      <c r="O2854" t="s">
        <v>4455</v>
      </c>
      <c r="P2854" t="s">
        <v>5044</v>
      </c>
      <c r="Q2854" t="s">
        <v>5041</v>
      </c>
      <c r="R2854" t="s">
        <v>434</v>
      </c>
      <c r="S2854" t="s">
        <v>116</v>
      </c>
      <c r="T2854" t="s">
        <v>5020</v>
      </c>
      <c r="U2854" t="s">
        <v>27</v>
      </c>
      <c r="Z2854" t="str">
        <f>_xlfn.IFNA(VLOOKUP(A2854,registrasi!$B$2:$C$4000,2,FALSE),"belum")</f>
        <v>belum</v>
      </c>
      <c r="AA2854">
        <f>VLOOKUP(D2854,[2]Sheet1!$B$2:$D$100,3,FALSE)</f>
        <v>240</v>
      </c>
      <c r="AB2854" t="str">
        <f>_xlfn.IFNA(VLOOKUP(A2854,nim!$A$2:$B$4000,2,FALSE),"belum")</f>
        <v>belum</v>
      </c>
    </row>
    <row r="2855" spans="1:28" x14ac:dyDescent="0.3">
      <c r="A2855" s="2">
        <v>233210171781</v>
      </c>
      <c r="B2855">
        <v>2</v>
      </c>
      <c r="C2855">
        <v>2022</v>
      </c>
      <c r="D2855">
        <v>311024</v>
      </c>
      <c r="E2855" t="s">
        <v>237</v>
      </c>
      <c r="F2855" t="str">
        <f>VLOOKUP(E2855,[1]PRODI_2019!$F$2:$L$72,7,FALSE)</f>
        <v>Hukum</v>
      </c>
      <c r="G2855" t="str">
        <f>VLOOKUP(F2855,Sheet1!$H$4:$I$11,2,FALSE)</f>
        <v>1_Hukum</v>
      </c>
      <c r="H2855" t="s">
        <v>3466</v>
      </c>
      <c r="I2855" t="s">
        <v>31</v>
      </c>
      <c r="J2855" t="str">
        <f>VLOOKUP(D2855,[1]PRODI_2019!$C$2:$I$78,7,FALSE)</f>
        <v>S1</v>
      </c>
      <c r="L2855" t="s">
        <v>25</v>
      </c>
      <c r="O2855" t="s">
        <v>361</v>
      </c>
      <c r="P2855" t="s">
        <v>5044</v>
      </c>
      <c r="Q2855" t="s">
        <v>5041</v>
      </c>
      <c r="R2855" t="s">
        <v>434</v>
      </c>
      <c r="S2855" t="s">
        <v>4933</v>
      </c>
      <c r="T2855" t="s">
        <v>5020</v>
      </c>
      <c r="U2855" t="s">
        <v>27</v>
      </c>
      <c r="Z2855" t="str">
        <f>_xlfn.IFNA(VLOOKUP(A2855,registrasi!$B$2:$C$4000,2,FALSE),"belum")</f>
        <v>registrasi</v>
      </c>
      <c r="AA2855">
        <f>VLOOKUP(D2855,[2]Sheet1!$B$2:$D$100,3,FALSE)</f>
        <v>1092</v>
      </c>
      <c r="AB2855" t="str">
        <f>_xlfn.IFNA(VLOOKUP(A2855,nim!$A$2:$B$4000,2,FALSE),"belum")</f>
        <v>diterima</v>
      </c>
    </row>
    <row r="2856" spans="1:28" x14ac:dyDescent="0.3">
      <c r="A2856" s="2">
        <v>233210171860</v>
      </c>
      <c r="B2856">
        <v>2</v>
      </c>
      <c r="C2856">
        <v>2022</v>
      </c>
      <c r="D2856">
        <v>311047</v>
      </c>
      <c r="E2856" t="s">
        <v>5054</v>
      </c>
      <c r="F2856" t="str">
        <f>VLOOKUP(E2856,[1]PRODI_2019!$F$2:$L$72,7,FALSE)</f>
        <v>FEB</v>
      </c>
      <c r="G2856" t="str">
        <f>VLOOKUP(F2856,Sheet1!$H$4:$I$11,2,FALSE)</f>
        <v>5_FEB</v>
      </c>
      <c r="H2856" t="s">
        <v>3467</v>
      </c>
      <c r="I2856" t="s">
        <v>24</v>
      </c>
      <c r="J2856" t="str">
        <f>VLOOKUP(D2856,[1]PRODI_2019!$C$2:$I$78,7,FALSE)</f>
        <v>D3</v>
      </c>
      <c r="L2856" t="s">
        <v>25</v>
      </c>
      <c r="O2856" t="s">
        <v>4634</v>
      </c>
      <c r="P2856" t="s">
        <v>5042</v>
      </c>
      <c r="Q2856" t="s">
        <v>624</v>
      </c>
      <c r="R2856" t="s">
        <v>434</v>
      </c>
      <c r="S2856" t="s">
        <v>4982</v>
      </c>
      <c r="T2856" t="s">
        <v>5020</v>
      </c>
      <c r="U2856" t="s">
        <v>27</v>
      </c>
      <c r="Z2856" t="str">
        <f>_xlfn.IFNA(VLOOKUP(A2856,registrasi!$B$2:$C$4000,2,FALSE),"belum")</f>
        <v>registrasi</v>
      </c>
      <c r="AA2856">
        <f>VLOOKUP(D2856,[2]Sheet1!$B$2:$D$100,3,FALSE)</f>
        <v>88</v>
      </c>
      <c r="AB2856" t="str">
        <f>_xlfn.IFNA(VLOOKUP(A2856,nim!$A$2:$B$4000,2,FALSE),"belum")</f>
        <v>belum</v>
      </c>
    </row>
    <row r="2857" spans="1:28" x14ac:dyDescent="0.3">
      <c r="A2857" s="2">
        <v>233210180215</v>
      </c>
      <c r="B2857">
        <v>2</v>
      </c>
      <c r="C2857">
        <v>2022</v>
      </c>
      <c r="D2857">
        <v>311031</v>
      </c>
      <c r="E2857" t="s">
        <v>468</v>
      </c>
      <c r="F2857" t="str">
        <f>VLOOKUP(E2857,[1]PRODI_2019!$F$2:$L$72,7,FALSE)</f>
        <v>FKIP</v>
      </c>
      <c r="G2857" t="str">
        <f>VLOOKUP(F2857,Sheet1!$H$4:$I$11,2,FALSE)</f>
        <v>2_FKIP</v>
      </c>
      <c r="H2857" t="s">
        <v>3468</v>
      </c>
      <c r="I2857" t="s">
        <v>31</v>
      </c>
      <c r="J2857" t="str">
        <f>VLOOKUP(D2857,[1]PRODI_2019!$C$2:$I$78,7,FALSE)</f>
        <v>S1</v>
      </c>
      <c r="L2857" t="s">
        <v>25</v>
      </c>
      <c r="O2857" t="s">
        <v>400</v>
      </c>
      <c r="P2857" t="s">
        <v>5042</v>
      </c>
      <c r="Q2857" t="s">
        <v>624</v>
      </c>
      <c r="R2857" t="s">
        <v>434</v>
      </c>
      <c r="S2857" t="s">
        <v>91</v>
      </c>
      <c r="T2857" t="s">
        <v>5033</v>
      </c>
      <c r="U2857" t="s">
        <v>32</v>
      </c>
      <c r="Z2857" t="str">
        <f>_xlfn.IFNA(VLOOKUP(A2857,registrasi!$B$2:$C$4000,2,FALSE),"belum")</f>
        <v>registrasi</v>
      </c>
      <c r="AA2857">
        <f>VLOOKUP(D2857,[2]Sheet1!$B$2:$D$100,3,FALSE)</f>
        <v>368</v>
      </c>
      <c r="AB2857" t="str">
        <f>_xlfn.IFNA(VLOOKUP(A2857,nim!$A$2:$B$4000,2,FALSE),"belum")</f>
        <v>belum</v>
      </c>
    </row>
    <row r="2858" spans="1:28" x14ac:dyDescent="0.3">
      <c r="A2858" s="2">
        <v>233210180415</v>
      </c>
      <c r="B2858">
        <v>2</v>
      </c>
      <c r="C2858">
        <v>2022</v>
      </c>
      <c r="D2858">
        <v>311006</v>
      </c>
      <c r="E2858" t="s">
        <v>167</v>
      </c>
      <c r="F2858" t="str">
        <f>VLOOKUP(E2858,[1]PRODI_2019!$F$2:$L$72,7,FALSE)</f>
        <v>Teknik</v>
      </c>
      <c r="G2858" t="str">
        <f>VLOOKUP(F2858,Sheet1!$H$4:$I$11,2,FALSE)</f>
        <v>3_Teknik</v>
      </c>
      <c r="H2858" t="s">
        <v>3469</v>
      </c>
      <c r="I2858" t="s">
        <v>24</v>
      </c>
      <c r="J2858" t="str">
        <f>VLOOKUP(D2858,[1]PRODI_2019!$C$2:$I$78,7,FALSE)</f>
        <v>S1</v>
      </c>
      <c r="L2858" t="s">
        <v>25</v>
      </c>
      <c r="O2858" t="s">
        <v>120</v>
      </c>
      <c r="P2858" t="s">
        <v>5042</v>
      </c>
      <c r="Q2858" t="s">
        <v>624</v>
      </c>
      <c r="R2858" t="s">
        <v>434</v>
      </c>
      <c r="S2858" t="s">
        <v>4972</v>
      </c>
      <c r="T2858" t="s">
        <v>5025</v>
      </c>
      <c r="U2858" t="s">
        <v>32</v>
      </c>
      <c r="Z2858" t="str">
        <f>_xlfn.IFNA(VLOOKUP(A2858,registrasi!$B$2:$C$4000,2,FALSE),"belum")</f>
        <v>registrasi</v>
      </c>
      <c r="AA2858">
        <f>VLOOKUP(D2858,[2]Sheet1!$B$2:$D$100,3,FALSE)</f>
        <v>475</v>
      </c>
      <c r="AB2858" t="str">
        <f>_xlfn.IFNA(VLOOKUP(A2858,nim!$A$2:$B$4000,2,FALSE),"belum")</f>
        <v>belum</v>
      </c>
    </row>
    <row r="2859" spans="1:28" x14ac:dyDescent="0.3">
      <c r="A2859" s="2">
        <v>233210180746</v>
      </c>
      <c r="B2859">
        <v>1</v>
      </c>
      <c r="C2859">
        <v>2022</v>
      </c>
      <c r="D2859">
        <v>311004</v>
      </c>
      <c r="E2859" t="s">
        <v>170</v>
      </c>
      <c r="F2859" t="str">
        <f>VLOOKUP(E2859,[1]PRODI_2019!$F$2:$L$72,7,FALSE)</f>
        <v>Teknik</v>
      </c>
      <c r="G2859" t="str">
        <f>VLOOKUP(F2859,Sheet1!$H$4:$I$11,2,FALSE)</f>
        <v>3_Teknik</v>
      </c>
      <c r="H2859" t="s">
        <v>3470</v>
      </c>
      <c r="I2859" t="s">
        <v>24</v>
      </c>
      <c r="J2859" t="str">
        <f>VLOOKUP(D2859,[1]PRODI_2019!$C$2:$I$78,7,FALSE)</f>
        <v>S1</v>
      </c>
      <c r="L2859" t="s">
        <v>25</v>
      </c>
      <c r="O2859" t="s">
        <v>325</v>
      </c>
      <c r="P2859" t="s">
        <v>5042</v>
      </c>
      <c r="Q2859" t="s">
        <v>624</v>
      </c>
      <c r="R2859" t="s">
        <v>434</v>
      </c>
      <c r="S2859" t="s">
        <v>4933</v>
      </c>
      <c r="T2859" t="s">
        <v>5020</v>
      </c>
      <c r="U2859" t="s">
        <v>27</v>
      </c>
      <c r="Z2859" t="str">
        <f>_xlfn.IFNA(VLOOKUP(A2859,registrasi!$B$2:$C$4000,2,FALSE),"belum")</f>
        <v>registrasi</v>
      </c>
      <c r="AA2859">
        <f>VLOOKUP(D2859,[2]Sheet1!$B$2:$D$100,3,FALSE)</f>
        <v>406</v>
      </c>
      <c r="AB2859" t="str">
        <f>_xlfn.IFNA(VLOOKUP(A2859,nim!$A$2:$B$4000,2,FALSE),"belum")</f>
        <v>belum</v>
      </c>
    </row>
    <row r="2860" spans="1:28" x14ac:dyDescent="0.3">
      <c r="A2860" s="2">
        <v>233210180871</v>
      </c>
      <c r="B2860">
        <v>2</v>
      </c>
      <c r="C2860">
        <v>2022</v>
      </c>
      <c r="D2860">
        <v>311029</v>
      </c>
      <c r="E2860" t="s">
        <v>159</v>
      </c>
      <c r="F2860" t="str">
        <f>VLOOKUP(E2860,[1]PRODI_2019!$F$2:$L$72,7,FALSE)</f>
        <v>FISIP</v>
      </c>
      <c r="G2860" t="str">
        <f>VLOOKUP(F2860,Sheet1!$H$4:$I$11,2,FALSE)</f>
        <v>6_FISIP</v>
      </c>
      <c r="H2860" t="s">
        <v>3471</v>
      </c>
      <c r="I2860" t="s">
        <v>31</v>
      </c>
      <c r="J2860" t="str">
        <f>VLOOKUP(D2860,[1]PRODI_2019!$C$2:$I$78,7,FALSE)</f>
        <v>S1</v>
      </c>
      <c r="L2860" t="s">
        <v>25</v>
      </c>
      <c r="O2860" t="s">
        <v>63</v>
      </c>
      <c r="P2860" t="s">
        <v>5042</v>
      </c>
      <c r="Q2860" t="s">
        <v>624</v>
      </c>
      <c r="R2860" t="s">
        <v>434</v>
      </c>
      <c r="S2860" t="s">
        <v>34</v>
      </c>
      <c r="T2860" t="s">
        <v>5025</v>
      </c>
      <c r="U2860" t="s">
        <v>32</v>
      </c>
      <c r="Z2860" t="str">
        <f>_xlfn.IFNA(VLOOKUP(A2860,registrasi!$B$2:$C$4000,2,FALSE),"belum")</f>
        <v>registrasi</v>
      </c>
      <c r="AA2860">
        <f>VLOOKUP(D2860,[2]Sheet1!$B$2:$D$100,3,FALSE)</f>
        <v>1339</v>
      </c>
      <c r="AB2860" t="str">
        <f>_xlfn.IFNA(VLOOKUP(A2860,nim!$A$2:$B$4000,2,FALSE),"belum")</f>
        <v>belum</v>
      </c>
    </row>
    <row r="2861" spans="1:28" x14ac:dyDescent="0.3">
      <c r="A2861" s="2">
        <v>233210181048</v>
      </c>
      <c r="B2861">
        <v>2</v>
      </c>
      <c r="C2861">
        <v>2022</v>
      </c>
      <c r="D2861">
        <v>311006</v>
      </c>
      <c r="E2861" t="s">
        <v>167</v>
      </c>
      <c r="F2861" t="str">
        <f>VLOOKUP(E2861,[1]PRODI_2019!$F$2:$L$72,7,FALSE)</f>
        <v>Teknik</v>
      </c>
      <c r="G2861" t="str">
        <f>VLOOKUP(F2861,Sheet1!$H$4:$I$11,2,FALSE)</f>
        <v>3_Teknik</v>
      </c>
      <c r="H2861" t="s">
        <v>3472</v>
      </c>
      <c r="I2861" t="s">
        <v>31</v>
      </c>
      <c r="J2861" t="str">
        <f>VLOOKUP(D2861,[1]PRODI_2019!$C$2:$I$78,7,FALSE)</f>
        <v>S1</v>
      </c>
      <c r="L2861" t="s">
        <v>25</v>
      </c>
      <c r="O2861" t="s">
        <v>4614</v>
      </c>
      <c r="P2861" t="s">
        <v>5045</v>
      </c>
      <c r="Q2861" t="s">
        <v>624</v>
      </c>
      <c r="R2861" t="s">
        <v>625</v>
      </c>
      <c r="S2861" t="s">
        <v>116</v>
      </c>
      <c r="T2861" t="s">
        <v>5020</v>
      </c>
      <c r="U2861" t="s">
        <v>27</v>
      </c>
      <c r="Z2861" t="str">
        <f>_xlfn.IFNA(VLOOKUP(A2861,registrasi!$B$2:$C$4000,2,FALSE),"belum")</f>
        <v>registrasi</v>
      </c>
      <c r="AA2861">
        <f>VLOOKUP(D2861,[2]Sheet1!$B$2:$D$100,3,FALSE)</f>
        <v>475</v>
      </c>
      <c r="AB2861" t="str">
        <f>_xlfn.IFNA(VLOOKUP(A2861,nim!$A$2:$B$4000,2,FALSE),"belum")</f>
        <v>diterima</v>
      </c>
    </row>
    <row r="2862" spans="1:28" x14ac:dyDescent="0.3">
      <c r="A2862" s="2">
        <v>233210181090</v>
      </c>
      <c r="B2862">
        <v>1</v>
      </c>
      <c r="C2862">
        <v>2022</v>
      </c>
      <c r="D2862">
        <v>311024</v>
      </c>
      <c r="E2862" t="s">
        <v>237</v>
      </c>
      <c r="F2862" t="str">
        <f>VLOOKUP(E2862,[1]PRODI_2019!$F$2:$L$72,7,FALSE)</f>
        <v>Hukum</v>
      </c>
      <c r="G2862" t="str">
        <f>VLOOKUP(F2862,Sheet1!$H$4:$I$11,2,FALSE)</f>
        <v>1_Hukum</v>
      </c>
      <c r="H2862" t="s">
        <v>3473</v>
      </c>
      <c r="I2862" t="s">
        <v>31</v>
      </c>
      <c r="J2862" t="str">
        <f>VLOOKUP(D2862,[1]PRODI_2019!$C$2:$I$78,7,FALSE)</f>
        <v>S1</v>
      </c>
      <c r="L2862" t="s">
        <v>25</v>
      </c>
      <c r="O2862" t="s">
        <v>501</v>
      </c>
      <c r="P2862" t="s">
        <v>436</v>
      </c>
      <c r="Q2862" t="s">
        <v>5041</v>
      </c>
      <c r="R2862" t="s">
        <v>625</v>
      </c>
      <c r="S2862" t="s">
        <v>4993</v>
      </c>
      <c r="T2862" t="s">
        <v>5020</v>
      </c>
      <c r="U2862" t="s">
        <v>27</v>
      </c>
      <c r="Z2862" t="str">
        <f>_xlfn.IFNA(VLOOKUP(A2862,registrasi!$B$2:$C$4000,2,FALSE),"belum")</f>
        <v>registrasi</v>
      </c>
      <c r="AA2862">
        <f>VLOOKUP(D2862,[2]Sheet1!$B$2:$D$100,3,FALSE)</f>
        <v>1092</v>
      </c>
      <c r="AB2862" t="str">
        <f>_xlfn.IFNA(VLOOKUP(A2862,nim!$A$2:$B$4000,2,FALSE),"belum")</f>
        <v>belum</v>
      </c>
    </row>
    <row r="2863" spans="1:28" x14ac:dyDescent="0.3">
      <c r="A2863" s="2">
        <v>233210181188</v>
      </c>
      <c r="B2863">
        <v>2</v>
      </c>
      <c r="C2863">
        <v>2022</v>
      </c>
      <c r="D2863">
        <v>311042</v>
      </c>
      <c r="E2863" t="s">
        <v>146</v>
      </c>
      <c r="F2863" t="str">
        <f>VLOOKUP(E2863,[1]PRODI_2019!$F$2:$L$72,7,FALSE)</f>
        <v>FISIP</v>
      </c>
      <c r="G2863" t="str">
        <f>VLOOKUP(F2863,Sheet1!$H$4:$I$11,2,FALSE)</f>
        <v>6_FISIP</v>
      </c>
      <c r="H2863" t="s">
        <v>3474</v>
      </c>
      <c r="I2863" t="s">
        <v>24</v>
      </c>
      <c r="J2863" t="str">
        <f>VLOOKUP(D2863,[1]PRODI_2019!$C$2:$I$78,7,FALSE)</f>
        <v>S1</v>
      </c>
      <c r="L2863" t="s">
        <v>25</v>
      </c>
      <c r="O2863" t="s">
        <v>4617</v>
      </c>
      <c r="P2863" t="s">
        <v>5044</v>
      </c>
      <c r="Q2863" t="s">
        <v>5041</v>
      </c>
      <c r="R2863" t="s">
        <v>434</v>
      </c>
      <c r="S2863" t="s">
        <v>116</v>
      </c>
      <c r="T2863" t="s">
        <v>5020</v>
      </c>
      <c r="U2863" t="s">
        <v>27</v>
      </c>
      <c r="Z2863" t="str">
        <f>_xlfn.IFNA(VLOOKUP(A2863,registrasi!$B$2:$C$4000,2,FALSE),"belum")</f>
        <v>registrasi</v>
      </c>
      <c r="AA2863">
        <f>VLOOKUP(D2863,[2]Sheet1!$B$2:$D$100,3,FALSE)</f>
        <v>625</v>
      </c>
      <c r="AB2863" t="str">
        <f>_xlfn.IFNA(VLOOKUP(A2863,nim!$A$2:$B$4000,2,FALSE),"belum")</f>
        <v>belum</v>
      </c>
    </row>
    <row r="2864" spans="1:28" x14ac:dyDescent="0.3">
      <c r="A2864" s="2">
        <v>233210181320</v>
      </c>
      <c r="B2864">
        <v>2</v>
      </c>
      <c r="C2864">
        <v>2022</v>
      </c>
      <c r="D2864">
        <v>311024</v>
      </c>
      <c r="E2864" t="s">
        <v>237</v>
      </c>
      <c r="F2864" t="str">
        <f>VLOOKUP(E2864,[1]PRODI_2019!$F$2:$L$72,7,FALSE)</f>
        <v>Hukum</v>
      </c>
      <c r="G2864" t="str">
        <f>VLOOKUP(F2864,Sheet1!$H$4:$I$11,2,FALSE)</f>
        <v>1_Hukum</v>
      </c>
      <c r="H2864" t="s">
        <v>3475</v>
      </c>
      <c r="I2864" t="s">
        <v>24</v>
      </c>
      <c r="J2864" t="str">
        <f>VLOOKUP(D2864,[1]PRODI_2019!$C$2:$I$78,7,FALSE)</f>
        <v>S1</v>
      </c>
      <c r="L2864" t="s">
        <v>182</v>
      </c>
      <c r="O2864" t="s">
        <v>4635</v>
      </c>
      <c r="P2864" t="s">
        <v>5044</v>
      </c>
      <c r="Q2864" t="s">
        <v>5041</v>
      </c>
      <c r="R2864" t="s">
        <v>434</v>
      </c>
      <c r="S2864" t="s">
        <v>91</v>
      </c>
      <c r="T2864" t="s">
        <v>5033</v>
      </c>
      <c r="U2864" t="s">
        <v>32</v>
      </c>
      <c r="Z2864" t="str">
        <f>_xlfn.IFNA(VLOOKUP(A2864,registrasi!$B$2:$C$4000,2,FALSE),"belum")</f>
        <v>registrasi</v>
      </c>
      <c r="AA2864">
        <f>VLOOKUP(D2864,[2]Sheet1!$B$2:$D$100,3,FALSE)</f>
        <v>1092</v>
      </c>
      <c r="AB2864" t="str">
        <f>_xlfn.IFNA(VLOOKUP(A2864,nim!$A$2:$B$4000,2,FALSE),"belum")</f>
        <v>belum</v>
      </c>
    </row>
    <row r="2865" spans="1:28" x14ac:dyDescent="0.3">
      <c r="A2865" s="2">
        <v>233210181674</v>
      </c>
      <c r="B2865">
        <v>1</v>
      </c>
      <c r="C2865">
        <v>2022</v>
      </c>
      <c r="D2865">
        <v>311024</v>
      </c>
      <c r="E2865" t="s">
        <v>237</v>
      </c>
      <c r="F2865" t="str">
        <f>VLOOKUP(E2865,[1]PRODI_2019!$F$2:$L$72,7,FALSE)</f>
        <v>Hukum</v>
      </c>
      <c r="G2865" t="str">
        <f>VLOOKUP(F2865,Sheet1!$H$4:$I$11,2,FALSE)</f>
        <v>1_Hukum</v>
      </c>
      <c r="H2865" t="s">
        <v>3476</v>
      </c>
      <c r="I2865" t="s">
        <v>31</v>
      </c>
      <c r="J2865" t="str">
        <f>VLOOKUP(D2865,[1]PRODI_2019!$C$2:$I$78,7,FALSE)</f>
        <v>S1</v>
      </c>
      <c r="L2865" t="s">
        <v>25</v>
      </c>
      <c r="O2865" t="s">
        <v>263</v>
      </c>
      <c r="P2865" t="s">
        <v>5042</v>
      </c>
      <c r="Q2865" t="s">
        <v>624</v>
      </c>
      <c r="R2865" t="s">
        <v>434</v>
      </c>
      <c r="S2865" t="s">
        <v>53</v>
      </c>
      <c r="T2865" t="s">
        <v>5033</v>
      </c>
      <c r="U2865" t="s">
        <v>27</v>
      </c>
      <c r="Z2865" t="str">
        <f>_xlfn.IFNA(VLOOKUP(A2865,registrasi!$B$2:$C$4000,2,FALSE),"belum")</f>
        <v>registrasi</v>
      </c>
      <c r="AA2865">
        <f>VLOOKUP(D2865,[2]Sheet1!$B$2:$D$100,3,FALSE)</f>
        <v>1092</v>
      </c>
      <c r="AB2865" t="str">
        <f>_xlfn.IFNA(VLOOKUP(A2865,nim!$A$2:$B$4000,2,FALSE),"belum")</f>
        <v>diterima</v>
      </c>
    </row>
    <row r="2866" spans="1:28" x14ac:dyDescent="0.3">
      <c r="A2866" s="2">
        <v>233210181720</v>
      </c>
      <c r="B2866">
        <v>2</v>
      </c>
      <c r="C2866">
        <v>2022</v>
      </c>
      <c r="D2866">
        <v>311032</v>
      </c>
      <c r="E2866" t="s">
        <v>156</v>
      </c>
      <c r="F2866" t="str">
        <f>VLOOKUP(E2866,[1]PRODI_2019!$F$2:$L$72,7,FALSE)</f>
        <v>FKIP</v>
      </c>
      <c r="G2866" t="str">
        <f>VLOOKUP(F2866,Sheet1!$H$4:$I$11,2,FALSE)</f>
        <v>2_FKIP</v>
      </c>
      <c r="H2866" t="s">
        <v>3477</v>
      </c>
      <c r="I2866" t="s">
        <v>31</v>
      </c>
      <c r="J2866" t="str">
        <f>VLOOKUP(D2866,[1]PRODI_2019!$C$2:$I$78,7,FALSE)</f>
        <v>S1</v>
      </c>
      <c r="L2866" t="s">
        <v>25</v>
      </c>
      <c r="O2866" t="s">
        <v>4636</v>
      </c>
      <c r="P2866" t="s">
        <v>5046</v>
      </c>
      <c r="Q2866" t="s">
        <v>5041</v>
      </c>
      <c r="R2866" t="s">
        <v>435</v>
      </c>
      <c r="S2866" t="s">
        <v>140</v>
      </c>
      <c r="T2866" t="s">
        <v>5020</v>
      </c>
      <c r="U2866" t="s">
        <v>27</v>
      </c>
      <c r="Z2866" t="str">
        <f>_xlfn.IFNA(VLOOKUP(A2866,registrasi!$B$2:$C$4000,2,FALSE),"belum")</f>
        <v>belum</v>
      </c>
      <c r="AA2866">
        <f>VLOOKUP(D2866,[2]Sheet1!$B$2:$D$100,3,FALSE)</f>
        <v>446</v>
      </c>
      <c r="AB2866" t="str">
        <f>_xlfn.IFNA(VLOOKUP(A2866,nim!$A$2:$B$4000,2,FALSE),"belum")</f>
        <v>belum</v>
      </c>
    </row>
    <row r="2867" spans="1:28" x14ac:dyDescent="0.3">
      <c r="A2867" s="2">
        <v>233210181750</v>
      </c>
      <c r="B2867">
        <v>2</v>
      </c>
      <c r="C2867">
        <v>2022</v>
      </c>
      <c r="D2867">
        <v>311005</v>
      </c>
      <c r="E2867" t="s">
        <v>171</v>
      </c>
      <c r="F2867" t="str">
        <f>VLOOKUP(E2867,[1]PRODI_2019!$F$2:$L$72,7,FALSE)</f>
        <v>Teknik</v>
      </c>
      <c r="G2867" t="str">
        <f>VLOOKUP(F2867,Sheet1!$H$4:$I$11,2,FALSE)</f>
        <v>3_Teknik</v>
      </c>
      <c r="H2867" t="s">
        <v>3478</v>
      </c>
      <c r="I2867" t="s">
        <v>31</v>
      </c>
      <c r="J2867" t="str">
        <f>VLOOKUP(D2867,[1]PRODI_2019!$C$2:$I$78,7,FALSE)</f>
        <v>S1</v>
      </c>
      <c r="L2867" t="s">
        <v>25</v>
      </c>
      <c r="O2867" t="s">
        <v>396</v>
      </c>
      <c r="P2867" t="s">
        <v>5042</v>
      </c>
      <c r="Q2867" t="s">
        <v>624</v>
      </c>
      <c r="R2867" t="s">
        <v>434</v>
      </c>
      <c r="S2867" t="s">
        <v>91</v>
      </c>
      <c r="T2867" t="s">
        <v>5033</v>
      </c>
      <c r="U2867" t="s">
        <v>27</v>
      </c>
      <c r="Z2867" t="str">
        <f>_xlfn.IFNA(VLOOKUP(A2867,registrasi!$B$2:$C$4000,2,FALSE),"belum")</f>
        <v>belum</v>
      </c>
      <c r="AA2867">
        <f>VLOOKUP(D2867,[2]Sheet1!$B$2:$D$100,3,FALSE)</f>
        <v>321</v>
      </c>
      <c r="AB2867" t="str">
        <f>_xlfn.IFNA(VLOOKUP(A2867,nim!$A$2:$B$4000,2,FALSE),"belum")</f>
        <v>belum</v>
      </c>
    </row>
    <row r="2868" spans="1:28" x14ac:dyDescent="0.3">
      <c r="A2868" s="2">
        <v>233210181757</v>
      </c>
      <c r="B2868">
        <v>2</v>
      </c>
      <c r="C2868">
        <v>2020</v>
      </c>
      <c r="D2868">
        <v>311024</v>
      </c>
      <c r="E2868" t="s">
        <v>237</v>
      </c>
      <c r="F2868" t="str">
        <f>VLOOKUP(E2868,[1]PRODI_2019!$F$2:$L$72,7,FALSE)</f>
        <v>Hukum</v>
      </c>
      <c r="G2868" t="str">
        <f>VLOOKUP(F2868,Sheet1!$H$4:$I$11,2,FALSE)</f>
        <v>1_Hukum</v>
      </c>
      <c r="H2868" t="s">
        <v>3479</v>
      </c>
      <c r="I2868" t="s">
        <v>31</v>
      </c>
      <c r="J2868" t="str">
        <f>VLOOKUP(D2868,[1]PRODI_2019!$C$2:$I$78,7,FALSE)</f>
        <v>S1</v>
      </c>
      <c r="L2868" t="s">
        <v>25</v>
      </c>
      <c r="O2868" t="s">
        <v>4637</v>
      </c>
      <c r="P2868" t="s">
        <v>5044</v>
      </c>
      <c r="Q2868" t="s">
        <v>5041</v>
      </c>
      <c r="R2868" t="s">
        <v>434</v>
      </c>
      <c r="S2868" t="s">
        <v>140</v>
      </c>
      <c r="T2868" t="s">
        <v>5020</v>
      </c>
      <c r="U2868" t="s">
        <v>27</v>
      </c>
      <c r="Z2868" t="str">
        <f>_xlfn.IFNA(VLOOKUP(A2868,registrasi!$B$2:$C$4000,2,FALSE),"belum")</f>
        <v>registrasi</v>
      </c>
      <c r="AA2868">
        <f>VLOOKUP(D2868,[2]Sheet1!$B$2:$D$100,3,FALSE)</f>
        <v>1092</v>
      </c>
      <c r="AB2868" t="str">
        <f>_xlfn.IFNA(VLOOKUP(A2868,nim!$A$2:$B$4000,2,FALSE),"belum")</f>
        <v>belum</v>
      </c>
    </row>
    <row r="2869" spans="1:28" x14ac:dyDescent="0.3">
      <c r="A2869" s="2">
        <v>233210181766</v>
      </c>
      <c r="B2869">
        <v>2</v>
      </c>
      <c r="C2869">
        <v>2022</v>
      </c>
      <c r="D2869">
        <v>311007</v>
      </c>
      <c r="E2869" t="s">
        <v>162</v>
      </c>
      <c r="F2869" t="str">
        <f>VLOOKUP(E2869,[1]PRODI_2019!$F$2:$L$72,7,FALSE)</f>
        <v>Pertanian</v>
      </c>
      <c r="G2869" t="str">
        <f>VLOOKUP(F2869,Sheet1!$H$4:$I$11,2,FALSE)</f>
        <v>4_Pertanian</v>
      </c>
      <c r="H2869" t="s">
        <v>3480</v>
      </c>
      <c r="I2869" t="s">
        <v>24</v>
      </c>
      <c r="J2869" t="str">
        <f>VLOOKUP(D2869,[1]PRODI_2019!$C$2:$I$78,7,FALSE)</f>
        <v>S1</v>
      </c>
      <c r="L2869" t="s">
        <v>25</v>
      </c>
      <c r="O2869" t="s">
        <v>337</v>
      </c>
      <c r="P2869" t="s">
        <v>5042</v>
      </c>
      <c r="Q2869" t="s">
        <v>624</v>
      </c>
      <c r="R2869" t="s">
        <v>434</v>
      </c>
      <c r="S2869" t="s">
        <v>53</v>
      </c>
      <c r="T2869" t="s">
        <v>5033</v>
      </c>
      <c r="U2869" t="s">
        <v>27</v>
      </c>
      <c r="Z2869" t="str">
        <f>_xlfn.IFNA(VLOOKUP(A2869,registrasi!$B$2:$C$4000,2,FALSE),"belum")</f>
        <v>registrasi</v>
      </c>
      <c r="AA2869">
        <f>VLOOKUP(D2869,[2]Sheet1!$B$2:$D$100,3,FALSE)</f>
        <v>412</v>
      </c>
      <c r="AB2869" t="str">
        <f>_xlfn.IFNA(VLOOKUP(A2869,nim!$A$2:$B$4000,2,FALSE),"belum")</f>
        <v>belum</v>
      </c>
    </row>
    <row r="2870" spans="1:28" x14ac:dyDescent="0.3">
      <c r="A2870" s="2">
        <v>233210181897</v>
      </c>
      <c r="B2870">
        <v>2</v>
      </c>
      <c r="C2870">
        <v>2022</v>
      </c>
      <c r="D2870">
        <v>311021</v>
      </c>
      <c r="E2870" t="s">
        <v>169</v>
      </c>
      <c r="F2870" t="str">
        <f>VLOOKUP(E2870,[1]PRODI_2019!$F$2:$L$72,7,FALSE)</f>
        <v>Teknik</v>
      </c>
      <c r="G2870" t="str">
        <f>VLOOKUP(F2870,Sheet1!$H$4:$I$11,2,FALSE)</f>
        <v>3_Teknik</v>
      </c>
      <c r="H2870" t="s">
        <v>3481</v>
      </c>
      <c r="I2870" t="s">
        <v>31</v>
      </c>
      <c r="J2870" t="str">
        <f>VLOOKUP(D2870,[1]PRODI_2019!$C$2:$I$78,7,FALSE)</f>
        <v>S1</v>
      </c>
      <c r="L2870" t="s">
        <v>25</v>
      </c>
      <c r="O2870" t="s">
        <v>261</v>
      </c>
      <c r="P2870" t="s">
        <v>5042</v>
      </c>
      <c r="Q2870" t="s">
        <v>624</v>
      </c>
      <c r="R2870" t="s">
        <v>434</v>
      </c>
      <c r="S2870" t="s">
        <v>91</v>
      </c>
      <c r="T2870" t="s">
        <v>5033</v>
      </c>
      <c r="U2870" t="s">
        <v>32</v>
      </c>
      <c r="Z2870" t="str">
        <f>_xlfn.IFNA(VLOOKUP(A2870,registrasi!$B$2:$C$4000,2,FALSE),"belum")</f>
        <v>registrasi</v>
      </c>
      <c r="AA2870">
        <f>VLOOKUP(D2870,[2]Sheet1!$B$2:$D$100,3,FALSE)</f>
        <v>910</v>
      </c>
      <c r="AB2870" t="str">
        <f>_xlfn.IFNA(VLOOKUP(A2870,nim!$A$2:$B$4000,2,FALSE),"belum")</f>
        <v>diterima</v>
      </c>
    </row>
    <row r="2871" spans="1:28" x14ac:dyDescent="0.3">
      <c r="A2871" s="2">
        <v>233210190118</v>
      </c>
      <c r="B2871">
        <v>1</v>
      </c>
      <c r="C2871">
        <v>2022</v>
      </c>
      <c r="D2871">
        <v>311024</v>
      </c>
      <c r="E2871" t="s">
        <v>237</v>
      </c>
      <c r="F2871" t="str">
        <f>VLOOKUP(E2871,[1]PRODI_2019!$F$2:$L$72,7,FALSE)</f>
        <v>Hukum</v>
      </c>
      <c r="G2871" t="str">
        <f>VLOOKUP(F2871,Sheet1!$H$4:$I$11,2,FALSE)</f>
        <v>1_Hukum</v>
      </c>
      <c r="H2871" t="s">
        <v>3482</v>
      </c>
      <c r="I2871" t="s">
        <v>31</v>
      </c>
      <c r="J2871" t="str">
        <f>VLOOKUP(D2871,[1]PRODI_2019!$C$2:$I$78,7,FALSE)</f>
        <v>S1</v>
      </c>
      <c r="L2871" t="s">
        <v>182</v>
      </c>
      <c r="O2871" t="s">
        <v>403</v>
      </c>
      <c r="P2871" t="s">
        <v>5042</v>
      </c>
      <c r="Q2871" t="s">
        <v>624</v>
      </c>
      <c r="R2871" t="s">
        <v>434</v>
      </c>
      <c r="S2871" t="s">
        <v>116</v>
      </c>
      <c r="T2871" t="s">
        <v>5020</v>
      </c>
      <c r="U2871" t="s">
        <v>27</v>
      </c>
      <c r="Z2871" t="str">
        <f>_xlfn.IFNA(VLOOKUP(A2871,registrasi!$B$2:$C$4000,2,FALSE),"belum")</f>
        <v>registrasi</v>
      </c>
      <c r="AA2871">
        <f>VLOOKUP(D2871,[2]Sheet1!$B$2:$D$100,3,FALSE)</f>
        <v>1092</v>
      </c>
      <c r="AB2871" t="str">
        <f>_xlfn.IFNA(VLOOKUP(A2871,nim!$A$2:$B$4000,2,FALSE),"belum")</f>
        <v>diterima</v>
      </c>
    </row>
    <row r="2872" spans="1:28" x14ac:dyDescent="0.3">
      <c r="A2872" s="2">
        <v>233210190237</v>
      </c>
      <c r="B2872">
        <v>1</v>
      </c>
      <c r="C2872">
        <v>2022</v>
      </c>
      <c r="D2872">
        <v>311034</v>
      </c>
      <c r="E2872" t="s">
        <v>173</v>
      </c>
      <c r="F2872" t="str">
        <f>VLOOKUP(E2872,[1]PRODI_2019!$F$2:$L$72,7,FALSE)</f>
        <v>FKIP</v>
      </c>
      <c r="G2872" t="str">
        <f>VLOOKUP(F2872,Sheet1!$H$4:$I$11,2,FALSE)</f>
        <v>2_FKIP</v>
      </c>
      <c r="H2872" t="s">
        <v>3483</v>
      </c>
      <c r="I2872" t="s">
        <v>31</v>
      </c>
      <c r="J2872" t="str">
        <f>VLOOKUP(D2872,[1]PRODI_2019!$C$2:$I$78,7,FALSE)</f>
        <v>S1</v>
      </c>
      <c r="L2872" t="s">
        <v>25</v>
      </c>
      <c r="O2872" t="s">
        <v>4638</v>
      </c>
      <c r="P2872" t="s">
        <v>434</v>
      </c>
      <c r="Q2872" t="s">
        <v>624</v>
      </c>
      <c r="R2872" t="s">
        <v>434</v>
      </c>
      <c r="S2872" t="s">
        <v>4933</v>
      </c>
      <c r="T2872" t="s">
        <v>5020</v>
      </c>
      <c r="U2872" t="s">
        <v>27</v>
      </c>
      <c r="Z2872" t="str">
        <f>_xlfn.IFNA(VLOOKUP(A2872,registrasi!$B$2:$C$4000,2,FALSE),"belum")</f>
        <v>registrasi</v>
      </c>
      <c r="AA2872">
        <f>VLOOKUP(D2872,[2]Sheet1!$B$2:$D$100,3,FALSE)</f>
        <v>163</v>
      </c>
      <c r="AB2872" t="str">
        <f>_xlfn.IFNA(VLOOKUP(A2872,nim!$A$2:$B$4000,2,FALSE),"belum")</f>
        <v>belum</v>
      </c>
    </row>
    <row r="2873" spans="1:28" x14ac:dyDescent="0.3">
      <c r="A2873" s="2">
        <v>233210190538</v>
      </c>
      <c r="B2873">
        <v>2</v>
      </c>
      <c r="C2873">
        <v>2021</v>
      </c>
      <c r="D2873">
        <v>311028</v>
      </c>
      <c r="E2873" t="s">
        <v>168</v>
      </c>
      <c r="F2873" t="str">
        <f>VLOOKUP(E2873,[1]PRODI_2019!$F$2:$L$72,7,FALSE)</f>
        <v>FISIP</v>
      </c>
      <c r="G2873" t="str">
        <f>VLOOKUP(F2873,Sheet1!$H$4:$I$11,2,FALSE)</f>
        <v>6_FISIP</v>
      </c>
      <c r="H2873" t="s">
        <v>3484</v>
      </c>
      <c r="I2873" t="s">
        <v>31</v>
      </c>
      <c r="J2873" t="str">
        <f>VLOOKUP(D2873,[1]PRODI_2019!$C$2:$I$78,7,FALSE)</f>
        <v>S1</v>
      </c>
      <c r="L2873" t="s">
        <v>25</v>
      </c>
      <c r="O2873" t="s">
        <v>4639</v>
      </c>
      <c r="P2873" t="s">
        <v>5045</v>
      </c>
      <c r="Q2873" t="s">
        <v>624</v>
      </c>
      <c r="R2873" t="s">
        <v>625</v>
      </c>
      <c r="S2873" t="s">
        <v>4988</v>
      </c>
      <c r="T2873" t="s">
        <v>5020</v>
      </c>
      <c r="U2873" t="s">
        <v>32</v>
      </c>
      <c r="Z2873" t="str">
        <f>_xlfn.IFNA(VLOOKUP(A2873,registrasi!$B$2:$C$4000,2,FALSE),"belum")</f>
        <v>registrasi</v>
      </c>
      <c r="AA2873">
        <f>VLOOKUP(D2873,[2]Sheet1!$B$2:$D$100,3,FALSE)</f>
        <v>747</v>
      </c>
      <c r="AB2873" t="str">
        <f>_xlfn.IFNA(VLOOKUP(A2873,nim!$A$2:$B$4000,2,FALSE),"belum")</f>
        <v>belum</v>
      </c>
    </row>
    <row r="2874" spans="1:28" x14ac:dyDescent="0.3">
      <c r="A2874" s="2">
        <v>233210190616</v>
      </c>
      <c r="B2874">
        <v>1</v>
      </c>
      <c r="C2874">
        <v>2022</v>
      </c>
      <c r="D2874">
        <v>311011</v>
      </c>
      <c r="E2874" t="s">
        <v>176</v>
      </c>
      <c r="F2874" t="str">
        <f>VLOOKUP(E2874,[1]PRODI_2019!$F$2:$L$72,7,FALSE)</f>
        <v>FKIP</v>
      </c>
      <c r="G2874" t="str">
        <f>VLOOKUP(F2874,Sheet1!$H$4:$I$11,2,FALSE)</f>
        <v>2_FKIP</v>
      </c>
      <c r="H2874" t="s">
        <v>3485</v>
      </c>
      <c r="I2874" t="s">
        <v>31</v>
      </c>
      <c r="J2874" t="str">
        <f>VLOOKUP(D2874,[1]PRODI_2019!$C$2:$I$78,7,FALSE)</f>
        <v>S1</v>
      </c>
      <c r="L2874" t="s">
        <v>25</v>
      </c>
      <c r="O2874" t="s">
        <v>4622</v>
      </c>
      <c r="P2874" t="s">
        <v>5044</v>
      </c>
      <c r="Q2874" t="s">
        <v>5041</v>
      </c>
      <c r="R2874" t="s">
        <v>434</v>
      </c>
      <c r="S2874" t="s">
        <v>4933</v>
      </c>
      <c r="T2874" t="s">
        <v>5020</v>
      </c>
      <c r="U2874" t="s">
        <v>27</v>
      </c>
      <c r="Z2874" t="str">
        <f>_xlfn.IFNA(VLOOKUP(A2874,registrasi!$B$2:$C$4000,2,FALSE),"belum")</f>
        <v>registrasi</v>
      </c>
      <c r="AA2874">
        <f>VLOOKUP(D2874,[2]Sheet1!$B$2:$D$100,3,FALSE)</f>
        <v>233</v>
      </c>
      <c r="AB2874" t="str">
        <f>_xlfn.IFNA(VLOOKUP(A2874,nim!$A$2:$B$4000,2,FALSE),"belum")</f>
        <v>diterima</v>
      </c>
    </row>
    <row r="2875" spans="1:28" x14ac:dyDescent="0.3">
      <c r="A2875" s="2">
        <v>233210190635</v>
      </c>
      <c r="B2875">
        <v>2</v>
      </c>
      <c r="C2875">
        <v>2022</v>
      </c>
      <c r="D2875">
        <v>311023</v>
      </c>
      <c r="E2875" t="s">
        <v>631</v>
      </c>
      <c r="F2875" t="str">
        <f>VLOOKUP(E2875,[1]PRODI_2019!$F$2:$L$72,7,FALSE)</f>
        <v>Pertanian</v>
      </c>
      <c r="G2875" t="str">
        <f>VLOOKUP(F2875,Sheet1!$H$4:$I$11,2,FALSE)</f>
        <v>4_Pertanian</v>
      </c>
      <c r="H2875" t="s">
        <v>3486</v>
      </c>
      <c r="I2875" t="s">
        <v>24</v>
      </c>
      <c r="J2875" t="str">
        <f>VLOOKUP(D2875,[1]PRODI_2019!$C$2:$I$78,7,FALSE)</f>
        <v>S1</v>
      </c>
      <c r="L2875" t="s">
        <v>25</v>
      </c>
      <c r="O2875" t="s">
        <v>4638</v>
      </c>
      <c r="P2875" t="s">
        <v>434</v>
      </c>
      <c r="Q2875" t="s">
        <v>624</v>
      </c>
      <c r="R2875" t="s">
        <v>434</v>
      </c>
      <c r="S2875" t="s">
        <v>4933</v>
      </c>
      <c r="T2875" t="s">
        <v>5020</v>
      </c>
      <c r="U2875" t="s">
        <v>27</v>
      </c>
      <c r="Z2875" t="str">
        <f>_xlfn.IFNA(VLOOKUP(A2875,registrasi!$B$2:$C$4000,2,FALSE),"belum")</f>
        <v>registrasi</v>
      </c>
      <c r="AA2875">
        <f>VLOOKUP(D2875,[2]Sheet1!$B$2:$D$100,3,FALSE)</f>
        <v>163</v>
      </c>
      <c r="AB2875" t="str">
        <f>_xlfn.IFNA(VLOOKUP(A2875,nim!$A$2:$B$4000,2,FALSE),"belum")</f>
        <v>diterima</v>
      </c>
    </row>
    <row r="2876" spans="1:28" x14ac:dyDescent="0.3">
      <c r="A2876" s="2">
        <v>233210190671</v>
      </c>
      <c r="B2876">
        <v>1</v>
      </c>
      <c r="C2876">
        <v>2022</v>
      </c>
      <c r="D2876">
        <v>311007</v>
      </c>
      <c r="E2876" t="s">
        <v>162</v>
      </c>
      <c r="F2876" t="str">
        <f>VLOOKUP(E2876,[1]PRODI_2019!$F$2:$L$72,7,FALSE)</f>
        <v>Pertanian</v>
      </c>
      <c r="G2876" t="str">
        <f>VLOOKUP(F2876,Sheet1!$H$4:$I$11,2,FALSE)</f>
        <v>4_Pertanian</v>
      </c>
      <c r="H2876" t="s">
        <v>3487</v>
      </c>
      <c r="I2876" t="s">
        <v>24</v>
      </c>
      <c r="J2876" t="str">
        <f>VLOOKUP(D2876,[1]PRODI_2019!$C$2:$I$78,7,FALSE)</f>
        <v>S1</v>
      </c>
      <c r="L2876" t="s">
        <v>25</v>
      </c>
      <c r="O2876" t="s">
        <v>4638</v>
      </c>
      <c r="P2876" t="s">
        <v>434</v>
      </c>
      <c r="Q2876" t="s">
        <v>624</v>
      </c>
      <c r="R2876" t="s">
        <v>434</v>
      </c>
      <c r="S2876" t="s">
        <v>4933</v>
      </c>
      <c r="T2876" t="s">
        <v>5020</v>
      </c>
      <c r="U2876" t="s">
        <v>32</v>
      </c>
      <c r="Z2876" t="str">
        <f>_xlfn.IFNA(VLOOKUP(A2876,registrasi!$B$2:$C$4000,2,FALSE),"belum")</f>
        <v>registrasi</v>
      </c>
      <c r="AA2876">
        <f>VLOOKUP(D2876,[2]Sheet1!$B$2:$D$100,3,FALSE)</f>
        <v>412</v>
      </c>
      <c r="AB2876" t="str">
        <f>_xlfn.IFNA(VLOOKUP(A2876,nim!$A$2:$B$4000,2,FALSE),"belum")</f>
        <v>belum</v>
      </c>
    </row>
    <row r="2877" spans="1:28" x14ac:dyDescent="0.3">
      <c r="A2877" s="2">
        <v>233210190674</v>
      </c>
      <c r="B2877">
        <v>2</v>
      </c>
      <c r="C2877">
        <v>2022</v>
      </c>
      <c r="D2877">
        <v>311017</v>
      </c>
      <c r="E2877" t="s">
        <v>172</v>
      </c>
      <c r="F2877" t="str">
        <f>VLOOKUP(E2877,[1]PRODI_2019!$F$2:$L$72,7,FALSE)</f>
        <v>Pertanian</v>
      </c>
      <c r="G2877" t="str">
        <f>VLOOKUP(F2877,Sheet1!$H$4:$I$11,2,FALSE)</f>
        <v>4_Pertanian</v>
      </c>
      <c r="H2877" t="s">
        <v>3488</v>
      </c>
      <c r="I2877" t="s">
        <v>31</v>
      </c>
      <c r="J2877" t="str">
        <f>VLOOKUP(D2877,[1]PRODI_2019!$C$2:$I$78,7,FALSE)</f>
        <v>S1</v>
      </c>
      <c r="L2877" t="s">
        <v>25</v>
      </c>
      <c r="O2877" t="s">
        <v>275</v>
      </c>
      <c r="P2877" t="s">
        <v>5042</v>
      </c>
      <c r="Q2877" t="s">
        <v>624</v>
      </c>
      <c r="R2877" t="s">
        <v>434</v>
      </c>
      <c r="S2877" t="s">
        <v>53</v>
      </c>
      <c r="T2877" t="s">
        <v>5033</v>
      </c>
      <c r="U2877" t="s">
        <v>27</v>
      </c>
      <c r="Z2877" t="str">
        <f>_xlfn.IFNA(VLOOKUP(A2877,registrasi!$B$2:$C$4000,2,FALSE),"belum")</f>
        <v>belum</v>
      </c>
      <c r="AA2877">
        <f>VLOOKUP(D2877,[2]Sheet1!$B$2:$D$100,3,FALSE)</f>
        <v>471</v>
      </c>
      <c r="AB2877" t="str">
        <f>_xlfn.IFNA(VLOOKUP(A2877,nim!$A$2:$B$4000,2,FALSE),"belum")</f>
        <v>belum</v>
      </c>
    </row>
    <row r="2878" spans="1:28" x14ac:dyDescent="0.3">
      <c r="A2878" s="2">
        <v>233210190936</v>
      </c>
      <c r="B2878">
        <v>2</v>
      </c>
      <c r="C2878">
        <v>2022</v>
      </c>
      <c r="D2878">
        <v>311042</v>
      </c>
      <c r="E2878" t="s">
        <v>146</v>
      </c>
      <c r="F2878" t="str">
        <f>VLOOKUP(E2878,[1]PRODI_2019!$F$2:$L$72,7,FALSE)</f>
        <v>FISIP</v>
      </c>
      <c r="G2878" t="str">
        <f>VLOOKUP(F2878,Sheet1!$H$4:$I$11,2,FALSE)</f>
        <v>6_FISIP</v>
      </c>
      <c r="H2878" t="s">
        <v>3489</v>
      </c>
      <c r="I2878" t="s">
        <v>31</v>
      </c>
      <c r="J2878" t="str">
        <f>VLOOKUP(D2878,[1]PRODI_2019!$C$2:$I$78,7,FALSE)</f>
        <v>S1</v>
      </c>
      <c r="L2878" t="s">
        <v>182</v>
      </c>
      <c r="O2878" t="s">
        <v>4640</v>
      </c>
      <c r="P2878" t="s">
        <v>5043</v>
      </c>
      <c r="Q2878" t="s">
        <v>624</v>
      </c>
      <c r="R2878" t="s">
        <v>435</v>
      </c>
      <c r="S2878" t="s">
        <v>425</v>
      </c>
      <c r="T2878" t="s">
        <v>5033</v>
      </c>
      <c r="U2878" t="s">
        <v>32</v>
      </c>
      <c r="Z2878" t="str">
        <f>_xlfn.IFNA(VLOOKUP(A2878,registrasi!$B$2:$C$4000,2,FALSE),"belum")</f>
        <v>registrasi</v>
      </c>
      <c r="AA2878">
        <f>VLOOKUP(D2878,[2]Sheet1!$B$2:$D$100,3,FALSE)</f>
        <v>625</v>
      </c>
      <c r="AB2878" t="str">
        <f>_xlfn.IFNA(VLOOKUP(A2878,nim!$A$2:$B$4000,2,FALSE),"belum")</f>
        <v>belum</v>
      </c>
    </row>
    <row r="2879" spans="1:28" x14ac:dyDescent="0.3">
      <c r="A2879" s="2">
        <v>233210190951</v>
      </c>
      <c r="B2879">
        <v>2</v>
      </c>
      <c r="C2879">
        <v>2022</v>
      </c>
      <c r="D2879">
        <v>311004</v>
      </c>
      <c r="E2879" t="s">
        <v>170</v>
      </c>
      <c r="F2879" t="str">
        <f>VLOOKUP(E2879,[1]PRODI_2019!$F$2:$L$72,7,FALSE)</f>
        <v>Teknik</v>
      </c>
      <c r="G2879" t="str">
        <f>VLOOKUP(F2879,Sheet1!$H$4:$I$11,2,FALSE)</f>
        <v>3_Teknik</v>
      </c>
      <c r="H2879" t="s">
        <v>3490</v>
      </c>
      <c r="I2879" t="s">
        <v>24</v>
      </c>
      <c r="J2879" t="str">
        <f>VLOOKUP(D2879,[1]PRODI_2019!$C$2:$I$78,7,FALSE)</f>
        <v>S1</v>
      </c>
      <c r="L2879" t="s">
        <v>25</v>
      </c>
      <c r="O2879" t="s">
        <v>347</v>
      </c>
      <c r="P2879" t="s">
        <v>5042</v>
      </c>
      <c r="Q2879" t="s">
        <v>624</v>
      </c>
      <c r="R2879" t="s">
        <v>434</v>
      </c>
      <c r="S2879" t="s">
        <v>116</v>
      </c>
      <c r="T2879" t="s">
        <v>5020</v>
      </c>
      <c r="U2879" t="s">
        <v>27</v>
      </c>
      <c r="Z2879" t="str">
        <f>_xlfn.IFNA(VLOOKUP(A2879,registrasi!$B$2:$C$4000,2,FALSE),"belum")</f>
        <v>registrasi</v>
      </c>
      <c r="AA2879">
        <f>VLOOKUP(D2879,[2]Sheet1!$B$2:$D$100,3,FALSE)</f>
        <v>406</v>
      </c>
      <c r="AB2879" t="str">
        <f>_xlfn.IFNA(VLOOKUP(A2879,nim!$A$2:$B$4000,2,FALSE),"belum")</f>
        <v>belum</v>
      </c>
    </row>
    <row r="2880" spans="1:28" x14ac:dyDescent="0.3">
      <c r="A2880" s="2">
        <v>233210191060</v>
      </c>
      <c r="B2880">
        <v>1</v>
      </c>
      <c r="C2880">
        <v>2022</v>
      </c>
      <c r="D2880">
        <v>311008</v>
      </c>
      <c r="E2880" t="s">
        <v>149</v>
      </c>
      <c r="F2880" t="str">
        <f>VLOOKUP(E2880,[1]PRODI_2019!$F$2:$L$72,7,FALSE)</f>
        <v>Pertanian</v>
      </c>
      <c r="G2880" t="str">
        <f>VLOOKUP(F2880,Sheet1!$H$4:$I$11,2,FALSE)</f>
        <v>4_Pertanian</v>
      </c>
      <c r="H2880" t="s">
        <v>3491</v>
      </c>
      <c r="I2880" t="s">
        <v>31</v>
      </c>
      <c r="J2880" t="str">
        <f>VLOOKUP(D2880,[1]PRODI_2019!$C$2:$I$78,7,FALSE)</f>
        <v>S1</v>
      </c>
      <c r="L2880" t="s">
        <v>25</v>
      </c>
      <c r="O2880" t="s">
        <v>4641</v>
      </c>
      <c r="P2880" t="s">
        <v>5042</v>
      </c>
      <c r="Q2880" t="s">
        <v>624</v>
      </c>
      <c r="R2880" t="s">
        <v>434</v>
      </c>
      <c r="S2880" t="s">
        <v>4982</v>
      </c>
      <c r="T2880" t="s">
        <v>5020</v>
      </c>
      <c r="U2880" t="s">
        <v>27</v>
      </c>
      <c r="Z2880" t="str">
        <f>_xlfn.IFNA(VLOOKUP(A2880,registrasi!$B$2:$C$4000,2,FALSE),"belum")</f>
        <v>registrasi</v>
      </c>
      <c r="AA2880">
        <f>VLOOKUP(D2880,[2]Sheet1!$B$2:$D$100,3,FALSE)</f>
        <v>337</v>
      </c>
      <c r="AB2880" t="str">
        <f>_xlfn.IFNA(VLOOKUP(A2880,nim!$A$2:$B$4000,2,FALSE),"belum")</f>
        <v>diterima</v>
      </c>
    </row>
    <row r="2881" spans="1:28" x14ac:dyDescent="0.3">
      <c r="A2881" s="2">
        <v>233210191268</v>
      </c>
      <c r="B2881">
        <v>2</v>
      </c>
      <c r="C2881">
        <v>2021</v>
      </c>
      <c r="D2881">
        <v>311017</v>
      </c>
      <c r="E2881" t="s">
        <v>172</v>
      </c>
      <c r="F2881" t="str">
        <f>VLOOKUP(E2881,[1]PRODI_2019!$F$2:$L$72,7,FALSE)</f>
        <v>Pertanian</v>
      </c>
      <c r="G2881" t="str">
        <f>VLOOKUP(F2881,Sheet1!$H$4:$I$11,2,FALSE)</f>
        <v>4_Pertanian</v>
      </c>
      <c r="H2881" t="s">
        <v>3492</v>
      </c>
      <c r="I2881" t="s">
        <v>31</v>
      </c>
      <c r="J2881" t="str">
        <f>VLOOKUP(D2881,[1]PRODI_2019!$C$2:$I$78,7,FALSE)</f>
        <v>S1</v>
      </c>
      <c r="L2881" t="s">
        <v>25</v>
      </c>
      <c r="O2881" t="s">
        <v>4580</v>
      </c>
      <c r="P2881" t="s">
        <v>5042</v>
      </c>
      <c r="Q2881" t="s">
        <v>624</v>
      </c>
      <c r="R2881" t="s">
        <v>434</v>
      </c>
      <c r="S2881" t="s">
        <v>425</v>
      </c>
      <c r="T2881" t="s">
        <v>5033</v>
      </c>
      <c r="U2881" t="s">
        <v>32</v>
      </c>
      <c r="Z2881" t="str">
        <f>_xlfn.IFNA(VLOOKUP(A2881,registrasi!$B$2:$C$4000,2,FALSE),"belum")</f>
        <v>registrasi</v>
      </c>
      <c r="AA2881">
        <f>VLOOKUP(D2881,[2]Sheet1!$B$2:$D$100,3,FALSE)</f>
        <v>471</v>
      </c>
      <c r="AB2881" t="str">
        <f>_xlfn.IFNA(VLOOKUP(A2881,nim!$A$2:$B$4000,2,FALSE),"belum")</f>
        <v>belum</v>
      </c>
    </row>
    <row r="2882" spans="1:28" x14ac:dyDescent="0.3">
      <c r="A2882" s="2">
        <v>233210191466</v>
      </c>
      <c r="B2882">
        <v>1</v>
      </c>
      <c r="C2882">
        <v>2022</v>
      </c>
      <c r="D2882">
        <v>311028</v>
      </c>
      <c r="E2882" t="s">
        <v>168</v>
      </c>
      <c r="F2882" t="str">
        <f>VLOOKUP(E2882,[1]PRODI_2019!$F$2:$L$72,7,FALSE)</f>
        <v>FISIP</v>
      </c>
      <c r="G2882" t="str">
        <f>VLOOKUP(F2882,Sheet1!$H$4:$I$11,2,FALSE)</f>
        <v>6_FISIP</v>
      </c>
      <c r="H2882" t="s">
        <v>3493</v>
      </c>
      <c r="I2882" t="s">
        <v>24</v>
      </c>
      <c r="J2882" t="str">
        <f>VLOOKUP(D2882,[1]PRODI_2019!$C$2:$I$78,7,FALSE)</f>
        <v>S1</v>
      </c>
      <c r="L2882" t="s">
        <v>25</v>
      </c>
      <c r="O2882" t="s">
        <v>570</v>
      </c>
      <c r="P2882" t="s">
        <v>5042</v>
      </c>
      <c r="Q2882" t="s">
        <v>624</v>
      </c>
      <c r="R2882" t="s">
        <v>434</v>
      </c>
      <c r="S2882" t="s">
        <v>4933</v>
      </c>
      <c r="T2882" t="s">
        <v>5020</v>
      </c>
      <c r="U2882" t="s">
        <v>27</v>
      </c>
      <c r="Z2882" t="str">
        <f>_xlfn.IFNA(VLOOKUP(A2882,registrasi!$B$2:$C$4000,2,FALSE),"belum")</f>
        <v>registrasi</v>
      </c>
      <c r="AA2882">
        <f>VLOOKUP(D2882,[2]Sheet1!$B$2:$D$100,3,FALSE)</f>
        <v>747</v>
      </c>
      <c r="AB2882" t="str">
        <f>_xlfn.IFNA(VLOOKUP(A2882,nim!$A$2:$B$4000,2,FALSE),"belum")</f>
        <v>belum</v>
      </c>
    </row>
    <row r="2883" spans="1:28" x14ac:dyDescent="0.3">
      <c r="A2883" s="2">
        <v>233210191549</v>
      </c>
      <c r="B2883">
        <v>1</v>
      </c>
      <c r="C2883">
        <v>2022</v>
      </c>
      <c r="D2883">
        <v>311028</v>
      </c>
      <c r="E2883" t="s">
        <v>168</v>
      </c>
      <c r="F2883" t="str">
        <f>VLOOKUP(E2883,[1]PRODI_2019!$F$2:$L$72,7,FALSE)</f>
        <v>FISIP</v>
      </c>
      <c r="G2883" t="str">
        <f>VLOOKUP(F2883,Sheet1!$H$4:$I$11,2,FALSE)</f>
        <v>6_FISIP</v>
      </c>
      <c r="H2883" t="s">
        <v>3494</v>
      </c>
      <c r="I2883" t="s">
        <v>31</v>
      </c>
      <c r="J2883" t="str">
        <f>VLOOKUP(D2883,[1]PRODI_2019!$C$2:$I$78,7,FALSE)</f>
        <v>S1</v>
      </c>
      <c r="L2883" t="s">
        <v>25</v>
      </c>
      <c r="O2883" t="s">
        <v>4642</v>
      </c>
      <c r="P2883" t="s">
        <v>434</v>
      </c>
      <c r="Q2883" t="s">
        <v>624</v>
      </c>
      <c r="R2883" t="s">
        <v>434</v>
      </c>
      <c r="S2883" t="s">
        <v>4982</v>
      </c>
      <c r="T2883" t="s">
        <v>5020</v>
      </c>
      <c r="U2883" t="s">
        <v>32</v>
      </c>
      <c r="Z2883" t="str">
        <f>_xlfn.IFNA(VLOOKUP(A2883,registrasi!$B$2:$C$4000,2,FALSE),"belum")</f>
        <v>registrasi</v>
      </c>
      <c r="AA2883">
        <f>VLOOKUP(D2883,[2]Sheet1!$B$2:$D$100,3,FALSE)</f>
        <v>747</v>
      </c>
      <c r="AB2883" t="str">
        <f>_xlfn.IFNA(VLOOKUP(A2883,nim!$A$2:$B$4000,2,FALSE),"belum")</f>
        <v>belum</v>
      </c>
    </row>
    <row r="2884" spans="1:28" x14ac:dyDescent="0.3">
      <c r="A2884" s="2">
        <v>233210191780</v>
      </c>
      <c r="B2884">
        <v>2</v>
      </c>
      <c r="C2884">
        <v>2022</v>
      </c>
      <c r="D2884">
        <v>311008</v>
      </c>
      <c r="E2884" t="s">
        <v>149</v>
      </c>
      <c r="F2884" t="str">
        <f>VLOOKUP(E2884,[1]PRODI_2019!$F$2:$L$72,7,FALSE)</f>
        <v>Pertanian</v>
      </c>
      <c r="G2884" t="str">
        <f>VLOOKUP(F2884,Sheet1!$H$4:$I$11,2,FALSE)</f>
        <v>4_Pertanian</v>
      </c>
      <c r="H2884" t="s">
        <v>3495</v>
      </c>
      <c r="I2884" t="s">
        <v>31</v>
      </c>
      <c r="J2884" t="str">
        <f>VLOOKUP(D2884,[1]PRODI_2019!$C$2:$I$78,7,FALSE)</f>
        <v>S1</v>
      </c>
      <c r="L2884" t="s">
        <v>25</v>
      </c>
      <c r="O2884" t="s">
        <v>256</v>
      </c>
      <c r="P2884" t="s">
        <v>5045</v>
      </c>
      <c r="Q2884" t="s">
        <v>624</v>
      </c>
      <c r="R2884" t="s">
        <v>625</v>
      </c>
      <c r="S2884" t="s">
        <v>116</v>
      </c>
      <c r="T2884" t="s">
        <v>5020</v>
      </c>
      <c r="U2884" t="s">
        <v>27</v>
      </c>
      <c r="Z2884" t="str">
        <f>_xlfn.IFNA(VLOOKUP(A2884,registrasi!$B$2:$C$4000,2,FALSE),"belum")</f>
        <v>registrasi</v>
      </c>
      <c r="AA2884">
        <f>VLOOKUP(D2884,[2]Sheet1!$B$2:$D$100,3,FALSE)</f>
        <v>337</v>
      </c>
      <c r="AB2884" t="str">
        <f>_xlfn.IFNA(VLOOKUP(A2884,nim!$A$2:$B$4000,2,FALSE),"belum")</f>
        <v>diterima</v>
      </c>
    </row>
    <row r="2885" spans="1:28" x14ac:dyDescent="0.3">
      <c r="A2885" s="2">
        <v>233210191814</v>
      </c>
      <c r="B2885">
        <v>2</v>
      </c>
      <c r="C2885">
        <v>2022</v>
      </c>
      <c r="D2885">
        <v>311003</v>
      </c>
      <c r="E2885" t="s">
        <v>145</v>
      </c>
      <c r="F2885" t="str">
        <f>VLOOKUP(E2885,[1]PRODI_2019!$F$2:$L$72,7,FALSE)</f>
        <v>Teknik</v>
      </c>
      <c r="G2885" t="str">
        <f>VLOOKUP(F2885,Sheet1!$H$4:$I$11,2,FALSE)</f>
        <v>3_Teknik</v>
      </c>
      <c r="H2885" t="s">
        <v>3496</v>
      </c>
      <c r="I2885" t="s">
        <v>24</v>
      </c>
      <c r="J2885" t="str">
        <f>VLOOKUP(D2885,[1]PRODI_2019!$C$2:$I$78,7,FALSE)</f>
        <v>S1</v>
      </c>
      <c r="L2885" t="s">
        <v>25</v>
      </c>
      <c r="O2885" t="s">
        <v>4643</v>
      </c>
      <c r="P2885" t="s">
        <v>434</v>
      </c>
      <c r="Q2885" t="s">
        <v>5041</v>
      </c>
      <c r="R2885" t="s">
        <v>434</v>
      </c>
      <c r="S2885" t="s">
        <v>4933</v>
      </c>
      <c r="T2885" t="s">
        <v>5020</v>
      </c>
      <c r="U2885" t="s">
        <v>27</v>
      </c>
      <c r="Z2885" t="str">
        <f>_xlfn.IFNA(VLOOKUP(A2885,registrasi!$B$2:$C$4000,2,FALSE),"belum")</f>
        <v>belum</v>
      </c>
      <c r="AA2885">
        <f>VLOOKUP(D2885,[2]Sheet1!$B$2:$D$100,3,FALSE)</f>
        <v>769</v>
      </c>
      <c r="AB2885" t="str">
        <f>_xlfn.IFNA(VLOOKUP(A2885,nim!$A$2:$B$4000,2,FALSE),"belum")</f>
        <v>belum</v>
      </c>
    </row>
    <row r="2886" spans="1:28" x14ac:dyDescent="0.3">
      <c r="A2886" s="2">
        <v>233210191882</v>
      </c>
      <c r="B2886">
        <v>2</v>
      </c>
      <c r="C2886">
        <v>2022</v>
      </c>
      <c r="D2886">
        <v>311030</v>
      </c>
      <c r="E2886" t="s">
        <v>147</v>
      </c>
      <c r="F2886" t="str">
        <f>VLOOKUP(E2886,[1]PRODI_2019!$F$2:$L$72,7,FALSE)</f>
        <v>FKIP</v>
      </c>
      <c r="G2886" t="str">
        <f>VLOOKUP(F2886,Sheet1!$H$4:$I$11,2,FALSE)</f>
        <v>2_FKIP</v>
      </c>
      <c r="H2886" t="s">
        <v>3497</v>
      </c>
      <c r="I2886" t="s">
        <v>31</v>
      </c>
      <c r="J2886" t="str">
        <f>VLOOKUP(D2886,[1]PRODI_2019!$C$2:$I$78,7,FALSE)</f>
        <v>S1</v>
      </c>
      <c r="L2886" t="s">
        <v>25</v>
      </c>
      <c r="O2886" t="s">
        <v>4644</v>
      </c>
      <c r="P2886" t="s">
        <v>5046</v>
      </c>
      <c r="Q2886" t="s">
        <v>5041</v>
      </c>
      <c r="R2886" t="s">
        <v>435</v>
      </c>
      <c r="S2886" t="s">
        <v>53</v>
      </c>
      <c r="T2886" t="s">
        <v>5033</v>
      </c>
      <c r="U2886" t="s">
        <v>32</v>
      </c>
      <c r="Z2886" t="str">
        <f>_xlfn.IFNA(VLOOKUP(A2886,registrasi!$B$2:$C$4000,2,FALSE),"belum")</f>
        <v>belum</v>
      </c>
      <c r="AA2886">
        <f>VLOOKUP(D2886,[2]Sheet1!$B$2:$D$100,3,FALSE)</f>
        <v>91</v>
      </c>
      <c r="AB2886" t="str">
        <f>_xlfn.IFNA(VLOOKUP(A2886,nim!$A$2:$B$4000,2,FALSE),"belum")</f>
        <v>belum</v>
      </c>
    </row>
    <row r="2887" spans="1:28" x14ac:dyDescent="0.3">
      <c r="A2887" s="2">
        <v>233210200009</v>
      </c>
      <c r="B2887">
        <v>2</v>
      </c>
      <c r="C2887">
        <v>2022</v>
      </c>
      <c r="D2887">
        <v>311028</v>
      </c>
      <c r="E2887" t="s">
        <v>168</v>
      </c>
      <c r="F2887" t="str">
        <f>VLOOKUP(E2887,[1]PRODI_2019!$F$2:$L$72,7,FALSE)</f>
        <v>FISIP</v>
      </c>
      <c r="G2887" t="str">
        <f>VLOOKUP(F2887,Sheet1!$H$4:$I$11,2,FALSE)</f>
        <v>6_FISIP</v>
      </c>
      <c r="H2887" t="s">
        <v>3498</v>
      </c>
      <c r="I2887" t="s">
        <v>31</v>
      </c>
      <c r="J2887" t="str">
        <f>VLOOKUP(D2887,[1]PRODI_2019!$C$2:$I$78,7,FALSE)</f>
        <v>S1</v>
      </c>
      <c r="L2887" t="s">
        <v>25</v>
      </c>
      <c r="O2887" t="s">
        <v>283</v>
      </c>
      <c r="P2887" t="s">
        <v>5043</v>
      </c>
      <c r="Q2887" t="s">
        <v>624</v>
      </c>
      <c r="R2887" t="s">
        <v>435</v>
      </c>
      <c r="S2887" t="s">
        <v>34</v>
      </c>
      <c r="T2887" t="s">
        <v>5025</v>
      </c>
      <c r="U2887" t="s">
        <v>27</v>
      </c>
      <c r="Z2887" t="str">
        <f>_xlfn.IFNA(VLOOKUP(A2887,registrasi!$B$2:$C$4000,2,FALSE),"belum")</f>
        <v>belum</v>
      </c>
      <c r="AA2887">
        <f>VLOOKUP(D2887,[2]Sheet1!$B$2:$D$100,3,FALSE)</f>
        <v>747</v>
      </c>
      <c r="AB2887" t="str">
        <f>_xlfn.IFNA(VLOOKUP(A2887,nim!$A$2:$B$4000,2,FALSE),"belum")</f>
        <v>belum</v>
      </c>
    </row>
    <row r="2888" spans="1:28" x14ac:dyDescent="0.3">
      <c r="A2888" s="2">
        <v>233210200075</v>
      </c>
      <c r="B2888">
        <v>2</v>
      </c>
      <c r="C2888">
        <v>2022</v>
      </c>
      <c r="D2888">
        <v>311008</v>
      </c>
      <c r="E2888" t="s">
        <v>149</v>
      </c>
      <c r="F2888" t="str">
        <f>VLOOKUP(E2888,[1]PRODI_2019!$F$2:$L$72,7,FALSE)</f>
        <v>Pertanian</v>
      </c>
      <c r="G2888" t="str">
        <f>VLOOKUP(F2888,Sheet1!$H$4:$I$11,2,FALSE)</f>
        <v>4_Pertanian</v>
      </c>
      <c r="H2888" t="s">
        <v>3499</v>
      </c>
      <c r="I2888" t="s">
        <v>24</v>
      </c>
      <c r="J2888" t="str">
        <f>VLOOKUP(D2888,[1]PRODI_2019!$C$2:$I$78,7,FALSE)</f>
        <v>S1</v>
      </c>
      <c r="L2888" t="s">
        <v>25</v>
      </c>
      <c r="O2888" t="s">
        <v>554</v>
      </c>
      <c r="P2888" t="s">
        <v>5045</v>
      </c>
      <c r="Q2888" t="s">
        <v>624</v>
      </c>
      <c r="R2888" t="s">
        <v>625</v>
      </c>
      <c r="S2888" t="s">
        <v>53</v>
      </c>
      <c r="T2888" t="s">
        <v>5033</v>
      </c>
      <c r="U2888" t="s">
        <v>27</v>
      </c>
      <c r="Z2888" t="str">
        <f>_xlfn.IFNA(VLOOKUP(A2888,registrasi!$B$2:$C$4000,2,FALSE),"belum")</f>
        <v>registrasi</v>
      </c>
      <c r="AA2888">
        <f>VLOOKUP(D2888,[2]Sheet1!$B$2:$D$100,3,FALSE)</f>
        <v>337</v>
      </c>
      <c r="AB2888" t="str">
        <f>_xlfn.IFNA(VLOOKUP(A2888,nim!$A$2:$B$4000,2,FALSE),"belum")</f>
        <v>belum</v>
      </c>
    </row>
    <row r="2889" spans="1:28" x14ac:dyDescent="0.3">
      <c r="A2889" s="2">
        <v>233210200098</v>
      </c>
      <c r="B2889">
        <v>1</v>
      </c>
      <c r="C2889">
        <v>2022</v>
      </c>
      <c r="D2889">
        <v>311037</v>
      </c>
      <c r="E2889" t="s">
        <v>163</v>
      </c>
      <c r="F2889" t="str">
        <f>VLOOKUP(E2889,[1]PRODI_2019!$F$2:$L$72,7,FALSE)</f>
        <v>FKIP</v>
      </c>
      <c r="G2889" t="str">
        <f>VLOOKUP(F2889,Sheet1!$H$4:$I$11,2,FALSE)</f>
        <v>2_FKIP</v>
      </c>
      <c r="H2889" t="s">
        <v>3500</v>
      </c>
      <c r="I2889" t="s">
        <v>31</v>
      </c>
      <c r="J2889" t="str">
        <f>VLOOKUP(D2889,[1]PRODI_2019!$C$2:$I$78,7,FALSE)</f>
        <v>S1</v>
      </c>
      <c r="L2889" t="s">
        <v>25</v>
      </c>
      <c r="O2889" t="s">
        <v>63</v>
      </c>
      <c r="P2889" t="s">
        <v>5042</v>
      </c>
      <c r="Q2889" t="s">
        <v>624</v>
      </c>
      <c r="R2889" t="s">
        <v>434</v>
      </c>
      <c r="S2889" t="s">
        <v>34</v>
      </c>
      <c r="T2889" t="s">
        <v>5025</v>
      </c>
      <c r="U2889" t="s">
        <v>27</v>
      </c>
      <c r="Z2889" t="str">
        <f>_xlfn.IFNA(VLOOKUP(A2889,registrasi!$B$2:$C$4000,2,FALSE),"belum")</f>
        <v>registrasi</v>
      </c>
      <c r="AA2889">
        <f>VLOOKUP(D2889,[2]Sheet1!$B$2:$D$100,3,FALSE)</f>
        <v>180</v>
      </c>
      <c r="AB2889" t="str">
        <f>_xlfn.IFNA(VLOOKUP(A2889,nim!$A$2:$B$4000,2,FALSE),"belum")</f>
        <v>belum</v>
      </c>
    </row>
    <row r="2890" spans="1:28" x14ac:dyDescent="0.3">
      <c r="A2890" s="2">
        <v>233210200166</v>
      </c>
      <c r="B2890">
        <v>2</v>
      </c>
      <c r="C2890">
        <v>2022</v>
      </c>
      <c r="D2890">
        <v>311042</v>
      </c>
      <c r="E2890" t="s">
        <v>146</v>
      </c>
      <c r="F2890" t="str">
        <f>VLOOKUP(E2890,[1]PRODI_2019!$F$2:$L$72,7,FALSE)</f>
        <v>FISIP</v>
      </c>
      <c r="G2890" t="str">
        <f>VLOOKUP(F2890,Sheet1!$H$4:$I$11,2,FALSE)</f>
        <v>6_FISIP</v>
      </c>
      <c r="H2890" t="s">
        <v>3501</v>
      </c>
      <c r="I2890" t="s">
        <v>31</v>
      </c>
      <c r="J2890" t="str">
        <f>VLOOKUP(D2890,[1]PRODI_2019!$C$2:$I$78,7,FALSE)</f>
        <v>S1</v>
      </c>
      <c r="L2890" t="s">
        <v>25</v>
      </c>
      <c r="O2890" t="s">
        <v>4645</v>
      </c>
      <c r="P2890" t="s">
        <v>5042</v>
      </c>
      <c r="Q2890" t="s">
        <v>624</v>
      </c>
      <c r="R2890" t="s">
        <v>434</v>
      </c>
      <c r="S2890" t="s">
        <v>116</v>
      </c>
      <c r="T2890" t="s">
        <v>5020</v>
      </c>
      <c r="U2890" t="s">
        <v>27</v>
      </c>
      <c r="Z2890" t="str">
        <f>_xlfn.IFNA(VLOOKUP(A2890,registrasi!$B$2:$C$4000,2,FALSE),"belum")</f>
        <v>registrasi</v>
      </c>
      <c r="AA2890">
        <f>VLOOKUP(D2890,[2]Sheet1!$B$2:$D$100,3,FALSE)</f>
        <v>625</v>
      </c>
      <c r="AB2890" t="str">
        <f>_xlfn.IFNA(VLOOKUP(A2890,nim!$A$2:$B$4000,2,FALSE),"belum")</f>
        <v>belum</v>
      </c>
    </row>
    <row r="2891" spans="1:28" x14ac:dyDescent="0.3">
      <c r="A2891" s="2">
        <v>233210200319</v>
      </c>
      <c r="B2891">
        <v>2</v>
      </c>
      <c r="C2891">
        <v>2022</v>
      </c>
      <c r="D2891">
        <v>311034</v>
      </c>
      <c r="E2891" t="s">
        <v>173</v>
      </c>
      <c r="F2891" t="str">
        <f>VLOOKUP(E2891,[1]PRODI_2019!$F$2:$L$72,7,FALSE)</f>
        <v>FKIP</v>
      </c>
      <c r="G2891" t="str">
        <f>VLOOKUP(F2891,Sheet1!$H$4:$I$11,2,FALSE)</f>
        <v>2_FKIP</v>
      </c>
      <c r="H2891" t="s">
        <v>3502</v>
      </c>
      <c r="I2891" t="s">
        <v>31</v>
      </c>
      <c r="J2891" t="str">
        <f>VLOOKUP(D2891,[1]PRODI_2019!$C$2:$I$78,7,FALSE)</f>
        <v>S1</v>
      </c>
      <c r="L2891" t="s">
        <v>25</v>
      </c>
      <c r="O2891" t="s">
        <v>4646</v>
      </c>
      <c r="P2891" t="s">
        <v>5044</v>
      </c>
      <c r="Q2891" t="s">
        <v>5041</v>
      </c>
      <c r="R2891" t="s">
        <v>434</v>
      </c>
      <c r="S2891" t="s">
        <v>53</v>
      </c>
      <c r="T2891" t="s">
        <v>5033</v>
      </c>
      <c r="U2891" t="s">
        <v>32</v>
      </c>
      <c r="Z2891" t="str">
        <f>_xlfn.IFNA(VLOOKUP(A2891,registrasi!$B$2:$C$4000,2,FALSE),"belum")</f>
        <v>belum</v>
      </c>
      <c r="AA2891">
        <f>VLOOKUP(D2891,[2]Sheet1!$B$2:$D$100,3,FALSE)</f>
        <v>163</v>
      </c>
      <c r="AB2891" t="str">
        <f>_xlfn.IFNA(VLOOKUP(A2891,nim!$A$2:$B$4000,2,FALSE),"belum")</f>
        <v>belum</v>
      </c>
    </row>
    <row r="2892" spans="1:28" x14ac:dyDescent="0.3">
      <c r="A2892" s="2">
        <v>233210200392</v>
      </c>
      <c r="B2892">
        <v>2</v>
      </c>
      <c r="C2892">
        <v>2022</v>
      </c>
      <c r="D2892">
        <v>311007</v>
      </c>
      <c r="E2892" t="s">
        <v>162</v>
      </c>
      <c r="F2892" t="str">
        <f>VLOOKUP(E2892,[1]PRODI_2019!$F$2:$L$72,7,FALSE)</f>
        <v>Pertanian</v>
      </c>
      <c r="G2892" t="str">
        <f>VLOOKUP(F2892,Sheet1!$H$4:$I$11,2,FALSE)</f>
        <v>4_Pertanian</v>
      </c>
      <c r="H2892" t="s">
        <v>3503</v>
      </c>
      <c r="I2892" t="s">
        <v>24</v>
      </c>
      <c r="J2892" t="str">
        <f>VLOOKUP(D2892,[1]PRODI_2019!$C$2:$I$78,7,FALSE)</f>
        <v>S1</v>
      </c>
      <c r="L2892" t="s">
        <v>25</v>
      </c>
      <c r="O2892" t="s">
        <v>4647</v>
      </c>
      <c r="P2892" t="s">
        <v>5046</v>
      </c>
      <c r="Q2892" t="s">
        <v>5041</v>
      </c>
      <c r="R2892" t="s">
        <v>435</v>
      </c>
      <c r="S2892" t="s">
        <v>91</v>
      </c>
      <c r="T2892" t="s">
        <v>5033</v>
      </c>
      <c r="U2892" t="s">
        <v>32</v>
      </c>
      <c r="Z2892" t="str">
        <f>_xlfn.IFNA(VLOOKUP(A2892,registrasi!$B$2:$C$4000,2,FALSE),"belum")</f>
        <v>registrasi</v>
      </c>
      <c r="AA2892">
        <f>VLOOKUP(D2892,[2]Sheet1!$B$2:$D$100,3,FALSE)</f>
        <v>412</v>
      </c>
      <c r="AB2892" t="str">
        <f>_xlfn.IFNA(VLOOKUP(A2892,nim!$A$2:$B$4000,2,FALSE),"belum")</f>
        <v>belum</v>
      </c>
    </row>
    <row r="2893" spans="1:28" x14ac:dyDescent="0.3">
      <c r="A2893" s="2">
        <v>233210200572</v>
      </c>
      <c r="B2893">
        <v>2</v>
      </c>
      <c r="C2893">
        <v>2022</v>
      </c>
      <c r="D2893">
        <v>311031</v>
      </c>
      <c r="E2893" t="s">
        <v>468</v>
      </c>
      <c r="F2893" t="str">
        <f>VLOOKUP(E2893,[1]PRODI_2019!$F$2:$L$72,7,FALSE)</f>
        <v>FKIP</v>
      </c>
      <c r="G2893" t="str">
        <f>VLOOKUP(F2893,Sheet1!$H$4:$I$11,2,FALSE)</f>
        <v>2_FKIP</v>
      </c>
      <c r="H2893" t="s">
        <v>3504</v>
      </c>
      <c r="I2893" t="s">
        <v>31</v>
      </c>
      <c r="J2893" t="str">
        <f>VLOOKUP(D2893,[1]PRODI_2019!$C$2:$I$78,7,FALSE)</f>
        <v>S1</v>
      </c>
      <c r="L2893" t="s">
        <v>25</v>
      </c>
      <c r="O2893" t="s">
        <v>4648</v>
      </c>
      <c r="P2893" t="s">
        <v>5046</v>
      </c>
      <c r="Q2893" t="s">
        <v>5041</v>
      </c>
      <c r="R2893" t="s">
        <v>435</v>
      </c>
      <c r="S2893" t="s">
        <v>53</v>
      </c>
      <c r="T2893" t="s">
        <v>5033</v>
      </c>
      <c r="U2893" t="s">
        <v>27</v>
      </c>
      <c r="Z2893" t="str">
        <f>_xlfn.IFNA(VLOOKUP(A2893,registrasi!$B$2:$C$4000,2,FALSE),"belum")</f>
        <v>registrasi</v>
      </c>
      <c r="AA2893">
        <f>VLOOKUP(D2893,[2]Sheet1!$B$2:$D$100,3,FALSE)</f>
        <v>368</v>
      </c>
      <c r="AB2893" t="str">
        <f>_xlfn.IFNA(VLOOKUP(A2893,nim!$A$2:$B$4000,2,FALSE),"belum")</f>
        <v>belum</v>
      </c>
    </row>
    <row r="2894" spans="1:28" x14ac:dyDescent="0.3">
      <c r="A2894" s="2">
        <v>233210200785</v>
      </c>
      <c r="B2894">
        <v>2</v>
      </c>
      <c r="C2894">
        <v>2022</v>
      </c>
      <c r="D2894">
        <v>311008</v>
      </c>
      <c r="E2894" t="s">
        <v>149</v>
      </c>
      <c r="F2894" t="str">
        <f>VLOOKUP(E2894,[1]PRODI_2019!$F$2:$L$72,7,FALSE)</f>
        <v>Pertanian</v>
      </c>
      <c r="G2894" t="str">
        <f>VLOOKUP(F2894,Sheet1!$H$4:$I$11,2,FALSE)</f>
        <v>4_Pertanian</v>
      </c>
      <c r="H2894" t="s">
        <v>3505</v>
      </c>
      <c r="I2894" t="s">
        <v>31</v>
      </c>
      <c r="J2894" t="str">
        <f>VLOOKUP(D2894,[1]PRODI_2019!$C$2:$I$78,7,FALSE)</f>
        <v>S1</v>
      </c>
      <c r="L2894" t="s">
        <v>25</v>
      </c>
      <c r="O2894" t="s">
        <v>133</v>
      </c>
      <c r="P2894" t="s">
        <v>5042</v>
      </c>
      <c r="Q2894" t="s">
        <v>624</v>
      </c>
      <c r="R2894" t="s">
        <v>434</v>
      </c>
      <c r="S2894" t="s">
        <v>34</v>
      </c>
      <c r="T2894" t="s">
        <v>5025</v>
      </c>
      <c r="U2894" t="s">
        <v>27</v>
      </c>
      <c r="Z2894" t="str">
        <f>_xlfn.IFNA(VLOOKUP(A2894,registrasi!$B$2:$C$4000,2,FALSE),"belum")</f>
        <v>registrasi</v>
      </c>
      <c r="AA2894">
        <f>VLOOKUP(D2894,[2]Sheet1!$B$2:$D$100,3,FALSE)</f>
        <v>337</v>
      </c>
      <c r="AB2894" t="str">
        <f>_xlfn.IFNA(VLOOKUP(A2894,nim!$A$2:$B$4000,2,FALSE),"belum")</f>
        <v>diterima</v>
      </c>
    </row>
    <row r="2895" spans="1:28" x14ac:dyDescent="0.3">
      <c r="A2895" s="2">
        <v>233210200814</v>
      </c>
      <c r="B2895">
        <v>2</v>
      </c>
      <c r="C2895">
        <v>2020</v>
      </c>
      <c r="D2895">
        <v>311008</v>
      </c>
      <c r="E2895" t="s">
        <v>149</v>
      </c>
      <c r="F2895" t="str">
        <f>VLOOKUP(E2895,[1]PRODI_2019!$F$2:$L$72,7,FALSE)</f>
        <v>Pertanian</v>
      </c>
      <c r="G2895" t="str">
        <f>VLOOKUP(F2895,Sheet1!$H$4:$I$11,2,FALSE)</f>
        <v>4_Pertanian</v>
      </c>
      <c r="H2895" t="s">
        <v>3506</v>
      </c>
      <c r="I2895" t="s">
        <v>31</v>
      </c>
      <c r="J2895" t="str">
        <f>VLOOKUP(D2895,[1]PRODI_2019!$C$2:$I$78,7,FALSE)</f>
        <v>S1</v>
      </c>
      <c r="L2895" t="s">
        <v>25</v>
      </c>
      <c r="O2895" t="s">
        <v>311</v>
      </c>
      <c r="P2895" t="s">
        <v>5042</v>
      </c>
      <c r="Q2895" t="s">
        <v>624</v>
      </c>
      <c r="R2895" t="s">
        <v>434</v>
      </c>
      <c r="S2895" t="s">
        <v>426</v>
      </c>
      <c r="T2895" t="s">
        <v>5033</v>
      </c>
      <c r="U2895" t="s">
        <v>32</v>
      </c>
      <c r="Z2895" t="str">
        <f>_xlfn.IFNA(VLOOKUP(A2895,registrasi!$B$2:$C$4000,2,FALSE),"belum")</f>
        <v>registrasi</v>
      </c>
      <c r="AA2895">
        <f>VLOOKUP(D2895,[2]Sheet1!$B$2:$D$100,3,FALSE)</f>
        <v>337</v>
      </c>
      <c r="AB2895" t="str">
        <f>_xlfn.IFNA(VLOOKUP(A2895,nim!$A$2:$B$4000,2,FALSE),"belum")</f>
        <v>belum</v>
      </c>
    </row>
    <row r="2896" spans="1:28" x14ac:dyDescent="0.3">
      <c r="A2896" s="2">
        <v>233210200950</v>
      </c>
      <c r="B2896">
        <v>1</v>
      </c>
      <c r="C2896">
        <v>2021</v>
      </c>
      <c r="D2896">
        <v>311012</v>
      </c>
      <c r="E2896" t="s">
        <v>164</v>
      </c>
      <c r="F2896" t="str">
        <f>VLOOKUP(E2896,[1]PRODI_2019!$F$2:$L$72,7,FALSE)</f>
        <v>FKIP</v>
      </c>
      <c r="G2896" t="str">
        <f>VLOOKUP(F2896,Sheet1!$H$4:$I$11,2,FALSE)</f>
        <v>2_FKIP</v>
      </c>
      <c r="H2896" t="s">
        <v>3507</v>
      </c>
      <c r="I2896" t="s">
        <v>31</v>
      </c>
      <c r="J2896" t="str">
        <f>VLOOKUP(D2896,[1]PRODI_2019!$C$2:$I$78,7,FALSE)</f>
        <v>S1</v>
      </c>
      <c r="L2896" t="s">
        <v>25</v>
      </c>
      <c r="O2896" t="s">
        <v>4649</v>
      </c>
      <c r="P2896" t="s">
        <v>5046</v>
      </c>
      <c r="Q2896" t="s">
        <v>5041</v>
      </c>
      <c r="R2896" t="s">
        <v>435</v>
      </c>
      <c r="S2896" t="s">
        <v>4933</v>
      </c>
      <c r="T2896" t="s">
        <v>5020</v>
      </c>
      <c r="U2896" t="s">
        <v>32</v>
      </c>
      <c r="Z2896" t="str">
        <f>_xlfn.IFNA(VLOOKUP(A2896,registrasi!$B$2:$C$4000,2,FALSE),"belum")</f>
        <v>registrasi</v>
      </c>
      <c r="AA2896">
        <f>VLOOKUP(D2896,[2]Sheet1!$B$2:$D$100,3,FALSE)</f>
        <v>73</v>
      </c>
      <c r="AB2896" t="str">
        <f>_xlfn.IFNA(VLOOKUP(A2896,nim!$A$2:$B$4000,2,FALSE),"belum")</f>
        <v>belum</v>
      </c>
    </row>
    <row r="2897" spans="1:28" x14ac:dyDescent="0.3">
      <c r="A2897" s="2">
        <v>233210200979</v>
      </c>
      <c r="B2897">
        <v>2</v>
      </c>
      <c r="C2897">
        <v>2022</v>
      </c>
      <c r="D2897">
        <v>311017</v>
      </c>
      <c r="E2897" t="s">
        <v>172</v>
      </c>
      <c r="F2897" t="str">
        <f>VLOOKUP(E2897,[1]PRODI_2019!$F$2:$L$72,7,FALSE)</f>
        <v>Pertanian</v>
      </c>
      <c r="G2897" t="str">
        <f>VLOOKUP(F2897,Sheet1!$H$4:$I$11,2,FALSE)</f>
        <v>4_Pertanian</v>
      </c>
      <c r="H2897" t="s">
        <v>3508</v>
      </c>
      <c r="I2897" t="s">
        <v>31</v>
      </c>
      <c r="J2897" t="str">
        <f>VLOOKUP(D2897,[1]PRODI_2019!$C$2:$I$78,7,FALSE)</f>
        <v>S1</v>
      </c>
      <c r="L2897" t="s">
        <v>25</v>
      </c>
      <c r="O2897" t="s">
        <v>4650</v>
      </c>
      <c r="P2897" t="s">
        <v>5044</v>
      </c>
      <c r="Q2897" t="s">
        <v>5041</v>
      </c>
      <c r="R2897" t="s">
        <v>434</v>
      </c>
      <c r="S2897" t="s">
        <v>91</v>
      </c>
      <c r="T2897" t="s">
        <v>5033</v>
      </c>
      <c r="U2897" t="s">
        <v>27</v>
      </c>
      <c r="Z2897" t="str">
        <f>_xlfn.IFNA(VLOOKUP(A2897,registrasi!$B$2:$C$4000,2,FALSE),"belum")</f>
        <v>registrasi</v>
      </c>
      <c r="AA2897">
        <f>VLOOKUP(D2897,[2]Sheet1!$B$2:$D$100,3,FALSE)</f>
        <v>471</v>
      </c>
      <c r="AB2897" t="str">
        <f>_xlfn.IFNA(VLOOKUP(A2897,nim!$A$2:$B$4000,2,FALSE),"belum")</f>
        <v>diterima</v>
      </c>
    </row>
    <row r="2898" spans="1:28" x14ac:dyDescent="0.3">
      <c r="A2898" s="2">
        <v>233210200998</v>
      </c>
      <c r="B2898">
        <v>1</v>
      </c>
      <c r="C2898">
        <v>2022</v>
      </c>
      <c r="D2898">
        <v>311005</v>
      </c>
      <c r="E2898" t="s">
        <v>171</v>
      </c>
      <c r="F2898" t="str">
        <f>VLOOKUP(E2898,[1]PRODI_2019!$F$2:$L$72,7,FALSE)</f>
        <v>Teknik</v>
      </c>
      <c r="G2898" t="str">
        <f>VLOOKUP(F2898,Sheet1!$H$4:$I$11,2,FALSE)</f>
        <v>3_Teknik</v>
      </c>
      <c r="H2898" t="s">
        <v>3509</v>
      </c>
      <c r="I2898" t="s">
        <v>31</v>
      </c>
      <c r="J2898" t="str">
        <f>VLOOKUP(D2898,[1]PRODI_2019!$C$2:$I$78,7,FALSE)</f>
        <v>S1</v>
      </c>
      <c r="L2898" t="s">
        <v>25</v>
      </c>
      <c r="O2898" t="s">
        <v>4651</v>
      </c>
      <c r="P2898" t="s">
        <v>5044</v>
      </c>
      <c r="Q2898" t="s">
        <v>5041</v>
      </c>
      <c r="R2898" t="s">
        <v>434</v>
      </c>
      <c r="S2898" t="s">
        <v>64</v>
      </c>
      <c r="T2898" t="s">
        <v>5033</v>
      </c>
      <c r="U2898" t="s">
        <v>27</v>
      </c>
      <c r="Z2898" t="str">
        <f>_xlfn.IFNA(VLOOKUP(A2898,registrasi!$B$2:$C$4000,2,FALSE),"belum")</f>
        <v>registrasi</v>
      </c>
      <c r="AA2898">
        <f>VLOOKUP(D2898,[2]Sheet1!$B$2:$D$100,3,FALSE)</f>
        <v>321</v>
      </c>
      <c r="AB2898" t="str">
        <f>_xlfn.IFNA(VLOOKUP(A2898,nim!$A$2:$B$4000,2,FALSE),"belum")</f>
        <v>belum</v>
      </c>
    </row>
    <row r="2899" spans="1:28" x14ac:dyDescent="0.3">
      <c r="A2899" s="2">
        <v>233210201052</v>
      </c>
      <c r="B2899">
        <v>2</v>
      </c>
      <c r="C2899">
        <v>2022</v>
      </c>
      <c r="D2899">
        <v>311026</v>
      </c>
      <c r="E2899" t="s">
        <v>148</v>
      </c>
      <c r="F2899" t="str">
        <f>VLOOKUP(E2899,[1]PRODI_2019!$F$2:$L$72,7,FALSE)</f>
        <v>FEB</v>
      </c>
      <c r="G2899" t="str">
        <f>VLOOKUP(F2899,Sheet1!$H$4:$I$11,2,FALSE)</f>
        <v>5_FEB</v>
      </c>
      <c r="H2899" t="s">
        <v>3510</v>
      </c>
      <c r="I2899" t="s">
        <v>31</v>
      </c>
      <c r="J2899" t="str">
        <f>VLOOKUP(D2899,[1]PRODI_2019!$C$2:$I$78,7,FALSE)</f>
        <v>S1</v>
      </c>
      <c r="L2899" t="s">
        <v>182</v>
      </c>
      <c r="O2899" t="s">
        <v>267</v>
      </c>
      <c r="P2899" t="s">
        <v>5042</v>
      </c>
      <c r="Q2899" t="s">
        <v>624</v>
      </c>
      <c r="R2899" t="s">
        <v>434</v>
      </c>
      <c r="S2899" t="s">
        <v>116</v>
      </c>
      <c r="T2899" t="s">
        <v>5020</v>
      </c>
      <c r="U2899" t="s">
        <v>27</v>
      </c>
      <c r="Z2899" t="str">
        <f>_xlfn.IFNA(VLOOKUP(A2899,registrasi!$B$2:$C$4000,2,FALSE),"belum")</f>
        <v>registrasi</v>
      </c>
      <c r="AA2899">
        <f>VLOOKUP(D2899,[2]Sheet1!$B$2:$D$100,3,FALSE)</f>
        <v>866</v>
      </c>
      <c r="AB2899" t="str">
        <f>_xlfn.IFNA(VLOOKUP(A2899,nim!$A$2:$B$4000,2,FALSE),"belum")</f>
        <v>belum</v>
      </c>
    </row>
    <row r="2900" spans="1:28" x14ac:dyDescent="0.3">
      <c r="A2900" s="2">
        <v>233210201071</v>
      </c>
      <c r="B2900">
        <v>2</v>
      </c>
      <c r="C2900">
        <v>2022</v>
      </c>
      <c r="D2900">
        <v>311009</v>
      </c>
      <c r="E2900" t="s">
        <v>144</v>
      </c>
      <c r="F2900" t="str">
        <f>VLOOKUP(E2900,[1]PRODI_2019!$F$2:$L$72,7,FALSE)</f>
        <v>Pertanian</v>
      </c>
      <c r="G2900" t="str">
        <f>VLOOKUP(F2900,Sheet1!$H$4:$I$11,2,FALSE)</f>
        <v>4_Pertanian</v>
      </c>
      <c r="H2900" t="s">
        <v>3511</v>
      </c>
      <c r="I2900" t="s">
        <v>24</v>
      </c>
      <c r="J2900" t="str">
        <f>VLOOKUP(D2900,[1]PRODI_2019!$C$2:$I$78,7,FALSE)</f>
        <v>S1</v>
      </c>
      <c r="L2900" t="s">
        <v>25</v>
      </c>
      <c r="O2900" t="s">
        <v>570</v>
      </c>
      <c r="P2900" t="s">
        <v>5042</v>
      </c>
      <c r="Q2900" t="s">
        <v>624</v>
      </c>
      <c r="R2900" t="s">
        <v>434</v>
      </c>
      <c r="S2900" t="s">
        <v>4933</v>
      </c>
      <c r="T2900" t="s">
        <v>5020</v>
      </c>
      <c r="U2900" t="s">
        <v>27</v>
      </c>
      <c r="Z2900" t="str">
        <f>_xlfn.IFNA(VLOOKUP(A2900,registrasi!$B$2:$C$4000,2,FALSE),"belum")</f>
        <v>registrasi</v>
      </c>
      <c r="AA2900">
        <f>VLOOKUP(D2900,[2]Sheet1!$B$2:$D$100,3,FALSE)</f>
        <v>240</v>
      </c>
      <c r="AB2900" t="str">
        <f>_xlfn.IFNA(VLOOKUP(A2900,nim!$A$2:$B$4000,2,FALSE),"belum")</f>
        <v>diterima</v>
      </c>
    </row>
    <row r="2901" spans="1:28" x14ac:dyDescent="0.3">
      <c r="A2901" s="2">
        <v>233210201155</v>
      </c>
      <c r="B2901">
        <v>1</v>
      </c>
      <c r="C2901">
        <v>2022</v>
      </c>
      <c r="D2901">
        <v>311017</v>
      </c>
      <c r="E2901" t="s">
        <v>172</v>
      </c>
      <c r="F2901" t="str">
        <f>VLOOKUP(E2901,[1]PRODI_2019!$F$2:$L$72,7,FALSE)</f>
        <v>Pertanian</v>
      </c>
      <c r="G2901" t="str">
        <f>VLOOKUP(F2901,Sheet1!$H$4:$I$11,2,FALSE)</f>
        <v>4_Pertanian</v>
      </c>
      <c r="H2901" t="s">
        <v>3512</v>
      </c>
      <c r="I2901" t="s">
        <v>31</v>
      </c>
      <c r="J2901" t="str">
        <f>VLOOKUP(D2901,[1]PRODI_2019!$C$2:$I$78,7,FALSE)</f>
        <v>S1</v>
      </c>
      <c r="L2901" t="s">
        <v>182</v>
      </c>
      <c r="O2901" t="s">
        <v>275</v>
      </c>
      <c r="P2901" t="s">
        <v>5042</v>
      </c>
      <c r="Q2901" t="s">
        <v>624</v>
      </c>
      <c r="R2901" t="s">
        <v>434</v>
      </c>
      <c r="S2901" t="s">
        <v>53</v>
      </c>
      <c r="T2901" t="s">
        <v>5033</v>
      </c>
      <c r="U2901" t="s">
        <v>32</v>
      </c>
      <c r="Z2901" t="str">
        <f>_xlfn.IFNA(VLOOKUP(A2901,registrasi!$B$2:$C$4000,2,FALSE),"belum")</f>
        <v>registrasi</v>
      </c>
      <c r="AA2901">
        <f>VLOOKUP(D2901,[2]Sheet1!$B$2:$D$100,3,FALSE)</f>
        <v>471</v>
      </c>
      <c r="AB2901" t="str">
        <f>_xlfn.IFNA(VLOOKUP(A2901,nim!$A$2:$B$4000,2,FALSE),"belum")</f>
        <v>belum</v>
      </c>
    </row>
    <row r="2902" spans="1:28" x14ac:dyDescent="0.3">
      <c r="A2902" s="2">
        <v>233210201204</v>
      </c>
      <c r="B2902">
        <v>1</v>
      </c>
      <c r="C2902">
        <v>2022</v>
      </c>
      <c r="D2902">
        <v>311026</v>
      </c>
      <c r="E2902" t="s">
        <v>148</v>
      </c>
      <c r="F2902" t="str">
        <f>VLOOKUP(E2902,[1]PRODI_2019!$F$2:$L$72,7,FALSE)</f>
        <v>FEB</v>
      </c>
      <c r="G2902" t="str">
        <f>VLOOKUP(F2902,Sheet1!$H$4:$I$11,2,FALSE)</f>
        <v>5_FEB</v>
      </c>
      <c r="H2902" t="s">
        <v>3513</v>
      </c>
      <c r="I2902" t="s">
        <v>24</v>
      </c>
      <c r="J2902" t="str">
        <f>VLOOKUP(D2902,[1]PRODI_2019!$C$2:$I$78,7,FALSE)</f>
        <v>S1</v>
      </c>
      <c r="L2902" t="s">
        <v>25</v>
      </c>
      <c r="O2902" t="s">
        <v>290</v>
      </c>
      <c r="P2902" t="s">
        <v>5042</v>
      </c>
      <c r="Q2902" t="s">
        <v>624</v>
      </c>
      <c r="R2902" t="s">
        <v>434</v>
      </c>
      <c r="S2902" t="s">
        <v>116</v>
      </c>
      <c r="T2902" t="s">
        <v>5020</v>
      </c>
      <c r="U2902" t="s">
        <v>32</v>
      </c>
      <c r="Z2902" t="str">
        <f>_xlfn.IFNA(VLOOKUP(A2902,registrasi!$B$2:$C$4000,2,FALSE),"belum")</f>
        <v>registrasi</v>
      </c>
      <c r="AA2902">
        <f>VLOOKUP(D2902,[2]Sheet1!$B$2:$D$100,3,FALSE)</f>
        <v>866</v>
      </c>
      <c r="AB2902" t="str">
        <f>_xlfn.IFNA(VLOOKUP(A2902,nim!$A$2:$B$4000,2,FALSE),"belum")</f>
        <v>diterima</v>
      </c>
    </row>
    <row r="2903" spans="1:28" x14ac:dyDescent="0.3">
      <c r="A2903" s="2">
        <v>233210201281</v>
      </c>
      <c r="B2903">
        <v>2</v>
      </c>
      <c r="C2903">
        <v>2022</v>
      </c>
      <c r="D2903">
        <v>311001</v>
      </c>
      <c r="E2903" t="s">
        <v>157</v>
      </c>
      <c r="F2903" t="str">
        <f>VLOOKUP(E2903,[1]PRODI_2019!$F$2:$L$72,7,FALSE)</f>
        <v>Teknik</v>
      </c>
      <c r="G2903" t="str">
        <f>VLOOKUP(F2903,Sheet1!$H$4:$I$11,2,FALSE)</f>
        <v>3_Teknik</v>
      </c>
      <c r="H2903" t="s">
        <v>3514</v>
      </c>
      <c r="I2903" t="s">
        <v>24</v>
      </c>
      <c r="J2903" t="str">
        <f>VLOOKUP(D2903,[1]PRODI_2019!$C$2:$I$78,7,FALSE)</f>
        <v>S1</v>
      </c>
      <c r="L2903" t="s">
        <v>25</v>
      </c>
      <c r="O2903" t="s">
        <v>372</v>
      </c>
      <c r="P2903" t="s">
        <v>5042</v>
      </c>
      <c r="Q2903" t="s">
        <v>624</v>
      </c>
      <c r="R2903" t="s">
        <v>434</v>
      </c>
      <c r="S2903" t="s">
        <v>425</v>
      </c>
      <c r="T2903" t="s">
        <v>5033</v>
      </c>
      <c r="U2903" t="s">
        <v>27</v>
      </c>
      <c r="Z2903" t="str">
        <f>_xlfn.IFNA(VLOOKUP(A2903,registrasi!$B$2:$C$4000,2,FALSE),"belum")</f>
        <v>registrasi</v>
      </c>
      <c r="AA2903">
        <f>VLOOKUP(D2903,[2]Sheet1!$B$2:$D$100,3,FALSE)</f>
        <v>346</v>
      </c>
      <c r="AB2903" t="str">
        <f>_xlfn.IFNA(VLOOKUP(A2903,nim!$A$2:$B$4000,2,FALSE),"belum")</f>
        <v>belum</v>
      </c>
    </row>
    <row r="2904" spans="1:28" x14ac:dyDescent="0.3">
      <c r="A2904" s="2">
        <v>233210201362</v>
      </c>
      <c r="B2904">
        <v>2</v>
      </c>
      <c r="C2904">
        <v>2022</v>
      </c>
      <c r="D2904">
        <v>311004</v>
      </c>
      <c r="E2904" t="s">
        <v>170</v>
      </c>
      <c r="F2904" t="str">
        <f>VLOOKUP(E2904,[1]PRODI_2019!$F$2:$L$72,7,FALSE)</f>
        <v>Teknik</v>
      </c>
      <c r="G2904" t="str">
        <f>VLOOKUP(F2904,Sheet1!$H$4:$I$11,2,FALSE)</f>
        <v>3_Teknik</v>
      </c>
      <c r="H2904" t="s">
        <v>3515</v>
      </c>
      <c r="I2904" t="s">
        <v>24</v>
      </c>
      <c r="J2904" t="str">
        <f>VLOOKUP(D2904,[1]PRODI_2019!$C$2:$I$78,7,FALSE)</f>
        <v>S1</v>
      </c>
      <c r="L2904" t="s">
        <v>25</v>
      </c>
      <c r="O2904" t="s">
        <v>547</v>
      </c>
      <c r="P2904" t="s">
        <v>434</v>
      </c>
      <c r="Q2904" t="s">
        <v>5041</v>
      </c>
      <c r="R2904" t="s">
        <v>434</v>
      </c>
      <c r="S2904" t="s">
        <v>116</v>
      </c>
      <c r="T2904" t="s">
        <v>5020</v>
      </c>
      <c r="U2904" t="s">
        <v>27</v>
      </c>
      <c r="Z2904" t="str">
        <f>_xlfn.IFNA(VLOOKUP(A2904,registrasi!$B$2:$C$4000,2,FALSE),"belum")</f>
        <v>registrasi</v>
      </c>
      <c r="AA2904">
        <f>VLOOKUP(D2904,[2]Sheet1!$B$2:$D$100,3,FALSE)</f>
        <v>406</v>
      </c>
      <c r="AB2904" t="str">
        <f>_xlfn.IFNA(VLOOKUP(A2904,nim!$A$2:$B$4000,2,FALSE),"belum")</f>
        <v>diterima</v>
      </c>
    </row>
    <row r="2905" spans="1:28" x14ac:dyDescent="0.3">
      <c r="A2905" s="2">
        <v>233210201554</v>
      </c>
      <c r="B2905">
        <v>2</v>
      </c>
      <c r="C2905">
        <v>2022</v>
      </c>
      <c r="D2905">
        <v>311008</v>
      </c>
      <c r="E2905" t="s">
        <v>149</v>
      </c>
      <c r="F2905" t="str">
        <f>VLOOKUP(E2905,[1]PRODI_2019!$F$2:$L$72,7,FALSE)</f>
        <v>Pertanian</v>
      </c>
      <c r="G2905" t="str">
        <f>VLOOKUP(F2905,Sheet1!$H$4:$I$11,2,FALSE)</f>
        <v>4_Pertanian</v>
      </c>
      <c r="H2905" t="s">
        <v>3516</v>
      </c>
      <c r="I2905" t="s">
        <v>24</v>
      </c>
      <c r="J2905" t="str">
        <f>VLOOKUP(D2905,[1]PRODI_2019!$C$2:$I$78,7,FALSE)</f>
        <v>S1</v>
      </c>
      <c r="L2905" t="s">
        <v>25</v>
      </c>
      <c r="O2905" t="s">
        <v>4531</v>
      </c>
      <c r="P2905" t="s">
        <v>5046</v>
      </c>
      <c r="Q2905" t="s">
        <v>5041</v>
      </c>
      <c r="R2905" t="s">
        <v>435</v>
      </c>
      <c r="S2905" t="s">
        <v>34</v>
      </c>
      <c r="T2905" t="s">
        <v>5025</v>
      </c>
      <c r="U2905" t="s">
        <v>27</v>
      </c>
      <c r="Z2905" t="str">
        <f>_xlfn.IFNA(VLOOKUP(A2905,registrasi!$B$2:$C$4000,2,FALSE),"belum")</f>
        <v>registrasi</v>
      </c>
      <c r="AA2905">
        <f>VLOOKUP(D2905,[2]Sheet1!$B$2:$D$100,3,FALSE)</f>
        <v>337</v>
      </c>
      <c r="AB2905" t="str">
        <f>_xlfn.IFNA(VLOOKUP(A2905,nim!$A$2:$B$4000,2,FALSE),"belum")</f>
        <v>belum</v>
      </c>
    </row>
    <row r="2906" spans="1:28" x14ac:dyDescent="0.3">
      <c r="A2906" s="2">
        <v>233210201598</v>
      </c>
      <c r="B2906">
        <v>1</v>
      </c>
      <c r="C2906">
        <v>2022</v>
      </c>
      <c r="D2906">
        <v>311003</v>
      </c>
      <c r="E2906" t="s">
        <v>145</v>
      </c>
      <c r="F2906" t="str">
        <f>VLOOKUP(E2906,[1]PRODI_2019!$F$2:$L$72,7,FALSE)</f>
        <v>Teknik</v>
      </c>
      <c r="G2906" t="str">
        <f>VLOOKUP(F2906,Sheet1!$H$4:$I$11,2,FALSE)</f>
        <v>3_Teknik</v>
      </c>
      <c r="H2906" t="s">
        <v>3517</v>
      </c>
      <c r="I2906" t="s">
        <v>31</v>
      </c>
      <c r="J2906" t="str">
        <f>VLOOKUP(D2906,[1]PRODI_2019!$C$2:$I$78,7,FALSE)</f>
        <v>S1</v>
      </c>
      <c r="L2906" t="s">
        <v>182</v>
      </c>
      <c r="O2906" t="s">
        <v>302</v>
      </c>
      <c r="P2906" t="s">
        <v>5042</v>
      </c>
      <c r="Q2906" t="s">
        <v>624</v>
      </c>
      <c r="R2906" t="s">
        <v>434</v>
      </c>
      <c r="S2906" t="s">
        <v>4949</v>
      </c>
      <c r="T2906" t="s">
        <v>5025</v>
      </c>
      <c r="U2906" t="s">
        <v>32</v>
      </c>
      <c r="Z2906" t="str">
        <f>_xlfn.IFNA(VLOOKUP(A2906,registrasi!$B$2:$C$4000,2,FALSE),"belum")</f>
        <v>registrasi</v>
      </c>
      <c r="AA2906">
        <f>VLOOKUP(D2906,[2]Sheet1!$B$2:$D$100,3,FALSE)</f>
        <v>769</v>
      </c>
      <c r="AB2906" t="str">
        <f>_xlfn.IFNA(VLOOKUP(A2906,nim!$A$2:$B$4000,2,FALSE),"belum")</f>
        <v>belum</v>
      </c>
    </row>
    <row r="2907" spans="1:28" x14ac:dyDescent="0.3">
      <c r="A2907" s="2">
        <v>233210201629</v>
      </c>
      <c r="B2907">
        <v>1</v>
      </c>
      <c r="C2907">
        <v>2022</v>
      </c>
      <c r="D2907">
        <v>311017</v>
      </c>
      <c r="E2907" t="s">
        <v>172</v>
      </c>
      <c r="F2907" t="str">
        <f>VLOOKUP(E2907,[1]PRODI_2019!$F$2:$L$72,7,FALSE)</f>
        <v>Pertanian</v>
      </c>
      <c r="G2907" t="str">
        <f>VLOOKUP(F2907,Sheet1!$H$4:$I$11,2,FALSE)</f>
        <v>4_Pertanian</v>
      </c>
      <c r="H2907" t="s">
        <v>3518</v>
      </c>
      <c r="I2907" t="s">
        <v>31</v>
      </c>
      <c r="J2907" t="str">
        <f>VLOOKUP(D2907,[1]PRODI_2019!$C$2:$I$78,7,FALSE)</f>
        <v>S1</v>
      </c>
      <c r="L2907" t="s">
        <v>25</v>
      </c>
      <c r="O2907" t="s">
        <v>4652</v>
      </c>
      <c r="P2907" t="s">
        <v>5042</v>
      </c>
      <c r="Q2907" t="s">
        <v>624</v>
      </c>
      <c r="R2907" t="s">
        <v>434</v>
      </c>
      <c r="S2907" t="s">
        <v>116</v>
      </c>
      <c r="T2907" t="s">
        <v>5020</v>
      </c>
      <c r="U2907" t="s">
        <v>27</v>
      </c>
      <c r="Z2907" t="str">
        <f>_xlfn.IFNA(VLOOKUP(A2907,registrasi!$B$2:$C$4000,2,FALSE),"belum")</f>
        <v>registrasi</v>
      </c>
      <c r="AA2907">
        <f>VLOOKUP(D2907,[2]Sheet1!$B$2:$D$100,3,FALSE)</f>
        <v>471</v>
      </c>
      <c r="AB2907" t="str">
        <f>_xlfn.IFNA(VLOOKUP(A2907,nim!$A$2:$B$4000,2,FALSE),"belum")</f>
        <v>belum</v>
      </c>
    </row>
    <row r="2908" spans="1:28" x14ac:dyDescent="0.3">
      <c r="A2908" s="2">
        <v>233210201672</v>
      </c>
      <c r="B2908">
        <v>2</v>
      </c>
      <c r="C2908">
        <v>2022</v>
      </c>
      <c r="D2908">
        <v>311001</v>
      </c>
      <c r="E2908" t="s">
        <v>157</v>
      </c>
      <c r="F2908" t="str">
        <f>VLOOKUP(E2908,[1]PRODI_2019!$F$2:$L$72,7,FALSE)</f>
        <v>Teknik</v>
      </c>
      <c r="G2908" t="str">
        <f>VLOOKUP(F2908,Sheet1!$H$4:$I$11,2,FALSE)</f>
        <v>3_Teknik</v>
      </c>
      <c r="H2908" t="s">
        <v>3519</v>
      </c>
      <c r="I2908" t="s">
        <v>24</v>
      </c>
      <c r="J2908" t="str">
        <f>VLOOKUP(D2908,[1]PRODI_2019!$C$2:$I$78,7,FALSE)</f>
        <v>S1</v>
      </c>
      <c r="L2908" t="s">
        <v>25</v>
      </c>
      <c r="O2908" t="s">
        <v>515</v>
      </c>
      <c r="P2908" t="s">
        <v>5042</v>
      </c>
      <c r="Q2908" t="s">
        <v>624</v>
      </c>
      <c r="R2908" t="s">
        <v>434</v>
      </c>
      <c r="S2908" t="s">
        <v>116</v>
      </c>
      <c r="T2908" t="s">
        <v>5020</v>
      </c>
      <c r="U2908" t="s">
        <v>27</v>
      </c>
      <c r="Z2908" t="str">
        <f>_xlfn.IFNA(VLOOKUP(A2908,registrasi!$B$2:$C$4000,2,FALSE),"belum")</f>
        <v>registrasi</v>
      </c>
      <c r="AA2908">
        <f>VLOOKUP(D2908,[2]Sheet1!$B$2:$D$100,3,FALSE)</f>
        <v>346</v>
      </c>
      <c r="AB2908" t="str">
        <f>_xlfn.IFNA(VLOOKUP(A2908,nim!$A$2:$B$4000,2,FALSE),"belum")</f>
        <v>diterima</v>
      </c>
    </row>
    <row r="2909" spans="1:28" x14ac:dyDescent="0.3">
      <c r="A2909" s="2">
        <v>233210201811</v>
      </c>
      <c r="B2909">
        <v>1</v>
      </c>
      <c r="C2909">
        <v>2022</v>
      </c>
      <c r="D2909">
        <v>311035</v>
      </c>
      <c r="E2909" t="s">
        <v>180</v>
      </c>
      <c r="F2909" t="str">
        <f>VLOOKUP(E2909,[1]PRODI_2019!$F$2:$L$72,7,FALSE)</f>
        <v>FEB</v>
      </c>
      <c r="G2909" t="str">
        <f>VLOOKUP(F2909,Sheet1!$H$4:$I$11,2,FALSE)</f>
        <v>5_FEB</v>
      </c>
      <c r="H2909" t="s">
        <v>3520</v>
      </c>
      <c r="I2909" t="s">
        <v>31</v>
      </c>
      <c r="J2909" t="str">
        <f>VLOOKUP(D2909,[1]PRODI_2019!$C$2:$I$78,7,FALSE)</f>
        <v>S1</v>
      </c>
      <c r="L2909" t="s">
        <v>25</v>
      </c>
      <c r="O2909" t="s">
        <v>4653</v>
      </c>
      <c r="P2909" t="s">
        <v>5046</v>
      </c>
      <c r="Q2909" t="s">
        <v>5041</v>
      </c>
      <c r="R2909" t="s">
        <v>435</v>
      </c>
      <c r="S2909" t="s">
        <v>425</v>
      </c>
      <c r="T2909" t="s">
        <v>5033</v>
      </c>
      <c r="U2909" t="s">
        <v>32</v>
      </c>
      <c r="Z2909" t="str">
        <f>_xlfn.IFNA(VLOOKUP(A2909,registrasi!$B$2:$C$4000,2,FALSE),"belum")</f>
        <v>registrasi</v>
      </c>
      <c r="AA2909">
        <f>VLOOKUP(D2909,[2]Sheet1!$B$2:$D$100,3,FALSE)</f>
        <v>253</v>
      </c>
      <c r="AB2909" t="str">
        <f>_xlfn.IFNA(VLOOKUP(A2909,nim!$A$2:$B$4000,2,FALSE),"belum")</f>
        <v>belum</v>
      </c>
    </row>
    <row r="2910" spans="1:28" x14ac:dyDescent="0.3">
      <c r="A2910" s="2">
        <v>233210201841</v>
      </c>
      <c r="B2910">
        <v>2</v>
      </c>
      <c r="C2910">
        <v>2021</v>
      </c>
      <c r="D2910">
        <v>311007</v>
      </c>
      <c r="E2910" t="s">
        <v>162</v>
      </c>
      <c r="F2910" t="str">
        <f>VLOOKUP(E2910,[1]PRODI_2019!$F$2:$L$72,7,FALSE)</f>
        <v>Pertanian</v>
      </c>
      <c r="G2910" t="str">
        <f>VLOOKUP(F2910,Sheet1!$H$4:$I$11,2,FALSE)</f>
        <v>4_Pertanian</v>
      </c>
      <c r="H2910" t="s">
        <v>3521</v>
      </c>
      <c r="I2910" t="s">
        <v>24</v>
      </c>
      <c r="J2910" t="str">
        <f>VLOOKUP(D2910,[1]PRODI_2019!$C$2:$I$78,7,FALSE)</f>
        <v>S1</v>
      </c>
      <c r="L2910" t="s">
        <v>25</v>
      </c>
      <c r="O2910" t="s">
        <v>257</v>
      </c>
      <c r="P2910" t="s">
        <v>5042</v>
      </c>
      <c r="Q2910" t="s">
        <v>624</v>
      </c>
      <c r="R2910" t="s">
        <v>434</v>
      </c>
      <c r="S2910" t="s">
        <v>64</v>
      </c>
      <c r="T2910" t="s">
        <v>5033</v>
      </c>
      <c r="U2910" t="s">
        <v>32</v>
      </c>
      <c r="Z2910" t="str">
        <f>_xlfn.IFNA(VLOOKUP(A2910,registrasi!$B$2:$C$4000,2,FALSE),"belum")</f>
        <v>registrasi</v>
      </c>
      <c r="AA2910">
        <f>VLOOKUP(D2910,[2]Sheet1!$B$2:$D$100,3,FALSE)</f>
        <v>412</v>
      </c>
      <c r="AB2910" t="str">
        <f>_xlfn.IFNA(VLOOKUP(A2910,nim!$A$2:$B$4000,2,FALSE),"belum")</f>
        <v>belum</v>
      </c>
    </row>
    <row r="2911" spans="1:28" x14ac:dyDescent="0.3">
      <c r="A2911" s="2">
        <v>233210201911</v>
      </c>
      <c r="B2911">
        <v>2</v>
      </c>
      <c r="C2911">
        <v>2022</v>
      </c>
      <c r="D2911">
        <v>311044</v>
      </c>
      <c r="E2911" t="s">
        <v>148</v>
      </c>
      <c r="F2911" t="str">
        <f>VLOOKUP(E2911,[1]PRODI_2019!$F$2:$L$72,7,FALSE)</f>
        <v>FEB</v>
      </c>
      <c r="G2911" t="str">
        <f>VLOOKUP(F2911,Sheet1!$H$4:$I$11,2,FALSE)</f>
        <v>5_FEB</v>
      </c>
      <c r="H2911" t="s">
        <v>3522</v>
      </c>
      <c r="I2911" t="s">
        <v>31</v>
      </c>
      <c r="J2911" t="str">
        <f>VLOOKUP(D2911,[1]PRODI_2019!$C$2:$I$78,7,FALSE)</f>
        <v>D3</v>
      </c>
      <c r="L2911" t="s">
        <v>182</v>
      </c>
      <c r="O2911" t="s">
        <v>4654</v>
      </c>
      <c r="P2911" t="s">
        <v>435</v>
      </c>
      <c r="Q2911" t="s">
        <v>5041</v>
      </c>
      <c r="R2911" t="s">
        <v>435</v>
      </c>
      <c r="S2911" t="s">
        <v>53</v>
      </c>
      <c r="T2911" t="s">
        <v>5033</v>
      </c>
      <c r="U2911" t="s">
        <v>32</v>
      </c>
      <c r="Z2911" t="str">
        <f>_xlfn.IFNA(VLOOKUP(A2911,registrasi!$B$2:$C$4000,2,FALSE),"belum")</f>
        <v>registrasi</v>
      </c>
      <c r="AA2911">
        <f>VLOOKUP(D2911,[2]Sheet1!$B$2:$D$100,3,FALSE)</f>
        <v>66</v>
      </c>
      <c r="AB2911" t="str">
        <f>_xlfn.IFNA(VLOOKUP(A2911,nim!$A$2:$B$4000,2,FALSE),"belum")</f>
        <v>belum</v>
      </c>
    </row>
    <row r="2912" spans="1:28" x14ac:dyDescent="0.3">
      <c r="A2912" s="2">
        <v>233210201918</v>
      </c>
      <c r="B2912">
        <v>2</v>
      </c>
      <c r="C2912">
        <v>2022</v>
      </c>
      <c r="D2912">
        <v>311024</v>
      </c>
      <c r="E2912" t="s">
        <v>237</v>
      </c>
      <c r="F2912" t="str">
        <f>VLOOKUP(E2912,[1]PRODI_2019!$F$2:$L$72,7,FALSE)</f>
        <v>Hukum</v>
      </c>
      <c r="G2912" t="str">
        <f>VLOOKUP(F2912,Sheet1!$H$4:$I$11,2,FALSE)</f>
        <v>1_Hukum</v>
      </c>
      <c r="H2912" t="s">
        <v>3523</v>
      </c>
      <c r="I2912" t="s">
        <v>31</v>
      </c>
      <c r="J2912" t="str">
        <f>VLOOKUP(D2912,[1]PRODI_2019!$C$2:$I$78,7,FALSE)</f>
        <v>S1</v>
      </c>
      <c r="L2912" t="s">
        <v>182</v>
      </c>
      <c r="O2912" t="s">
        <v>4654</v>
      </c>
      <c r="P2912" t="s">
        <v>435</v>
      </c>
      <c r="Q2912" t="s">
        <v>5041</v>
      </c>
      <c r="R2912" t="s">
        <v>435</v>
      </c>
      <c r="S2912" t="s">
        <v>53</v>
      </c>
      <c r="T2912" t="s">
        <v>5033</v>
      </c>
      <c r="U2912" t="s">
        <v>32</v>
      </c>
      <c r="Z2912" t="str">
        <f>_xlfn.IFNA(VLOOKUP(A2912,registrasi!$B$2:$C$4000,2,FALSE),"belum")</f>
        <v>registrasi</v>
      </c>
      <c r="AA2912">
        <f>VLOOKUP(D2912,[2]Sheet1!$B$2:$D$100,3,FALSE)</f>
        <v>1092</v>
      </c>
      <c r="AB2912" t="str">
        <f>_xlfn.IFNA(VLOOKUP(A2912,nim!$A$2:$B$4000,2,FALSE),"belum")</f>
        <v>belum</v>
      </c>
    </row>
    <row r="2913" spans="1:28" x14ac:dyDescent="0.3">
      <c r="A2913" s="2">
        <v>233210210343</v>
      </c>
      <c r="B2913">
        <v>2</v>
      </c>
      <c r="C2913">
        <v>2022</v>
      </c>
      <c r="D2913">
        <v>311007</v>
      </c>
      <c r="E2913" t="s">
        <v>162</v>
      </c>
      <c r="F2913" t="str">
        <f>VLOOKUP(E2913,[1]PRODI_2019!$F$2:$L$72,7,FALSE)</f>
        <v>Pertanian</v>
      </c>
      <c r="G2913" t="str">
        <f>VLOOKUP(F2913,Sheet1!$H$4:$I$11,2,FALSE)</f>
        <v>4_Pertanian</v>
      </c>
      <c r="H2913" t="s">
        <v>3524</v>
      </c>
      <c r="I2913" t="s">
        <v>24</v>
      </c>
      <c r="J2913" t="str">
        <f>VLOOKUP(D2913,[1]PRODI_2019!$C$2:$I$78,7,FALSE)</f>
        <v>S1</v>
      </c>
      <c r="L2913" t="s">
        <v>25</v>
      </c>
      <c r="O2913" t="s">
        <v>317</v>
      </c>
      <c r="P2913" t="s">
        <v>434</v>
      </c>
      <c r="Q2913" t="s">
        <v>5041</v>
      </c>
      <c r="R2913" t="s">
        <v>434</v>
      </c>
      <c r="S2913" t="s">
        <v>4933</v>
      </c>
      <c r="T2913" t="s">
        <v>5020</v>
      </c>
      <c r="U2913" t="s">
        <v>27</v>
      </c>
      <c r="Z2913" t="str">
        <f>_xlfn.IFNA(VLOOKUP(A2913,registrasi!$B$2:$C$4000,2,FALSE),"belum")</f>
        <v>registrasi</v>
      </c>
      <c r="AA2913">
        <f>VLOOKUP(D2913,[2]Sheet1!$B$2:$D$100,3,FALSE)</f>
        <v>412</v>
      </c>
      <c r="AB2913" t="str">
        <f>_xlfn.IFNA(VLOOKUP(A2913,nim!$A$2:$B$4000,2,FALSE),"belum")</f>
        <v>belum</v>
      </c>
    </row>
    <row r="2914" spans="1:28" x14ac:dyDescent="0.3">
      <c r="A2914" s="2">
        <v>233210210460</v>
      </c>
      <c r="B2914">
        <v>2</v>
      </c>
      <c r="C2914">
        <v>2022</v>
      </c>
      <c r="D2914">
        <v>311024</v>
      </c>
      <c r="E2914" t="s">
        <v>237</v>
      </c>
      <c r="F2914" t="str">
        <f>VLOOKUP(E2914,[1]PRODI_2019!$F$2:$L$72,7,FALSE)</f>
        <v>Hukum</v>
      </c>
      <c r="G2914" t="str">
        <f>VLOOKUP(F2914,Sheet1!$H$4:$I$11,2,FALSE)</f>
        <v>1_Hukum</v>
      </c>
      <c r="H2914" t="s">
        <v>3525</v>
      </c>
      <c r="I2914" t="s">
        <v>31</v>
      </c>
      <c r="J2914" t="str">
        <f>VLOOKUP(D2914,[1]PRODI_2019!$C$2:$I$78,7,FALSE)</f>
        <v>S1</v>
      </c>
      <c r="L2914" t="s">
        <v>25</v>
      </c>
      <c r="O2914" t="s">
        <v>204</v>
      </c>
      <c r="P2914" t="s">
        <v>5042</v>
      </c>
      <c r="Q2914" t="s">
        <v>624</v>
      </c>
      <c r="R2914" t="s">
        <v>434</v>
      </c>
      <c r="S2914" t="s">
        <v>50</v>
      </c>
      <c r="T2914" t="s">
        <v>5025</v>
      </c>
      <c r="U2914" t="s">
        <v>27</v>
      </c>
      <c r="Z2914" t="str">
        <f>_xlfn.IFNA(VLOOKUP(A2914,registrasi!$B$2:$C$4000,2,FALSE),"belum")</f>
        <v>registrasi</v>
      </c>
      <c r="AA2914">
        <f>VLOOKUP(D2914,[2]Sheet1!$B$2:$D$100,3,FALSE)</f>
        <v>1092</v>
      </c>
      <c r="AB2914" t="str">
        <f>_xlfn.IFNA(VLOOKUP(A2914,nim!$A$2:$B$4000,2,FALSE),"belum")</f>
        <v>diterima</v>
      </c>
    </row>
    <row r="2915" spans="1:28" x14ac:dyDescent="0.3">
      <c r="A2915" s="2">
        <v>233210210480</v>
      </c>
      <c r="B2915">
        <v>2</v>
      </c>
      <c r="C2915">
        <v>2021</v>
      </c>
      <c r="D2915">
        <v>311042</v>
      </c>
      <c r="E2915" t="s">
        <v>146</v>
      </c>
      <c r="F2915" t="str">
        <f>VLOOKUP(E2915,[1]PRODI_2019!$F$2:$L$72,7,FALSE)</f>
        <v>FISIP</v>
      </c>
      <c r="G2915" t="str">
        <f>VLOOKUP(F2915,Sheet1!$H$4:$I$11,2,FALSE)</f>
        <v>6_FISIP</v>
      </c>
      <c r="H2915" t="s">
        <v>3526</v>
      </c>
      <c r="I2915" t="s">
        <v>31</v>
      </c>
      <c r="J2915" t="str">
        <f>VLOOKUP(D2915,[1]PRODI_2019!$C$2:$I$78,7,FALSE)</f>
        <v>S1</v>
      </c>
      <c r="L2915" t="s">
        <v>25</v>
      </c>
      <c r="O2915" t="s">
        <v>4655</v>
      </c>
      <c r="P2915" t="s">
        <v>5042</v>
      </c>
      <c r="Q2915" t="s">
        <v>624</v>
      </c>
      <c r="R2915" t="s">
        <v>434</v>
      </c>
      <c r="S2915" t="s">
        <v>116</v>
      </c>
      <c r="T2915" t="s">
        <v>5020</v>
      </c>
      <c r="U2915" t="s">
        <v>27</v>
      </c>
      <c r="Z2915" t="str">
        <f>_xlfn.IFNA(VLOOKUP(A2915,registrasi!$B$2:$C$4000,2,FALSE),"belum")</f>
        <v>registrasi</v>
      </c>
      <c r="AA2915">
        <f>VLOOKUP(D2915,[2]Sheet1!$B$2:$D$100,3,FALSE)</f>
        <v>625</v>
      </c>
      <c r="AB2915" t="str">
        <f>_xlfn.IFNA(VLOOKUP(A2915,nim!$A$2:$B$4000,2,FALSE),"belum")</f>
        <v>belum</v>
      </c>
    </row>
    <row r="2916" spans="1:28" x14ac:dyDescent="0.3">
      <c r="A2916" s="2">
        <v>233210211071</v>
      </c>
      <c r="B2916">
        <v>2</v>
      </c>
      <c r="C2916">
        <v>2022</v>
      </c>
      <c r="D2916">
        <v>311034</v>
      </c>
      <c r="E2916" t="s">
        <v>173</v>
      </c>
      <c r="F2916" t="str">
        <f>VLOOKUP(E2916,[1]PRODI_2019!$F$2:$L$72,7,FALSE)</f>
        <v>FKIP</v>
      </c>
      <c r="G2916" t="str">
        <f>VLOOKUP(F2916,Sheet1!$H$4:$I$11,2,FALSE)</f>
        <v>2_FKIP</v>
      </c>
      <c r="H2916" t="s">
        <v>3527</v>
      </c>
      <c r="I2916" t="s">
        <v>31</v>
      </c>
      <c r="J2916" t="str">
        <f>VLOOKUP(D2916,[1]PRODI_2019!$C$2:$I$78,7,FALSE)</f>
        <v>S1</v>
      </c>
      <c r="L2916" t="s">
        <v>25</v>
      </c>
      <c r="O2916" t="s">
        <v>298</v>
      </c>
      <c r="P2916" t="s">
        <v>5045</v>
      </c>
      <c r="Q2916" t="s">
        <v>624</v>
      </c>
      <c r="R2916" t="s">
        <v>625</v>
      </c>
      <c r="S2916" t="s">
        <v>53</v>
      </c>
      <c r="T2916" t="s">
        <v>5033</v>
      </c>
      <c r="U2916" t="s">
        <v>27</v>
      </c>
      <c r="Z2916" t="str">
        <f>_xlfn.IFNA(VLOOKUP(A2916,registrasi!$B$2:$C$4000,2,FALSE),"belum")</f>
        <v>belum</v>
      </c>
      <c r="AA2916">
        <f>VLOOKUP(D2916,[2]Sheet1!$B$2:$D$100,3,FALSE)</f>
        <v>163</v>
      </c>
      <c r="AB2916" t="str">
        <f>_xlfn.IFNA(VLOOKUP(A2916,nim!$A$2:$B$4000,2,FALSE),"belum")</f>
        <v>belum</v>
      </c>
    </row>
    <row r="2917" spans="1:28" x14ac:dyDescent="0.3">
      <c r="A2917" s="2">
        <v>233210211122</v>
      </c>
      <c r="B2917">
        <v>2</v>
      </c>
      <c r="C2917">
        <v>2022</v>
      </c>
      <c r="D2917">
        <v>311007</v>
      </c>
      <c r="E2917" t="s">
        <v>162</v>
      </c>
      <c r="F2917" t="str">
        <f>VLOOKUP(E2917,[1]PRODI_2019!$F$2:$L$72,7,FALSE)</f>
        <v>Pertanian</v>
      </c>
      <c r="G2917" t="str">
        <f>VLOOKUP(F2917,Sheet1!$H$4:$I$11,2,FALSE)</f>
        <v>4_Pertanian</v>
      </c>
      <c r="H2917" t="s">
        <v>3528</v>
      </c>
      <c r="I2917" t="s">
        <v>24</v>
      </c>
      <c r="J2917" t="str">
        <f>VLOOKUP(D2917,[1]PRODI_2019!$C$2:$I$78,7,FALSE)</f>
        <v>S1</v>
      </c>
      <c r="L2917" t="s">
        <v>25</v>
      </c>
      <c r="O2917" t="s">
        <v>4656</v>
      </c>
      <c r="P2917" t="s">
        <v>5045</v>
      </c>
      <c r="Q2917" t="s">
        <v>624</v>
      </c>
      <c r="R2917" t="s">
        <v>625</v>
      </c>
      <c r="S2917" t="s">
        <v>4933</v>
      </c>
      <c r="T2917" t="s">
        <v>5020</v>
      </c>
      <c r="U2917" t="s">
        <v>32</v>
      </c>
      <c r="Z2917" t="str">
        <f>_xlfn.IFNA(VLOOKUP(A2917,registrasi!$B$2:$C$4000,2,FALSE),"belum")</f>
        <v>registrasi</v>
      </c>
      <c r="AA2917">
        <f>VLOOKUP(D2917,[2]Sheet1!$B$2:$D$100,3,FALSE)</f>
        <v>412</v>
      </c>
      <c r="AB2917" t="str">
        <f>_xlfn.IFNA(VLOOKUP(A2917,nim!$A$2:$B$4000,2,FALSE),"belum")</f>
        <v>belum</v>
      </c>
    </row>
    <row r="2918" spans="1:28" x14ac:dyDescent="0.3">
      <c r="A2918" s="2">
        <v>233210211233</v>
      </c>
      <c r="B2918">
        <v>2</v>
      </c>
      <c r="C2918">
        <v>2022</v>
      </c>
      <c r="D2918">
        <v>311017</v>
      </c>
      <c r="E2918" t="s">
        <v>172</v>
      </c>
      <c r="F2918" t="str">
        <f>VLOOKUP(E2918,[1]PRODI_2019!$F$2:$L$72,7,FALSE)</f>
        <v>Pertanian</v>
      </c>
      <c r="G2918" t="str">
        <f>VLOOKUP(F2918,Sheet1!$H$4:$I$11,2,FALSE)</f>
        <v>4_Pertanian</v>
      </c>
      <c r="H2918" t="s">
        <v>3529</v>
      </c>
      <c r="I2918" t="s">
        <v>31</v>
      </c>
      <c r="J2918" t="str">
        <f>VLOOKUP(D2918,[1]PRODI_2019!$C$2:$I$78,7,FALSE)</f>
        <v>S1</v>
      </c>
      <c r="L2918" t="s">
        <v>25</v>
      </c>
      <c r="O2918" t="s">
        <v>557</v>
      </c>
      <c r="P2918" t="s">
        <v>5044</v>
      </c>
      <c r="Q2918" t="s">
        <v>5041</v>
      </c>
      <c r="R2918" t="s">
        <v>434</v>
      </c>
      <c r="S2918" t="s">
        <v>91</v>
      </c>
      <c r="T2918" t="s">
        <v>5033</v>
      </c>
      <c r="U2918" t="s">
        <v>27</v>
      </c>
      <c r="Z2918" t="str">
        <f>_xlfn.IFNA(VLOOKUP(A2918,registrasi!$B$2:$C$4000,2,FALSE),"belum")</f>
        <v>registrasi</v>
      </c>
      <c r="AA2918">
        <f>VLOOKUP(D2918,[2]Sheet1!$B$2:$D$100,3,FALSE)</f>
        <v>471</v>
      </c>
      <c r="AB2918" t="str">
        <f>_xlfn.IFNA(VLOOKUP(A2918,nim!$A$2:$B$4000,2,FALSE),"belum")</f>
        <v>belum</v>
      </c>
    </row>
    <row r="2919" spans="1:28" x14ac:dyDescent="0.3">
      <c r="A2919" s="2">
        <v>233210211398</v>
      </c>
      <c r="B2919">
        <v>2</v>
      </c>
      <c r="C2919">
        <v>2022</v>
      </c>
      <c r="D2919">
        <v>311004</v>
      </c>
      <c r="E2919" t="s">
        <v>170</v>
      </c>
      <c r="F2919" t="str">
        <f>VLOOKUP(E2919,[1]PRODI_2019!$F$2:$L$72,7,FALSE)</f>
        <v>Teknik</v>
      </c>
      <c r="G2919" t="str">
        <f>VLOOKUP(F2919,Sheet1!$H$4:$I$11,2,FALSE)</f>
        <v>3_Teknik</v>
      </c>
      <c r="H2919" t="s">
        <v>3530</v>
      </c>
      <c r="I2919" t="s">
        <v>31</v>
      </c>
      <c r="J2919" t="str">
        <f>VLOOKUP(D2919,[1]PRODI_2019!$C$2:$I$78,7,FALSE)</f>
        <v>S1</v>
      </c>
      <c r="L2919" t="s">
        <v>25</v>
      </c>
      <c r="O2919" t="s">
        <v>328</v>
      </c>
      <c r="P2919" t="s">
        <v>5042</v>
      </c>
      <c r="Q2919" t="s">
        <v>624</v>
      </c>
      <c r="R2919" t="s">
        <v>434</v>
      </c>
      <c r="S2919" t="s">
        <v>4933</v>
      </c>
      <c r="T2919" t="s">
        <v>5020</v>
      </c>
      <c r="U2919" t="s">
        <v>27</v>
      </c>
      <c r="Z2919" t="str">
        <f>_xlfn.IFNA(VLOOKUP(A2919,registrasi!$B$2:$C$4000,2,FALSE),"belum")</f>
        <v>registrasi</v>
      </c>
      <c r="AA2919">
        <f>VLOOKUP(D2919,[2]Sheet1!$B$2:$D$100,3,FALSE)</f>
        <v>406</v>
      </c>
      <c r="AB2919" t="str">
        <f>_xlfn.IFNA(VLOOKUP(A2919,nim!$A$2:$B$4000,2,FALSE),"belum")</f>
        <v>belum</v>
      </c>
    </row>
    <row r="2920" spans="1:28" x14ac:dyDescent="0.3">
      <c r="A2920" s="2">
        <v>233210211665</v>
      </c>
      <c r="B2920">
        <v>2</v>
      </c>
      <c r="C2920">
        <v>2021</v>
      </c>
      <c r="D2920">
        <v>311024</v>
      </c>
      <c r="E2920" t="s">
        <v>237</v>
      </c>
      <c r="F2920" t="str">
        <f>VLOOKUP(E2920,[1]PRODI_2019!$F$2:$L$72,7,FALSE)</f>
        <v>Hukum</v>
      </c>
      <c r="G2920" t="str">
        <f>VLOOKUP(F2920,Sheet1!$H$4:$I$11,2,FALSE)</f>
        <v>1_Hukum</v>
      </c>
      <c r="H2920" t="s">
        <v>3531</v>
      </c>
      <c r="I2920" t="s">
        <v>31</v>
      </c>
      <c r="J2920" t="str">
        <f>VLOOKUP(D2920,[1]PRODI_2019!$C$2:$I$78,7,FALSE)</f>
        <v>S1</v>
      </c>
      <c r="L2920" t="s">
        <v>25</v>
      </c>
      <c r="O2920" t="s">
        <v>306</v>
      </c>
      <c r="P2920" t="s">
        <v>5042</v>
      </c>
      <c r="Q2920" t="s">
        <v>624</v>
      </c>
      <c r="R2920" t="s">
        <v>434</v>
      </c>
      <c r="S2920" t="s">
        <v>425</v>
      </c>
      <c r="T2920" t="s">
        <v>5033</v>
      </c>
      <c r="U2920" t="s">
        <v>32</v>
      </c>
      <c r="Z2920" t="str">
        <f>_xlfn.IFNA(VLOOKUP(A2920,registrasi!$B$2:$C$4000,2,FALSE),"belum")</f>
        <v>registrasi</v>
      </c>
      <c r="AA2920">
        <f>VLOOKUP(D2920,[2]Sheet1!$B$2:$D$100,3,FALSE)</f>
        <v>1092</v>
      </c>
      <c r="AB2920" t="str">
        <f>_xlfn.IFNA(VLOOKUP(A2920,nim!$A$2:$B$4000,2,FALSE),"belum")</f>
        <v>belum</v>
      </c>
    </row>
    <row r="2921" spans="1:28" x14ac:dyDescent="0.3">
      <c r="A2921" s="2">
        <v>233210211774</v>
      </c>
      <c r="B2921">
        <v>2</v>
      </c>
      <c r="C2921">
        <v>2021</v>
      </c>
      <c r="D2921">
        <v>311001</v>
      </c>
      <c r="E2921" t="s">
        <v>157</v>
      </c>
      <c r="F2921" t="str">
        <f>VLOOKUP(E2921,[1]PRODI_2019!$F$2:$L$72,7,FALSE)</f>
        <v>Teknik</v>
      </c>
      <c r="G2921" t="str">
        <f>VLOOKUP(F2921,Sheet1!$H$4:$I$11,2,FALSE)</f>
        <v>3_Teknik</v>
      </c>
      <c r="H2921" t="s">
        <v>3532</v>
      </c>
      <c r="I2921" t="s">
        <v>24</v>
      </c>
      <c r="J2921" t="str">
        <f>VLOOKUP(D2921,[1]PRODI_2019!$C$2:$I$78,7,FALSE)</f>
        <v>S1</v>
      </c>
      <c r="L2921" t="s">
        <v>25</v>
      </c>
      <c r="O2921" t="s">
        <v>4657</v>
      </c>
      <c r="P2921" t="s">
        <v>5044</v>
      </c>
      <c r="Q2921" t="s">
        <v>5041</v>
      </c>
      <c r="R2921" t="s">
        <v>434</v>
      </c>
      <c r="S2921" t="s">
        <v>140</v>
      </c>
      <c r="T2921" t="s">
        <v>5020</v>
      </c>
      <c r="U2921" t="s">
        <v>32</v>
      </c>
      <c r="Z2921" t="str">
        <f>_xlfn.IFNA(VLOOKUP(A2921,registrasi!$B$2:$C$4000,2,FALSE),"belum")</f>
        <v>registrasi</v>
      </c>
      <c r="AA2921">
        <f>VLOOKUP(D2921,[2]Sheet1!$B$2:$D$100,3,FALSE)</f>
        <v>346</v>
      </c>
      <c r="AB2921" t="str">
        <f>_xlfn.IFNA(VLOOKUP(A2921,nim!$A$2:$B$4000,2,FALSE),"belum")</f>
        <v>belum</v>
      </c>
    </row>
    <row r="2922" spans="1:28" x14ac:dyDescent="0.3">
      <c r="A2922" s="2">
        <v>233210211791</v>
      </c>
      <c r="B2922">
        <v>2</v>
      </c>
      <c r="C2922">
        <v>2021</v>
      </c>
      <c r="D2922">
        <v>311008</v>
      </c>
      <c r="E2922" t="s">
        <v>149</v>
      </c>
      <c r="F2922" t="str">
        <f>VLOOKUP(E2922,[1]PRODI_2019!$F$2:$L$72,7,FALSE)</f>
        <v>Pertanian</v>
      </c>
      <c r="G2922" t="str">
        <f>VLOOKUP(F2922,Sheet1!$H$4:$I$11,2,FALSE)</f>
        <v>4_Pertanian</v>
      </c>
      <c r="H2922" t="s">
        <v>3533</v>
      </c>
      <c r="I2922" t="s">
        <v>24</v>
      </c>
      <c r="J2922" t="str">
        <f>VLOOKUP(D2922,[1]PRODI_2019!$C$2:$I$78,7,FALSE)</f>
        <v>S1</v>
      </c>
      <c r="L2922" t="s">
        <v>25</v>
      </c>
      <c r="O2922" t="s">
        <v>4658</v>
      </c>
      <c r="P2922" t="s">
        <v>5042</v>
      </c>
      <c r="Q2922" t="s">
        <v>624</v>
      </c>
      <c r="R2922" t="s">
        <v>434</v>
      </c>
      <c r="S2922" t="s">
        <v>140</v>
      </c>
      <c r="T2922" t="s">
        <v>5020</v>
      </c>
      <c r="U2922" t="s">
        <v>27</v>
      </c>
      <c r="Z2922" t="str">
        <f>_xlfn.IFNA(VLOOKUP(A2922,registrasi!$B$2:$C$4000,2,FALSE),"belum")</f>
        <v>belum</v>
      </c>
      <c r="AA2922">
        <f>VLOOKUP(D2922,[2]Sheet1!$B$2:$D$100,3,FALSE)</f>
        <v>337</v>
      </c>
      <c r="AB2922" t="str">
        <f>_xlfn.IFNA(VLOOKUP(A2922,nim!$A$2:$B$4000,2,FALSE),"belum")</f>
        <v>belum</v>
      </c>
    </row>
    <row r="2923" spans="1:28" x14ac:dyDescent="0.3">
      <c r="A2923" s="2">
        <v>233210220175</v>
      </c>
      <c r="B2923">
        <v>2</v>
      </c>
      <c r="C2923">
        <v>2021</v>
      </c>
      <c r="D2923">
        <v>311004</v>
      </c>
      <c r="E2923" t="s">
        <v>170</v>
      </c>
      <c r="F2923" t="str">
        <f>VLOOKUP(E2923,[1]PRODI_2019!$F$2:$L$72,7,FALSE)</f>
        <v>Teknik</v>
      </c>
      <c r="G2923" t="str">
        <f>VLOOKUP(F2923,Sheet1!$H$4:$I$11,2,FALSE)</f>
        <v>3_Teknik</v>
      </c>
      <c r="H2923" t="s">
        <v>3534</v>
      </c>
      <c r="I2923" t="s">
        <v>24</v>
      </c>
      <c r="J2923" t="str">
        <f>VLOOKUP(D2923,[1]PRODI_2019!$C$2:$I$78,7,FALSE)</f>
        <v>S1</v>
      </c>
      <c r="L2923" t="s">
        <v>25</v>
      </c>
      <c r="O2923" t="s">
        <v>4659</v>
      </c>
      <c r="P2923" t="s">
        <v>5046</v>
      </c>
      <c r="Q2923" t="s">
        <v>5041</v>
      </c>
      <c r="R2923" t="s">
        <v>435</v>
      </c>
      <c r="S2923" t="s">
        <v>140</v>
      </c>
      <c r="T2923" t="s">
        <v>5020</v>
      </c>
      <c r="U2923" t="s">
        <v>32</v>
      </c>
      <c r="Z2923" t="str">
        <f>_xlfn.IFNA(VLOOKUP(A2923,registrasi!$B$2:$C$4000,2,FALSE),"belum")</f>
        <v>registrasi</v>
      </c>
      <c r="AA2923">
        <f>VLOOKUP(D2923,[2]Sheet1!$B$2:$D$100,3,FALSE)</f>
        <v>406</v>
      </c>
      <c r="AB2923" t="str">
        <f>_xlfn.IFNA(VLOOKUP(A2923,nim!$A$2:$B$4000,2,FALSE),"belum")</f>
        <v>belum</v>
      </c>
    </row>
    <row r="2924" spans="1:28" x14ac:dyDescent="0.3">
      <c r="A2924" s="2">
        <v>233210220300</v>
      </c>
      <c r="B2924">
        <v>2</v>
      </c>
      <c r="C2924">
        <v>2022</v>
      </c>
      <c r="D2924">
        <v>311008</v>
      </c>
      <c r="E2924" t="s">
        <v>149</v>
      </c>
      <c r="F2924" t="str">
        <f>VLOOKUP(E2924,[1]PRODI_2019!$F$2:$L$72,7,FALSE)</f>
        <v>Pertanian</v>
      </c>
      <c r="G2924" t="str">
        <f>VLOOKUP(F2924,Sheet1!$H$4:$I$11,2,FALSE)</f>
        <v>4_Pertanian</v>
      </c>
      <c r="H2924" t="s">
        <v>3535</v>
      </c>
      <c r="I2924" t="s">
        <v>24</v>
      </c>
      <c r="J2924" t="str">
        <f>VLOOKUP(D2924,[1]PRODI_2019!$C$2:$I$78,7,FALSE)</f>
        <v>S1</v>
      </c>
      <c r="L2924" t="s">
        <v>25</v>
      </c>
      <c r="O2924" t="s">
        <v>347</v>
      </c>
      <c r="P2924" t="s">
        <v>5042</v>
      </c>
      <c r="Q2924" t="s">
        <v>624</v>
      </c>
      <c r="R2924" t="s">
        <v>434</v>
      </c>
      <c r="S2924" t="s">
        <v>116</v>
      </c>
      <c r="T2924" t="s">
        <v>5020</v>
      </c>
      <c r="U2924" t="s">
        <v>27</v>
      </c>
      <c r="Z2924" t="str">
        <f>_xlfn.IFNA(VLOOKUP(A2924,registrasi!$B$2:$C$4000,2,FALSE),"belum")</f>
        <v>registrasi</v>
      </c>
      <c r="AA2924">
        <f>VLOOKUP(D2924,[2]Sheet1!$B$2:$D$100,3,FALSE)</f>
        <v>337</v>
      </c>
      <c r="AB2924" t="str">
        <f>_xlfn.IFNA(VLOOKUP(A2924,nim!$A$2:$B$4000,2,FALSE),"belum")</f>
        <v>belum</v>
      </c>
    </row>
    <row r="2925" spans="1:28" x14ac:dyDescent="0.3">
      <c r="A2925" s="2">
        <v>233210220429</v>
      </c>
      <c r="B2925">
        <v>1</v>
      </c>
      <c r="C2925">
        <v>2022</v>
      </c>
      <c r="D2925">
        <v>311008</v>
      </c>
      <c r="E2925" t="s">
        <v>149</v>
      </c>
      <c r="F2925" t="str">
        <f>VLOOKUP(E2925,[1]PRODI_2019!$F$2:$L$72,7,FALSE)</f>
        <v>Pertanian</v>
      </c>
      <c r="G2925" t="str">
        <f>VLOOKUP(F2925,Sheet1!$H$4:$I$11,2,FALSE)</f>
        <v>4_Pertanian</v>
      </c>
      <c r="H2925" t="s">
        <v>3536</v>
      </c>
      <c r="I2925" t="s">
        <v>24</v>
      </c>
      <c r="J2925" t="str">
        <f>VLOOKUP(D2925,[1]PRODI_2019!$C$2:$I$78,7,FALSE)</f>
        <v>S1</v>
      </c>
      <c r="L2925" t="s">
        <v>25</v>
      </c>
      <c r="O2925" t="s">
        <v>553</v>
      </c>
      <c r="P2925" t="s">
        <v>5042</v>
      </c>
      <c r="Q2925" t="s">
        <v>624</v>
      </c>
      <c r="R2925" t="s">
        <v>434</v>
      </c>
      <c r="S2925" t="s">
        <v>91</v>
      </c>
      <c r="T2925" t="s">
        <v>5033</v>
      </c>
      <c r="U2925" t="s">
        <v>27</v>
      </c>
      <c r="Z2925" t="str">
        <f>_xlfn.IFNA(VLOOKUP(A2925,registrasi!$B$2:$C$4000,2,FALSE),"belum")</f>
        <v>registrasi</v>
      </c>
      <c r="AA2925">
        <f>VLOOKUP(D2925,[2]Sheet1!$B$2:$D$100,3,FALSE)</f>
        <v>337</v>
      </c>
      <c r="AB2925" t="str">
        <f>_xlfn.IFNA(VLOOKUP(A2925,nim!$A$2:$B$4000,2,FALSE),"belum")</f>
        <v>diterima</v>
      </c>
    </row>
    <row r="2926" spans="1:28" x14ac:dyDescent="0.3">
      <c r="A2926" s="2">
        <v>233210220784</v>
      </c>
      <c r="B2926">
        <v>1</v>
      </c>
      <c r="C2926">
        <v>2022</v>
      </c>
      <c r="D2926">
        <v>311007</v>
      </c>
      <c r="E2926" t="s">
        <v>162</v>
      </c>
      <c r="F2926" t="str">
        <f>VLOOKUP(E2926,[1]PRODI_2019!$F$2:$L$72,7,FALSE)</f>
        <v>Pertanian</v>
      </c>
      <c r="G2926" t="str">
        <f>VLOOKUP(F2926,Sheet1!$H$4:$I$11,2,FALSE)</f>
        <v>4_Pertanian</v>
      </c>
      <c r="H2926" t="s">
        <v>3537</v>
      </c>
      <c r="I2926" t="s">
        <v>24</v>
      </c>
      <c r="J2926" t="str">
        <f>VLOOKUP(D2926,[1]PRODI_2019!$C$2:$I$78,7,FALSE)</f>
        <v>S1</v>
      </c>
      <c r="L2926" t="s">
        <v>25</v>
      </c>
      <c r="O2926" t="s">
        <v>4482</v>
      </c>
      <c r="P2926" t="s">
        <v>5044</v>
      </c>
      <c r="Q2926" t="s">
        <v>5041</v>
      </c>
      <c r="R2926" t="s">
        <v>434</v>
      </c>
      <c r="S2926" t="s">
        <v>34</v>
      </c>
      <c r="T2926" t="s">
        <v>5025</v>
      </c>
      <c r="U2926" t="s">
        <v>27</v>
      </c>
      <c r="Z2926" t="str">
        <f>_xlfn.IFNA(VLOOKUP(A2926,registrasi!$B$2:$C$4000,2,FALSE),"belum")</f>
        <v>registrasi</v>
      </c>
      <c r="AA2926">
        <f>VLOOKUP(D2926,[2]Sheet1!$B$2:$D$100,3,FALSE)</f>
        <v>412</v>
      </c>
      <c r="AB2926" t="str">
        <f>_xlfn.IFNA(VLOOKUP(A2926,nim!$A$2:$B$4000,2,FALSE),"belum")</f>
        <v>belum</v>
      </c>
    </row>
    <row r="2927" spans="1:28" x14ac:dyDescent="0.3">
      <c r="A2927" s="2">
        <v>233210220846</v>
      </c>
      <c r="B2927">
        <v>2</v>
      </c>
      <c r="C2927">
        <v>2022</v>
      </c>
      <c r="D2927">
        <v>311005</v>
      </c>
      <c r="E2927" t="s">
        <v>171</v>
      </c>
      <c r="F2927" t="str">
        <f>VLOOKUP(E2927,[1]PRODI_2019!$F$2:$L$72,7,FALSE)</f>
        <v>Teknik</v>
      </c>
      <c r="G2927" t="str">
        <f>VLOOKUP(F2927,Sheet1!$H$4:$I$11,2,FALSE)</f>
        <v>3_Teknik</v>
      </c>
      <c r="H2927" t="s">
        <v>3538</v>
      </c>
      <c r="I2927" t="s">
        <v>31</v>
      </c>
      <c r="J2927" t="str">
        <f>VLOOKUP(D2927,[1]PRODI_2019!$C$2:$I$78,7,FALSE)</f>
        <v>S1</v>
      </c>
      <c r="L2927" t="s">
        <v>25</v>
      </c>
      <c r="O2927" t="s">
        <v>4588</v>
      </c>
      <c r="P2927" t="s">
        <v>5045</v>
      </c>
      <c r="Q2927" t="s">
        <v>624</v>
      </c>
      <c r="R2927" t="s">
        <v>625</v>
      </c>
      <c r="S2927" t="s">
        <v>426</v>
      </c>
      <c r="T2927" t="s">
        <v>5033</v>
      </c>
      <c r="U2927" t="s">
        <v>27</v>
      </c>
      <c r="Z2927" t="str">
        <f>_xlfn.IFNA(VLOOKUP(A2927,registrasi!$B$2:$C$4000,2,FALSE),"belum")</f>
        <v>registrasi</v>
      </c>
      <c r="AA2927">
        <f>VLOOKUP(D2927,[2]Sheet1!$B$2:$D$100,3,FALSE)</f>
        <v>321</v>
      </c>
      <c r="AB2927" t="str">
        <f>_xlfn.IFNA(VLOOKUP(A2927,nim!$A$2:$B$4000,2,FALSE),"belum")</f>
        <v>belum</v>
      </c>
    </row>
    <row r="2928" spans="1:28" x14ac:dyDescent="0.3">
      <c r="A2928" s="2">
        <v>233210220913</v>
      </c>
      <c r="B2928">
        <v>1</v>
      </c>
      <c r="C2928">
        <v>2022</v>
      </c>
      <c r="D2928">
        <v>311007</v>
      </c>
      <c r="E2928" t="s">
        <v>162</v>
      </c>
      <c r="F2928" t="str">
        <f>VLOOKUP(E2928,[1]PRODI_2019!$F$2:$L$72,7,FALSE)</f>
        <v>Pertanian</v>
      </c>
      <c r="G2928" t="str">
        <f>VLOOKUP(F2928,Sheet1!$H$4:$I$11,2,FALSE)</f>
        <v>4_Pertanian</v>
      </c>
      <c r="H2928" t="s">
        <v>3539</v>
      </c>
      <c r="I2928" t="s">
        <v>24</v>
      </c>
      <c r="J2928" t="str">
        <f>VLOOKUP(D2928,[1]PRODI_2019!$C$2:$I$78,7,FALSE)</f>
        <v>S1</v>
      </c>
      <c r="L2928" t="s">
        <v>25</v>
      </c>
      <c r="O2928" t="s">
        <v>528</v>
      </c>
      <c r="P2928" t="s">
        <v>5042</v>
      </c>
      <c r="Q2928" t="s">
        <v>624</v>
      </c>
      <c r="R2928" t="s">
        <v>434</v>
      </c>
      <c r="S2928" t="s">
        <v>64</v>
      </c>
      <c r="T2928" t="s">
        <v>5033</v>
      </c>
      <c r="U2928" t="s">
        <v>27</v>
      </c>
      <c r="Z2928" t="str">
        <f>_xlfn.IFNA(VLOOKUP(A2928,registrasi!$B$2:$C$4000,2,FALSE),"belum")</f>
        <v>registrasi</v>
      </c>
      <c r="AA2928">
        <f>VLOOKUP(D2928,[2]Sheet1!$B$2:$D$100,3,FALSE)</f>
        <v>412</v>
      </c>
      <c r="AB2928" t="str">
        <f>_xlfn.IFNA(VLOOKUP(A2928,nim!$A$2:$B$4000,2,FALSE),"belum")</f>
        <v>diterima</v>
      </c>
    </row>
    <row r="2929" spans="1:28" x14ac:dyDescent="0.3">
      <c r="A2929" s="2">
        <v>233210220979</v>
      </c>
      <c r="B2929">
        <v>1</v>
      </c>
      <c r="C2929">
        <v>2022</v>
      </c>
      <c r="D2929">
        <v>311003</v>
      </c>
      <c r="E2929" t="s">
        <v>145</v>
      </c>
      <c r="F2929" t="str">
        <f>VLOOKUP(E2929,[1]PRODI_2019!$F$2:$L$72,7,FALSE)</f>
        <v>Teknik</v>
      </c>
      <c r="G2929" t="str">
        <f>VLOOKUP(F2929,Sheet1!$H$4:$I$11,2,FALSE)</f>
        <v>3_Teknik</v>
      </c>
      <c r="H2929" t="s">
        <v>3540</v>
      </c>
      <c r="I2929" t="s">
        <v>24</v>
      </c>
      <c r="J2929" t="str">
        <f>VLOOKUP(D2929,[1]PRODI_2019!$C$2:$I$78,7,FALSE)</f>
        <v>S1</v>
      </c>
      <c r="L2929" t="s">
        <v>25</v>
      </c>
      <c r="O2929" t="s">
        <v>312</v>
      </c>
      <c r="P2929" t="s">
        <v>5043</v>
      </c>
      <c r="Q2929" t="s">
        <v>624</v>
      </c>
      <c r="R2929" t="s">
        <v>435</v>
      </c>
      <c r="S2929" t="s">
        <v>425</v>
      </c>
      <c r="T2929" t="s">
        <v>5033</v>
      </c>
      <c r="U2929" t="s">
        <v>32</v>
      </c>
      <c r="Z2929" t="str">
        <f>_xlfn.IFNA(VLOOKUP(A2929,registrasi!$B$2:$C$4000,2,FALSE),"belum")</f>
        <v>registrasi</v>
      </c>
      <c r="AA2929">
        <f>VLOOKUP(D2929,[2]Sheet1!$B$2:$D$100,3,FALSE)</f>
        <v>769</v>
      </c>
      <c r="AB2929" t="str">
        <f>_xlfn.IFNA(VLOOKUP(A2929,nim!$A$2:$B$4000,2,FALSE),"belum")</f>
        <v>belum</v>
      </c>
    </row>
    <row r="2930" spans="1:28" x14ac:dyDescent="0.3">
      <c r="A2930" s="2">
        <v>233210221000</v>
      </c>
      <c r="B2930">
        <v>2</v>
      </c>
      <c r="C2930">
        <v>2021</v>
      </c>
      <c r="D2930">
        <v>311024</v>
      </c>
      <c r="E2930" t="s">
        <v>237</v>
      </c>
      <c r="F2930" t="str">
        <f>VLOOKUP(E2930,[1]PRODI_2019!$F$2:$L$72,7,FALSE)</f>
        <v>Hukum</v>
      </c>
      <c r="G2930" t="str">
        <f>VLOOKUP(F2930,Sheet1!$H$4:$I$11,2,FALSE)</f>
        <v>1_Hukum</v>
      </c>
      <c r="H2930" t="s">
        <v>3541</v>
      </c>
      <c r="I2930" t="s">
        <v>31</v>
      </c>
      <c r="J2930" t="str">
        <f>VLOOKUP(D2930,[1]PRODI_2019!$C$2:$I$78,7,FALSE)</f>
        <v>S1</v>
      </c>
      <c r="L2930" t="s">
        <v>25</v>
      </c>
      <c r="O2930" t="s">
        <v>4660</v>
      </c>
      <c r="P2930" t="s">
        <v>5042</v>
      </c>
      <c r="Q2930" t="s">
        <v>624</v>
      </c>
      <c r="R2930" t="s">
        <v>434</v>
      </c>
      <c r="S2930" t="s">
        <v>426</v>
      </c>
      <c r="T2930" t="s">
        <v>5033</v>
      </c>
      <c r="U2930" t="s">
        <v>27</v>
      </c>
      <c r="Z2930" t="str">
        <f>_xlfn.IFNA(VLOOKUP(A2930,registrasi!$B$2:$C$4000,2,FALSE),"belum")</f>
        <v>registrasi</v>
      </c>
      <c r="AA2930">
        <f>VLOOKUP(D2930,[2]Sheet1!$B$2:$D$100,3,FALSE)</f>
        <v>1092</v>
      </c>
      <c r="AB2930" t="str">
        <f>_xlfn.IFNA(VLOOKUP(A2930,nim!$A$2:$B$4000,2,FALSE),"belum")</f>
        <v>diterima</v>
      </c>
    </row>
    <row r="2931" spans="1:28" x14ac:dyDescent="0.3">
      <c r="A2931" s="2">
        <v>233210221072</v>
      </c>
      <c r="B2931">
        <v>1</v>
      </c>
      <c r="C2931">
        <v>2022</v>
      </c>
      <c r="D2931">
        <v>311008</v>
      </c>
      <c r="E2931" t="s">
        <v>149</v>
      </c>
      <c r="F2931" t="str">
        <f>VLOOKUP(E2931,[1]PRODI_2019!$F$2:$L$72,7,FALSE)</f>
        <v>Pertanian</v>
      </c>
      <c r="G2931" t="str">
        <f>VLOOKUP(F2931,Sheet1!$H$4:$I$11,2,FALSE)</f>
        <v>4_Pertanian</v>
      </c>
      <c r="H2931" t="s">
        <v>3542</v>
      </c>
      <c r="I2931" t="s">
        <v>31</v>
      </c>
      <c r="J2931" t="str">
        <f>VLOOKUP(D2931,[1]PRODI_2019!$C$2:$I$78,7,FALSE)</f>
        <v>S1</v>
      </c>
      <c r="L2931" t="s">
        <v>25</v>
      </c>
      <c r="O2931" t="s">
        <v>4661</v>
      </c>
      <c r="P2931" t="s">
        <v>435</v>
      </c>
      <c r="Q2931" t="s">
        <v>5041</v>
      </c>
      <c r="R2931" t="s">
        <v>435</v>
      </c>
      <c r="S2931" t="s">
        <v>64</v>
      </c>
      <c r="T2931" t="s">
        <v>5033</v>
      </c>
      <c r="U2931" t="s">
        <v>32</v>
      </c>
      <c r="Z2931" t="str">
        <f>_xlfn.IFNA(VLOOKUP(A2931,registrasi!$B$2:$C$4000,2,FALSE),"belum")</f>
        <v>registrasi</v>
      </c>
      <c r="AA2931">
        <f>VLOOKUP(D2931,[2]Sheet1!$B$2:$D$100,3,FALSE)</f>
        <v>337</v>
      </c>
      <c r="AB2931" t="str">
        <f>_xlfn.IFNA(VLOOKUP(A2931,nim!$A$2:$B$4000,2,FALSE),"belum")</f>
        <v>belum</v>
      </c>
    </row>
    <row r="2932" spans="1:28" x14ac:dyDescent="0.3">
      <c r="A2932" s="2">
        <v>233210221239</v>
      </c>
      <c r="B2932">
        <v>2</v>
      </c>
      <c r="C2932">
        <v>2021</v>
      </c>
      <c r="D2932">
        <v>311017</v>
      </c>
      <c r="E2932" t="s">
        <v>172</v>
      </c>
      <c r="F2932" t="str">
        <f>VLOOKUP(E2932,[1]PRODI_2019!$F$2:$L$72,7,FALSE)</f>
        <v>Pertanian</v>
      </c>
      <c r="G2932" t="str">
        <f>VLOOKUP(F2932,Sheet1!$H$4:$I$11,2,FALSE)</f>
        <v>4_Pertanian</v>
      </c>
      <c r="H2932" t="s">
        <v>3543</v>
      </c>
      <c r="I2932" t="s">
        <v>24</v>
      </c>
      <c r="J2932" t="str">
        <f>VLOOKUP(D2932,[1]PRODI_2019!$C$2:$I$78,7,FALSE)</f>
        <v>S1</v>
      </c>
      <c r="L2932" t="s">
        <v>25</v>
      </c>
      <c r="O2932" t="s">
        <v>376</v>
      </c>
      <c r="P2932" t="s">
        <v>5042</v>
      </c>
      <c r="Q2932" t="s">
        <v>624</v>
      </c>
      <c r="R2932" t="s">
        <v>434</v>
      </c>
      <c r="S2932" t="s">
        <v>425</v>
      </c>
      <c r="T2932" t="s">
        <v>5033</v>
      </c>
      <c r="U2932" t="s">
        <v>32</v>
      </c>
      <c r="Z2932" t="str">
        <f>_xlfn.IFNA(VLOOKUP(A2932,registrasi!$B$2:$C$4000,2,FALSE),"belum")</f>
        <v>registrasi</v>
      </c>
      <c r="AA2932">
        <f>VLOOKUP(D2932,[2]Sheet1!$B$2:$D$100,3,FALSE)</f>
        <v>471</v>
      </c>
      <c r="AB2932" t="str">
        <f>_xlfn.IFNA(VLOOKUP(A2932,nim!$A$2:$B$4000,2,FALSE),"belum")</f>
        <v>belum</v>
      </c>
    </row>
    <row r="2933" spans="1:28" x14ac:dyDescent="0.3">
      <c r="A2933" s="2">
        <v>233210221639</v>
      </c>
      <c r="B2933">
        <v>1</v>
      </c>
      <c r="C2933">
        <v>2022</v>
      </c>
      <c r="D2933">
        <v>311011</v>
      </c>
      <c r="E2933" t="s">
        <v>176</v>
      </c>
      <c r="F2933" t="str">
        <f>VLOOKUP(E2933,[1]PRODI_2019!$F$2:$L$72,7,FALSE)</f>
        <v>FKIP</v>
      </c>
      <c r="G2933" t="str">
        <f>VLOOKUP(F2933,Sheet1!$H$4:$I$11,2,FALSE)</f>
        <v>2_FKIP</v>
      </c>
      <c r="H2933" t="s">
        <v>3544</v>
      </c>
      <c r="I2933" t="s">
        <v>24</v>
      </c>
      <c r="J2933" t="str">
        <f>VLOOKUP(D2933,[1]PRODI_2019!$C$2:$I$78,7,FALSE)</f>
        <v>S1</v>
      </c>
      <c r="L2933" t="s">
        <v>25</v>
      </c>
      <c r="O2933" t="s">
        <v>4315</v>
      </c>
      <c r="P2933" t="s">
        <v>434</v>
      </c>
      <c r="Q2933" t="s">
        <v>5041</v>
      </c>
      <c r="R2933" t="s">
        <v>434</v>
      </c>
      <c r="S2933" t="s">
        <v>4933</v>
      </c>
      <c r="T2933" t="s">
        <v>5020</v>
      </c>
      <c r="U2933" t="s">
        <v>27</v>
      </c>
      <c r="Z2933" t="str">
        <f>_xlfn.IFNA(VLOOKUP(A2933,registrasi!$B$2:$C$4000,2,FALSE),"belum")</f>
        <v>registrasi</v>
      </c>
      <c r="AA2933">
        <f>VLOOKUP(D2933,[2]Sheet1!$B$2:$D$100,3,FALSE)</f>
        <v>233</v>
      </c>
      <c r="AB2933" t="str">
        <f>_xlfn.IFNA(VLOOKUP(A2933,nim!$A$2:$B$4000,2,FALSE),"belum")</f>
        <v>belum</v>
      </c>
    </row>
    <row r="2934" spans="1:28" x14ac:dyDescent="0.3">
      <c r="A2934" s="2">
        <v>233210221665</v>
      </c>
      <c r="B2934">
        <v>2</v>
      </c>
      <c r="C2934">
        <v>2022</v>
      </c>
      <c r="D2934">
        <v>311022</v>
      </c>
      <c r="E2934" t="s">
        <v>177</v>
      </c>
      <c r="F2934" t="str">
        <f>VLOOKUP(E2934,[1]PRODI_2019!$F$2:$L$72,7,FALSE)</f>
        <v>Kedokteran</v>
      </c>
      <c r="G2934" t="str">
        <f>VLOOKUP(F2934,Sheet1!$H$4:$I$11,2,FALSE)</f>
        <v>8_Kedokteran</v>
      </c>
      <c r="H2934" t="s">
        <v>3545</v>
      </c>
      <c r="I2934" t="s">
        <v>31</v>
      </c>
      <c r="J2934" t="str">
        <f>VLOOKUP(D2934,[1]PRODI_2019!$C$2:$I$78,7,FALSE)</f>
        <v>S1</v>
      </c>
      <c r="L2934" t="s">
        <v>25</v>
      </c>
      <c r="O2934" t="s">
        <v>376</v>
      </c>
      <c r="P2934" t="s">
        <v>5042</v>
      </c>
      <c r="Q2934" t="s">
        <v>624</v>
      </c>
      <c r="R2934" t="s">
        <v>434</v>
      </c>
      <c r="S2934" t="s">
        <v>425</v>
      </c>
      <c r="T2934" t="s">
        <v>5033</v>
      </c>
      <c r="U2934" t="s">
        <v>32</v>
      </c>
      <c r="Z2934" t="str">
        <f>_xlfn.IFNA(VLOOKUP(A2934,registrasi!$B$2:$C$4000,2,FALSE),"belum")</f>
        <v>registrasi</v>
      </c>
      <c r="AA2934">
        <f>VLOOKUP(D2934,[2]Sheet1!$B$2:$D$100,3,FALSE)</f>
        <v>587</v>
      </c>
      <c r="AB2934" t="str">
        <f>_xlfn.IFNA(VLOOKUP(A2934,nim!$A$2:$B$4000,2,FALSE),"belum")</f>
        <v>belum</v>
      </c>
    </row>
    <row r="2935" spans="1:28" x14ac:dyDescent="0.3">
      <c r="A2935" s="2">
        <v>233210221775</v>
      </c>
      <c r="B2935">
        <v>1</v>
      </c>
      <c r="C2935">
        <v>2022</v>
      </c>
      <c r="D2935">
        <v>311017</v>
      </c>
      <c r="E2935" t="s">
        <v>172</v>
      </c>
      <c r="F2935" t="str">
        <f>VLOOKUP(E2935,[1]PRODI_2019!$F$2:$L$72,7,FALSE)</f>
        <v>Pertanian</v>
      </c>
      <c r="G2935" t="str">
        <f>VLOOKUP(F2935,Sheet1!$H$4:$I$11,2,FALSE)</f>
        <v>4_Pertanian</v>
      </c>
      <c r="H2935" t="s">
        <v>3546</v>
      </c>
      <c r="I2935" t="s">
        <v>31</v>
      </c>
      <c r="J2935" t="str">
        <f>VLOOKUP(D2935,[1]PRODI_2019!$C$2:$I$78,7,FALSE)</f>
        <v>S1</v>
      </c>
      <c r="L2935" t="s">
        <v>25</v>
      </c>
      <c r="O2935" t="s">
        <v>256</v>
      </c>
      <c r="P2935" t="s">
        <v>5045</v>
      </c>
      <c r="Q2935" t="s">
        <v>624</v>
      </c>
      <c r="R2935" t="s">
        <v>625</v>
      </c>
      <c r="S2935" t="s">
        <v>116</v>
      </c>
      <c r="T2935" t="s">
        <v>5020</v>
      </c>
      <c r="U2935" t="s">
        <v>27</v>
      </c>
      <c r="Z2935" t="str">
        <f>_xlfn.IFNA(VLOOKUP(A2935,registrasi!$B$2:$C$4000,2,FALSE),"belum")</f>
        <v>registrasi</v>
      </c>
      <c r="AA2935">
        <f>VLOOKUP(D2935,[2]Sheet1!$B$2:$D$100,3,FALSE)</f>
        <v>471</v>
      </c>
      <c r="AB2935" t="str">
        <f>_xlfn.IFNA(VLOOKUP(A2935,nim!$A$2:$B$4000,2,FALSE),"belum")</f>
        <v>diterima</v>
      </c>
    </row>
    <row r="2936" spans="1:28" x14ac:dyDescent="0.3">
      <c r="A2936" s="2">
        <v>233210221846</v>
      </c>
      <c r="B2936">
        <v>2</v>
      </c>
      <c r="C2936">
        <v>2022</v>
      </c>
      <c r="D2936">
        <v>311029</v>
      </c>
      <c r="E2936" t="s">
        <v>159</v>
      </c>
      <c r="F2936" t="str">
        <f>VLOOKUP(E2936,[1]PRODI_2019!$F$2:$L$72,7,FALSE)</f>
        <v>FISIP</v>
      </c>
      <c r="G2936" t="str">
        <f>VLOOKUP(F2936,Sheet1!$H$4:$I$11,2,FALSE)</f>
        <v>6_FISIP</v>
      </c>
      <c r="H2936" t="s">
        <v>3547</v>
      </c>
      <c r="I2936" t="s">
        <v>31</v>
      </c>
      <c r="J2936" t="str">
        <f>VLOOKUP(D2936,[1]PRODI_2019!$C$2:$I$78,7,FALSE)</f>
        <v>S1</v>
      </c>
      <c r="L2936" t="s">
        <v>25</v>
      </c>
      <c r="O2936" t="s">
        <v>305</v>
      </c>
      <c r="P2936" t="s">
        <v>5042</v>
      </c>
      <c r="Q2936" t="s">
        <v>624</v>
      </c>
      <c r="R2936" t="s">
        <v>434</v>
      </c>
      <c r="S2936" t="s">
        <v>53</v>
      </c>
      <c r="T2936" t="s">
        <v>5033</v>
      </c>
      <c r="U2936" t="s">
        <v>32</v>
      </c>
      <c r="Z2936" t="str">
        <f>_xlfn.IFNA(VLOOKUP(A2936,registrasi!$B$2:$C$4000,2,FALSE),"belum")</f>
        <v>registrasi</v>
      </c>
      <c r="AA2936">
        <f>VLOOKUP(D2936,[2]Sheet1!$B$2:$D$100,3,FALSE)</f>
        <v>1339</v>
      </c>
      <c r="AB2936" t="str">
        <f>_xlfn.IFNA(VLOOKUP(A2936,nim!$A$2:$B$4000,2,FALSE),"belum")</f>
        <v>belum</v>
      </c>
    </row>
    <row r="2937" spans="1:28" x14ac:dyDescent="0.3">
      <c r="A2937" s="2">
        <v>233210230172</v>
      </c>
      <c r="B2937">
        <v>2</v>
      </c>
      <c r="C2937">
        <v>2021</v>
      </c>
      <c r="D2937">
        <v>311024</v>
      </c>
      <c r="E2937" t="s">
        <v>237</v>
      </c>
      <c r="F2937" t="str">
        <f>VLOOKUP(E2937,[1]PRODI_2019!$F$2:$L$72,7,FALSE)</f>
        <v>Hukum</v>
      </c>
      <c r="G2937" t="str">
        <f>VLOOKUP(F2937,Sheet1!$H$4:$I$11,2,FALSE)</f>
        <v>1_Hukum</v>
      </c>
      <c r="H2937" t="s">
        <v>3548</v>
      </c>
      <c r="I2937" t="s">
        <v>24</v>
      </c>
      <c r="J2937" t="str">
        <f>VLOOKUP(D2937,[1]PRODI_2019!$C$2:$I$78,7,FALSE)</f>
        <v>S1</v>
      </c>
      <c r="L2937" t="s">
        <v>25</v>
      </c>
      <c r="O2937" t="s">
        <v>4662</v>
      </c>
      <c r="P2937" t="s">
        <v>5043</v>
      </c>
      <c r="Q2937" t="s">
        <v>624</v>
      </c>
      <c r="R2937" t="s">
        <v>435</v>
      </c>
      <c r="S2937" t="s">
        <v>4993</v>
      </c>
      <c r="T2937" t="s">
        <v>5020</v>
      </c>
      <c r="U2937" t="s">
        <v>32</v>
      </c>
      <c r="Z2937" t="str">
        <f>_xlfn.IFNA(VLOOKUP(A2937,registrasi!$B$2:$C$4000,2,FALSE),"belum")</f>
        <v>registrasi</v>
      </c>
      <c r="AA2937">
        <f>VLOOKUP(D2937,[2]Sheet1!$B$2:$D$100,3,FALSE)</f>
        <v>1092</v>
      </c>
      <c r="AB2937" t="str">
        <f>_xlfn.IFNA(VLOOKUP(A2937,nim!$A$2:$B$4000,2,FALSE),"belum")</f>
        <v>belum</v>
      </c>
    </row>
    <row r="2938" spans="1:28" x14ac:dyDescent="0.3">
      <c r="A2938" s="2">
        <v>233210230204</v>
      </c>
      <c r="B2938">
        <v>2</v>
      </c>
      <c r="C2938">
        <v>2022</v>
      </c>
      <c r="D2938">
        <v>311007</v>
      </c>
      <c r="E2938" t="s">
        <v>162</v>
      </c>
      <c r="F2938" t="str">
        <f>VLOOKUP(E2938,[1]PRODI_2019!$F$2:$L$72,7,FALSE)</f>
        <v>Pertanian</v>
      </c>
      <c r="G2938" t="str">
        <f>VLOOKUP(F2938,Sheet1!$H$4:$I$11,2,FALSE)</f>
        <v>4_Pertanian</v>
      </c>
      <c r="H2938" t="s">
        <v>3549</v>
      </c>
      <c r="I2938" t="s">
        <v>24</v>
      </c>
      <c r="J2938" t="str">
        <f>VLOOKUP(D2938,[1]PRODI_2019!$C$2:$I$78,7,FALSE)</f>
        <v>S1</v>
      </c>
      <c r="L2938" t="s">
        <v>25</v>
      </c>
      <c r="O2938" t="s">
        <v>501</v>
      </c>
      <c r="P2938" t="s">
        <v>436</v>
      </c>
      <c r="Q2938" t="s">
        <v>5041</v>
      </c>
      <c r="R2938" t="s">
        <v>625</v>
      </c>
      <c r="S2938" t="s">
        <v>4993</v>
      </c>
      <c r="T2938" t="s">
        <v>5020</v>
      </c>
      <c r="U2938" t="s">
        <v>27</v>
      </c>
      <c r="Z2938" t="str">
        <f>_xlfn.IFNA(VLOOKUP(A2938,registrasi!$B$2:$C$4000,2,FALSE),"belum")</f>
        <v>registrasi</v>
      </c>
      <c r="AA2938">
        <f>VLOOKUP(D2938,[2]Sheet1!$B$2:$D$100,3,FALSE)</f>
        <v>412</v>
      </c>
      <c r="AB2938" t="str">
        <f>_xlfn.IFNA(VLOOKUP(A2938,nim!$A$2:$B$4000,2,FALSE),"belum")</f>
        <v>diterima</v>
      </c>
    </row>
    <row r="2939" spans="1:28" x14ac:dyDescent="0.3">
      <c r="A2939" s="2">
        <v>233210230301</v>
      </c>
      <c r="B2939">
        <v>2</v>
      </c>
      <c r="C2939">
        <v>2021</v>
      </c>
      <c r="D2939">
        <v>311030</v>
      </c>
      <c r="E2939" t="s">
        <v>147</v>
      </c>
      <c r="F2939" t="str">
        <f>VLOOKUP(E2939,[1]PRODI_2019!$F$2:$L$72,7,FALSE)</f>
        <v>FKIP</v>
      </c>
      <c r="G2939" t="str">
        <f>VLOOKUP(F2939,Sheet1!$H$4:$I$11,2,FALSE)</f>
        <v>2_FKIP</v>
      </c>
      <c r="H2939" t="s">
        <v>3550</v>
      </c>
      <c r="I2939" t="s">
        <v>31</v>
      </c>
      <c r="J2939" t="str">
        <f>VLOOKUP(D2939,[1]PRODI_2019!$C$2:$I$78,7,FALSE)</f>
        <v>S1</v>
      </c>
      <c r="L2939" t="s">
        <v>25</v>
      </c>
      <c r="O2939" t="s">
        <v>316</v>
      </c>
      <c r="P2939" t="s">
        <v>5042</v>
      </c>
      <c r="Q2939" t="s">
        <v>624</v>
      </c>
      <c r="R2939" t="s">
        <v>434</v>
      </c>
      <c r="S2939" t="s">
        <v>4933</v>
      </c>
      <c r="T2939" t="s">
        <v>5020</v>
      </c>
      <c r="U2939" t="s">
        <v>32</v>
      </c>
      <c r="Z2939" t="str">
        <f>_xlfn.IFNA(VLOOKUP(A2939,registrasi!$B$2:$C$4000,2,FALSE),"belum")</f>
        <v>registrasi</v>
      </c>
      <c r="AA2939">
        <f>VLOOKUP(D2939,[2]Sheet1!$B$2:$D$100,3,FALSE)</f>
        <v>91</v>
      </c>
      <c r="AB2939" t="str">
        <f>_xlfn.IFNA(VLOOKUP(A2939,nim!$A$2:$B$4000,2,FALSE),"belum")</f>
        <v>belum</v>
      </c>
    </row>
    <row r="2940" spans="1:28" x14ac:dyDescent="0.3">
      <c r="A2940" s="2">
        <v>233210230411</v>
      </c>
      <c r="B2940">
        <v>2</v>
      </c>
      <c r="C2940">
        <v>2022</v>
      </c>
      <c r="D2940">
        <v>311008</v>
      </c>
      <c r="E2940" t="s">
        <v>149</v>
      </c>
      <c r="F2940" t="str">
        <f>VLOOKUP(E2940,[1]PRODI_2019!$F$2:$L$72,7,FALSE)</f>
        <v>Pertanian</v>
      </c>
      <c r="G2940" t="str">
        <f>VLOOKUP(F2940,Sheet1!$H$4:$I$11,2,FALSE)</f>
        <v>4_Pertanian</v>
      </c>
      <c r="H2940" t="s">
        <v>3551</v>
      </c>
      <c r="I2940" t="s">
        <v>24</v>
      </c>
      <c r="J2940" t="str">
        <f>VLOOKUP(D2940,[1]PRODI_2019!$C$2:$I$78,7,FALSE)</f>
        <v>S1</v>
      </c>
      <c r="L2940" t="s">
        <v>25</v>
      </c>
      <c r="O2940" t="s">
        <v>511</v>
      </c>
      <c r="P2940" t="s">
        <v>5045</v>
      </c>
      <c r="Q2940" t="s">
        <v>624</v>
      </c>
      <c r="R2940" t="s">
        <v>625</v>
      </c>
      <c r="S2940" t="s">
        <v>53</v>
      </c>
      <c r="T2940" t="s">
        <v>5033</v>
      </c>
      <c r="U2940" t="s">
        <v>27</v>
      </c>
      <c r="Z2940" t="str">
        <f>_xlfn.IFNA(VLOOKUP(A2940,registrasi!$B$2:$C$4000,2,FALSE),"belum")</f>
        <v>registrasi</v>
      </c>
      <c r="AA2940">
        <f>VLOOKUP(D2940,[2]Sheet1!$B$2:$D$100,3,FALSE)</f>
        <v>337</v>
      </c>
      <c r="AB2940" t="str">
        <f>_xlfn.IFNA(VLOOKUP(A2940,nim!$A$2:$B$4000,2,FALSE),"belum")</f>
        <v>belum</v>
      </c>
    </row>
    <row r="2941" spans="1:28" x14ac:dyDescent="0.3">
      <c r="A2941" s="2">
        <v>233210231075</v>
      </c>
      <c r="B2941">
        <v>1</v>
      </c>
      <c r="C2941">
        <v>2022</v>
      </c>
      <c r="D2941">
        <v>311007</v>
      </c>
      <c r="E2941" t="s">
        <v>162</v>
      </c>
      <c r="F2941" t="str">
        <f>VLOOKUP(E2941,[1]PRODI_2019!$F$2:$L$72,7,FALSE)</f>
        <v>Pertanian</v>
      </c>
      <c r="G2941" t="str">
        <f>VLOOKUP(F2941,Sheet1!$H$4:$I$11,2,FALSE)</f>
        <v>4_Pertanian</v>
      </c>
      <c r="H2941" t="s">
        <v>3552</v>
      </c>
      <c r="I2941" t="s">
        <v>31</v>
      </c>
      <c r="J2941" t="str">
        <f>VLOOKUP(D2941,[1]PRODI_2019!$C$2:$I$78,7,FALSE)</f>
        <v>S1</v>
      </c>
      <c r="L2941" t="s">
        <v>25</v>
      </c>
      <c r="O2941" t="s">
        <v>305</v>
      </c>
      <c r="P2941" t="s">
        <v>5042</v>
      </c>
      <c r="Q2941" t="s">
        <v>624</v>
      </c>
      <c r="R2941" t="s">
        <v>434</v>
      </c>
      <c r="S2941" t="s">
        <v>53</v>
      </c>
      <c r="T2941" t="s">
        <v>5033</v>
      </c>
      <c r="U2941" t="s">
        <v>32</v>
      </c>
      <c r="Z2941" t="str">
        <f>_xlfn.IFNA(VLOOKUP(A2941,registrasi!$B$2:$C$4000,2,FALSE),"belum")</f>
        <v>registrasi</v>
      </c>
      <c r="AA2941">
        <f>VLOOKUP(D2941,[2]Sheet1!$B$2:$D$100,3,FALSE)</f>
        <v>412</v>
      </c>
      <c r="AB2941" t="str">
        <f>_xlfn.IFNA(VLOOKUP(A2941,nim!$A$2:$B$4000,2,FALSE),"belum")</f>
        <v>belum</v>
      </c>
    </row>
    <row r="2942" spans="1:28" x14ac:dyDescent="0.3">
      <c r="A2942" s="2">
        <v>233210231096</v>
      </c>
      <c r="B2942">
        <v>1</v>
      </c>
      <c r="C2942">
        <v>2022</v>
      </c>
      <c r="D2942">
        <v>311035</v>
      </c>
      <c r="E2942" t="s">
        <v>180</v>
      </c>
      <c r="F2942" t="str">
        <f>VLOOKUP(E2942,[1]PRODI_2019!$F$2:$L$72,7,FALSE)</f>
        <v>FEB</v>
      </c>
      <c r="G2942" t="str">
        <f>VLOOKUP(F2942,Sheet1!$H$4:$I$11,2,FALSE)</f>
        <v>5_FEB</v>
      </c>
      <c r="H2942" t="s">
        <v>3553</v>
      </c>
      <c r="I2942" t="s">
        <v>31</v>
      </c>
      <c r="J2942" t="str">
        <f>VLOOKUP(D2942,[1]PRODI_2019!$C$2:$I$78,7,FALSE)</f>
        <v>S1</v>
      </c>
      <c r="L2942" t="s">
        <v>25</v>
      </c>
      <c r="O2942" t="s">
        <v>4663</v>
      </c>
      <c r="P2942" t="s">
        <v>5044</v>
      </c>
      <c r="Q2942" t="s">
        <v>5041</v>
      </c>
      <c r="R2942" t="s">
        <v>434</v>
      </c>
      <c r="S2942" t="s">
        <v>116</v>
      </c>
      <c r="T2942" t="s">
        <v>5020</v>
      </c>
      <c r="U2942" t="s">
        <v>27</v>
      </c>
      <c r="Z2942" t="str">
        <f>_xlfn.IFNA(VLOOKUP(A2942,registrasi!$B$2:$C$4000,2,FALSE),"belum")</f>
        <v>registrasi</v>
      </c>
      <c r="AA2942">
        <f>VLOOKUP(D2942,[2]Sheet1!$B$2:$D$100,3,FALSE)</f>
        <v>253</v>
      </c>
      <c r="AB2942" t="str">
        <f>_xlfn.IFNA(VLOOKUP(A2942,nim!$A$2:$B$4000,2,FALSE),"belum")</f>
        <v>diterima</v>
      </c>
    </row>
    <row r="2943" spans="1:28" x14ac:dyDescent="0.3">
      <c r="A2943" s="2">
        <v>233210231200</v>
      </c>
      <c r="B2943">
        <v>2</v>
      </c>
      <c r="C2943">
        <v>2022</v>
      </c>
      <c r="D2943">
        <v>311007</v>
      </c>
      <c r="E2943" t="s">
        <v>162</v>
      </c>
      <c r="F2943" t="str">
        <f>VLOOKUP(E2943,[1]PRODI_2019!$F$2:$L$72,7,FALSE)</f>
        <v>Pertanian</v>
      </c>
      <c r="G2943" t="str">
        <f>VLOOKUP(F2943,Sheet1!$H$4:$I$11,2,FALSE)</f>
        <v>4_Pertanian</v>
      </c>
      <c r="H2943" t="s">
        <v>3554</v>
      </c>
      <c r="I2943" t="s">
        <v>31</v>
      </c>
      <c r="J2943" t="str">
        <f>VLOOKUP(D2943,[1]PRODI_2019!$C$2:$I$78,7,FALSE)</f>
        <v>S1</v>
      </c>
      <c r="L2943" t="s">
        <v>25</v>
      </c>
      <c r="O2943" t="s">
        <v>407</v>
      </c>
      <c r="P2943" t="s">
        <v>5042</v>
      </c>
      <c r="Q2943" t="s">
        <v>624</v>
      </c>
      <c r="R2943" t="s">
        <v>434</v>
      </c>
      <c r="S2943" t="s">
        <v>91</v>
      </c>
      <c r="T2943" t="s">
        <v>5033</v>
      </c>
      <c r="U2943" t="s">
        <v>27</v>
      </c>
      <c r="Z2943" t="str">
        <f>_xlfn.IFNA(VLOOKUP(A2943,registrasi!$B$2:$C$4000,2,FALSE),"belum")</f>
        <v>registrasi</v>
      </c>
      <c r="AA2943">
        <f>VLOOKUP(D2943,[2]Sheet1!$B$2:$D$100,3,FALSE)</f>
        <v>412</v>
      </c>
      <c r="AB2943" t="str">
        <f>_xlfn.IFNA(VLOOKUP(A2943,nim!$A$2:$B$4000,2,FALSE),"belum")</f>
        <v>diterima</v>
      </c>
    </row>
    <row r="2944" spans="1:28" x14ac:dyDescent="0.3">
      <c r="A2944" s="2">
        <v>233210231233</v>
      </c>
      <c r="B2944">
        <v>1</v>
      </c>
      <c r="C2944">
        <v>2022</v>
      </c>
      <c r="D2944">
        <v>311026</v>
      </c>
      <c r="E2944" t="s">
        <v>148</v>
      </c>
      <c r="F2944" t="str">
        <f>VLOOKUP(E2944,[1]PRODI_2019!$F$2:$L$72,7,FALSE)</f>
        <v>FEB</v>
      </c>
      <c r="G2944" t="str">
        <f>VLOOKUP(F2944,Sheet1!$H$4:$I$11,2,FALSE)</f>
        <v>5_FEB</v>
      </c>
      <c r="H2944" t="s">
        <v>3555</v>
      </c>
      <c r="I2944" t="s">
        <v>31</v>
      </c>
      <c r="J2944" t="str">
        <f>VLOOKUP(D2944,[1]PRODI_2019!$C$2:$I$78,7,FALSE)</f>
        <v>S1</v>
      </c>
      <c r="L2944" t="s">
        <v>25</v>
      </c>
      <c r="O2944" t="s">
        <v>4664</v>
      </c>
      <c r="P2944" t="s">
        <v>5043</v>
      </c>
      <c r="Q2944" t="s">
        <v>624</v>
      </c>
      <c r="R2944" t="s">
        <v>435</v>
      </c>
      <c r="S2944" t="s">
        <v>91</v>
      </c>
      <c r="T2944" t="s">
        <v>5033</v>
      </c>
      <c r="U2944" t="s">
        <v>27</v>
      </c>
      <c r="Z2944" t="str">
        <f>_xlfn.IFNA(VLOOKUP(A2944,registrasi!$B$2:$C$4000,2,FALSE),"belum")</f>
        <v>registrasi</v>
      </c>
      <c r="AA2944">
        <f>VLOOKUP(D2944,[2]Sheet1!$B$2:$D$100,3,FALSE)</f>
        <v>866</v>
      </c>
      <c r="AB2944" t="str">
        <f>_xlfn.IFNA(VLOOKUP(A2944,nim!$A$2:$B$4000,2,FALSE),"belum")</f>
        <v>belum</v>
      </c>
    </row>
    <row r="2945" spans="1:28" x14ac:dyDescent="0.3">
      <c r="A2945" s="2">
        <v>233210231313</v>
      </c>
      <c r="B2945">
        <v>2</v>
      </c>
      <c r="C2945">
        <v>2022</v>
      </c>
      <c r="D2945">
        <v>311042</v>
      </c>
      <c r="E2945" t="s">
        <v>146</v>
      </c>
      <c r="F2945" t="str">
        <f>VLOOKUP(E2945,[1]PRODI_2019!$F$2:$L$72,7,FALSE)</f>
        <v>FISIP</v>
      </c>
      <c r="G2945" t="str">
        <f>VLOOKUP(F2945,Sheet1!$H$4:$I$11,2,FALSE)</f>
        <v>6_FISIP</v>
      </c>
      <c r="H2945" t="s">
        <v>3556</v>
      </c>
      <c r="I2945" t="s">
        <v>24</v>
      </c>
      <c r="J2945" t="str">
        <f>VLOOKUP(D2945,[1]PRODI_2019!$C$2:$I$78,7,FALSE)</f>
        <v>S1</v>
      </c>
      <c r="L2945" t="s">
        <v>25</v>
      </c>
      <c r="O2945" t="s">
        <v>4594</v>
      </c>
      <c r="P2945" t="s">
        <v>5044</v>
      </c>
      <c r="Q2945" t="s">
        <v>5041</v>
      </c>
      <c r="R2945" t="s">
        <v>434</v>
      </c>
      <c r="S2945" t="s">
        <v>116</v>
      </c>
      <c r="T2945" t="s">
        <v>5020</v>
      </c>
      <c r="U2945" t="s">
        <v>27</v>
      </c>
      <c r="Z2945" t="str">
        <f>_xlfn.IFNA(VLOOKUP(A2945,registrasi!$B$2:$C$4000,2,FALSE),"belum")</f>
        <v>registrasi</v>
      </c>
      <c r="AA2945">
        <f>VLOOKUP(D2945,[2]Sheet1!$B$2:$D$100,3,FALSE)</f>
        <v>625</v>
      </c>
      <c r="AB2945" t="str">
        <f>_xlfn.IFNA(VLOOKUP(A2945,nim!$A$2:$B$4000,2,FALSE),"belum")</f>
        <v>belum</v>
      </c>
    </row>
    <row r="2946" spans="1:28" x14ac:dyDescent="0.3">
      <c r="A2946" s="2">
        <v>233210231337</v>
      </c>
      <c r="B2946">
        <v>2</v>
      </c>
      <c r="C2946">
        <v>2021</v>
      </c>
      <c r="D2946">
        <v>311029</v>
      </c>
      <c r="E2946" t="s">
        <v>159</v>
      </c>
      <c r="F2946" t="str">
        <f>VLOOKUP(E2946,[1]PRODI_2019!$F$2:$L$72,7,FALSE)</f>
        <v>FISIP</v>
      </c>
      <c r="G2946" t="str">
        <f>VLOOKUP(F2946,Sheet1!$H$4:$I$11,2,FALSE)</f>
        <v>6_FISIP</v>
      </c>
      <c r="H2946" t="s">
        <v>3557</v>
      </c>
      <c r="I2946" t="s">
        <v>31</v>
      </c>
      <c r="J2946" t="str">
        <f>VLOOKUP(D2946,[1]PRODI_2019!$C$2:$I$78,7,FALSE)</f>
        <v>S1</v>
      </c>
      <c r="L2946" t="s">
        <v>25</v>
      </c>
      <c r="O2946" t="s">
        <v>4584</v>
      </c>
      <c r="P2946" t="s">
        <v>5045</v>
      </c>
      <c r="Q2946" t="s">
        <v>624</v>
      </c>
      <c r="R2946" t="s">
        <v>625</v>
      </c>
      <c r="S2946" t="s">
        <v>91</v>
      </c>
      <c r="T2946" t="s">
        <v>5033</v>
      </c>
      <c r="U2946" t="s">
        <v>27</v>
      </c>
      <c r="Z2946" t="str">
        <f>_xlfn.IFNA(VLOOKUP(A2946,registrasi!$B$2:$C$4000,2,FALSE),"belum")</f>
        <v>registrasi</v>
      </c>
      <c r="AA2946">
        <f>VLOOKUP(D2946,[2]Sheet1!$B$2:$D$100,3,FALSE)</f>
        <v>1339</v>
      </c>
      <c r="AB2946" t="str">
        <f>_xlfn.IFNA(VLOOKUP(A2946,nim!$A$2:$B$4000,2,FALSE),"belum")</f>
        <v>belum</v>
      </c>
    </row>
    <row r="2947" spans="1:28" x14ac:dyDescent="0.3">
      <c r="A2947" s="2">
        <v>233210231483</v>
      </c>
      <c r="B2947">
        <v>1</v>
      </c>
      <c r="C2947">
        <v>2022</v>
      </c>
      <c r="D2947">
        <v>311006</v>
      </c>
      <c r="E2947" t="s">
        <v>167</v>
      </c>
      <c r="F2947" t="str">
        <f>VLOOKUP(E2947,[1]PRODI_2019!$F$2:$L$72,7,FALSE)</f>
        <v>Teknik</v>
      </c>
      <c r="G2947" t="str">
        <f>VLOOKUP(F2947,Sheet1!$H$4:$I$11,2,FALSE)</f>
        <v>3_Teknik</v>
      </c>
      <c r="H2947" t="s">
        <v>3558</v>
      </c>
      <c r="I2947" t="s">
        <v>24</v>
      </c>
      <c r="J2947" t="str">
        <f>VLOOKUP(D2947,[1]PRODI_2019!$C$2:$I$78,7,FALSE)</f>
        <v>S1</v>
      </c>
      <c r="L2947" t="s">
        <v>25</v>
      </c>
      <c r="O2947" t="s">
        <v>4665</v>
      </c>
      <c r="P2947" t="s">
        <v>5049</v>
      </c>
      <c r="Q2947" t="s">
        <v>5041</v>
      </c>
      <c r="R2947" t="s">
        <v>5049</v>
      </c>
      <c r="S2947" t="s">
        <v>116</v>
      </c>
      <c r="T2947" t="s">
        <v>5020</v>
      </c>
      <c r="U2947" t="s">
        <v>27</v>
      </c>
      <c r="Z2947" t="str">
        <f>_xlfn.IFNA(VLOOKUP(A2947,registrasi!$B$2:$C$4000,2,FALSE),"belum")</f>
        <v>registrasi</v>
      </c>
      <c r="AA2947">
        <f>VLOOKUP(D2947,[2]Sheet1!$B$2:$D$100,3,FALSE)</f>
        <v>475</v>
      </c>
      <c r="AB2947" t="str">
        <f>_xlfn.IFNA(VLOOKUP(A2947,nim!$A$2:$B$4000,2,FALSE),"belum")</f>
        <v>diterima</v>
      </c>
    </row>
    <row r="2948" spans="1:28" x14ac:dyDescent="0.3">
      <c r="A2948" s="2">
        <v>233210231699</v>
      </c>
      <c r="B2948">
        <v>2</v>
      </c>
      <c r="C2948">
        <v>2022</v>
      </c>
      <c r="D2948">
        <v>311026</v>
      </c>
      <c r="E2948" t="s">
        <v>148</v>
      </c>
      <c r="F2948" t="str">
        <f>VLOOKUP(E2948,[1]PRODI_2019!$F$2:$L$72,7,FALSE)</f>
        <v>FEB</v>
      </c>
      <c r="G2948" t="str">
        <f>VLOOKUP(F2948,Sheet1!$H$4:$I$11,2,FALSE)</f>
        <v>5_FEB</v>
      </c>
      <c r="H2948" t="s">
        <v>3559</v>
      </c>
      <c r="I2948" t="s">
        <v>24</v>
      </c>
      <c r="J2948" t="str">
        <f>VLOOKUP(D2948,[1]PRODI_2019!$C$2:$I$78,7,FALSE)</f>
        <v>S1</v>
      </c>
      <c r="L2948" t="s">
        <v>4314</v>
      </c>
      <c r="O2948" t="s">
        <v>4666</v>
      </c>
      <c r="P2948" t="s">
        <v>5044</v>
      </c>
      <c r="Q2948" t="s">
        <v>5041</v>
      </c>
      <c r="R2948" t="s">
        <v>434</v>
      </c>
      <c r="S2948" t="s">
        <v>140</v>
      </c>
      <c r="T2948" t="s">
        <v>5020</v>
      </c>
      <c r="U2948" t="s">
        <v>27</v>
      </c>
      <c r="Z2948" t="str">
        <f>_xlfn.IFNA(VLOOKUP(A2948,registrasi!$B$2:$C$4000,2,FALSE),"belum")</f>
        <v>registrasi</v>
      </c>
      <c r="AA2948">
        <f>VLOOKUP(D2948,[2]Sheet1!$B$2:$D$100,3,FALSE)</f>
        <v>866</v>
      </c>
      <c r="AB2948" t="str">
        <f>_xlfn.IFNA(VLOOKUP(A2948,nim!$A$2:$B$4000,2,FALSE),"belum")</f>
        <v>belum</v>
      </c>
    </row>
    <row r="2949" spans="1:28" x14ac:dyDescent="0.3">
      <c r="A2949" s="2">
        <v>233210240165</v>
      </c>
      <c r="B2949">
        <v>2</v>
      </c>
      <c r="C2949">
        <v>2021</v>
      </c>
      <c r="D2949">
        <v>311027</v>
      </c>
      <c r="E2949" t="s">
        <v>236</v>
      </c>
      <c r="F2949" t="str">
        <f>VLOOKUP(E2949,[1]PRODI_2019!$F$2:$L$72,7,FALSE)</f>
        <v>FEB</v>
      </c>
      <c r="G2949" t="str">
        <f>VLOOKUP(F2949,Sheet1!$H$4:$I$11,2,FALSE)</f>
        <v>5_FEB</v>
      </c>
      <c r="H2949" t="s">
        <v>3560</v>
      </c>
      <c r="I2949" t="s">
        <v>31</v>
      </c>
      <c r="J2949" t="str">
        <f>VLOOKUP(D2949,[1]PRODI_2019!$C$2:$I$78,7,FALSE)</f>
        <v>S1</v>
      </c>
      <c r="L2949" t="s">
        <v>25</v>
      </c>
      <c r="O2949" t="s">
        <v>595</v>
      </c>
      <c r="P2949" t="s">
        <v>5042</v>
      </c>
      <c r="Q2949" t="s">
        <v>624</v>
      </c>
      <c r="R2949" t="s">
        <v>434</v>
      </c>
      <c r="S2949" t="s">
        <v>64</v>
      </c>
      <c r="T2949" t="s">
        <v>5033</v>
      </c>
      <c r="U2949" t="s">
        <v>32</v>
      </c>
      <c r="Z2949" t="str">
        <f>_xlfn.IFNA(VLOOKUP(A2949,registrasi!$B$2:$C$4000,2,FALSE),"belum")</f>
        <v>registrasi</v>
      </c>
      <c r="AA2949">
        <f>VLOOKUP(D2949,[2]Sheet1!$B$2:$D$100,3,FALSE)</f>
        <v>308</v>
      </c>
      <c r="AB2949" t="str">
        <f>_xlfn.IFNA(VLOOKUP(A2949,nim!$A$2:$B$4000,2,FALSE),"belum")</f>
        <v>belum</v>
      </c>
    </row>
    <row r="2950" spans="1:28" x14ac:dyDescent="0.3">
      <c r="A2950" s="2">
        <v>233210240456</v>
      </c>
      <c r="B2950">
        <v>1</v>
      </c>
      <c r="C2950">
        <v>2021</v>
      </c>
      <c r="D2950">
        <v>311024</v>
      </c>
      <c r="E2950" t="s">
        <v>237</v>
      </c>
      <c r="F2950" t="str">
        <f>VLOOKUP(E2950,[1]PRODI_2019!$F$2:$L$72,7,FALSE)</f>
        <v>Hukum</v>
      </c>
      <c r="G2950" t="str">
        <f>VLOOKUP(F2950,Sheet1!$H$4:$I$11,2,FALSE)</f>
        <v>1_Hukum</v>
      </c>
      <c r="H2950" t="s">
        <v>3561</v>
      </c>
      <c r="I2950" t="s">
        <v>24</v>
      </c>
      <c r="J2950" t="str">
        <f>VLOOKUP(D2950,[1]PRODI_2019!$C$2:$I$78,7,FALSE)</f>
        <v>S1</v>
      </c>
      <c r="L2950" t="s">
        <v>25</v>
      </c>
      <c r="O2950" t="s">
        <v>4667</v>
      </c>
      <c r="P2950" t="s">
        <v>5042</v>
      </c>
      <c r="Q2950" t="s">
        <v>624</v>
      </c>
      <c r="R2950" t="s">
        <v>434</v>
      </c>
      <c r="S2950" t="s">
        <v>91</v>
      </c>
      <c r="T2950" t="s">
        <v>5033</v>
      </c>
      <c r="U2950" t="s">
        <v>27</v>
      </c>
      <c r="Z2950" t="str">
        <f>_xlfn.IFNA(VLOOKUP(A2950,registrasi!$B$2:$C$4000,2,FALSE),"belum")</f>
        <v>registrasi</v>
      </c>
      <c r="AA2950">
        <f>VLOOKUP(D2950,[2]Sheet1!$B$2:$D$100,3,FALSE)</f>
        <v>1092</v>
      </c>
      <c r="AB2950" t="str">
        <f>_xlfn.IFNA(VLOOKUP(A2950,nim!$A$2:$B$4000,2,FALSE),"belum")</f>
        <v>belum</v>
      </c>
    </row>
    <row r="2951" spans="1:28" x14ac:dyDescent="0.3">
      <c r="A2951" s="2">
        <v>233210240699</v>
      </c>
      <c r="B2951">
        <v>2</v>
      </c>
      <c r="C2951">
        <v>2022</v>
      </c>
      <c r="D2951">
        <v>311023</v>
      </c>
      <c r="E2951" t="s">
        <v>631</v>
      </c>
      <c r="F2951" t="str">
        <f>VLOOKUP(E2951,[1]PRODI_2019!$F$2:$L$72,7,FALSE)</f>
        <v>Pertanian</v>
      </c>
      <c r="G2951" t="str">
        <f>VLOOKUP(F2951,Sheet1!$H$4:$I$11,2,FALSE)</f>
        <v>4_Pertanian</v>
      </c>
      <c r="H2951" t="s">
        <v>3562</v>
      </c>
      <c r="I2951" t="s">
        <v>24</v>
      </c>
      <c r="J2951" t="str">
        <f>VLOOKUP(D2951,[1]PRODI_2019!$C$2:$I$78,7,FALSE)</f>
        <v>S1</v>
      </c>
      <c r="L2951" t="s">
        <v>25</v>
      </c>
      <c r="O2951" t="s">
        <v>496</v>
      </c>
      <c r="P2951" t="s">
        <v>434</v>
      </c>
      <c r="Q2951" t="s">
        <v>624</v>
      </c>
      <c r="R2951" t="s">
        <v>434</v>
      </c>
      <c r="S2951" t="s">
        <v>140</v>
      </c>
      <c r="T2951" t="s">
        <v>5020</v>
      </c>
      <c r="U2951" t="s">
        <v>32</v>
      </c>
      <c r="Z2951" t="str">
        <f>_xlfn.IFNA(VLOOKUP(A2951,registrasi!$B$2:$C$4000,2,FALSE),"belum")</f>
        <v>registrasi</v>
      </c>
      <c r="AA2951">
        <f>VLOOKUP(D2951,[2]Sheet1!$B$2:$D$100,3,FALSE)</f>
        <v>163</v>
      </c>
      <c r="AB2951" t="str">
        <f>_xlfn.IFNA(VLOOKUP(A2951,nim!$A$2:$B$4000,2,FALSE),"belum")</f>
        <v>belum</v>
      </c>
    </row>
    <row r="2952" spans="1:28" x14ac:dyDescent="0.3">
      <c r="A2952" s="2">
        <v>233210240745</v>
      </c>
      <c r="B2952">
        <v>2</v>
      </c>
      <c r="C2952">
        <v>2022</v>
      </c>
      <c r="D2952">
        <v>311026</v>
      </c>
      <c r="E2952" t="s">
        <v>148</v>
      </c>
      <c r="F2952" t="str">
        <f>VLOOKUP(E2952,[1]PRODI_2019!$F$2:$L$72,7,FALSE)</f>
        <v>FEB</v>
      </c>
      <c r="G2952" t="str">
        <f>VLOOKUP(F2952,Sheet1!$H$4:$I$11,2,FALSE)</f>
        <v>5_FEB</v>
      </c>
      <c r="H2952" t="s">
        <v>3563</v>
      </c>
      <c r="I2952" t="s">
        <v>24</v>
      </c>
      <c r="J2952" t="str">
        <f>VLOOKUP(D2952,[1]PRODI_2019!$C$2:$I$78,7,FALSE)</f>
        <v>S1</v>
      </c>
      <c r="L2952" t="s">
        <v>25</v>
      </c>
      <c r="O2952" t="s">
        <v>4668</v>
      </c>
      <c r="P2952" t="s">
        <v>5044</v>
      </c>
      <c r="Q2952" t="s">
        <v>5041</v>
      </c>
      <c r="R2952" t="s">
        <v>434</v>
      </c>
      <c r="S2952" t="s">
        <v>50</v>
      </c>
      <c r="T2952" t="s">
        <v>5025</v>
      </c>
      <c r="U2952" t="s">
        <v>32</v>
      </c>
      <c r="Z2952" t="str">
        <f>_xlfn.IFNA(VLOOKUP(A2952,registrasi!$B$2:$C$4000,2,FALSE),"belum")</f>
        <v>registrasi</v>
      </c>
      <c r="AA2952">
        <f>VLOOKUP(D2952,[2]Sheet1!$B$2:$D$100,3,FALSE)</f>
        <v>866</v>
      </c>
      <c r="AB2952" t="str">
        <f>_xlfn.IFNA(VLOOKUP(A2952,nim!$A$2:$B$4000,2,FALSE),"belum")</f>
        <v>belum</v>
      </c>
    </row>
    <row r="2953" spans="1:28" x14ac:dyDescent="0.3">
      <c r="A2953" s="2">
        <v>233210241110</v>
      </c>
      <c r="B2953">
        <v>1</v>
      </c>
      <c r="C2953">
        <v>2022</v>
      </c>
      <c r="D2953">
        <v>311026</v>
      </c>
      <c r="E2953" t="s">
        <v>148</v>
      </c>
      <c r="F2953" t="str">
        <f>VLOOKUP(E2953,[1]PRODI_2019!$F$2:$L$72,7,FALSE)</f>
        <v>FEB</v>
      </c>
      <c r="G2953" t="str">
        <f>VLOOKUP(F2953,Sheet1!$H$4:$I$11,2,FALSE)</f>
        <v>5_FEB</v>
      </c>
      <c r="H2953" t="s">
        <v>3564</v>
      </c>
      <c r="I2953" t="s">
        <v>31</v>
      </c>
      <c r="J2953" t="str">
        <f>VLOOKUP(D2953,[1]PRODI_2019!$C$2:$I$78,7,FALSE)</f>
        <v>S1</v>
      </c>
      <c r="L2953" t="s">
        <v>25</v>
      </c>
      <c r="O2953" t="s">
        <v>297</v>
      </c>
      <c r="P2953" t="s">
        <v>5042</v>
      </c>
      <c r="Q2953" t="s">
        <v>624</v>
      </c>
      <c r="R2953" t="s">
        <v>434</v>
      </c>
      <c r="S2953" t="s">
        <v>116</v>
      </c>
      <c r="T2953" t="s">
        <v>5020</v>
      </c>
      <c r="U2953" t="s">
        <v>27</v>
      </c>
      <c r="Z2953" t="str">
        <f>_xlfn.IFNA(VLOOKUP(A2953,registrasi!$B$2:$C$4000,2,FALSE),"belum")</f>
        <v>registrasi</v>
      </c>
      <c r="AA2953">
        <f>VLOOKUP(D2953,[2]Sheet1!$B$2:$D$100,3,FALSE)</f>
        <v>866</v>
      </c>
      <c r="AB2953" t="str">
        <f>_xlfn.IFNA(VLOOKUP(A2953,nim!$A$2:$B$4000,2,FALSE),"belum")</f>
        <v>belum</v>
      </c>
    </row>
    <row r="2954" spans="1:28" x14ac:dyDescent="0.3">
      <c r="A2954" s="2">
        <v>233210241158</v>
      </c>
      <c r="B2954">
        <v>2</v>
      </c>
      <c r="C2954">
        <v>2021</v>
      </c>
      <c r="D2954">
        <v>311003</v>
      </c>
      <c r="E2954" t="s">
        <v>145</v>
      </c>
      <c r="F2954" t="str">
        <f>VLOOKUP(E2954,[1]PRODI_2019!$F$2:$L$72,7,FALSE)</f>
        <v>Teknik</v>
      </c>
      <c r="G2954" t="str">
        <f>VLOOKUP(F2954,Sheet1!$H$4:$I$11,2,FALSE)</f>
        <v>3_Teknik</v>
      </c>
      <c r="H2954" t="s">
        <v>3565</v>
      </c>
      <c r="I2954" t="s">
        <v>24</v>
      </c>
      <c r="J2954" t="str">
        <f>VLOOKUP(D2954,[1]PRODI_2019!$C$2:$I$78,7,FALSE)</f>
        <v>S1</v>
      </c>
      <c r="L2954" t="s">
        <v>25</v>
      </c>
      <c r="O2954" t="s">
        <v>4669</v>
      </c>
      <c r="P2954" t="s">
        <v>434</v>
      </c>
      <c r="Q2954" t="s">
        <v>5041</v>
      </c>
      <c r="R2954" t="s">
        <v>434</v>
      </c>
      <c r="S2954" t="s">
        <v>4988</v>
      </c>
      <c r="T2954" t="s">
        <v>5020</v>
      </c>
      <c r="U2954" t="s">
        <v>27</v>
      </c>
      <c r="Z2954" t="str">
        <f>_xlfn.IFNA(VLOOKUP(A2954,registrasi!$B$2:$C$4000,2,FALSE),"belum")</f>
        <v>registrasi</v>
      </c>
      <c r="AA2954">
        <f>VLOOKUP(D2954,[2]Sheet1!$B$2:$D$100,3,FALSE)</f>
        <v>769</v>
      </c>
      <c r="AB2954" t="str">
        <f>_xlfn.IFNA(VLOOKUP(A2954,nim!$A$2:$B$4000,2,FALSE),"belum")</f>
        <v>diterima</v>
      </c>
    </row>
    <row r="2955" spans="1:28" x14ac:dyDescent="0.3">
      <c r="A2955" s="2">
        <v>233210241222</v>
      </c>
      <c r="B2955">
        <v>2</v>
      </c>
      <c r="C2955">
        <v>2021</v>
      </c>
      <c r="D2955">
        <v>311037</v>
      </c>
      <c r="E2955" t="s">
        <v>163</v>
      </c>
      <c r="F2955" t="str">
        <f>VLOOKUP(E2955,[1]PRODI_2019!$F$2:$L$72,7,FALSE)</f>
        <v>FKIP</v>
      </c>
      <c r="G2955" t="str">
        <f>VLOOKUP(F2955,Sheet1!$H$4:$I$11,2,FALSE)</f>
        <v>2_FKIP</v>
      </c>
      <c r="H2955" t="s">
        <v>3566</v>
      </c>
      <c r="I2955" t="s">
        <v>31</v>
      </c>
      <c r="J2955" t="str">
        <f>VLOOKUP(D2955,[1]PRODI_2019!$C$2:$I$78,7,FALSE)</f>
        <v>S1</v>
      </c>
      <c r="L2955" t="s">
        <v>25</v>
      </c>
      <c r="O2955" t="s">
        <v>4663</v>
      </c>
      <c r="P2955" t="s">
        <v>5044</v>
      </c>
      <c r="Q2955" t="s">
        <v>5041</v>
      </c>
      <c r="R2955" t="s">
        <v>434</v>
      </c>
      <c r="S2955" t="s">
        <v>116</v>
      </c>
      <c r="T2955" t="s">
        <v>5020</v>
      </c>
      <c r="U2955" t="s">
        <v>27</v>
      </c>
      <c r="Z2955" t="str">
        <f>_xlfn.IFNA(VLOOKUP(A2955,registrasi!$B$2:$C$4000,2,FALSE),"belum")</f>
        <v>registrasi</v>
      </c>
      <c r="AA2955">
        <f>VLOOKUP(D2955,[2]Sheet1!$B$2:$D$100,3,FALSE)</f>
        <v>180</v>
      </c>
      <c r="AB2955" t="str">
        <f>_xlfn.IFNA(VLOOKUP(A2955,nim!$A$2:$B$4000,2,FALSE),"belum")</f>
        <v>diterima</v>
      </c>
    </row>
    <row r="2956" spans="1:28" x14ac:dyDescent="0.3">
      <c r="A2956" s="2">
        <v>233210241325</v>
      </c>
      <c r="B2956">
        <v>2</v>
      </c>
      <c r="C2956">
        <v>2022</v>
      </c>
      <c r="D2956">
        <v>311035</v>
      </c>
      <c r="E2956" t="s">
        <v>180</v>
      </c>
      <c r="F2956" t="str">
        <f>VLOOKUP(E2956,[1]PRODI_2019!$F$2:$L$72,7,FALSE)</f>
        <v>FEB</v>
      </c>
      <c r="G2956" t="str">
        <f>VLOOKUP(F2956,Sheet1!$H$4:$I$11,2,FALSE)</f>
        <v>5_FEB</v>
      </c>
      <c r="H2956" t="s">
        <v>3567</v>
      </c>
      <c r="I2956" t="s">
        <v>31</v>
      </c>
      <c r="J2956" t="str">
        <f>VLOOKUP(D2956,[1]PRODI_2019!$C$2:$I$78,7,FALSE)</f>
        <v>S1</v>
      </c>
      <c r="L2956" t="s">
        <v>25</v>
      </c>
      <c r="O2956" t="s">
        <v>4670</v>
      </c>
      <c r="P2956" t="s">
        <v>5043</v>
      </c>
      <c r="Q2956" t="s">
        <v>624</v>
      </c>
      <c r="R2956" t="s">
        <v>435</v>
      </c>
      <c r="S2956" t="s">
        <v>53</v>
      </c>
      <c r="T2956" t="s">
        <v>5033</v>
      </c>
      <c r="U2956" t="s">
        <v>32</v>
      </c>
      <c r="Z2956" t="str">
        <f>_xlfn.IFNA(VLOOKUP(A2956,registrasi!$B$2:$C$4000,2,FALSE),"belum")</f>
        <v>registrasi</v>
      </c>
      <c r="AA2956">
        <f>VLOOKUP(D2956,[2]Sheet1!$B$2:$D$100,3,FALSE)</f>
        <v>253</v>
      </c>
      <c r="AB2956" t="str">
        <f>_xlfn.IFNA(VLOOKUP(A2956,nim!$A$2:$B$4000,2,FALSE),"belum")</f>
        <v>diterima</v>
      </c>
    </row>
    <row r="2957" spans="1:28" x14ac:dyDescent="0.3">
      <c r="A2957" s="2">
        <v>233210241555</v>
      </c>
      <c r="B2957">
        <v>1</v>
      </c>
      <c r="C2957">
        <v>2021</v>
      </c>
      <c r="D2957">
        <v>311042</v>
      </c>
      <c r="E2957" t="s">
        <v>146</v>
      </c>
      <c r="F2957" t="str">
        <f>VLOOKUP(E2957,[1]PRODI_2019!$F$2:$L$72,7,FALSE)</f>
        <v>FISIP</v>
      </c>
      <c r="G2957" t="str">
        <f>VLOOKUP(F2957,Sheet1!$H$4:$I$11,2,FALSE)</f>
        <v>6_FISIP</v>
      </c>
      <c r="H2957" t="s">
        <v>3568</v>
      </c>
      <c r="I2957" t="s">
        <v>31</v>
      </c>
      <c r="J2957" t="str">
        <f>VLOOKUP(D2957,[1]PRODI_2019!$C$2:$I$78,7,FALSE)</f>
        <v>S1</v>
      </c>
      <c r="L2957" t="s">
        <v>25</v>
      </c>
      <c r="O2957" t="s">
        <v>416</v>
      </c>
      <c r="P2957" t="s">
        <v>5042</v>
      </c>
      <c r="Q2957" t="s">
        <v>624</v>
      </c>
      <c r="R2957" t="s">
        <v>434</v>
      </c>
      <c r="S2957" t="s">
        <v>91</v>
      </c>
      <c r="T2957" t="s">
        <v>5033</v>
      </c>
      <c r="U2957" t="s">
        <v>27</v>
      </c>
      <c r="Z2957" t="str">
        <f>_xlfn.IFNA(VLOOKUP(A2957,registrasi!$B$2:$C$4000,2,FALSE),"belum")</f>
        <v>registrasi</v>
      </c>
      <c r="AA2957">
        <f>VLOOKUP(D2957,[2]Sheet1!$B$2:$D$100,3,FALSE)</f>
        <v>625</v>
      </c>
      <c r="AB2957" t="str">
        <f>_xlfn.IFNA(VLOOKUP(A2957,nim!$A$2:$B$4000,2,FALSE),"belum")</f>
        <v>belum</v>
      </c>
    </row>
    <row r="2958" spans="1:28" x14ac:dyDescent="0.3">
      <c r="A2958" s="2">
        <v>233210241670</v>
      </c>
      <c r="B2958">
        <v>1</v>
      </c>
      <c r="C2958">
        <v>2021</v>
      </c>
      <c r="D2958">
        <v>311008</v>
      </c>
      <c r="E2958" t="s">
        <v>149</v>
      </c>
      <c r="F2958" t="str">
        <f>VLOOKUP(E2958,[1]PRODI_2019!$F$2:$L$72,7,FALSE)</f>
        <v>Pertanian</v>
      </c>
      <c r="G2958" t="str">
        <f>VLOOKUP(F2958,Sheet1!$H$4:$I$11,2,FALSE)</f>
        <v>4_Pertanian</v>
      </c>
      <c r="H2958" t="s">
        <v>3569</v>
      </c>
      <c r="I2958" t="s">
        <v>31</v>
      </c>
      <c r="J2958" t="str">
        <f>VLOOKUP(D2958,[1]PRODI_2019!$C$2:$I$78,7,FALSE)</f>
        <v>S1</v>
      </c>
      <c r="L2958" t="s">
        <v>25</v>
      </c>
      <c r="O2958" t="s">
        <v>274</v>
      </c>
      <c r="P2958" t="s">
        <v>5042</v>
      </c>
      <c r="Q2958" t="s">
        <v>624</v>
      </c>
      <c r="R2958" t="s">
        <v>434</v>
      </c>
      <c r="S2958" t="s">
        <v>53</v>
      </c>
      <c r="T2958" t="s">
        <v>5033</v>
      </c>
      <c r="U2958" t="s">
        <v>32</v>
      </c>
      <c r="Z2958" t="str">
        <f>_xlfn.IFNA(VLOOKUP(A2958,registrasi!$B$2:$C$4000,2,FALSE),"belum")</f>
        <v>belum</v>
      </c>
      <c r="AA2958">
        <f>VLOOKUP(D2958,[2]Sheet1!$B$2:$D$100,3,FALSE)</f>
        <v>337</v>
      </c>
      <c r="AB2958" t="str">
        <f>_xlfn.IFNA(VLOOKUP(A2958,nim!$A$2:$B$4000,2,FALSE),"belum")</f>
        <v>belum</v>
      </c>
    </row>
    <row r="2959" spans="1:28" x14ac:dyDescent="0.3">
      <c r="A2959" s="2">
        <v>233210241752</v>
      </c>
      <c r="B2959">
        <v>2</v>
      </c>
      <c r="C2959">
        <v>2021</v>
      </c>
      <c r="D2959">
        <v>311004</v>
      </c>
      <c r="E2959" t="s">
        <v>170</v>
      </c>
      <c r="F2959" t="str">
        <f>VLOOKUP(E2959,[1]PRODI_2019!$F$2:$L$72,7,FALSE)</f>
        <v>Teknik</v>
      </c>
      <c r="G2959" t="str">
        <f>VLOOKUP(F2959,Sheet1!$H$4:$I$11,2,FALSE)</f>
        <v>3_Teknik</v>
      </c>
      <c r="H2959" t="s">
        <v>3570</v>
      </c>
      <c r="I2959" t="s">
        <v>24</v>
      </c>
      <c r="J2959" t="str">
        <f>VLOOKUP(D2959,[1]PRODI_2019!$C$2:$I$78,7,FALSE)</f>
        <v>S1</v>
      </c>
      <c r="L2959" t="s">
        <v>25</v>
      </c>
      <c r="O2959" t="s">
        <v>4671</v>
      </c>
      <c r="P2959" t="s">
        <v>434</v>
      </c>
      <c r="Q2959" t="s">
        <v>624</v>
      </c>
      <c r="R2959" t="s">
        <v>434</v>
      </c>
      <c r="S2959" t="s">
        <v>4933</v>
      </c>
      <c r="T2959" t="s">
        <v>5020</v>
      </c>
      <c r="U2959" t="s">
        <v>27</v>
      </c>
      <c r="Z2959" t="str">
        <f>_xlfn.IFNA(VLOOKUP(A2959,registrasi!$B$2:$C$4000,2,FALSE),"belum")</f>
        <v>registrasi</v>
      </c>
      <c r="AA2959">
        <f>VLOOKUP(D2959,[2]Sheet1!$B$2:$D$100,3,FALSE)</f>
        <v>406</v>
      </c>
      <c r="AB2959" t="str">
        <f>_xlfn.IFNA(VLOOKUP(A2959,nim!$A$2:$B$4000,2,FALSE),"belum")</f>
        <v>belum</v>
      </c>
    </row>
    <row r="2960" spans="1:28" x14ac:dyDescent="0.3">
      <c r="A2960" s="2">
        <v>233210241759</v>
      </c>
      <c r="B2960">
        <v>2</v>
      </c>
      <c r="C2960">
        <v>2021</v>
      </c>
      <c r="D2960">
        <v>311008</v>
      </c>
      <c r="E2960" t="s">
        <v>149</v>
      </c>
      <c r="F2960" t="str">
        <f>VLOOKUP(E2960,[1]PRODI_2019!$F$2:$L$72,7,FALSE)</f>
        <v>Pertanian</v>
      </c>
      <c r="G2960" t="str">
        <f>VLOOKUP(F2960,Sheet1!$H$4:$I$11,2,FALSE)</f>
        <v>4_Pertanian</v>
      </c>
      <c r="H2960" t="s">
        <v>3571</v>
      </c>
      <c r="I2960" t="s">
        <v>31</v>
      </c>
      <c r="J2960" t="str">
        <f>VLOOKUP(D2960,[1]PRODI_2019!$C$2:$I$78,7,FALSE)</f>
        <v>S1</v>
      </c>
      <c r="L2960" t="s">
        <v>25</v>
      </c>
      <c r="O2960" t="s">
        <v>398</v>
      </c>
      <c r="P2960" t="s">
        <v>5043</v>
      </c>
      <c r="Q2960" t="s">
        <v>624</v>
      </c>
      <c r="R2960" t="s">
        <v>435</v>
      </c>
      <c r="S2960" t="s">
        <v>53</v>
      </c>
      <c r="T2960" t="s">
        <v>5033</v>
      </c>
      <c r="U2960" t="s">
        <v>32</v>
      </c>
      <c r="Z2960" t="str">
        <f>_xlfn.IFNA(VLOOKUP(A2960,registrasi!$B$2:$C$4000,2,FALSE),"belum")</f>
        <v>registrasi</v>
      </c>
      <c r="AA2960">
        <f>VLOOKUP(D2960,[2]Sheet1!$B$2:$D$100,3,FALSE)</f>
        <v>337</v>
      </c>
      <c r="AB2960" t="str">
        <f>_xlfn.IFNA(VLOOKUP(A2960,nim!$A$2:$B$4000,2,FALSE),"belum")</f>
        <v>belum</v>
      </c>
    </row>
    <row r="2961" spans="1:28" x14ac:dyDescent="0.3">
      <c r="A2961" s="2">
        <v>233210241841</v>
      </c>
      <c r="B2961">
        <v>2</v>
      </c>
      <c r="C2961">
        <v>2022</v>
      </c>
      <c r="D2961">
        <v>311031</v>
      </c>
      <c r="E2961" t="s">
        <v>468</v>
      </c>
      <c r="F2961" t="str">
        <f>VLOOKUP(E2961,[1]PRODI_2019!$F$2:$L$72,7,FALSE)</f>
        <v>FKIP</v>
      </c>
      <c r="G2961" t="str">
        <f>VLOOKUP(F2961,Sheet1!$H$4:$I$11,2,FALSE)</f>
        <v>2_FKIP</v>
      </c>
      <c r="H2961" t="s">
        <v>3572</v>
      </c>
      <c r="I2961" t="s">
        <v>31</v>
      </c>
      <c r="J2961" t="str">
        <f>VLOOKUP(D2961,[1]PRODI_2019!$C$2:$I$78,7,FALSE)</f>
        <v>S1</v>
      </c>
      <c r="L2961" t="s">
        <v>25</v>
      </c>
      <c r="O2961" t="s">
        <v>89</v>
      </c>
      <c r="P2961" t="s">
        <v>5045</v>
      </c>
      <c r="Q2961" t="s">
        <v>624</v>
      </c>
      <c r="R2961" t="s">
        <v>625</v>
      </c>
      <c r="S2961" t="s">
        <v>34</v>
      </c>
      <c r="T2961" t="s">
        <v>5025</v>
      </c>
      <c r="U2961" t="s">
        <v>32</v>
      </c>
      <c r="Z2961" t="str">
        <f>_xlfn.IFNA(VLOOKUP(A2961,registrasi!$B$2:$C$4000,2,FALSE),"belum")</f>
        <v>registrasi</v>
      </c>
      <c r="AA2961">
        <f>VLOOKUP(D2961,[2]Sheet1!$B$2:$D$100,3,FALSE)</f>
        <v>368</v>
      </c>
      <c r="AB2961" t="str">
        <f>_xlfn.IFNA(VLOOKUP(A2961,nim!$A$2:$B$4000,2,FALSE),"belum")</f>
        <v>belum</v>
      </c>
    </row>
    <row r="2962" spans="1:28" x14ac:dyDescent="0.3">
      <c r="A2962" s="2">
        <v>233210241912</v>
      </c>
      <c r="B2962">
        <v>2</v>
      </c>
      <c r="C2962">
        <v>2022</v>
      </c>
      <c r="D2962">
        <v>311006</v>
      </c>
      <c r="E2962" t="s">
        <v>167</v>
      </c>
      <c r="F2962" t="str">
        <f>VLOOKUP(E2962,[1]PRODI_2019!$F$2:$L$72,7,FALSE)</f>
        <v>Teknik</v>
      </c>
      <c r="G2962" t="str">
        <f>VLOOKUP(F2962,Sheet1!$H$4:$I$11,2,FALSE)</f>
        <v>3_Teknik</v>
      </c>
      <c r="H2962" t="s">
        <v>3573</v>
      </c>
      <c r="I2962" t="s">
        <v>24</v>
      </c>
      <c r="J2962" t="str">
        <f>VLOOKUP(D2962,[1]PRODI_2019!$C$2:$I$78,7,FALSE)</f>
        <v>S1</v>
      </c>
      <c r="L2962" t="s">
        <v>25</v>
      </c>
      <c r="O2962" t="s">
        <v>4656</v>
      </c>
      <c r="P2962" t="s">
        <v>5045</v>
      </c>
      <c r="Q2962" t="s">
        <v>624</v>
      </c>
      <c r="R2962" t="s">
        <v>625</v>
      </c>
      <c r="S2962" t="s">
        <v>4933</v>
      </c>
      <c r="T2962" t="s">
        <v>5020</v>
      </c>
      <c r="U2962" t="s">
        <v>27</v>
      </c>
      <c r="Z2962" t="str">
        <f>_xlfn.IFNA(VLOOKUP(A2962,registrasi!$B$2:$C$4000,2,FALSE),"belum")</f>
        <v>registrasi</v>
      </c>
      <c r="AA2962">
        <f>VLOOKUP(D2962,[2]Sheet1!$B$2:$D$100,3,FALSE)</f>
        <v>475</v>
      </c>
      <c r="AB2962" t="str">
        <f>_xlfn.IFNA(VLOOKUP(A2962,nim!$A$2:$B$4000,2,FALSE),"belum")</f>
        <v>belum</v>
      </c>
    </row>
    <row r="2963" spans="1:28" x14ac:dyDescent="0.3">
      <c r="A2963" s="2">
        <v>233210250135</v>
      </c>
      <c r="B2963">
        <v>2</v>
      </c>
      <c r="C2963">
        <v>2022</v>
      </c>
      <c r="D2963">
        <v>311014</v>
      </c>
      <c r="E2963" t="s">
        <v>174</v>
      </c>
      <c r="F2963" t="str">
        <f>VLOOKUP(E2963,[1]PRODI_2019!$F$2:$L$72,7,FALSE)</f>
        <v>FKIP</v>
      </c>
      <c r="G2963" t="str">
        <f>VLOOKUP(F2963,Sheet1!$H$4:$I$11,2,FALSE)</f>
        <v>2_FKIP</v>
      </c>
      <c r="H2963" t="s">
        <v>3574</v>
      </c>
      <c r="I2963" t="s">
        <v>24</v>
      </c>
      <c r="J2963" t="str">
        <f>VLOOKUP(D2963,[1]PRODI_2019!$C$2:$I$78,7,FALSE)</f>
        <v>S1</v>
      </c>
      <c r="L2963" t="s">
        <v>182</v>
      </c>
      <c r="O2963" t="s">
        <v>4672</v>
      </c>
      <c r="P2963" t="s">
        <v>5044</v>
      </c>
      <c r="Q2963" t="s">
        <v>5041</v>
      </c>
      <c r="R2963" t="s">
        <v>434</v>
      </c>
      <c r="S2963" t="s">
        <v>53</v>
      </c>
      <c r="T2963" t="s">
        <v>5033</v>
      </c>
      <c r="U2963" t="s">
        <v>27</v>
      </c>
      <c r="Z2963" t="str">
        <f>_xlfn.IFNA(VLOOKUP(A2963,registrasi!$B$2:$C$4000,2,FALSE),"belum")</f>
        <v>registrasi</v>
      </c>
      <c r="AA2963">
        <f>VLOOKUP(D2963,[2]Sheet1!$B$2:$D$100,3,FALSE)</f>
        <v>97</v>
      </c>
      <c r="AB2963" t="str">
        <f>_xlfn.IFNA(VLOOKUP(A2963,nim!$A$2:$B$4000,2,FALSE),"belum")</f>
        <v>belum</v>
      </c>
    </row>
    <row r="2964" spans="1:28" x14ac:dyDescent="0.3">
      <c r="A2964" s="2">
        <v>233210250147</v>
      </c>
      <c r="B2964">
        <v>2</v>
      </c>
      <c r="C2964">
        <v>2022</v>
      </c>
      <c r="D2964">
        <v>311024</v>
      </c>
      <c r="E2964" t="s">
        <v>237</v>
      </c>
      <c r="F2964" t="str">
        <f>VLOOKUP(E2964,[1]PRODI_2019!$F$2:$L$72,7,FALSE)</f>
        <v>Hukum</v>
      </c>
      <c r="G2964" t="str">
        <f>VLOOKUP(F2964,Sheet1!$H$4:$I$11,2,FALSE)</f>
        <v>1_Hukum</v>
      </c>
      <c r="H2964" t="s">
        <v>3575</v>
      </c>
      <c r="I2964" t="s">
        <v>24</v>
      </c>
      <c r="J2964" t="str">
        <f>VLOOKUP(D2964,[1]PRODI_2019!$C$2:$I$78,7,FALSE)</f>
        <v>S1</v>
      </c>
      <c r="L2964" t="s">
        <v>25</v>
      </c>
      <c r="O2964" t="s">
        <v>615</v>
      </c>
      <c r="P2964" t="s">
        <v>5044</v>
      </c>
      <c r="Q2964" t="s">
        <v>5041</v>
      </c>
      <c r="R2964" t="s">
        <v>434</v>
      </c>
      <c r="S2964" t="s">
        <v>50</v>
      </c>
      <c r="T2964" t="s">
        <v>5025</v>
      </c>
      <c r="U2964" t="s">
        <v>27</v>
      </c>
      <c r="Z2964" t="str">
        <f>_xlfn.IFNA(VLOOKUP(A2964,registrasi!$B$2:$C$4000,2,FALSE),"belum")</f>
        <v>registrasi</v>
      </c>
      <c r="AA2964">
        <f>VLOOKUP(D2964,[2]Sheet1!$B$2:$D$100,3,FALSE)</f>
        <v>1092</v>
      </c>
      <c r="AB2964" t="str">
        <f>_xlfn.IFNA(VLOOKUP(A2964,nim!$A$2:$B$4000,2,FALSE),"belum")</f>
        <v>belum</v>
      </c>
    </row>
    <row r="2965" spans="1:28" x14ac:dyDescent="0.3">
      <c r="A2965" s="2">
        <v>233210250312</v>
      </c>
      <c r="B2965">
        <v>1</v>
      </c>
      <c r="C2965">
        <v>2022</v>
      </c>
      <c r="D2965">
        <v>311019</v>
      </c>
      <c r="E2965" t="s">
        <v>150</v>
      </c>
      <c r="F2965" t="str">
        <f>VLOOKUP(E2965,[1]PRODI_2019!$F$2:$L$72,7,FALSE)</f>
        <v>Kedokteran</v>
      </c>
      <c r="G2965" t="str">
        <f>VLOOKUP(F2965,Sheet1!$H$4:$I$11,2,FALSE)</f>
        <v>8_Kedokteran</v>
      </c>
      <c r="H2965" t="s">
        <v>3576</v>
      </c>
      <c r="I2965" t="s">
        <v>31</v>
      </c>
      <c r="J2965" t="str">
        <f>VLOOKUP(D2965,[1]PRODI_2019!$C$2:$I$78,7,FALSE)</f>
        <v>S1</v>
      </c>
      <c r="L2965" t="s">
        <v>25</v>
      </c>
      <c r="O2965" t="s">
        <v>4315</v>
      </c>
      <c r="P2965" t="s">
        <v>434</v>
      </c>
      <c r="Q2965" t="s">
        <v>5041</v>
      </c>
      <c r="R2965" t="s">
        <v>434</v>
      </c>
      <c r="S2965" t="s">
        <v>4933</v>
      </c>
      <c r="T2965" t="s">
        <v>5020</v>
      </c>
      <c r="U2965" t="s">
        <v>32</v>
      </c>
      <c r="Z2965" t="str">
        <f>_xlfn.IFNA(VLOOKUP(A2965,registrasi!$B$2:$C$4000,2,FALSE),"belum")</f>
        <v>registrasi</v>
      </c>
      <c r="AA2965">
        <f>VLOOKUP(D2965,[2]Sheet1!$B$2:$D$100,3,FALSE)</f>
        <v>527</v>
      </c>
      <c r="AB2965" t="str">
        <f>_xlfn.IFNA(VLOOKUP(A2965,nim!$A$2:$B$4000,2,FALSE),"belum")</f>
        <v>belum</v>
      </c>
    </row>
    <row r="2966" spans="1:28" x14ac:dyDescent="0.3">
      <c r="A2966" s="2">
        <v>233210250351</v>
      </c>
      <c r="B2966">
        <v>2</v>
      </c>
      <c r="C2966">
        <v>2022</v>
      </c>
      <c r="D2966">
        <v>311028</v>
      </c>
      <c r="E2966" t="s">
        <v>168</v>
      </c>
      <c r="F2966" t="str">
        <f>VLOOKUP(E2966,[1]PRODI_2019!$F$2:$L$72,7,FALSE)</f>
        <v>FISIP</v>
      </c>
      <c r="G2966" t="str">
        <f>VLOOKUP(F2966,Sheet1!$H$4:$I$11,2,FALSE)</f>
        <v>6_FISIP</v>
      </c>
      <c r="H2966" t="s">
        <v>3577</v>
      </c>
      <c r="I2966" t="s">
        <v>31</v>
      </c>
      <c r="J2966" t="str">
        <f>VLOOKUP(D2966,[1]PRODI_2019!$C$2:$I$78,7,FALSE)</f>
        <v>S1</v>
      </c>
      <c r="L2966" t="s">
        <v>25</v>
      </c>
      <c r="O2966" t="s">
        <v>4673</v>
      </c>
      <c r="P2966" t="s">
        <v>5046</v>
      </c>
      <c r="Q2966" t="s">
        <v>5041</v>
      </c>
      <c r="R2966" t="s">
        <v>435</v>
      </c>
      <c r="S2966" t="s">
        <v>426</v>
      </c>
      <c r="T2966" t="s">
        <v>5033</v>
      </c>
      <c r="U2966" t="s">
        <v>32</v>
      </c>
      <c r="Z2966" t="str">
        <f>_xlfn.IFNA(VLOOKUP(A2966,registrasi!$B$2:$C$4000,2,FALSE),"belum")</f>
        <v>registrasi</v>
      </c>
      <c r="AA2966">
        <f>VLOOKUP(D2966,[2]Sheet1!$B$2:$D$100,3,FALSE)</f>
        <v>747</v>
      </c>
      <c r="AB2966" t="str">
        <f>_xlfn.IFNA(VLOOKUP(A2966,nim!$A$2:$B$4000,2,FALSE),"belum")</f>
        <v>belum</v>
      </c>
    </row>
    <row r="2967" spans="1:28" x14ac:dyDescent="0.3">
      <c r="A2967" s="2">
        <v>233210250717</v>
      </c>
      <c r="B2967">
        <v>2</v>
      </c>
      <c r="C2967">
        <v>2022</v>
      </c>
      <c r="D2967">
        <v>311009</v>
      </c>
      <c r="E2967" t="s">
        <v>144</v>
      </c>
      <c r="F2967" t="str">
        <f>VLOOKUP(E2967,[1]PRODI_2019!$F$2:$L$72,7,FALSE)</f>
        <v>Pertanian</v>
      </c>
      <c r="G2967" t="str">
        <f>VLOOKUP(F2967,Sheet1!$H$4:$I$11,2,FALSE)</f>
        <v>4_Pertanian</v>
      </c>
      <c r="H2967" t="s">
        <v>3578</v>
      </c>
      <c r="I2967" t="s">
        <v>24</v>
      </c>
      <c r="J2967" t="str">
        <f>VLOOKUP(D2967,[1]PRODI_2019!$C$2:$I$78,7,FALSE)</f>
        <v>S1</v>
      </c>
      <c r="L2967" t="s">
        <v>25</v>
      </c>
      <c r="O2967" t="s">
        <v>350</v>
      </c>
      <c r="P2967" t="s">
        <v>5042</v>
      </c>
      <c r="Q2967" t="s">
        <v>624</v>
      </c>
      <c r="R2967" t="s">
        <v>434</v>
      </c>
      <c r="S2967" t="s">
        <v>64</v>
      </c>
      <c r="T2967" t="s">
        <v>5033</v>
      </c>
      <c r="U2967" t="s">
        <v>32</v>
      </c>
      <c r="Z2967" t="str">
        <f>_xlfn.IFNA(VLOOKUP(A2967,registrasi!$B$2:$C$4000,2,FALSE),"belum")</f>
        <v>registrasi</v>
      </c>
      <c r="AA2967">
        <f>VLOOKUP(D2967,[2]Sheet1!$B$2:$D$100,3,FALSE)</f>
        <v>240</v>
      </c>
      <c r="AB2967" t="str">
        <f>_xlfn.IFNA(VLOOKUP(A2967,nim!$A$2:$B$4000,2,FALSE),"belum")</f>
        <v>belum</v>
      </c>
    </row>
    <row r="2968" spans="1:28" x14ac:dyDescent="0.3">
      <c r="A2968" s="2">
        <v>233210251068</v>
      </c>
      <c r="B2968">
        <v>2</v>
      </c>
      <c r="C2968">
        <v>2021</v>
      </c>
      <c r="D2968">
        <v>311037</v>
      </c>
      <c r="E2968" t="s">
        <v>163</v>
      </c>
      <c r="F2968" t="str">
        <f>VLOOKUP(E2968,[1]PRODI_2019!$F$2:$L$72,7,FALSE)</f>
        <v>FKIP</v>
      </c>
      <c r="G2968" t="str">
        <f>VLOOKUP(F2968,Sheet1!$H$4:$I$11,2,FALSE)</f>
        <v>2_FKIP</v>
      </c>
      <c r="H2968" t="s">
        <v>3579</v>
      </c>
      <c r="I2968" t="s">
        <v>31</v>
      </c>
      <c r="J2968" t="str">
        <f>VLOOKUP(D2968,[1]PRODI_2019!$C$2:$I$78,7,FALSE)</f>
        <v>S1</v>
      </c>
      <c r="L2968" t="s">
        <v>25</v>
      </c>
      <c r="O2968" t="s">
        <v>603</v>
      </c>
      <c r="P2968" t="s">
        <v>5044</v>
      </c>
      <c r="Q2968" t="s">
        <v>5041</v>
      </c>
      <c r="R2968" t="s">
        <v>434</v>
      </c>
      <c r="S2968" t="s">
        <v>53</v>
      </c>
      <c r="T2968" t="s">
        <v>5033</v>
      </c>
      <c r="U2968" t="s">
        <v>32</v>
      </c>
      <c r="Z2968" t="str">
        <f>_xlfn.IFNA(VLOOKUP(A2968,registrasi!$B$2:$C$4000,2,FALSE),"belum")</f>
        <v>registrasi</v>
      </c>
      <c r="AA2968">
        <f>VLOOKUP(D2968,[2]Sheet1!$B$2:$D$100,3,FALSE)</f>
        <v>180</v>
      </c>
      <c r="AB2968" t="str">
        <f>_xlfn.IFNA(VLOOKUP(A2968,nim!$A$2:$B$4000,2,FALSE),"belum")</f>
        <v>belum</v>
      </c>
    </row>
    <row r="2969" spans="1:28" x14ac:dyDescent="0.3">
      <c r="A2969" s="2">
        <v>233210251369</v>
      </c>
      <c r="B2969">
        <v>1</v>
      </c>
      <c r="C2969">
        <v>2022</v>
      </c>
      <c r="D2969">
        <v>311003</v>
      </c>
      <c r="E2969" t="s">
        <v>145</v>
      </c>
      <c r="F2969" t="str">
        <f>VLOOKUP(E2969,[1]PRODI_2019!$F$2:$L$72,7,FALSE)</f>
        <v>Teknik</v>
      </c>
      <c r="G2969" t="str">
        <f>VLOOKUP(F2969,Sheet1!$H$4:$I$11,2,FALSE)</f>
        <v>3_Teknik</v>
      </c>
      <c r="H2969" t="s">
        <v>3580</v>
      </c>
      <c r="I2969" t="s">
        <v>31</v>
      </c>
      <c r="J2969" t="str">
        <f>VLOOKUP(D2969,[1]PRODI_2019!$C$2:$I$78,7,FALSE)</f>
        <v>S1</v>
      </c>
      <c r="L2969" t="s">
        <v>25</v>
      </c>
      <c r="O2969" t="s">
        <v>4674</v>
      </c>
      <c r="P2969" t="s">
        <v>5044</v>
      </c>
      <c r="Q2969" t="s">
        <v>5041</v>
      </c>
      <c r="R2969" t="s">
        <v>434</v>
      </c>
      <c r="S2969" t="s">
        <v>116</v>
      </c>
      <c r="T2969" t="s">
        <v>5020</v>
      </c>
      <c r="U2969" t="s">
        <v>32</v>
      </c>
      <c r="Z2969" t="str">
        <f>_xlfn.IFNA(VLOOKUP(A2969,registrasi!$B$2:$C$4000,2,FALSE),"belum")</f>
        <v>registrasi</v>
      </c>
      <c r="AA2969">
        <f>VLOOKUP(D2969,[2]Sheet1!$B$2:$D$100,3,FALSE)</f>
        <v>769</v>
      </c>
      <c r="AB2969" t="str">
        <f>_xlfn.IFNA(VLOOKUP(A2969,nim!$A$2:$B$4000,2,FALSE),"belum")</f>
        <v>belum</v>
      </c>
    </row>
    <row r="2970" spans="1:28" x14ac:dyDescent="0.3">
      <c r="A2970" s="2">
        <v>233210260284</v>
      </c>
      <c r="B2970">
        <v>2</v>
      </c>
      <c r="C2970">
        <v>2022</v>
      </c>
      <c r="D2970">
        <v>311029</v>
      </c>
      <c r="E2970" t="s">
        <v>159</v>
      </c>
      <c r="F2970" t="str">
        <f>VLOOKUP(E2970,[1]PRODI_2019!$F$2:$L$72,7,FALSE)</f>
        <v>FISIP</v>
      </c>
      <c r="G2970" t="str">
        <f>VLOOKUP(F2970,Sheet1!$H$4:$I$11,2,FALSE)</f>
        <v>6_FISIP</v>
      </c>
      <c r="H2970" t="s">
        <v>3581</v>
      </c>
      <c r="I2970" t="s">
        <v>24</v>
      </c>
      <c r="J2970" t="str">
        <f>VLOOKUP(D2970,[1]PRODI_2019!$C$2:$I$78,7,FALSE)</f>
        <v>S1</v>
      </c>
      <c r="L2970" t="s">
        <v>25</v>
      </c>
      <c r="O2970" t="s">
        <v>398</v>
      </c>
      <c r="P2970" t="s">
        <v>5043</v>
      </c>
      <c r="Q2970" t="s">
        <v>624</v>
      </c>
      <c r="R2970" t="s">
        <v>435</v>
      </c>
      <c r="S2970" t="s">
        <v>53</v>
      </c>
      <c r="T2970" t="s">
        <v>5033</v>
      </c>
      <c r="U2970" t="s">
        <v>27</v>
      </c>
      <c r="Z2970" t="str">
        <f>_xlfn.IFNA(VLOOKUP(A2970,registrasi!$B$2:$C$4000,2,FALSE),"belum")</f>
        <v>registrasi</v>
      </c>
      <c r="AA2970">
        <f>VLOOKUP(D2970,[2]Sheet1!$B$2:$D$100,3,FALSE)</f>
        <v>1339</v>
      </c>
      <c r="AB2970" t="str">
        <f>_xlfn.IFNA(VLOOKUP(A2970,nim!$A$2:$B$4000,2,FALSE),"belum")</f>
        <v>diterima</v>
      </c>
    </row>
    <row r="2971" spans="1:28" x14ac:dyDescent="0.3">
      <c r="A2971" s="2">
        <v>233210260300</v>
      </c>
      <c r="B2971">
        <v>2</v>
      </c>
      <c r="C2971">
        <v>2022</v>
      </c>
      <c r="D2971">
        <v>311030</v>
      </c>
      <c r="E2971" t="s">
        <v>147</v>
      </c>
      <c r="F2971" t="str">
        <f>VLOOKUP(E2971,[1]PRODI_2019!$F$2:$L$72,7,FALSE)</f>
        <v>FKIP</v>
      </c>
      <c r="G2971" t="str">
        <f>VLOOKUP(F2971,Sheet1!$H$4:$I$11,2,FALSE)</f>
        <v>2_FKIP</v>
      </c>
      <c r="H2971" t="s">
        <v>3582</v>
      </c>
      <c r="I2971" t="s">
        <v>31</v>
      </c>
      <c r="J2971" t="str">
        <f>VLOOKUP(D2971,[1]PRODI_2019!$C$2:$I$78,7,FALSE)</f>
        <v>S1</v>
      </c>
      <c r="L2971" t="s">
        <v>25</v>
      </c>
      <c r="O2971" t="s">
        <v>549</v>
      </c>
      <c r="P2971" t="s">
        <v>5042</v>
      </c>
      <c r="Q2971" t="s">
        <v>624</v>
      </c>
      <c r="R2971" t="s">
        <v>434</v>
      </c>
      <c r="S2971" t="s">
        <v>116</v>
      </c>
      <c r="T2971" t="s">
        <v>5020</v>
      </c>
      <c r="U2971" t="s">
        <v>27</v>
      </c>
      <c r="Z2971" t="str">
        <f>_xlfn.IFNA(VLOOKUP(A2971,registrasi!$B$2:$C$4000,2,FALSE),"belum")</f>
        <v>belum</v>
      </c>
      <c r="AA2971">
        <f>VLOOKUP(D2971,[2]Sheet1!$B$2:$D$100,3,FALSE)</f>
        <v>91</v>
      </c>
      <c r="AB2971" t="str">
        <f>_xlfn.IFNA(VLOOKUP(A2971,nim!$A$2:$B$4000,2,FALSE),"belum")</f>
        <v>belum</v>
      </c>
    </row>
    <row r="2972" spans="1:28" x14ac:dyDescent="0.3">
      <c r="A2972" s="2">
        <v>233210260410</v>
      </c>
      <c r="B2972">
        <v>1</v>
      </c>
      <c r="C2972">
        <v>2022</v>
      </c>
      <c r="D2972">
        <v>311016</v>
      </c>
      <c r="E2972" t="s">
        <v>152</v>
      </c>
      <c r="F2972" t="str">
        <f>VLOOKUP(E2972,[1]PRODI_2019!$F$2:$L$72,7,FALSE)</f>
        <v>FKIP</v>
      </c>
      <c r="G2972" t="str">
        <f>VLOOKUP(F2972,Sheet1!$H$4:$I$11,2,FALSE)</f>
        <v>2_FKIP</v>
      </c>
      <c r="H2972" t="s">
        <v>3583</v>
      </c>
      <c r="I2972" t="s">
        <v>31</v>
      </c>
      <c r="J2972" t="str">
        <f>VLOOKUP(D2972,[1]PRODI_2019!$C$2:$I$78,7,FALSE)</f>
        <v>S1</v>
      </c>
      <c r="L2972" t="s">
        <v>25</v>
      </c>
      <c r="O2972" t="s">
        <v>4675</v>
      </c>
      <c r="P2972" t="s">
        <v>5044</v>
      </c>
      <c r="Q2972" t="s">
        <v>5041</v>
      </c>
      <c r="R2972" t="s">
        <v>434</v>
      </c>
      <c r="S2972" t="s">
        <v>53</v>
      </c>
      <c r="T2972" t="s">
        <v>5033</v>
      </c>
      <c r="U2972" t="s">
        <v>27</v>
      </c>
      <c r="Z2972" t="str">
        <f>_xlfn.IFNA(VLOOKUP(A2972,registrasi!$B$2:$C$4000,2,FALSE),"belum")</f>
        <v>registrasi</v>
      </c>
      <c r="AA2972">
        <f>VLOOKUP(D2972,[2]Sheet1!$B$2:$D$100,3,FALSE)</f>
        <v>126</v>
      </c>
      <c r="AB2972" t="str">
        <f>_xlfn.IFNA(VLOOKUP(A2972,nim!$A$2:$B$4000,2,FALSE),"belum")</f>
        <v>belum</v>
      </c>
    </row>
    <row r="2973" spans="1:28" x14ac:dyDescent="0.3">
      <c r="A2973" s="2">
        <v>233210260443</v>
      </c>
      <c r="B2973">
        <v>2</v>
      </c>
      <c r="C2973">
        <v>2021</v>
      </c>
      <c r="D2973">
        <v>311031</v>
      </c>
      <c r="E2973" t="s">
        <v>468</v>
      </c>
      <c r="F2973" t="str">
        <f>VLOOKUP(E2973,[1]PRODI_2019!$F$2:$L$72,7,FALSE)</f>
        <v>FKIP</v>
      </c>
      <c r="G2973" t="str">
        <f>VLOOKUP(F2973,Sheet1!$H$4:$I$11,2,FALSE)</f>
        <v>2_FKIP</v>
      </c>
      <c r="H2973" t="s">
        <v>3584</v>
      </c>
      <c r="I2973" t="s">
        <v>24</v>
      </c>
      <c r="J2973" t="str">
        <f>VLOOKUP(D2973,[1]PRODI_2019!$C$2:$I$78,7,FALSE)</f>
        <v>S1</v>
      </c>
      <c r="L2973" t="s">
        <v>25</v>
      </c>
      <c r="O2973" t="s">
        <v>4676</v>
      </c>
      <c r="P2973" t="s">
        <v>436</v>
      </c>
      <c r="Q2973" t="s">
        <v>5041</v>
      </c>
      <c r="R2973" t="s">
        <v>625</v>
      </c>
      <c r="S2973" t="s">
        <v>4933</v>
      </c>
      <c r="T2973" t="s">
        <v>5020</v>
      </c>
      <c r="U2973" t="s">
        <v>27</v>
      </c>
      <c r="Z2973" t="str">
        <f>_xlfn.IFNA(VLOOKUP(A2973,registrasi!$B$2:$C$4000,2,FALSE),"belum")</f>
        <v>registrasi</v>
      </c>
      <c r="AA2973">
        <f>VLOOKUP(D2973,[2]Sheet1!$B$2:$D$100,3,FALSE)</f>
        <v>368</v>
      </c>
      <c r="AB2973" t="str">
        <f>_xlfn.IFNA(VLOOKUP(A2973,nim!$A$2:$B$4000,2,FALSE),"belum")</f>
        <v>diterima</v>
      </c>
    </row>
    <row r="2974" spans="1:28" x14ac:dyDescent="0.3">
      <c r="A2974" s="2">
        <v>233210260471</v>
      </c>
      <c r="B2974">
        <v>2</v>
      </c>
      <c r="C2974">
        <v>2022</v>
      </c>
      <c r="D2974">
        <v>311011</v>
      </c>
      <c r="E2974" t="s">
        <v>176</v>
      </c>
      <c r="F2974" t="str">
        <f>VLOOKUP(E2974,[1]PRODI_2019!$F$2:$L$72,7,FALSE)</f>
        <v>FKIP</v>
      </c>
      <c r="G2974" t="str">
        <f>VLOOKUP(F2974,Sheet1!$H$4:$I$11,2,FALSE)</f>
        <v>2_FKIP</v>
      </c>
      <c r="H2974" t="s">
        <v>3585</v>
      </c>
      <c r="I2974" t="s">
        <v>31</v>
      </c>
      <c r="J2974" t="str">
        <f>VLOOKUP(D2974,[1]PRODI_2019!$C$2:$I$78,7,FALSE)</f>
        <v>S1</v>
      </c>
      <c r="L2974" t="s">
        <v>25</v>
      </c>
      <c r="O2974" t="s">
        <v>264</v>
      </c>
      <c r="P2974" t="s">
        <v>434</v>
      </c>
      <c r="Q2974" t="s">
        <v>5041</v>
      </c>
      <c r="R2974" t="s">
        <v>434</v>
      </c>
      <c r="S2974" t="s">
        <v>4979</v>
      </c>
      <c r="T2974" t="s">
        <v>5020</v>
      </c>
      <c r="U2974" t="s">
        <v>32</v>
      </c>
      <c r="Z2974" t="str">
        <f>_xlfn.IFNA(VLOOKUP(A2974,registrasi!$B$2:$C$4000,2,FALSE),"belum")</f>
        <v>registrasi</v>
      </c>
      <c r="AA2974">
        <f>VLOOKUP(D2974,[2]Sheet1!$B$2:$D$100,3,FALSE)</f>
        <v>233</v>
      </c>
      <c r="AB2974" t="str">
        <f>_xlfn.IFNA(VLOOKUP(A2974,nim!$A$2:$B$4000,2,FALSE),"belum")</f>
        <v>belum</v>
      </c>
    </row>
    <row r="2975" spans="1:28" x14ac:dyDescent="0.3">
      <c r="A2975" s="2">
        <v>233210260826</v>
      </c>
      <c r="B2975">
        <v>2</v>
      </c>
      <c r="C2975">
        <v>2022</v>
      </c>
      <c r="D2975">
        <v>311004</v>
      </c>
      <c r="E2975" t="s">
        <v>170</v>
      </c>
      <c r="F2975" t="str">
        <f>VLOOKUP(E2975,[1]PRODI_2019!$F$2:$L$72,7,FALSE)</f>
        <v>Teknik</v>
      </c>
      <c r="G2975" t="str">
        <f>VLOOKUP(F2975,Sheet1!$H$4:$I$11,2,FALSE)</f>
        <v>3_Teknik</v>
      </c>
      <c r="H2975" t="s">
        <v>3586</v>
      </c>
      <c r="I2975" t="s">
        <v>24</v>
      </c>
      <c r="J2975" t="str">
        <f>VLOOKUP(D2975,[1]PRODI_2019!$C$2:$I$78,7,FALSE)</f>
        <v>S1</v>
      </c>
      <c r="L2975" t="s">
        <v>25</v>
      </c>
      <c r="O2975" t="s">
        <v>4677</v>
      </c>
      <c r="P2975" t="s">
        <v>5052</v>
      </c>
      <c r="Q2975" t="s">
        <v>5041</v>
      </c>
      <c r="R2975" t="s">
        <v>625</v>
      </c>
      <c r="S2975" t="s">
        <v>4986</v>
      </c>
      <c r="T2975" t="s">
        <v>5020</v>
      </c>
      <c r="U2975" t="s">
        <v>27</v>
      </c>
      <c r="Z2975" t="str">
        <f>_xlfn.IFNA(VLOOKUP(A2975,registrasi!$B$2:$C$4000,2,FALSE),"belum")</f>
        <v>registrasi</v>
      </c>
      <c r="AA2975">
        <f>VLOOKUP(D2975,[2]Sheet1!$B$2:$D$100,3,FALSE)</f>
        <v>406</v>
      </c>
      <c r="AB2975" t="str">
        <f>_xlfn.IFNA(VLOOKUP(A2975,nim!$A$2:$B$4000,2,FALSE),"belum")</f>
        <v>belum</v>
      </c>
    </row>
    <row r="2976" spans="1:28" x14ac:dyDescent="0.3">
      <c r="A2976" s="2">
        <v>233210260964</v>
      </c>
      <c r="B2976">
        <v>2</v>
      </c>
      <c r="C2976">
        <v>2022</v>
      </c>
      <c r="D2976">
        <v>311008</v>
      </c>
      <c r="E2976" t="s">
        <v>149</v>
      </c>
      <c r="F2976" t="str">
        <f>VLOOKUP(E2976,[1]PRODI_2019!$F$2:$L$72,7,FALSE)</f>
        <v>Pertanian</v>
      </c>
      <c r="G2976" t="str">
        <f>VLOOKUP(F2976,Sheet1!$H$4:$I$11,2,FALSE)</f>
        <v>4_Pertanian</v>
      </c>
      <c r="H2976" t="s">
        <v>3587</v>
      </c>
      <c r="I2976" t="s">
        <v>24</v>
      </c>
      <c r="J2976" t="str">
        <f>VLOOKUP(D2976,[1]PRODI_2019!$C$2:$I$78,7,FALSE)</f>
        <v>S1</v>
      </c>
      <c r="L2976" t="s">
        <v>25</v>
      </c>
      <c r="O2976" t="s">
        <v>4678</v>
      </c>
      <c r="P2976" t="s">
        <v>5042</v>
      </c>
      <c r="Q2976" t="s">
        <v>624</v>
      </c>
      <c r="R2976" t="s">
        <v>434</v>
      </c>
      <c r="S2976" t="s">
        <v>4951</v>
      </c>
      <c r="T2976" t="s">
        <v>5023</v>
      </c>
      <c r="U2976" t="s">
        <v>32</v>
      </c>
      <c r="Z2976" t="str">
        <f>_xlfn.IFNA(VLOOKUP(A2976,registrasi!$B$2:$C$4000,2,FALSE),"belum")</f>
        <v>registrasi</v>
      </c>
      <c r="AA2976">
        <f>VLOOKUP(D2976,[2]Sheet1!$B$2:$D$100,3,FALSE)</f>
        <v>337</v>
      </c>
      <c r="AB2976" t="str">
        <f>_xlfn.IFNA(VLOOKUP(A2976,nim!$A$2:$B$4000,2,FALSE),"belum")</f>
        <v>belum</v>
      </c>
    </row>
    <row r="2977" spans="1:28" x14ac:dyDescent="0.3">
      <c r="A2977" s="2">
        <v>233210260982</v>
      </c>
      <c r="B2977">
        <v>1</v>
      </c>
      <c r="C2977">
        <v>2022</v>
      </c>
      <c r="D2977">
        <v>311047</v>
      </c>
      <c r="E2977" t="s">
        <v>5054</v>
      </c>
      <c r="F2977" t="str">
        <f>VLOOKUP(E2977,[1]PRODI_2019!$F$2:$L$72,7,FALSE)</f>
        <v>FEB</v>
      </c>
      <c r="G2977" t="str">
        <f>VLOOKUP(F2977,Sheet1!$H$4:$I$11,2,FALSE)</f>
        <v>5_FEB</v>
      </c>
      <c r="H2977" t="s">
        <v>3588</v>
      </c>
      <c r="I2977" t="s">
        <v>31</v>
      </c>
      <c r="J2977" t="str">
        <f>VLOOKUP(D2977,[1]PRODI_2019!$C$2:$I$78,7,FALSE)</f>
        <v>D3</v>
      </c>
      <c r="L2977" t="s">
        <v>25</v>
      </c>
      <c r="O2977" t="s">
        <v>398</v>
      </c>
      <c r="P2977" t="s">
        <v>5043</v>
      </c>
      <c r="Q2977" t="s">
        <v>624</v>
      </c>
      <c r="R2977" t="s">
        <v>435</v>
      </c>
      <c r="S2977" t="s">
        <v>53</v>
      </c>
      <c r="T2977" t="s">
        <v>5033</v>
      </c>
      <c r="U2977" t="s">
        <v>32</v>
      </c>
      <c r="Z2977" t="str">
        <f>_xlfn.IFNA(VLOOKUP(A2977,registrasi!$B$2:$C$4000,2,FALSE),"belum")</f>
        <v>registrasi</v>
      </c>
      <c r="AA2977">
        <f>VLOOKUP(D2977,[2]Sheet1!$B$2:$D$100,3,FALSE)</f>
        <v>88</v>
      </c>
      <c r="AB2977" t="str">
        <f>_xlfn.IFNA(VLOOKUP(A2977,nim!$A$2:$B$4000,2,FALSE),"belum")</f>
        <v>belum</v>
      </c>
    </row>
    <row r="2978" spans="1:28" x14ac:dyDescent="0.3">
      <c r="A2978" s="2">
        <v>233210261009</v>
      </c>
      <c r="B2978">
        <v>1</v>
      </c>
      <c r="C2978">
        <v>2022</v>
      </c>
      <c r="D2978">
        <v>311013</v>
      </c>
      <c r="E2978" t="s">
        <v>161</v>
      </c>
      <c r="F2978" t="str">
        <f>VLOOKUP(E2978,[1]PRODI_2019!$F$2:$L$72,7,FALSE)</f>
        <v>FKIP</v>
      </c>
      <c r="G2978" t="str">
        <f>VLOOKUP(F2978,Sheet1!$H$4:$I$11,2,FALSE)</f>
        <v>2_FKIP</v>
      </c>
      <c r="H2978" t="s">
        <v>3589</v>
      </c>
      <c r="I2978" t="s">
        <v>24</v>
      </c>
      <c r="J2978" t="str">
        <f>VLOOKUP(D2978,[1]PRODI_2019!$C$2:$I$78,7,FALSE)</f>
        <v>S1</v>
      </c>
      <c r="L2978" t="s">
        <v>25</v>
      </c>
      <c r="O2978" t="s">
        <v>4618</v>
      </c>
      <c r="P2978" t="s">
        <v>5044</v>
      </c>
      <c r="Q2978" t="s">
        <v>5041</v>
      </c>
      <c r="R2978" t="s">
        <v>434</v>
      </c>
      <c r="S2978" t="s">
        <v>91</v>
      </c>
      <c r="T2978" t="s">
        <v>5033</v>
      </c>
      <c r="U2978" t="s">
        <v>32</v>
      </c>
      <c r="Z2978" t="str">
        <f>_xlfn.IFNA(VLOOKUP(A2978,registrasi!$B$2:$C$4000,2,FALSE),"belum")</f>
        <v>registrasi</v>
      </c>
      <c r="AA2978">
        <f>VLOOKUP(D2978,[2]Sheet1!$B$2:$D$100,3,FALSE)</f>
        <v>69</v>
      </c>
      <c r="AB2978" t="str">
        <f>_xlfn.IFNA(VLOOKUP(A2978,nim!$A$2:$B$4000,2,FALSE),"belum")</f>
        <v>belum</v>
      </c>
    </row>
    <row r="2979" spans="1:28" x14ac:dyDescent="0.3">
      <c r="A2979" s="2">
        <v>233210261047</v>
      </c>
      <c r="B2979">
        <v>1</v>
      </c>
      <c r="C2979">
        <v>2022</v>
      </c>
      <c r="D2979">
        <v>311024</v>
      </c>
      <c r="E2979" t="s">
        <v>237</v>
      </c>
      <c r="F2979" t="str">
        <f>VLOOKUP(E2979,[1]PRODI_2019!$F$2:$L$72,7,FALSE)</f>
        <v>Hukum</v>
      </c>
      <c r="G2979" t="str">
        <f>VLOOKUP(F2979,Sheet1!$H$4:$I$11,2,FALSE)</f>
        <v>1_Hukum</v>
      </c>
      <c r="H2979" t="s">
        <v>3590</v>
      </c>
      <c r="I2979" t="s">
        <v>24</v>
      </c>
      <c r="J2979" t="str">
        <f>VLOOKUP(D2979,[1]PRODI_2019!$C$2:$I$78,7,FALSE)</f>
        <v>S1</v>
      </c>
      <c r="L2979" t="s">
        <v>25</v>
      </c>
      <c r="O2979" t="s">
        <v>187</v>
      </c>
      <c r="P2979" t="s">
        <v>5042</v>
      </c>
      <c r="Q2979" t="s">
        <v>624</v>
      </c>
      <c r="R2979" t="s">
        <v>434</v>
      </c>
      <c r="S2979" t="s">
        <v>34</v>
      </c>
      <c r="T2979" t="s">
        <v>5025</v>
      </c>
      <c r="U2979" t="s">
        <v>27</v>
      </c>
      <c r="Z2979" t="str">
        <f>_xlfn.IFNA(VLOOKUP(A2979,registrasi!$B$2:$C$4000,2,FALSE),"belum")</f>
        <v>registrasi</v>
      </c>
      <c r="AA2979">
        <f>VLOOKUP(D2979,[2]Sheet1!$B$2:$D$100,3,FALSE)</f>
        <v>1092</v>
      </c>
      <c r="AB2979" t="str">
        <f>_xlfn.IFNA(VLOOKUP(A2979,nim!$A$2:$B$4000,2,FALSE),"belum")</f>
        <v>diterima</v>
      </c>
    </row>
    <row r="2980" spans="1:28" x14ac:dyDescent="0.3">
      <c r="A2980" s="2">
        <v>233210261493</v>
      </c>
      <c r="B2980">
        <v>1</v>
      </c>
      <c r="C2980">
        <v>2022</v>
      </c>
      <c r="D2980">
        <v>311007</v>
      </c>
      <c r="E2980" t="s">
        <v>162</v>
      </c>
      <c r="F2980" t="str">
        <f>VLOOKUP(E2980,[1]PRODI_2019!$F$2:$L$72,7,FALSE)</f>
        <v>Pertanian</v>
      </c>
      <c r="G2980" t="str">
        <f>VLOOKUP(F2980,Sheet1!$H$4:$I$11,2,FALSE)</f>
        <v>4_Pertanian</v>
      </c>
      <c r="H2980" t="s">
        <v>3591</v>
      </c>
      <c r="I2980" t="s">
        <v>24</v>
      </c>
      <c r="J2980" t="str">
        <f>VLOOKUP(D2980,[1]PRODI_2019!$C$2:$I$78,7,FALSE)</f>
        <v>S1</v>
      </c>
      <c r="L2980" t="s">
        <v>25</v>
      </c>
      <c r="O2980" t="s">
        <v>275</v>
      </c>
      <c r="P2980" t="s">
        <v>5042</v>
      </c>
      <c r="Q2980" t="s">
        <v>624</v>
      </c>
      <c r="R2980" t="s">
        <v>434</v>
      </c>
      <c r="S2980" t="s">
        <v>53</v>
      </c>
      <c r="T2980" t="s">
        <v>5033</v>
      </c>
      <c r="U2980" t="s">
        <v>27</v>
      </c>
      <c r="Z2980" t="str">
        <f>_xlfn.IFNA(VLOOKUP(A2980,registrasi!$B$2:$C$4000,2,FALSE),"belum")</f>
        <v>registrasi</v>
      </c>
      <c r="AA2980">
        <f>VLOOKUP(D2980,[2]Sheet1!$B$2:$D$100,3,FALSE)</f>
        <v>412</v>
      </c>
      <c r="AB2980" t="str">
        <f>_xlfn.IFNA(VLOOKUP(A2980,nim!$A$2:$B$4000,2,FALSE),"belum")</f>
        <v>diterima</v>
      </c>
    </row>
    <row r="2981" spans="1:28" x14ac:dyDescent="0.3">
      <c r="A2981" s="2">
        <v>233210261610</v>
      </c>
      <c r="B2981">
        <v>2</v>
      </c>
      <c r="C2981">
        <v>2022</v>
      </c>
      <c r="D2981">
        <v>311035</v>
      </c>
      <c r="E2981" t="s">
        <v>180</v>
      </c>
      <c r="F2981" t="str">
        <f>VLOOKUP(E2981,[1]PRODI_2019!$F$2:$L$72,7,FALSE)</f>
        <v>FEB</v>
      </c>
      <c r="G2981" t="str">
        <f>VLOOKUP(F2981,Sheet1!$H$4:$I$11,2,FALSE)</f>
        <v>5_FEB</v>
      </c>
      <c r="H2981" t="s">
        <v>3592</v>
      </c>
      <c r="I2981" t="s">
        <v>31</v>
      </c>
      <c r="J2981" t="str">
        <f>VLOOKUP(D2981,[1]PRODI_2019!$C$2:$I$78,7,FALSE)</f>
        <v>S1</v>
      </c>
      <c r="L2981" t="s">
        <v>25</v>
      </c>
      <c r="O2981" t="s">
        <v>4679</v>
      </c>
      <c r="P2981" t="s">
        <v>5043</v>
      </c>
      <c r="Q2981" t="s">
        <v>624</v>
      </c>
      <c r="R2981" t="s">
        <v>435</v>
      </c>
      <c r="S2981" t="s">
        <v>50</v>
      </c>
      <c r="T2981" t="s">
        <v>5025</v>
      </c>
      <c r="U2981" t="s">
        <v>32</v>
      </c>
      <c r="Z2981" t="str">
        <f>_xlfn.IFNA(VLOOKUP(A2981,registrasi!$B$2:$C$4000,2,FALSE),"belum")</f>
        <v>registrasi</v>
      </c>
      <c r="AA2981">
        <f>VLOOKUP(D2981,[2]Sheet1!$B$2:$D$100,3,FALSE)</f>
        <v>253</v>
      </c>
      <c r="AB2981" t="str">
        <f>_xlfn.IFNA(VLOOKUP(A2981,nim!$A$2:$B$4000,2,FALSE),"belum")</f>
        <v>belum</v>
      </c>
    </row>
    <row r="2982" spans="1:28" x14ac:dyDescent="0.3">
      <c r="A2982" s="2">
        <v>233210261611</v>
      </c>
      <c r="B2982">
        <v>1</v>
      </c>
      <c r="C2982">
        <v>2022</v>
      </c>
      <c r="D2982">
        <v>311032</v>
      </c>
      <c r="E2982" t="s">
        <v>156</v>
      </c>
      <c r="F2982" t="str">
        <f>VLOOKUP(E2982,[1]PRODI_2019!$F$2:$L$72,7,FALSE)</f>
        <v>FKIP</v>
      </c>
      <c r="G2982" t="str">
        <f>VLOOKUP(F2982,Sheet1!$H$4:$I$11,2,FALSE)</f>
        <v>2_FKIP</v>
      </c>
      <c r="H2982" t="s">
        <v>3593</v>
      </c>
      <c r="I2982" t="s">
        <v>31</v>
      </c>
      <c r="J2982" t="str">
        <f>VLOOKUP(D2982,[1]PRODI_2019!$C$2:$I$78,7,FALSE)</f>
        <v>S1</v>
      </c>
      <c r="L2982" t="s">
        <v>25</v>
      </c>
      <c r="O2982" t="s">
        <v>4678</v>
      </c>
      <c r="P2982" t="s">
        <v>5042</v>
      </c>
      <c r="Q2982" t="s">
        <v>624</v>
      </c>
      <c r="R2982" t="s">
        <v>434</v>
      </c>
      <c r="S2982" t="s">
        <v>4951</v>
      </c>
      <c r="T2982" t="s">
        <v>5023</v>
      </c>
      <c r="U2982" t="s">
        <v>32</v>
      </c>
      <c r="Z2982" t="str">
        <f>_xlfn.IFNA(VLOOKUP(A2982,registrasi!$B$2:$C$4000,2,FALSE),"belum")</f>
        <v>registrasi</v>
      </c>
      <c r="AA2982">
        <f>VLOOKUP(D2982,[2]Sheet1!$B$2:$D$100,3,FALSE)</f>
        <v>446</v>
      </c>
      <c r="AB2982" t="str">
        <f>_xlfn.IFNA(VLOOKUP(A2982,nim!$A$2:$B$4000,2,FALSE),"belum")</f>
        <v>belum</v>
      </c>
    </row>
    <row r="2983" spans="1:28" x14ac:dyDescent="0.3">
      <c r="A2983" s="2">
        <v>233210270138</v>
      </c>
      <c r="B2983">
        <v>1</v>
      </c>
      <c r="C2983">
        <v>2022</v>
      </c>
      <c r="D2983">
        <v>311024</v>
      </c>
      <c r="E2983" t="s">
        <v>237</v>
      </c>
      <c r="F2983" t="str">
        <f>VLOOKUP(E2983,[1]PRODI_2019!$F$2:$L$72,7,FALSE)</f>
        <v>Hukum</v>
      </c>
      <c r="G2983" t="str">
        <f>VLOOKUP(F2983,Sheet1!$H$4:$I$11,2,FALSE)</f>
        <v>1_Hukum</v>
      </c>
      <c r="H2983" t="s">
        <v>3594</v>
      </c>
      <c r="I2983" t="s">
        <v>24</v>
      </c>
      <c r="J2983" t="str">
        <f>VLOOKUP(D2983,[1]PRODI_2019!$C$2:$I$78,7,FALSE)</f>
        <v>S1</v>
      </c>
      <c r="L2983" t="s">
        <v>4314</v>
      </c>
      <c r="O2983" t="s">
        <v>4680</v>
      </c>
      <c r="P2983" t="s">
        <v>5044</v>
      </c>
      <c r="Q2983" t="s">
        <v>5041</v>
      </c>
      <c r="R2983" t="s">
        <v>434</v>
      </c>
      <c r="S2983" t="s">
        <v>4928</v>
      </c>
      <c r="T2983" t="s">
        <v>5032</v>
      </c>
      <c r="U2983" t="s">
        <v>32</v>
      </c>
      <c r="Z2983" t="str">
        <f>_xlfn.IFNA(VLOOKUP(A2983,registrasi!$B$2:$C$4000,2,FALSE),"belum")</f>
        <v>registrasi</v>
      </c>
      <c r="AA2983">
        <f>VLOOKUP(D2983,[2]Sheet1!$B$2:$D$100,3,FALSE)</f>
        <v>1092</v>
      </c>
      <c r="AB2983" t="str">
        <f>_xlfn.IFNA(VLOOKUP(A2983,nim!$A$2:$B$4000,2,FALSE),"belum")</f>
        <v>belum</v>
      </c>
    </row>
    <row r="2984" spans="1:28" x14ac:dyDescent="0.3">
      <c r="A2984" s="2">
        <v>233210270188</v>
      </c>
      <c r="B2984">
        <v>2</v>
      </c>
      <c r="C2984">
        <v>2022</v>
      </c>
      <c r="D2984">
        <v>311001</v>
      </c>
      <c r="E2984" t="s">
        <v>157</v>
      </c>
      <c r="F2984" t="str">
        <f>VLOOKUP(E2984,[1]PRODI_2019!$F$2:$L$72,7,FALSE)</f>
        <v>Teknik</v>
      </c>
      <c r="G2984" t="str">
        <f>VLOOKUP(F2984,Sheet1!$H$4:$I$11,2,FALSE)</f>
        <v>3_Teknik</v>
      </c>
      <c r="H2984" t="s">
        <v>3595</v>
      </c>
      <c r="I2984" t="s">
        <v>24</v>
      </c>
      <c r="J2984" t="str">
        <f>VLOOKUP(D2984,[1]PRODI_2019!$C$2:$I$78,7,FALSE)</f>
        <v>S1</v>
      </c>
      <c r="L2984" t="s">
        <v>25</v>
      </c>
      <c r="O2984" t="s">
        <v>4681</v>
      </c>
      <c r="P2984" t="s">
        <v>436</v>
      </c>
      <c r="Q2984" t="s">
        <v>5041</v>
      </c>
      <c r="R2984" t="s">
        <v>625</v>
      </c>
      <c r="S2984" t="s">
        <v>116</v>
      </c>
      <c r="T2984" t="s">
        <v>5020</v>
      </c>
      <c r="U2984" t="s">
        <v>27</v>
      </c>
      <c r="Z2984" t="str">
        <f>_xlfn.IFNA(VLOOKUP(A2984,registrasi!$B$2:$C$4000,2,FALSE),"belum")</f>
        <v>registrasi</v>
      </c>
      <c r="AA2984">
        <f>VLOOKUP(D2984,[2]Sheet1!$B$2:$D$100,3,FALSE)</f>
        <v>346</v>
      </c>
      <c r="AB2984" t="str">
        <f>_xlfn.IFNA(VLOOKUP(A2984,nim!$A$2:$B$4000,2,FALSE),"belum")</f>
        <v>belum</v>
      </c>
    </row>
    <row r="2985" spans="1:28" x14ac:dyDescent="0.3">
      <c r="A2985" s="2">
        <v>233210271063</v>
      </c>
      <c r="B2985">
        <v>2</v>
      </c>
      <c r="C2985">
        <v>2022</v>
      </c>
      <c r="D2985">
        <v>311017</v>
      </c>
      <c r="E2985" t="s">
        <v>172</v>
      </c>
      <c r="F2985" t="str">
        <f>VLOOKUP(E2985,[1]PRODI_2019!$F$2:$L$72,7,FALSE)</f>
        <v>Pertanian</v>
      </c>
      <c r="G2985" t="str">
        <f>VLOOKUP(F2985,Sheet1!$H$4:$I$11,2,FALSE)</f>
        <v>4_Pertanian</v>
      </c>
      <c r="H2985" t="s">
        <v>3596</v>
      </c>
      <c r="I2985" t="s">
        <v>24</v>
      </c>
      <c r="J2985" t="str">
        <f>VLOOKUP(D2985,[1]PRODI_2019!$C$2:$I$78,7,FALSE)</f>
        <v>S1</v>
      </c>
      <c r="L2985" t="s">
        <v>25</v>
      </c>
      <c r="O2985" t="s">
        <v>322</v>
      </c>
      <c r="P2985" t="s">
        <v>5044</v>
      </c>
      <c r="Q2985" t="s">
        <v>5041</v>
      </c>
      <c r="R2985" t="s">
        <v>434</v>
      </c>
      <c r="S2985" t="s">
        <v>4933</v>
      </c>
      <c r="T2985" t="s">
        <v>5020</v>
      </c>
      <c r="U2985" t="s">
        <v>27</v>
      </c>
      <c r="Z2985" t="str">
        <f>_xlfn.IFNA(VLOOKUP(A2985,registrasi!$B$2:$C$4000,2,FALSE),"belum")</f>
        <v>belum</v>
      </c>
      <c r="AA2985">
        <f>VLOOKUP(D2985,[2]Sheet1!$B$2:$D$100,3,FALSE)</f>
        <v>471</v>
      </c>
      <c r="AB2985" t="str">
        <f>_xlfn.IFNA(VLOOKUP(A2985,nim!$A$2:$B$4000,2,FALSE),"belum")</f>
        <v>belum</v>
      </c>
    </row>
    <row r="2986" spans="1:28" x14ac:dyDescent="0.3">
      <c r="A2986" s="2">
        <v>233210271081</v>
      </c>
      <c r="B2986">
        <v>2</v>
      </c>
      <c r="C2986">
        <v>2022</v>
      </c>
      <c r="D2986">
        <v>311027</v>
      </c>
      <c r="E2986" t="s">
        <v>236</v>
      </c>
      <c r="F2986" t="str">
        <f>VLOOKUP(E2986,[1]PRODI_2019!$F$2:$L$72,7,FALSE)</f>
        <v>FEB</v>
      </c>
      <c r="G2986" t="str">
        <f>VLOOKUP(F2986,Sheet1!$H$4:$I$11,2,FALSE)</f>
        <v>5_FEB</v>
      </c>
      <c r="H2986" t="s">
        <v>3597</v>
      </c>
      <c r="I2986" t="s">
        <v>31</v>
      </c>
      <c r="J2986" t="str">
        <f>VLOOKUP(D2986,[1]PRODI_2019!$C$2:$I$78,7,FALSE)</f>
        <v>S1</v>
      </c>
      <c r="L2986" t="s">
        <v>25</v>
      </c>
      <c r="O2986" t="s">
        <v>315</v>
      </c>
      <c r="P2986" t="s">
        <v>5042</v>
      </c>
      <c r="Q2986" t="s">
        <v>624</v>
      </c>
      <c r="R2986" t="s">
        <v>434</v>
      </c>
      <c r="S2986" t="s">
        <v>4982</v>
      </c>
      <c r="T2986" t="s">
        <v>5020</v>
      </c>
      <c r="U2986" t="s">
        <v>27</v>
      </c>
      <c r="Z2986" t="str">
        <f>_xlfn.IFNA(VLOOKUP(A2986,registrasi!$B$2:$C$4000,2,FALSE),"belum")</f>
        <v>registrasi</v>
      </c>
      <c r="AA2986">
        <f>VLOOKUP(D2986,[2]Sheet1!$B$2:$D$100,3,FALSE)</f>
        <v>308</v>
      </c>
      <c r="AB2986" t="str">
        <f>_xlfn.IFNA(VLOOKUP(A2986,nim!$A$2:$B$4000,2,FALSE),"belum")</f>
        <v>belum</v>
      </c>
    </row>
    <row r="2987" spans="1:28" x14ac:dyDescent="0.3">
      <c r="A2987" s="2">
        <v>233210271351</v>
      </c>
      <c r="B2987">
        <v>2</v>
      </c>
      <c r="C2987">
        <v>2021</v>
      </c>
      <c r="D2987">
        <v>311005</v>
      </c>
      <c r="E2987" t="s">
        <v>171</v>
      </c>
      <c r="F2987" t="str">
        <f>VLOOKUP(E2987,[1]PRODI_2019!$F$2:$L$72,7,FALSE)</f>
        <v>Teknik</v>
      </c>
      <c r="G2987" t="str">
        <f>VLOOKUP(F2987,Sheet1!$H$4:$I$11,2,FALSE)</f>
        <v>3_Teknik</v>
      </c>
      <c r="H2987" t="s">
        <v>3598</v>
      </c>
      <c r="I2987" t="s">
        <v>31</v>
      </c>
      <c r="J2987" t="str">
        <f>VLOOKUP(D2987,[1]PRODI_2019!$C$2:$I$78,7,FALSE)</f>
        <v>S1</v>
      </c>
      <c r="L2987" t="s">
        <v>25</v>
      </c>
      <c r="O2987" t="s">
        <v>275</v>
      </c>
      <c r="P2987" t="s">
        <v>5042</v>
      </c>
      <c r="Q2987" t="s">
        <v>624</v>
      </c>
      <c r="R2987" t="s">
        <v>434</v>
      </c>
      <c r="S2987" t="s">
        <v>53</v>
      </c>
      <c r="T2987" t="s">
        <v>5033</v>
      </c>
      <c r="U2987" t="s">
        <v>32</v>
      </c>
      <c r="Z2987" t="str">
        <f>_xlfn.IFNA(VLOOKUP(A2987,registrasi!$B$2:$C$4000,2,FALSE),"belum")</f>
        <v>registrasi</v>
      </c>
      <c r="AA2987">
        <f>VLOOKUP(D2987,[2]Sheet1!$B$2:$D$100,3,FALSE)</f>
        <v>321</v>
      </c>
      <c r="AB2987" t="str">
        <f>_xlfn.IFNA(VLOOKUP(A2987,nim!$A$2:$B$4000,2,FALSE),"belum")</f>
        <v>belum</v>
      </c>
    </row>
    <row r="2988" spans="1:28" x14ac:dyDescent="0.3">
      <c r="A2988" s="2">
        <v>233210271426</v>
      </c>
      <c r="B2988">
        <v>2</v>
      </c>
      <c r="C2988">
        <v>2022</v>
      </c>
      <c r="D2988">
        <v>311007</v>
      </c>
      <c r="E2988" t="s">
        <v>162</v>
      </c>
      <c r="F2988" t="str">
        <f>VLOOKUP(E2988,[1]PRODI_2019!$F$2:$L$72,7,FALSE)</f>
        <v>Pertanian</v>
      </c>
      <c r="G2988" t="str">
        <f>VLOOKUP(F2988,Sheet1!$H$4:$I$11,2,FALSE)</f>
        <v>4_Pertanian</v>
      </c>
      <c r="H2988" t="s">
        <v>3599</v>
      </c>
      <c r="I2988" t="s">
        <v>31</v>
      </c>
      <c r="J2988" t="str">
        <f>VLOOKUP(D2988,[1]PRODI_2019!$C$2:$I$78,7,FALSE)</f>
        <v>S1</v>
      </c>
      <c r="L2988" t="s">
        <v>25</v>
      </c>
      <c r="O2988" t="s">
        <v>621</v>
      </c>
      <c r="P2988" t="s">
        <v>5045</v>
      </c>
      <c r="Q2988" t="s">
        <v>624</v>
      </c>
      <c r="R2988" t="s">
        <v>625</v>
      </c>
      <c r="S2988" t="s">
        <v>91</v>
      </c>
      <c r="T2988" t="s">
        <v>5033</v>
      </c>
      <c r="U2988" t="s">
        <v>27</v>
      </c>
      <c r="Z2988" t="str">
        <f>_xlfn.IFNA(VLOOKUP(A2988,registrasi!$B$2:$C$4000,2,FALSE),"belum")</f>
        <v>registrasi</v>
      </c>
      <c r="AA2988">
        <f>VLOOKUP(D2988,[2]Sheet1!$B$2:$D$100,3,FALSE)</f>
        <v>412</v>
      </c>
      <c r="AB2988" t="str">
        <f>_xlfn.IFNA(VLOOKUP(A2988,nim!$A$2:$B$4000,2,FALSE),"belum")</f>
        <v>belum</v>
      </c>
    </row>
    <row r="2989" spans="1:28" x14ac:dyDescent="0.3">
      <c r="A2989" s="2">
        <v>233210271684</v>
      </c>
      <c r="B2989">
        <v>2</v>
      </c>
      <c r="C2989">
        <v>2022</v>
      </c>
      <c r="D2989">
        <v>311009</v>
      </c>
      <c r="E2989" t="s">
        <v>144</v>
      </c>
      <c r="F2989" t="str">
        <f>VLOOKUP(E2989,[1]PRODI_2019!$F$2:$L$72,7,FALSE)</f>
        <v>Pertanian</v>
      </c>
      <c r="G2989" t="str">
        <f>VLOOKUP(F2989,Sheet1!$H$4:$I$11,2,FALSE)</f>
        <v>4_Pertanian</v>
      </c>
      <c r="H2989" t="s">
        <v>3600</v>
      </c>
      <c r="I2989" t="s">
        <v>31</v>
      </c>
      <c r="J2989" t="str">
        <f>VLOOKUP(D2989,[1]PRODI_2019!$C$2:$I$78,7,FALSE)</f>
        <v>S1</v>
      </c>
      <c r="L2989" t="s">
        <v>25</v>
      </c>
      <c r="O2989" t="s">
        <v>4678</v>
      </c>
      <c r="P2989" t="s">
        <v>5042</v>
      </c>
      <c r="Q2989" t="s">
        <v>624</v>
      </c>
      <c r="R2989" t="s">
        <v>434</v>
      </c>
      <c r="S2989" t="s">
        <v>4951</v>
      </c>
      <c r="T2989" t="s">
        <v>5023</v>
      </c>
      <c r="U2989" t="s">
        <v>32</v>
      </c>
      <c r="Z2989" t="str">
        <f>_xlfn.IFNA(VLOOKUP(A2989,registrasi!$B$2:$C$4000,2,FALSE),"belum")</f>
        <v>registrasi</v>
      </c>
      <c r="AA2989">
        <f>VLOOKUP(D2989,[2]Sheet1!$B$2:$D$100,3,FALSE)</f>
        <v>240</v>
      </c>
      <c r="AB2989" t="str">
        <f>_xlfn.IFNA(VLOOKUP(A2989,nim!$A$2:$B$4000,2,FALSE),"belum")</f>
        <v>belum</v>
      </c>
    </row>
    <row r="2990" spans="1:28" x14ac:dyDescent="0.3">
      <c r="A2990" s="2">
        <v>233210271702</v>
      </c>
      <c r="B2990">
        <v>2</v>
      </c>
      <c r="C2990">
        <v>2022</v>
      </c>
      <c r="D2990">
        <v>311028</v>
      </c>
      <c r="E2990" t="s">
        <v>168</v>
      </c>
      <c r="F2990" t="str">
        <f>VLOOKUP(E2990,[1]PRODI_2019!$F$2:$L$72,7,FALSE)</f>
        <v>FISIP</v>
      </c>
      <c r="G2990" t="str">
        <f>VLOOKUP(F2990,Sheet1!$H$4:$I$11,2,FALSE)</f>
        <v>6_FISIP</v>
      </c>
      <c r="H2990" t="s">
        <v>3601</v>
      </c>
      <c r="I2990" t="s">
        <v>24</v>
      </c>
      <c r="J2990" t="str">
        <f>VLOOKUP(D2990,[1]PRODI_2019!$C$2:$I$78,7,FALSE)</f>
        <v>S1</v>
      </c>
      <c r="L2990" t="s">
        <v>25</v>
      </c>
      <c r="O2990" t="s">
        <v>276</v>
      </c>
      <c r="P2990" t="s">
        <v>5042</v>
      </c>
      <c r="Q2990" t="s">
        <v>624</v>
      </c>
      <c r="R2990" t="s">
        <v>434</v>
      </c>
      <c r="S2990" t="s">
        <v>426</v>
      </c>
      <c r="T2990" t="s">
        <v>5033</v>
      </c>
      <c r="U2990" t="s">
        <v>27</v>
      </c>
      <c r="Z2990" t="str">
        <f>_xlfn.IFNA(VLOOKUP(A2990,registrasi!$B$2:$C$4000,2,FALSE),"belum")</f>
        <v>belum</v>
      </c>
      <c r="AA2990">
        <f>VLOOKUP(D2990,[2]Sheet1!$B$2:$D$100,3,FALSE)</f>
        <v>747</v>
      </c>
      <c r="AB2990" t="str">
        <f>_xlfn.IFNA(VLOOKUP(A2990,nim!$A$2:$B$4000,2,FALSE),"belum")</f>
        <v>belum</v>
      </c>
    </row>
    <row r="2991" spans="1:28" x14ac:dyDescent="0.3">
      <c r="A2991" s="2">
        <v>233210271756</v>
      </c>
      <c r="B2991">
        <v>1</v>
      </c>
      <c r="C2991">
        <v>2021</v>
      </c>
      <c r="D2991">
        <v>311032</v>
      </c>
      <c r="E2991" t="s">
        <v>156</v>
      </c>
      <c r="F2991" t="str">
        <f>VLOOKUP(E2991,[1]PRODI_2019!$F$2:$L$72,7,FALSE)</f>
        <v>FKIP</v>
      </c>
      <c r="G2991" t="str">
        <f>VLOOKUP(F2991,Sheet1!$H$4:$I$11,2,FALSE)</f>
        <v>2_FKIP</v>
      </c>
      <c r="H2991" t="s">
        <v>3602</v>
      </c>
      <c r="I2991" t="s">
        <v>31</v>
      </c>
      <c r="J2991" t="str">
        <f>VLOOKUP(D2991,[1]PRODI_2019!$C$2:$I$78,7,FALSE)</f>
        <v>S1</v>
      </c>
      <c r="L2991" t="s">
        <v>25</v>
      </c>
      <c r="O2991" t="s">
        <v>548</v>
      </c>
      <c r="P2991" t="s">
        <v>5042</v>
      </c>
      <c r="Q2991" t="s">
        <v>624</v>
      </c>
      <c r="R2991" t="s">
        <v>434</v>
      </c>
      <c r="S2991" t="s">
        <v>4982</v>
      </c>
      <c r="T2991" t="s">
        <v>5020</v>
      </c>
      <c r="U2991" t="s">
        <v>27</v>
      </c>
      <c r="Z2991" t="str">
        <f>_xlfn.IFNA(VLOOKUP(A2991,registrasi!$B$2:$C$4000,2,FALSE),"belum")</f>
        <v>registrasi</v>
      </c>
      <c r="AA2991">
        <f>VLOOKUP(D2991,[2]Sheet1!$B$2:$D$100,3,FALSE)</f>
        <v>446</v>
      </c>
      <c r="AB2991" t="str">
        <f>_xlfn.IFNA(VLOOKUP(A2991,nim!$A$2:$B$4000,2,FALSE),"belum")</f>
        <v>belum</v>
      </c>
    </row>
    <row r="2992" spans="1:28" x14ac:dyDescent="0.3">
      <c r="A2992" s="2">
        <v>233210271762</v>
      </c>
      <c r="B2992">
        <v>2</v>
      </c>
      <c r="C2992">
        <v>2022</v>
      </c>
      <c r="D2992">
        <v>311027</v>
      </c>
      <c r="E2992" t="s">
        <v>236</v>
      </c>
      <c r="F2992" t="str">
        <f>VLOOKUP(E2992,[1]PRODI_2019!$F$2:$L$72,7,FALSE)</f>
        <v>FEB</v>
      </c>
      <c r="G2992" t="str">
        <f>VLOOKUP(F2992,Sheet1!$H$4:$I$11,2,FALSE)</f>
        <v>5_FEB</v>
      </c>
      <c r="H2992" t="s">
        <v>3603</v>
      </c>
      <c r="I2992" t="s">
        <v>31</v>
      </c>
      <c r="J2992" t="str">
        <f>VLOOKUP(D2992,[1]PRODI_2019!$C$2:$I$78,7,FALSE)</f>
        <v>S1</v>
      </c>
      <c r="L2992" t="s">
        <v>25</v>
      </c>
      <c r="O2992" t="s">
        <v>4682</v>
      </c>
      <c r="P2992" t="s">
        <v>5044</v>
      </c>
      <c r="Q2992" t="s">
        <v>5041</v>
      </c>
      <c r="R2992" t="s">
        <v>434</v>
      </c>
      <c r="S2992" t="s">
        <v>91</v>
      </c>
      <c r="T2992" t="s">
        <v>5033</v>
      </c>
      <c r="U2992" t="s">
        <v>27</v>
      </c>
      <c r="Z2992" t="str">
        <f>_xlfn.IFNA(VLOOKUP(A2992,registrasi!$B$2:$C$4000,2,FALSE),"belum")</f>
        <v>registrasi</v>
      </c>
      <c r="AA2992">
        <f>VLOOKUP(D2992,[2]Sheet1!$B$2:$D$100,3,FALSE)</f>
        <v>308</v>
      </c>
      <c r="AB2992" t="str">
        <f>_xlfn.IFNA(VLOOKUP(A2992,nim!$A$2:$B$4000,2,FALSE),"belum")</f>
        <v>diterima</v>
      </c>
    </row>
    <row r="2993" spans="1:28" x14ac:dyDescent="0.3">
      <c r="A2993" s="2">
        <v>233210280114</v>
      </c>
      <c r="B2993">
        <v>2</v>
      </c>
      <c r="C2993">
        <v>2022</v>
      </c>
      <c r="D2993">
        <v>311015</v>
      </c>
      <c r="E2993" t="s">
        <v>158</v>
      </c>
      <c r="F2993" t="str">
        <f>VLOOKUP(E2993,[1]PRODI_2019!$F$2:$L$72,7,FALSE)</f>
        <v>FKIP</v>
      </c>
      <c r="G2993" t="str">
        <f>VLOOKUP(F2993,Sheet1!$H$4:$I$11,2,FALSE)</f>
        <v>2_FKIP</v>
      </c>
      <c r="H2993" t="s">
        <v>3604</v>
      </c>
      <c r="I2993" t="s">
        <v>31</v>
      </c>
      <c r="J2993" t="str">
        <f>VLOOKUP(D2993,[1]PRODI_2019!$C$2:$I$78,7,FALSE)</f>
        <v>S1</v>
      </c>
      <c r="L2993" t="s">
        <v>25</v>
      </c>
      <c r="O2993" t="s">
        <v>415</v>
      </c>
      <c r="P2993" t="s">
        <v>5044</v>
      </c>
      <c r="Q2993" t="s">
        <v>5041</v>
      </c>
      <c r="R2993" t="s">
        <v>434</v>
      </c>
      <c r="S2993" t="s">
        <v>4982</v>
      </c>
      <c r="T2993" t="s">
        <v>5020</v>
      </c>
      <c r="U2993" t="s">
        <v>27</v>
      </c>
      <c r="Z2993" t="str">
        <f>_xlfn.IFNA(VLOOKUP(A2993,registrasi!$B$2:$C$4000,2,FALSE),"belum")</f>
        <v>registrasi</v>
      </c>
      <c r="AA2993">
        <f>VLOOKUP(D2993,[2]Sheet1!$B$2:$D$100,3,FALSE)</f>
        <v>90</v>
      </c>
      <c r="AB2993" t="str">
        <f>_xlfn.IFNA(VLOOKUP(A2993,nim!$A$2:$B$4000,2,FALSE),"belum")</f>
        <v>belum</v>
      </c>
    </row>
    <row r="2994" spans="1:28" x14ac:dyDescent="0.3">
      <c r="A2994" s="2">
        <v>233210280334</v>
      </c>
      <c r="B2994">
        <v>1</v>
      </c>
      <c r="C2994">
        <v>2022</v>
      </c>
      <c r="D2994">
        <v>311026</v>
      </c>
      <c r="E2994" t="s">
        <v>148</v>
      </c>
      <c r="F2994" t="str">
        <f>VLOOKUP(E2994,[1]PRODI_2019!$F$2:$L$72,7,FALSE)</f>
        <v>FEB</v>
      </c>
      <c r="G2994" t="str">
        <f>VLOOKUP(F2994,Sheet1!$H$4:$I$11,2,FALSE)</f>
        <v>5_FEB</v>
      </c>
      <c r="H2994" t="s">
        <v>3605</v>
      </c>
      <c r="I2994" t="s">
        <v>31</v>
      </c>
      <c r="J2994" t="str">
        <f>VLOOKUP(D2994,[1]PRODI_2019!$C$2:$I$78,7,FALSE)</f>
        <v>S1</v>
      </c>
      <c r="L2994" t="s">
        <v>25</v>
      </c>
      <c r="O2994" t="s">
        <v>4683</v>
      </c>
      <c r="P2994" t="s">
        <v>435</v>
      </c>
      <c r="Q2994" t="s">
        <v>5041</v>
      </c>
      <c r="R2994" t="s">
        <v>435</v>
      </c>
      <c r="S2994" t="s">
        <v>50</v>
      </c>
      <c r="T2994" t="s">
        <v>5025</v>
      </c>
      <c r="U2994" t="s">
        <v>27</v>
      </c>
      <c r="Z2994" t="str">
        <f>_xlfn.IFNA(VLOOKUP(A2994,registrasi!$B$2:$C$4000,2,FALSE),"belum")</f>
        <v>registrasi</v>
      </c>
      <c r="AA2994">
        <f>VLOOKUP(D2994,[2]Sheet1!$B$2:$D$100,3,FALSE)</f>
        <v>866</v>
      </c>
      <c r="AB2994" t="str">
        <f>_xlfn.IFNA(VLOOKUP(A2994,nim!$A$2:$B$4000,2,FALSE),"belum")</f>
        <v>diterima</v>
      </c>
    </row>
    <row r="2995" spans="1:28" x14ac:dyDescent="0.3">
      <c r="A2995" s="2">
        <v>233210280686</v>
      </c>
      <c r="B2995">
        <v>2</v>
      </c>
      <c r="C2995">
        <v>2022</v>
      </c>
      <c r="D2995">
        <v>311008</v>
      </c>
      <c r="E2995" t="s">
        <v>149</v>
      </c>
      <c r="F2995" t="str">
        <f>VLOOKUP(E2995,[1]PRODI_2019!$F$2:$L$72,7,FALSE)</f>
        <v>Pertanian</v>
      </c>
      <c r="G2995" t="str">
        <f>VLOOKUP(F2995,Sheet1!$H$4:$I$11,2,FALSE)</f>
        <v>4_Pertanian</v>
      </c>
      <c r="H2995" t="s">
        <v>3606</v>
      </c>
      <c r="I2995" t="s">
        <v>31</v>
      </c>
      <c r="J2995" t="str">
        <f>VLOOKUP(D2995,[1]PRODI_2019!$C$2:$I$78,7,FALSE)</f>
        <v>S1</v>
      </c>
      <c r="L2995" t="s">
        <v>25</v>
      </c>
      <c r="O2995" t="s">
        <v>256</v>
      </c>
      <c r="P2995" t="s">
        <v>5045</v>
      </c>
      <c r="Q2995" t="s">
        <v>624</v>
      </c>
      <c r="R2995" t="s">
        <v>625</v>
      </c>
      <c r="S2995" t="s">
        <v>116</v>
      </c>
      <c r="T2995" t="s">
        <v>5020</v>
      </c>
      <c r="U2995" t="s">
        <v>27</v>
      </c>
      <c r="Z2995" t="str">
        <f>_xlfn.IFNA(VLOOKUP(A2995,registrasi!$B$2:$C$4000,2,FALSE),"belum")</f>
        <v>registrasi</v>
      </c>
      <c r="AA2995">
        <f>VLOOKUP(D2995,[2]Sheet1!$B$2:$D$100,3,FALSE)</f>
        <v>337</v>
      </c>
      <c r="AB2995" t="str">
        <f>_xlfn.IFNA(VLOOKUP(A2995,nim!$A$2:$B$4000,2,FALSE),"belum")</f>
        <v>diterima</v>
      </c>
    </row>
    <row r="2996" spans="1:28" x14ac:dyDescent="0.3">
      <c r="A2996" s="2">
        <v>233210281020</v>
      </c>
      <c r="B2996">
        <v>2</v>
      </c>
      <c r="C2996">
        <v>2022</v>
      </c>
      <c r="D2996">
        <v>311011</v>
      </c>
      <c r="E2996" t="s">
        <v>176</v>
      </c>
      <c r="F2996" t="str">
        <f>VLOOKUP(E2996,[1]PRODI_2019!$F$2:$L$72,7,FALSE)</f>
        <v>FKIP</v>
      </c>
      <c r="G2996" t="str">
        <f>VLOOKUP(F2996,Sheet1!$H$4:$I$11,2,FALSE)</f>
        <v>2_FKIP</v>
      </c>
      <c r="H2996" t="s">
        <v>3607</v>
      </c>
      <c r="I2996" t="s">
        <v>31</v>
      </c>
      <c r="J2996" t="str">
        <f>VLOOKUP(D2996,[1]PRODI_2019!$C$2:$I$78,7,FALSE)</f>
        <v>S1</v>
      </c>
      <c r="L2996" t="s">
        <v>25</v>
      </c>
      <c r="O2996" t="s">
        <v>554</v>
      </c>
      <c r="P2996" t="s">
        <v>5045</v>
      </c>
      <c r="Q2996" t="s">
        <v>624</v>
      </c>
      <c r="R2996" t="s">
        <v>625</v>
      </c>
      <c r="S2996" t="s">
        <v>53</v>
      </c>
      <c r="T2996" t="s">
        <v>5033</v>
      </c>
      <c r="U2996" t="s">
        <v>32</v>
      </c>
      <c r="Z2996" t="str">
        <f>_xlfn.IFNA(VLOOKUP(A2996,registrasi!$B$2:$C$4000,2,FALSE),"belum")</f>
        <v>registrasi</v>
      </c>
      <c r="AA2996">
        <f>VLOOKUP(D2996,[2]Sheet1!$B$2:$D$100,3,FALSE)</f>
        <v>233</v>
      </c>
      <c r="AB2996" t="str">
        <f>_xlfn.IFNA(VLOOKUP(A2996,nim!$A$2:$B$4000,2,FALSE),"belum")</f>
        <v>belum</v>
      </c>
    </row>
    <row r="2997" spans="1:28" x14ac:dyDescent="0.3">
      <c r="A2997" s="2">
        <v>233210281036</v>
      </c>
      <c r="B2997">
        <v>2</v>
      </c>
      <c r="C2997">
        <v>2021</v>
      </c>
      <c r="D2997">
        <v>311024</v>
      </c>
      <c r="E2997" t="s">
        <v>237</v>
      </c>
      <c r="F2997" t="str">
        <f>VLOOKUP(E2997,[1]PRODI_2019!$F$2:$L$72,7,FALSE)</f>
        <v>Hukum</v>
      </c>
      <c r="G2997" t="str">
        <f>VLOOKUP(F2997,Sheet1!$H$4:$I$11,2,FALSE)</f>
        <v>1_Hukum</v>
      </c>
      <c r="H2997" t="s">
        <v>3608</v>
      </c>
      <c r="I2997" t="s">
        <v>31</v>
      </c>
      <c r="J2997" t="str">
        <f>VLOOKUP(D2997,[1]PRODI_2019!$C$2:$I$78,7,FALSE)</f>
        <v>S1</v>
      </c>
      <c r="L2997" t="s">
        <v>25</v>
      </c>
      <c r="O2997" t="s">
        <v>4684</v>
      </c>
      <c r="P2997" t="s">
        <v>434</v>
      </c>
      <c r="Q2997" t="s">
        <v>5041</v>
      </c>
      <c r="R2997" t="s">
        <v>434</v>
      </c>
      <c r="S2997" t="s">
        <v>4982</v>
      </c>
      <c r="T2997" t="s">
        <v>5020</v>
      </c>
      <c r="U2997" t="s">
        <v>27</v>
      </c>
      <c r="Z2997" t="str">
        <f>_xlfn.IFNA(VLOOKUP(A2997,registrasi!$B$2:$C$4000,2,FALSE),"belum")</f>
        <v>belum</v>
      </c>
      <c r="AA2997">
        <f>VLOOKUP(D2997,[2]Sheet1!$B$2:$D$100,3,FALSE)</f>
        <v>1092</v>
      </c>
      <c r="AB2997" t="str">
        <f>_xlfn.IFNA(VLOOKUP(A2997,nim!$A$2:$B$4000,2,FALSE),"belum")</f>
        <v>belum</v>
      </c>
    </row>
    <row r="2998" spans="1:28" x14ac:dyDescent="0.3">
      <c r="A2998" s="2">
        <v>233210281111</v>
      </c>
      <c r="B2998">
        <v>2</v>
      </c>
      <c r="C2998">
        <v>2021</v>
      </c>
      <c r="D2998">
        <v>311020</v>
      </c>
      <c r="E2998" t="s">
        <v>179</v>
      </c>
      <c r="F2998" t="str">
        <f>VLOOKUP(E2998,[1]PRODI_2019!$F$2:$L$72,7,FALSE)</f>
        <v>Kedokteran</v>
      </c>
      <c r="G2998" t="str">
        <f>VLOOKUP(F2998,Sheet1!$H$4:$I$11,2,FALSE)</f>
        <v>8_Kedokteran</v>
      </c>
      <c r="H2998" t="s">
        <v>3609</v>
      </c>
      <c r="I2998" t="s">
        <v>24</v>
      </c>
      <c r="J2998" t="str">
        <f>VLOOKUP(D2998,[1]PRODI_2019!$C$2:$I$78,7,FALSE)</f>
        <v>S1</v>
      </c>
      <c r="L2998" t="s">
        <v>25</v>
      </c>
      <c r="O2998" t="s">
        <v>4685</v>
      </c>
      <c r="P2998" t="s">
        <v>5044</v>
      </c>
      <c r="Q2998" t="s">
        <v>5041</v>
      </c>
      <c r="R2998" t="s">
        <v>434</v>
      </c>
      <c r="S2998" t="s">
        <v>4933</v>
      </c>
      <c r="T2998" t="s">
        <v>5020</v>
      </c>
      <c r="U2998" t="s">
        <v>27</v>
      </c>
      <c r="Z2998" t="str">
        <f>_xlfn.IFNA(VLOOKUP(A2998,registrasi!$B$2:$C$4000,2,FALSE),"belum")</f>
        <v>registrasi</v>
      </c>
      <c r="AA2998">
        <f>VLOOKUP(D2998,[2]Sheet1!$B$2:$D$100,3,FALSE)</f>
        <v>837</v>
      </c>
      <c r="AB2998" t="str">
        <f>_xlfn.IFNA(VLOOKUP(A2998,nim!$A$2:$B$4000,2,FALSE),"belum")</f>
        <v>belum</v>
      </c>
    </row>
    <row r="2999" spans="1:28" x14ac:dyDescent="0.3">
      <c r="A2999" s="2">
        <v>233210281123</v>
      </c>
      <c r="B2999">
        <v>2</v>
      </c>
      <c r="C2999">
        <v>2022</v>
      </c>
      <c r="D2999">
        <v>311029</v>
      </c>
      <c r="E2999" t="s">
        <v>159</v>
      </c>
      <c r="F2999" t="str">
        <f>VLOOKUP(E2999,[1]PRODI_2019!$F$2:$L$72,7,FALSE)</f>
        <v>FISIP</v>
      </c>
      <c r="G2999" t="str">
        <f>VLOOKUP(F2999,Sheet1!$H$4:$I$11,2,FALSE)</f>
        <v>6_FISIP</v>
      </c>
      <c r="H2999" t="s">
        <v>3610</v>
      </c>
      <c r="I2999" t="s">
        <v>31</v>
      </c>
      <c r="J2999" t="str">
        <f>VLOOKUP(D2999,[1]PRODI_2019!$C$2:$I$78,7,FALSE)</f>
        <v>S1</v>
      </c>
      <c r="L2999" t="s">
        <v>182</v>
      </c>
      <c r="O2999" t="s">
        <v>546</v>
      </c>
      <c r="P2999" t="s">
        <v>5042</v>
      </c>
      <c r="Q2999" t="s">
        <v>624</v>
      </c>
      <c r="R2999" t="s">
        <v>434</v>
      </c>
      <c r="S2999" t="s">
        <v>53</v>
      </c>
      <c r="T2999" t="s">
        <v>5033</v>
      </c>
      <c r="U2999" t="s">
        <v>27</v>
      </c>
      <c r="Z2999" t="str">
        <f>_xlfn.IFNA(VLOOKUP(A2999,registrasi!$B$2:$C$4000,2,FALSE),"belum")</f>
        <v>registrasi</v>
      </c>
      <c r="AA2999">
        <f>VLOOKUP(D2999,[2]Sheet1!$B$2:$D$100,3,FALSE)</f>
        <v>1339</v>
      </c>
      <c r="AB2999" t="str">
        <f>_xlfn.IFNA(VLOOKUP(A2999,nim!$A$2:$B$4000,2,FALSE),"belum")</f>
        <v>belum</v>
      </c>
    </row>
    <row r="3000" spans="1:28" x14ac:dyDescent="0.3">
      <c r="A3000" s="2">
        <v>233210281144</v>
      </c>
      <c r="B3000">
        <v>2</v>
      </c>
      <c r="C3000">
        <v>2022</v>
      </c>
      <c r="D3000">
        <v>311044</v>
      </c>
      <c r="E3000" t="s">
        <v>148</v>
      </c>
      <c r="F3000" t="str">
        <f>VLOOKUP(E3000,[1]PRODI_2019!$F$2:$L$72,7,FALSE)</f>
        <v>FEB</v>
      </c>
      <c r="G3000" t="str">
        <f>VLOOKUP(F3000,Sheet1!$H$4:$I$11,2,FALSE)</f>
        <v>5_FEB</v>
      </c>
      <c r="H3000" t="s">
        <v>3611</v>
      </c>
      <c r="I3000" t="s">
        <v>31</v>
      </c>
      <c r="J3000" t="str">
        <f>VLOOKUP(D3000,[1]PRODI_2019!$C$2:$I$78,7,FALSE)</f>
        <v>D3</v>
      </c>
      <c r="L3000" t="s">
        <v>25</v>
      </c>
      <c r="O3000" t="s">
        <v>192</v>
      </c>
      <c r="P3000" t="s">
        <v>5042</v>
      </c>
      <c r="Q3000" t="s">
        <v>624</v>
      </c>
      <c r="R3000" t="s">
        <v>434</v>
      </c>
      <c r="S3000" t="s">
        <v>4949</v>
      </c>
      <c r="T3000" t="s">
        <v>5025</v>
      </c>
      <c r="U3000" t="s">
        <v>27</v>
      </c>
      <c r="Z3000" t="str">
        <f>_xlfn.IFNA(VLOOKUP(A3000,registrasi!$B$2:$C$4000,2,FALSE),"belum")</f>
        <v>registrasi</v>
      </c>
      <c r="AA3000">
        <f>VLOOKUP(D3000,[2]Sheet1!$B$2:$D$100,3,FALSE)</f>
        <v>66</v>
      </c>
      <c r="AB3000" t="str">
        <f>_xlfn.IFNA(VLOOKUP(A3000,nim!$A$2:$B$4000,2,FALSE),"belum")</f>
        <v>diterima</v>
      </c>
    </row>
    <row r="3001" spans="1:28" x14ac:dyDescent="0.3">
      <c r="A3001" s="2">
        <v>233210281222</v>
      </c>
      <c r="B3001">
        <v>2</v>
      </c>
      <c r="C3001">
        <v>2022</v>
      </c>
      <c r="D3001">
        <v>311029</v>
      </c>
      <c r="E3001" t="s">
        <v>159</v>
      </c>
      <c r="F3001" t="str">
        <f>VLOOKUP(E3001,[1]PRODI_2019!$F$2:$L$72,7,FALSE)</f>
        <v>FISIP</v>
      </c>
      <c r="G3001" t="str">
        <f>VLOOKUP(F3001,Sheet1!$H$4:$I$11,2,FALSE)</f>
        <v>6_FISIP</v>
      </c>
      <c r="H3001" t="s">
        <v>3612</v>
      </c>
      <c r="I3001" t="s">
        <v>31</v>
      </c>
      <c r="J3001" t="str">
        <f>VLOOKUP(D3001,[1]PRODI_2019!$C$2:$I$78,7,FALSE)</f>
        <v>S1</v>
      </c>
      <c r="L3001" t="s">
        <v>25</v>
      </c>
      <c r="O3001" t="s">
        <v>4686</v>
      </c>
      <c r="P3001" t="s">
        <v>5042</v>
      </c>
      <c r="Q3001" t="s">
        <v>624</v>
      </c>
      <c r="R3001" t="s">
        <v>434</v>
      </c>
      <c r="S3001" t="s">
        <v>50</v>
      </c>
      <c r="T3001" t="s">
        <v>5025</v>
      </c>
      <c r="U3001" t="s">
        <v>27</v>
      </c>
      <c r="Z3001" t="str">
        <f>_xlfn.IFNA(VLOOKUP(A3001,registrasi!$B$2:$C$4000,2,FALSE),"belum")</f>
        <v>registrasi</v>
      </c>
      <c r="AA3001">
        <f>VLOOKUP(D3001,[2]Sheet1!$B$2:$D$100,3,FALSE)</f>
        <v>1339</v>
      </c>
      <c r="AB3001" t="str">
        <f>_xlfn.IFNA(VLOOKUP(A3001,nim!$A$2:$B$4000,2,FALSE),"belum")</f>
        <v>belum</v>
      </c>
    </row>
    <row r="3002" spans="1:28" x14ac:dyDescent="0.3">
      <c r="A3002" s="2">
        <v>233210281236</v>
      </c>
      <c r="B3002">
        <v>2</v>
      </c>
      <c r="C3002">
        <v>2022</v>
      </c>
      <c r="D3002">
        <v>311007</v>
      </c>
      <c r="E3002" t="s">
        <v>162</v>
      </c>
      <c r="F3002" t="str">
        <f>VLOOKUP(E3002,[1]PRODI_2019!$F$2:$L$72,7,FALSE)</f>
        <v>Pertanian</v>
      </c>
      <c r="G3002" t="str">
        <f>VLOOKUP(F3002,Sheet1!$H$4:$I$11,2,FALSE)</f>
        <v>4_Pertanian</v>
      </c>
      <c r="H3002" t="s">
        <v>3613</v>
      </c>
      <c r="I3002" t="s">
        <v>31</v>
      </c>
      <c r="J3002" t="str">
        <f>VLOOKUP(D3002,[1]PRODI_2019!$C$2:$I$78,7,FALSE)</f>
        <v>S1</v>
      </c>
      <c r="L3002" t="s">
        <v>25</v>
      </c>
      <c r="O3002" t="s">
        <v>4687</v>
      </c>
      <c r="P3002" t="s">
        <v>434</v>
      </c>
      <c r="Q3002" t="s">
        <v>5041</v>
      </c>
      <c r="R3002" t="s">
        <v>434</v>
      </c>
      <c r="S3002" t="s">
        <v>53</v>
      </c>
      <c r="T3002" t="s">
        <v>5033</v>
      </c>
      <c r="U3002" t="s">
        <v>27</v>
      </c>
      <c r="Z3002" t="str">
        <f>_xlfn.IFNA(VLOOKUP(A3002,registrasi!$B$2:$C$4000,2,FALSE),"belum")</f>
        <v>registrasi</v>
      </c>
      <c r="AA3002">
        <f>VLOOKUP(D3002,[2]Sheet1!$B$2:$D$100,3,FALSE)</f>
        <v>412</v>
      </c>
      <c r="AB3002" t="str">
        <f>_xlfn.IFNA(VLOOKUP(A3002,nim!$A$2:$B$4000,2,FALSE),"belum")</f>
        <v>belum</v>
      </c>
    </row>
    <row r="3003" spans="1:28" x14ac:dyDescent="0.3">
      <c r="A3003" s="2">
        <v>233210281462</v>
      </c>
      <c r="B3003">
        <v>2</v>
      </c>
      <c r="C3003">
        <v>2022</v>
      </c>
      <c r="D3003">
        <v>311009</v>
      </c>
      <c r="E3003" t="s">
        <v>144</v>
      </c>
      <c r="F3003" t="str">
        <f>VLOOKUP(E3003,[1]PRODI_2019!$F$2:$L$72,7,FALSE)</f>
        <v>Pertanian</v>
      </c>
      <c r="G3003" t="str">
        <f>VLOOKUP(F3003,Sheet1!$H$4:$I$11,2,FALSE)</f>
        <v>4_Pertanian</v>
      </c>
      <c r="H3003" t="s">
        <v>3614</v>
      </c>
      <c r="I3003" t="s">
        <v>31</v>
      </c>
      <c r="J3003" t="str">
        <f>VLOOKUP(D3003,[1]PRODI_2019!$C$2:$I$78,7,FALSE)</f>
        <v>S1</v>
      </c>
      <c r="L3003" t="s">
        <v>25</v>
      </c>
      <c r="O3003" t="s">
        <v>4688</v>
      </c>
      <c r="P3003" t="s">
        <v>5044</v>
      </c>
      <c r="Q3003" t="s">
        <v>5041</v>
      </c>
      <c r="R3003" t="s">
        <v>434</v>
      </c>
      <c r="S3003" t="s">
        <v>140</v>
      </c>
      <c r="T3003" t="s">
        <v>5020</v>
      </c>
      <c r="U3003" t="s">
        <v>27</v>
      </c>
      <c r="Z3003" t="str">
        <f>_xlfn.IFNA(VLOOKUP(A3003,registrasi!$B$2:$C$4000,2,FALSE),"belum")</f>
        <v>registrasi</v>
      </c>
      <c r="AA3003">
        <f>VLOOKUP(D3003,[2]Sheet1!$B$2:$D$100,3,FALSE)</f>
        <v>240</v>
      </c>
      <c r="AB3003" t="str">
        <f>_xlfn.IFNA(VLOOKUP(A3003,nim!$A$2:$B$4000,2,FALSE),"belum")</f>
        <v>belum</v>
      </c>
    </row>
    <row r="3004" spans="1:28" x14ac:dyDescent="0.3">
      <c r="A3004" s="2">
        <v>233210281504</v>
      </c>
      <c r="B3004">
        <v>2</v>
      </c>
      <c r="C3004">
        <v>2022</v>
      </c>
      <c r="D3004">
        <v>311031</v>
      </c>
      <c r="E3004" t="s">
        <v>468</v>
      </c>
      <c r="F3004" t="str">
        <f>VLOOKUP(E3004,[1]PRODI_2019!$F$2:$L$72,7,FALSE)</f>
        <v>FKIP</v>
      </c>
      <c r="G3004" t="str">
        <f>VLOOKUP(F3004,Sheet1!$H$4:$I$11,2,FALSE)</f>
        <v>2_FKIP</v>
      </c>
      <c r="H3004" t="s">
        <v>3615</v>
      </c>
      <c r="I3004" t="s">
        <v>31</v>
      </c>
      <c r="J3004" t="str">
        <f>VLOOKUP(D3004,[1]PRODI_2019!$C$2:$I$78,7,FALSE)</f>
        <v>S1</v>
      </c>
      <c r="L3004" t="s">
        <v>25</v>
      </c>
      <c r="O3004" t="s">
        <v>4689</v>
      </c>
      <c r="P3004" t="s">
        <v>434</v>
      </c>
      <c r="Q3004" t="s">
        <v>5041</v>
      </c>
      <c r="R3004" t="s">
        <v>434</v>
      </c>
      <c r="S3004" t="s">
        <v>116</v>
      </c>
      <c r="T3004" t="s">
        <v>5020</v>
      </c>
      <c r="U3004" t="s">
        <v>27</v>
      </c>
      <c r="Z3004" t="str">
        <f>_xlfn.IFNA(VLOOKUP(A3004,registrasi!$B$2:$C$4000,2,FALSE),"belum")</f>
        <v>registrasi</v>
      </c>
      <c r="AA3004">
        <f>VLOOKUP(D3004,[2]Sheet1!$B$2:$D$100,3,FALSE)</f>
        <v>368</v>
      </c>
      <c r="AB3004" t="str">
        <f>_xlfn.IFNA(VLOOKUP(A3004,nim!$A$2:$B$4000,2,FALSE),"belum")</f>
        <v>belum</v>
      </c>
    </row>
    <row r="3005" spans="1:28" x14ac:dyDescent="0.3">
      <c r="A3005" s="2">
        <v>233210281549</v>
      </c>
      <c r="B3005">
        <v>2</v>
      </c>
      <c r="C3005">
        <v>2022</v>
      </c>
      <c r="D3005">
        <v>311009</v>
      </c>
      <c r="E3005" t="s">
        <v>144</v>
      </c>
      <c r="F3005" t="str">
        <f>VLOOKUP(E3005,[1]PRODI_2019!$F$2:$L$72,7,FALSE)</f>
        <v>Pertanian</v>
      </c>
      <c r="G3005" t="str">
        <f>VLOOKUP(F3005,Sheet1!$H$4:$I$11,2,FALSE)</f>
        <v>4_Pertanian</v>
      </c>
      <c r="H3005" t="s">
        <v>3616</v>
      </c>
      <c r="I3005" t="s">
        <v>24</v>
      </c>
      <c r="J3005" t="str">
        <f>VLOOKUP(D3005,[1]PRODI_2019!$C$2:$I$78,7,FALSE)</f>
        <v>S1</v>
      </c>
      <c r="L3005" t="s">
        <v>25</v>
      </c>
      <c r="O3005" t="s">
        <v>502</v>
      </c>
      <c r="P3005" t="s">
        <v>5044</v>
      </c>
      <c r="Q3005" t="s">
        <v>5041</v>
      </c>
      <c r="R3005" t="s">
        <v>434</v>
      </c>
      <c r="S3005" t="s">
        <v>4933</v>
      </c>
      <c r="T3005" t="s">
        <v>5020</v>
      </c>
      <c r="U3005" t="s">
        <v>27</v>
      </c>
      <c r="Z3005" t="str">
        <f>_xlfn.IFNA(VLOOKUP(A3005,registrasi!$B$2:$C$4000,2,FALSE),"belum")</f>
        <v>registrasi</v>
      </c>
      <c r="AA3005">
        <f>VLOOKUP(D3005,[2]Sheet1!$B$2:$D$100,3,FALSE)</f>
        <v>240</v>
      </c>
      <c r="AB3005" t="str">
        <f>_xlfn.IFNA(VLOOKUP(A3005,nim!$A$2:$B$4000,2,FALSE),"belum")</f>
        <v>belum</v>
      </c>
    </row>
    <row r="3006" spans="1:28" x14ac:dyDescent="0.3">
      <c r="A3006" s="2">
        <v>233210281828</v>
      </c>
      <c r="B3006">
        <v>2</v>
      </c>
      <c r="C3006">
        <v>2022</v>
      </c>
      <c r="D3006">
        <v>311028</v>
      </c>
      <c r="E3006" t="s">
        <v>168</v>
      </c>
      <c r="F3006" t="str">
        <f>VLOOKUP(E3006,[1]PRODI_2019!$F$2:$L$72,7,FALSE)</f>
        <v>FISIP</v>
      </c>
      <c r="G3006" t="str">
        <f>VLOOKUP(F3006,Sheet1!$H$4:$I$11,2,FALSE)</f>
        <v>6_FISIP</v>
      </c>
      <c r="H3006" t="s">
        <v>3617</v>
      </c>
      <c r="I3006" t="s">
        <v>31</v>
      </c>
      <c r="J3006" t="str">
        <f>VLOOKUP(D3006,[1]PRODI_2019!$C$2:$I$78,7,FALSE)</f>
        <v>S1</v>
      </c>
      <c r="L3006" t="s">
        <v>25</v>
      </c>
      <c r="O3006" t="s">
        <v>398</v>
      </c>
      <c r="P3006" t="s">
        <v>5043</v>
      </c>
      <c r="Q3006" t="s">
        <v>624</v>
      </c>
      <c r="R3006" t="s">
        <v>435</v>
      </c>
      <c r="S3006" t="s">
        <v>53</v>
      </c>
      <c r="T3006" t="s">
        <v>5033</v>
      </c>
      <c r="U3006" t="s">
        <v>27</v>
      </c>
      <c r="Z3006" t="str">
        <f>_xlfn.IFNA(VLOOKUP(A3006,registrasi!$B$2:$C$4000,2,FALSE),"belum")</f>
        <v>registrasi</v>
      </c>
      <c r="AA3006">
        <f>VLOOKUP(D3006,[2]Sheet1!$B$2:$D$100,3,FALSE)</f>
        <v>747</v>
      </c>
      <c r="AB3006" t="str">
        <f>_xlfn.IFNA(VLOOKUP(A3006,nim!$A$2:$B$4000,2,FALSE),"belum")</f>
        <v>belum</v>
      </c>
    </row>
    <row r="3007" spans="1:28" x14ac:dyDescent="0.3">
      <c r="A3007" s="2">
        <v>233210281851</v>
      </c>
      <c r="B3007">
        <v>2</v>
      </c>
      <c r="C3007">
        <v>2022</v>
      </c>
      <c r="D3007">
        <v>311006</v>
      </c>
      <c r="E3007" t="s">
        <v>167</v>
      </c>
      <c r="F3007" t="str">
        <f>VLOOKUP(E3007,[1]PRODI_2019!$F$2:$L$72,7,FALSE)</f>
        <v>Teknik</v>
      </c>
      <c r="G3007" t="str">
        <f>VLOOKUP(F3007,Sheet1!$H$4:$I$11,2,FALSE)</f>
        <v>3_Teknik</v>
      </c>
      <c r="H3007" t="s">
        <v>3618</v>
      </c>
      <c r="I3007" t="s">
        <v>31</v>
      </c>
      <c r="J3007" t="str">
        <f>VLOOKUP(D3007,[1]PRODI_2019!$C$2:$I$78,7,FALSE)</f>
        <v>S1</v>
      </c>
      <c r="L3007" t="s">
        <v>25</v>
      </c>
      <c r="O3007" t="s">
        <v>371</v>
      </c>
      <c r="P3007" t="s">
        <v>434</v>
      </c>
      <c r="Q3007" t="s">
        <v>5041</v>
      </c>
      <c r="R3007" t="s">
        <v>434</v>
      </c>
      <c r="S3007" t="s">
        <v>4973</v>
      </c>
      <c r="T3007" t="s">
        <v>5032</v>
      </c>
      <c r="U3007" t="s">
        <v>27</v>
      </c>
      <c r="Z3007" t="str">
        <f>_xlfn.IFNA(VLOOKUP(A3007,registrasi!$B$2:$C$4000,2,FALSE),"belum")</f>
        <v>registrasi</v>
      </c>
      <c r="AA3007">
        <f>VLOOKUP(D3007,[2]Sheet1!$B$2:$D$100,3,FALSE)</f>
        <v>475</v>
      </c>
      <c r="AB3007" t="str">
        <f>_xlfn.IFNA(VLOOKUP(A3007,nim!$A$2:$B$4000,2,FALSE),"belum")</f>
        <v>belum</v>
      </c>
    </row>
    <row r="3008" spans="1:28" x14ac:dyDescent="0.3">
      <c r="A3008" s="2">
        <v>233210281870</v>
      </c>
      <c r="B3008">
        <v>1</v>
      </c>
      <c r="C3008">
        <v>2022</v>
      </c>
      <c r="D3008">
        <v>311028</v>
      </c>
      <c r="E3008" t="s">
        <v>168</v>
      </c>
      <c r="F3008" t="str">
        <f>VLOOKUP(E3008,[1]PRODI_2019!$F$2:$L$72,7,FALSE)</f>
        <v>FISIP</v>
      </c>
      <c r="G3008" t="str">
        <f>VLOOKUP(F3008,Sheet1!$H$4:$I$11,2,FALSE)</f>
        <v>6_FISIP</v>
      </c>
      <c r="H3008" t="s">
        <v>3619</v>
      </c>
      <c r="I3008" t="s">
        <v>31</v>
      </c>
      <c r="J3008" t="str">
        <f>VLOOKUP(D3008,[1]PRODI_2019!$C$2:$I$78,7,FALSE)</f>
        <v>S1</v>
      </c>
      <c r="L3008" t="s">
        <v>25</v>
      </c>
      <c r="O3008" t="s">
        <v>409</v>
      </c>
      <c r="P3008" t="s">
        <v>5042</v>
      </c>
      <c r="Q3008" t="s">
        <v>624</v>
      </c>
      <c r="R3008" t="s">
        <v>434</v>
      </c>
      <c r="S3008" t="s">
        <v>425</v>
      </c>
      <c r="T3008" t="s">
        <v>5033</v>
      </c>
      <c r="U3008" t="s">
        <v>32</v>
      </c>
      <c r="Z3008" t="str">
        <f>_xlfn.IFNA(VLOOKUP(A3008,registrasi!$B$2:$C$4000,2,FALSE),"belum")</f>
        <v>registrasi</v>
      </c>
      <c r="AA3008">
        <f>VLOOKUP(D3008,[2]Sheet1!$B$2:$D$100,3,FALSE)</f>
        <v>747</v>
      </c>
      <c r="AB3008" t="str">
        <f>_xlfn.IFNA(VLOOKUP(A3008,nim!$A$2:$B$4000,2,FALSE),"belum")</f>
        <v>belum</v>
      </c>
    </row>
    <row r="3009" spans="1:28" x14ac:dyDescent="0.3">
      <c r="A3009" s="2">
        <v>233210281882</v>
      </c>
      <c r="B3009">
        <v>2</v>
      </c>
      <c r="C3009">
        <v>2022</v>
      </c>
      <c r="D3009">
        <v>311023</v>
      </c>
      <c r="E3009" t="s">
        <v>631</v>
      </c>
      <c r="F3009" t="str">
        <f>VLOOKUP(E3009,[1]PRODI_2019!$F$2:$L$72,7,FALSE)</f>
        <v>Pertanian</v>
      </c>
      <c r="G3009" t="str">
        <f>VLOOKUP(F3009,Sheet1!$H$4:$I$11,2,FALSE)</f>
        <v>4_Pertanian</v>
      </c>
      <c r="H3009" t="s">
        <v>3620</v>
      </c>
      <c r="I3009" t="s">
        <v>31</v>
      </c>
      <c r="J3009" t="str">
        <f>VLOOKUP(D3009,[1]PRODI_2019!$C$2:$I$78,7,FALSE)</f>
        <v>S1</v>
      </c>
      <c r="L3009" t="s">
        <v>25</v>
      </c>
      <c r="O3009" t="s">
        <v>545</v>
      </c>
      <c r="P3009" t="s">
        <v>434</v>
      </c>
      <c r="Q3009" t="s">
        <v>5041</v>
      </c>
      <c r="R3009" t="s">
        <v>434</v>
      </c>
      <c r="S3009" t="s">
        <v>140</v>
      </c>
      <c r="T3009" t="s">
        <v>5020</v>
      </c>
      <c r="U3009" t="s">
        <v>27</v>
      </c>
      <c r="Z3009" t="str">
        <f>_xlfn.IFNA(VLOOKUP(A3009,registrasi!$B$2:$C$4000,2,FALSE),"belum")</f>
        <v>registrasi</v>
      </c>
      <c r="AA3009">
        <f>VLOOKUP(D3009,[2]Sheet1!$B$2:$D$100,3,FALSE)</f>
        <v>163</v>
      </c>
      <c r="AB3009" t="str">
        <f>_xlfn.IFNA(VLOOKUP(A3009,nim!$A$2:$B$4000,2,FALSE),"belum")</f>
        <v>belum</v>
      </c>
    </row>
    <row r="3010" spans="1:28" x14ac:dyDescent="0.3">
      <c r="A3010" s="2">
        <v>233230010051</v>
      </c>
      <c r="B3010">
        <v>1</v>
      </c>
      <c r="C3010">
        <v>2022</v>
      </c>
      <c r="D3010">
        <v>311012</v>
      </c>
      <c r="E3010" t="s">
        <v>164</v>
      </c>
      <c r="F3010" t="str">
        <f>VLOOKUP(E3010,[1]PRODI_2019!$F$2:$L$72,7,FALSE)</f>
        <v>FKIP</v>
      </c>
      <c r="G3010" t="str">
        <f>VLOOKUP(F3010,Sheet1!$H$4:$I$11,2,FALSE)</f>
        <v>2_FKIP</v>
      </c>
      <c r="H3010" t="s">
        <v>3621</v>
      </c>
      <c r="I3010" t="s">
        <v>24</v>
      </c>
      <c r="J3010" t="str">
        <f>VLOOKUP(D3010,[1]PRODI_2019!$C$2:$I$78,7,FALSE)</f>
        <v>S1</v>
      </c>
      <c r="L3010" t="s">
        <v>25</v>
      </c>
      <c r="O3010" t="s">
        <v>610</v>
      </c>
      <c r="P3010" t="s">
        <v>435</v>
      </c>
      <c r="Q3010" t="s">
        <v>5041</v>
      </c>
      <c r="R3010" t="s">
        <v>435</v>
      </c>
      <c r="S3010" t="s">
        <v>53</v>
      </c>
      <c r="T3010" t="s">
        <v>5033</v>
      </c>
      <c r="U3010" t="s">
        <v>27</v>
      </c>
      <c r="Z3010" t="str">
        <f>_xlfn.IFNA(VLOOKUP(A3010,registrasi!$B$2:$C$4000,2,FALSE),"belum")</f>
        <v>belum</v>
      </c>
      <c r="AA3010">
        <f>VLOOKUP(D3010,[2]Sheet1!$B$2:$D$100,3,FALSE)</f>
        <v>73</v>
      </c>
      <c r="AB3010" t="str">
        <f>_xlfn.IFNA(VLOOKUP(A3010,nim!$A$2:$B$4000,2,FALSE),"belum")</f>
        <v>belum</v>
      </c>
    </row>
    <row r="3011" spans="1:28" x14ac:dyDescent="0.3">
      <c r="A3011" s="2">
        <v>233230010086</v>
      </c>
      <c r="B3011">
        <v>2</v>
      </c>
      <c r="C3011">
        <v>2021</v>
      </c>
      <c r="D3011">
        <v>311032</v>
      </c>
      <c r="E3011" t="s">
        <v>156</v>
      </c>
      <c r="F3011" t="str">
        <f>VLOOKUP(E3011,[1]PRODI_2019!$F$2:$L$72,7,FALSE)</f>
        <v>FKIP</v>
      </c>
      <c r="G3011" t="str">
        <f>VLOOKUP(F3011,Sheet1!$H$4:$I$11,2,FALSE)</f>
        <v>2_FKIP</v>
      </c>
      <c r="H3011" t="s">
        <v>3622</v>
      </c>
      <c r="I3011" t="s">
        <v>31</v>
      </c>
      <c r="J3011" t="str">
        <f>VLOOKUP(D3011,[1]PRODI_2019!$C$2:$I$78,7,FALSE)</f>
        <v>S1</v>
      </c>
      <c r="L3011" t="s">
        <v>182</v>
      </c>
      <c r="O3011" t="s">
        <v>4690</v>
      </c>
      <c r="P3011" t="s">
        <v>5042</v>
      </c>
      <c r="Q3011" t="s">
        <v>624</v>
      </c>
      <c r="R3011" t="s">
        <v>434</v>
      </c>
      <c r="S3011" t="s">
        <v>419</v>
      </c>
      <c r="T3011" t="s">
        <v>5021</v>
      </c>
      <c r="U3011" t="s">
        <v>32</v>
      </c>
      <c r="Z3011" t="str">
        <f>_xlfn.IFNA(VLOOKUP(A3011,registrasi!$B$2:$C$4000,2,FALSE),"belum")</f>
        <v>registrasi</v>
      </c>
      <c r="AA3011">
        <f>VLOOKUP(D3011,[2]Sheet1!$B$2:$D$100,3,FALSE)</f>
        <v>446</v>
      </c>
      <c r="AB3011" t="str">
        <f>_xlfn.IFNA(VLOOKUP(A3011,nim!$A$2:$B$4000,2,FALSE),"belum")</f>
        <v>belum</v>
      </c>
    </row>
    <row r="3012" spans="1:28" x14ac:dyDescent="0.3">
      <c r="A3012" s="2">
        <v>233230010313</v>
      </c>
      <c r="B3012">
        <v>2</v>
      </c>
      <c r="C3012">
        <v>2022</v>
      </c>
      <c r="D3012">
        <v>311037</v>
      </c>
      <c r="E3012" t="s">
        <v>163</v>
      </c>
      <c r="F3012" t="str">
        <f>VLOOKUP(E3012,[1]PRODI_2019!$F$2:$L$72,7,FALSE)</f>
        <v>FKIP</v>
      </c>
      <c r="G3012" t="str">
        <f>VLOOKUP(F3012,Sheet1!$H$4:$I$11,2,FALSE)</f>
        <v>2_FKIP</v>
      </c>
      <c r="H3012" t="s">
        <v>3623</v>
      </c>
      <c r="I3012" t="s">
        <v>24</v>
      </c>
      <c r="J3012" t="str">
        <f>VLOOKUP(D3012,[1]PRODI_2019!$C$2:$I$78,7,FALSE)</f>
        <v>S1</v>
      </c>
      <c r="L3012" t="s">
        <v>25</v>
      </c>
      <c r="O3012" t="s">
        <v>4691</v>
      </c>
      <c r="P3012" t="s">
        <v>436</v>
      </c>
      <c r="Q3012" t="s">
        <v>5041</v>
      </c>
      <c r="R3012" t="s">
        <v>625</v>
      </c>
      <c r="S3012" t="s">
        <v>140</v>
      </c>
      <c r="T3012" t="s">
        <v>5020</v>
      </c>
      <c r="U3012" t="s">
        <v>27</v>
      </c>
      <c r="Z3012" t="str">
        <f>_xlfn.IFNA(VLOOKUP(A3012,registrasi!$B$2:$C$4000,2,FALSE),"belum")</f>
        <v>registrasi</v>
      </c>
      <c r="AA3012">
        <f>VLOOKUP(D3012,[2]Sheet1!$B$2:$D$100,3,FALSE)</f>
        <v>180</v>
      </c>
      <c r="AB3012" t="str">
        <f>_xlfn.IFNA(VLOOKUP(A3012,nim!$A$2:$B$4000,2,FALSE),"belum")</f>
        <v>belum</v>
      </c>
    </row>
    <row r="3013" spans="1:28" x14ac:dyDescent="0.3">
      <c r="A3013" s="2">
        <v>233230010395</v>
      </c>
      <c r="B3013">
        <v>1</v>
      </c>
      <c r="C3013">
        <v>2022</v>
      </c>
      <c r="D3013">
        <v>311024</v>
      </c>
      <c r="E3013" t="s">
        <v>237</v>
      </c>
      <c r="F3013" t="str">
        <f>VLOOKUP(E3013,[1]PRODI_2019!$F$2:$L$72,7,FALSE)</f>
        <v>Hukum</v>
      </c>
      <c r="G3013" t="str">
        <f>VLOOKUP(F3013,Sheet1!$H$4:$I$11,2,FALSE)</f>
        <v>1_Hukum</v>
      </c>
      <c r="H3013" t="s">
        <v>3624</v>
      </c>
      <c r="I3013" t="s">
        <v>31</v>
      </c>
      <c r="J3013" t="str">
        <f>VLOOKUP(D3013,[1]PRODI_2019!$C$2:$I$78,7,FALSE)</f>
        <v>S1</v>
      </c>
      <c r="L3013" t="s">
        <v>25</v>
      </c>
      <c r="O3013" t="s">
        <v>186</v>
      </c>
      <c r="P3013" t="s">
        <v>5042</v>
      </c>
      <c r="Q3013" t="s">
        <v>624</v>
      </c>
      <c r="R3013" t="s">
        <v>434</v>
      </c>
      <c r="S3013" t="s">
        <v>34</v>
      </c>
      <c r="T3013" t="s">
        <v>5025</v>
      </c>
      <c r="U3013" t="s">
        <v>32</v>
      </c>
      <c r="Z3013" t="str">
        <f>_xlfn.IFNA(VLOOKUP(A3013,registrasi!$B$2:$C$4000,2,FALSE),"belum")</f>
        <v>registrasi</v>
      </c>
      <c r="AA3013">
        <f>VLOOKUP(D3013,[2]Sheet1!$B$2:$D$100,3,FALSE)</f>
        <v>1092</v>
      </c>
      <c r="AB3013" t="str">
        <f>_xlfn.IFNA(VLOOKUP(A3013,nim!$A$2:$B$4000,2,FALSE),"belum")</f>
        <v>belum</v>
      </c>
    </row>
    <row r="3014" spans="1:28" x14ac:dyDescent="0.3">
      <c r="A3014" s="2">
        <v>233230010685</v>
      </c>
      <c r="B3014">
        <v>1</v>
      </c>
      <c r="C3014">
        <v>2022</v>
      </c>
      <c r="D3014">
        <v>311026</v>
      </c>
      <c r="E3014" t="s">
        <v>148</v>
      </c>
      <c r="F3014" t="str">
        <f>VLOOKUP(E3014,[1]PRODI_2019!$F$2:$L$72,7,FALSE)</f>
        <v>FEB</v>
      </c>
      <c r="G3014" t="str">
        <f>VLOOKUP(F3014,Sheet1!$H$4:$I$11,2,FALSE)</f>
        <v>5_FEB</v>
      </c>
      <c r="H3014" t="s">
        <v>3625</v>
      </c>
      <c r="I3014" t="s">
        <v>24</v>
      </c>
      <c r="J3014" t="str">
        <f>VLOOKUP(D3014,[1]PRODI_2019!$C$2:$I$78,7,FALSE)</f>
        <v>S1</v>
      </c>
      <c r="L3014" t="s">
        <v>25</v>
      </c>
      <c r="O3014" t="s">
        <v>63</v>
      </c>
      <c r="P3014" t="s">
        <v>5042</v>
      </c>
      <c r="Q3014" t="s">
        <v>624</v>
      </c>
      <c r="R3014" t="s">
        <v>434</v>
      </c>
      <c r="S3014" t="s">
        <v>34</v>
      </c>
      <c r="T3014" t="s">
        <v>5025</v>
      </c>
      <c r="U3014" t="s">
        <v>27</v>
      </c>
      <c r="Z3014" t="str">
        <f>_xlfn.IFNA(VLOOKUP(A3014,registrasi!$B$2:$C$4000,2,FALSE),"belum")</f>
        <v>registrasi</v>
      </c>
      <c r="AA3014">
        <f>VLOOKUP(D3014,[2]Sheet1!$B$2:$D$100,3,FALSE)</f>
        <v>866</v>
      </c>
      <c r="AB3014" t="str">
        <f>_xlfn.IFNA(VLOOKUP(A3014,nim!$A$2:$B$4000,2,FALSE),"belum")</f>
        <v>diterima</v>
      </c>
    </row>
    <row r="3015" spans="1:28" x14ac:dyDescent="0.3">
      <c r="A3015" s="2">
        <v>233230010694</v>
      </c>
      <c r="B3015">
        <v>2</v>
      </c>
      <c r="C3015">
        <v>2022</v>
      </c>
      <c r="D3015">
        <v>311009</v>
      </c>
      <c r="E3015" t="s">
        <v>144</v>
      </c>
      <c r="F3015" t="str">
        <f>VLOOKUP(E3015,[1]PRODI_2019!$F$2:$L$72,7,FALSE)</f>
        <v>Pertanian</v>
      </c>
      <c r="G3015" t="str">
        <f>VLOOKUP(F3015,Sheet1!$H$4:$I$11,2,FALSE)</f>
        <v>4_Pertanian</v>
      </c>
      <c r="H3015" t="s">
        <v>3626</v>
      </c>
      <c r="I3015" t="s">
        <v>31</v>
      </c>
      <c r="J3015" t="str">
        <f>VLOOKUP(D3015,[1]PRODI_2019!$C$2:$I$78,7,FALSE)</f>
        <v>S1</v>
      </c>
      <c r="L3015" t="s">
        <v>25</v>
      </c>
      <c r="O3015" t="s">
        <v>311</v>
      </c>
      <c r="P3015" t="s">
        <v>5042</v>
      </c>
      <c r="Q3015" t="s">
        <v>624</v>
      </c>
      <c r="R3015" t="s">
        <v>434</v>
      </c>
      <c r="S3015" t="s">
        <v>426</v>
      </c>
      <c r="T3015" t="s">
        <v>5033</v>
      </c>
      <c r="U3015" t="s">
        <v>27</v>
      </c>
      <c r="Z3015" t="str">
        <f>_xlfn.IFNA(VLOOKUP(A3015,registrasi!$B$2:$C$4000,2,FALSE),"belum")</f>
        <v>belum</v>
      </c>
      <c r="AA3015">
        <f>VLOOKUP(D3015,[2]Sheet1!$B$2:$D$100,3,FALSE)</f>
        <v>240</v>
      </c>
      <c r="AB3015" t="str">
        <f>_xlfn.IFNA(VLOOKUP(A3015,nim!$A$2:$B$4000,2,FALSE),"belum")</f>
        <v>belum</v>
      </c>
    </row>
    <row r="3016" spans="1:28" x14ac:dyDescent="0.3">
      <c r="A3016" s="2">
        <v>233230010746</v>
      </c>
      <c r="B3016">
        <v>2</v>
      </c>
      <c r="C3016">
        <v>2022</v>
      </c>
      <c r="D3016">
        <v>311026</v>
      </c>
      <c r="E3016" t="s">
        <v>148</v>
      </c>
      <c r="F3016" t="str">
        <f>VLOOKUP(E3016,[1]PRODI_2019!$F$2:$L$72,7,FALSE)</f>
        <v>FEB</v>
      </c>
      <c r="G3016" t="str">
        <f>VLOOKUP(F3016,Sheet1!$H$4:$I$11,2,FALSE)</f>
        <v>5_FEB</v>
      </c>
      <c r="H3016" t="s">
        <v>3627</v>
      </c>
      <c r="I3016" t="s">
        <v>24</v>
      </c>
      <c r="J3016" t="str">
        <f>VLOOKUP(D3016,[1]PRODI_2019!$C$2:$I$78,7,FALSE)</f>
        <v>S1</v>
      </c>
      <c r="L3016" t="s">
        <v>25</v>
      </c>
      <c r="O3016" t="s">
        <v>585</v>
      </c>
      <c r="P3016" t="s">
        <v>5045</v>
      </c>
      <c r="Q3016" t="s">
        <v>624</v>
      </c>
      <c r="R3016" t="s">
        <v>625</v>
      </c>
      <c r="S3016" t="s">
        <v>425</v>
      </c>
      <c r="T3016" t="s">
        <v>5033</v>
      </c>
      <c r="U3016" t="s">
        <v>27</v>
      </c>
      <c r="Z3016" t="str">
        <f>_xlfn.IFNA(VLOOKUP(A3016,registrasi!$B$2:$C$4000,2,FALSE),"belum")</f>
        <v>registrasi</v>
      </c>
      <c r="AA3016">
        <f>VLOOKUP(D3016,[2]Sheet1!$B$2:$D$100,3,FALSE)</f>
        <v>866</v>
      </c>
      <c r="AB3016" t="str">
        <f>_xlfn.IFNA(VLOOKUP(A3016,nim!$A$2:$B$4000,2,FALSE),"belum")</f>
        <v>diterima</v>
      </c>
    </row>
    <row r="3017" spans="1:28" x14ac:dyDescent="0.3">
      <c r="A3017" s="2">
        <v>233230010770</v>
      </c>
      <c r="B3017">
        <v>2</v>
      </c>
      <c r="C3017">
        <v>2022</v>
      </c>
      <c r="D3017">
        <v>311021</v>
      </c>
      <c r="E3017" t="s">
        <v>169</v>
      </c>
      <c r="F3017" t="str">
        <f>VLOOKUP(E3017,[1]PRODI_2019!$F$2:$L$72,7,FALSE)</f>
        <v>Teknik</v>
      </c>
      <c r="G3017" t="str">
        <f>VLOOKUP(F3017,Sheet1!$H$4:$I$11,2,FALSE)</f>
        <v>3_Teknik</v>
      </c>
      <c r="H3017" t="s">
        <v>3628</v>
      </c>
      <c r="I3017" t="s">
        <v>24</v>
      </c>
      <c r="J3017" t="str">
        <f>VLOOKUP(D3017,[1]PRODI_2019!$C$2:$I$78,7,FALSE)</f>
        <v>S1</v>
      </c>
      <c r="L3017" t="s">
        <v>25</v>
      </c>
      <c r="O3017" t="s">
        <v>207</v>
      </c>
      <c r="P3017" t="s">
        <v>5044</v>
      </c>
      <c r="Q3017" t="s">
        <v>5041</v>
      </c>
      <c r="R3017" t="s">
        <v>434</v>
      </c>
      <c r="S3017" t="s">
        <v>34</v>
      </c>
      <c r="T3017" t="s">
        <v>5025</v>
      </c>
      <c r="U3017" t="s">
        <v>27</v>
      </c>
      <c r="Z3017" t="str">
        <f>_xlfn.IFNA(VLOOKUP(A3017,registrasi!$B$2:$C$4000,2,FALSE),"belum")</f>
        <v>registrasi</v>
      </c>
      <c r="AA3017">
        <f>VLOOKUP(D3017,[2]Sheet1!$B$2:$D$100,3,FALSE)</f>
        <v>910</v>
      </c>
      <c r="AB3017" t="str">
        <f>_xlfn.IFNA(VLOOKUP(A3017,nim!$A$2:$B$4000,2,FALSE),"belum")</f>
        <v>belum</v>
      </c>
    </row>
    <row r="3018" spans="1:28" x14ac:dyDescent="0.3">
      <c r="A3018" s="2">
        <v>233230010920</v>
      </c>
      <c r="B3018">
        <v>1</v>
      </c>
      <c r="C3018">
        <v>2022</v>
      </c>
      <c r="D3018">
        <v>311024</v>
      </c>
      <c r="E3018" t="s">
        <v>237</v>
      </c>
      <c r="F3018" t="str">
        <f>VLOOKUP(E3018,[1]PRODI_2019!$F$2:$L$72,7,FALSE)</f>
        <v>Hukum</v>
      </c>
      <c r="G3018" t="str">
        <f>VLOOKUP(F3018,Sheet1!$H$4:$I$11,2,FALSE)</f>
        <v>1_Hukum</v>
      </c>
      <c r="H3018" t="s">
        <v>3629</v>
      </c>
      <c r="I3018" t="s">
        <v>24</v>
      </c>
      <c r="J3018" t="str">
        <f>VLOOKUP(D3018,[1]PRODI_2019!$C$2:$I$78,7,FALSE)</f>
        <v>S1</v>
      </c>
      <c r="L3018" t="s">
        <v>182</v>
      </c>
      <c r="O3018" t="s">
        <v>4616</v>
      </c>
      <c r="P3018" t="s">
        <v>5044</v>
      </c>
      <c r="Q3018" t="s">
        <v>5041</v>
      </c>
      <c r="R3018" t="s">
        <v>434</v>
      </c>
      <c r="S3018" t="s">
        <v>4982</v>
      </c>
      <c r="T3018" t="s">
        <v>5020</v>
      </c>
      <c r="U3018" t="s">
        <v>27</v>
      </c>
      <c r="Z3018" t="str">
        <f>_xlfn.IFNA(VLOOKUP(A3018,registrasi!$B$2:$C$4000,2,FALSE),"belum")</f>
        <v>registrasi</v>
      </c>
      <c r="AA3018">
        <f>VLOOKUP(D3018,[2]Sheet1!$B$2:$D$100,3,FALSE)</f>
        <v>1092</v>
      </c>
      <c r="AB3018" t="str">
        <f>_xlfn.IFNA(VLOOKUP(A3018,nim!$A$2:$B$4000,2,FALSE),"belum")</f>
        <v>belum</v>
      </c>
    </row>
    <row r="3019" spans="1:28" x14ac:dyDescent="0.3">
      <c r="A3019" s="2">
        <v>233230010922</v>
      </c>
      <c r="B3019">
        <v>2</v>
      </c>
      <c r="C3019">
        <v>2022</v>
      </c>
      <c r="D3019">
        <v>311008</v>
      </c>
      <c r="E3019" t="s">
        <v>149</v>
      </c>
      <c r="F3019" t="str">
        <f>VLOOKUP(E3019,[1]PRODI_2019!$F$2:$L$72,7,FALSE)</f>
        <v>Pertanian</v>
      </c>
      <c r="G3019" t="str">
        <f>VLOOKUP(F3019,Sheet1!$H$4:$I$11,2,FALSE)</f>
        <v>4_Pertanian</v>
      </c>
      <c r="H3019" t="s">
        <v>3630</v>
      </c>
      <c r="I3019" t="s">
        <v>31</v>
      </c>
      <c r="J3019" t="str">
        <f>VLOOKUP(D3019,[1]PRODI_2019!$C$2:$I$78,7,FALSE)</f>
        <v>S1</v>
      </c>
      <c r="L3019" t="s">
        <v>25</v>
      </c>
      <c r="O3019" t="s">
        <v>4692</v>
      </c>
      <c r="P3019" t="s">
        <v>5044</v>
      </c>
      <c r="Q3019" t="s">
        <v>5041</v>
      </c>
      <c r="R3019" t="s">
        <v>434</v>
      </c>
      <c r="S3019" t="s">
        <v>426</v>
      </c>
      <c r="T3019" t="s">
        <v>5033</v>
      </c>
      <c r="U3019" t="s">
        <v>32</v>
      </c>
      <c r="Z3019" t="str">
        <f>_xlfn.IFNA(VLOOKUP(A3019,registrasi!$B$2:$C$4000,2,FALSE),"belum")</f>
        <v>registrasi</v>
      </c>
      <c r="AA3019">
        <f>VLOOKUP(D3019,[2]Sheet1!$B$2:$D$100,3,FALSE)</f>
        <v>337</v>
      </c>
      <c r="AB3019" t="str">
        <f>_xlfn.IFNA(VLOOKUP(A3019,nim!$A$2:$B$4000,2,FALSE),"belum")</f>
        <v>belum</v>
      </c>
    </row>
    <row r="3020" spans="1:28" x14ac:dyDescent="0.3">
      <c r="A3020" s="2">
        <v>233230010946</v>
      </c>
      <c r="B3020">
        <v>2</v>
      </c>
      <c r="C3020">
        <v>2022</v>
      </c>
      <c r="D3020">
        <v>311026</v>
      </c>
      <c r="E3020" t="s">
        <v>148</v>
      </c>
      <c r="F3020" t="str">
        <f>VLOOKUP(E3020,[1]PRODI_2019!$F$2:$L$72,7,FALSE)</f>
        <v>FEB</v>
      </c>
      <c r="G3020" t="str">
        <f>VLOOKUP(F3020,Sheet1!$H$4:$I$11,2,FALSE)</f>
        <v>5_FEB</v>
      </c>
      <c r="H3020" t="s">
        <v>3631</v>
      </c>
      <c r="I3020" t="s">
        <v>24</v>
      </c>
      <c r="J3020" t="str">
        <f>VLOOKUP(D3020,[1]PRODI_2019!$C$2:$I$78,7,FALSE)</f>
        <v>S1</v>
      </c>
      <c r="L3020" t="s">
        <v>25</v>
      </c>
      <c r="O3020" t="s">
        <v>70</v>
      </c>
      <c r="P3020" t="s">
        <v>5042</v>
      </c>
      <c r="Q3020" t="s">
        <v>624</v>
      </c>
      <c r="R3020" t="s">
        <v>434</v>
      </c>
      <c r="S3020" t="s">
        <v>34</v>
      </c>
      <c r="T3020" t="s">
        <v>5025</v>
      </c>
      <c r="U3020" t="s">
        <v>27</v>
      </c>
      <c r="Z3020" t="str">
        <f>_xlfn.IFNA(VLOOKUP(A3020,registrasi!$B$2:$C$4000,2,FALSE),"belum")</f>
        <v>registrasi</v>
      </c>
      <c r="AA3020">
        <f>VLOOKUP(D3020,[2]Sheet1!$B$2:$D$100,3,FALSE)</f>
        <v>866</v>
      </c>
      <c r="AB3020" t="str">
        <f>_xlfn.IFNA(VLOOKUP(A3020,nim!$A$2:$B$4000,2,FALSE),"belum")</f>
        <v>belum</v>
      </c>
    </row>
    <row r="3021" spans="1:28" x14ac:dyDescent="0.3">
      <c r="A3021" s="2">
        <v>233230010988</v>
      </c>
      <c r="B3021">
        <v>2</v>
      </c>
      <c r="C3021">
        <v>2022</v>
      </c>
      <c r="D3021">
        <v>311007</v>
      </c>
      <c r="E3021" t="s">
        <v>162</v>
      </c>
      <c r="F3021" t="str">
        <f>VLOOKUP(E3021,[1]PRODI_2019!$F$2:$L$72,7,FALSE)</f>
        <v>Pertanian</v>
      </c>
      <c r="G3021" t="str">
        <f>VLOOKUP(F3021,Sheet1!$H$4:$I$11,2,FALSE)</f>
        <v>4_Pertanian</v>
      </c>
      <c r="H3021" t="s">
        <v>3632</v>
      </c>
      <c r="I3021" t="s">
        <v>24</v>
      </c>
      <c r="J3021" t="str">
        <f>VLOOKUP(D3021,[1]PRODI_2019!$C$2:$I$78,7,FALSE)</f>
        <v>S1</v>
      </c>
      <c r="L3021" t="s">
        <v>25</v>
      </c>
      <c r="O3021" t="s">
        <v>4663</v>
      </c>
      <c r="P3021" t="s">
        <v>5044</v>
      </c>
      <c r="Q3021" t="s">
        <v>5041</v>
      </c>
      <c r="R3021" t="s">
        <v>434</v>
      </c>
      <c r="S3021" t="s">
        <v>116</v>
      </c>
      <c r="T3021" t="s">
        <v>5020</v>
      </c>
      <c r="U3021" t="s">
        <v>27</v>
      </c>
      <c r="Z3021" t="str">
        <f>_xlfn.IFNA(VLOOKUP(A3021,registrasi!$B$2:$C$4000,2,FALSE),"belum")</f>
        <v>registrasi</v>
      </c>
      <c r="AA3021">
        <f>VLOOKUP(D3021,[2]Sheet1!$B$2:$D$100,3,FALSE)</f>
        <v>412</v>
      </c>
      <c r="AB3021" t="str">
        <f>_xlfn.IFNA(VLOOKUP(A3021,nim!$A$2:$B$4000,2,FALSE),"belum")</f>
        <v>diterima</v>
      </c>
    </row>
    <row r="3022" spans="1:28" x14ac:dyDescent="0.3">
      <c r="A3022" s="2">
        <v>233230020086</v>
      </c>
      <c r="B3022">
        <v>1</v>
      </c>
      <c r="C3022">
        <v>2022</v>
      </c>
      <c r="D3022">
        <v>311009</v>
      </c>
      <c r="E3022" t="s">
        <v>144</v>
      </c>
      <c r="F3022" t="str">
        <f>VLOOKUP(E3022,[1]PRODI_2019!$F$2:$L$72,7,FALSE)</f>
        <v>Pertanian</v>
      </c>
      <c r="G3022" t="str">
        <f>VLOOKUP(F3022,Sheet1!$H$4:$I$11,2,FALSE)</f>
        <v>4_Pertanian</v>
      </c>
      <c r="H3022" t="s">
        <v>3633</v>
      </c>
      <c r="I3022" t="s">
        <v>24</v>
      </c>
      <c r="J3022" t="str">
        <f>VLOOKUP(D3022,[1]PRODI_2019!$C$2:$I$78,7,FALSE)</f>
        <v>S1</v>
      </c>
      <c r="L3022" t="s">
        <v>25</v>
      </c>
      <c r="O3022" t="s">
        <v>74</v>
      </c>
      <c r="P3022" t="s">
        <v>5042</v>
      </c>
      <c r="Q3022" t="s">
        <v>624</v>
      </c>
      <c r="R3022" t="s">
        <v>434</v>
      </c>
      <c r="S3022" t="s">
        <v>4949</v>
      </c>
      <c r="T3022" t="s">
        <v>5025</v>
      </c>
      <c r="U3022" t="s">
        <v>27</v>
      </c>
      <c r="Z3022" t="str">
        <f>_xlfn.IFNA(VLOOKUP(A3022,registrasi!$B$2:$C$4000,2,FALSE),"belum")</f>
        <v>registrasi</v>
      </c>
      <c r="AA3022">
        <f>VLOOKUP(D3022,[2]Sheet1!$B$2:$D$100,3,FALSE)</f>
        <v>240</v>
      </c>
      <c r="AB3022" t="str">
        <f>_xlfn.IFNA(VLOOKUP(A3022,nim!$A$2:$B$4000,2,FALSE),"belum")</f>
        <v>belum</v>
      </c>
    </row>
    <row r="3023" spans="1:28" x14ac:dyDescent="0.3">
      <c r="A3023" s="2">
        <v>233230020187</v>
      </c>
      <c r="B3023">
        <v>2</v>
      </c>
      <c r="C3023">
        <v>2022</v>
      </c>
      <c r="D3023">
        <v>311031</v>
      </c>
      <c r="E3023" t="s">
        <v>468</v>
      </c>
      <c r="F3023" t="str">
        <f>VLOOKUP(E3023,[1]PRODI_2019!$F$2:$L$72,7,FALSE)</f>
        <v>FKIP</v>
      </c>
      <c r="G3023" t="str">
        <f>VLOOKUP(F3023,Sheet1!$H$4:$I$11,2,FALSE)</f>
        <v>2_FKIP</v>
      </c>
      <c r="H3023" t="s">
        <v>3634</v>
      </c>
      <c r="I3023" t="s">
        <v>24</v>
      </c>
      <c r="J3023" t="str">
        <f>VLOOKUP(D3023,[1]PRODI_2019!$C$2:$I$78,7,FALSE)</f>
        <v>S1</v>
      </c>
      <c r="L3023" t="s">
        <v>182</v>
      </c>
      <c r="O3023" t="s">
        <v>302</v>
      </c>
      <c r="P3023" t="s">
        <v>5042</v>
      </c>
      <c r="Q3023" t="s">
        <v>624</v>
      </c>
      <c r="R3023" t="s">
        <v>434</v>
      </c>
      <c r="S3023" t="s">
        <v>4949</v>
      </c>
      <c r="T3023" t="s">
        <v>5025</v>
      </c>
      <c r="U3023" t="s">
        <v>27</v>
      </c>
      <c r="Z3023" t="str">
        <f>_xlfn.IFNA(VLOOKUP(A3023,registrasi!$B$2:$C$4000,2,FALSE),"belum")</f>
        <v>registrasi</v>
      </c>
      <c r="AA3023">
        <f>VLOOKUP(D3023,[2]Sheet1!$B$2:$D$100,3,FALSE)</f>
        <v>368</v>
      </c>
      <c r="AB3023" t="str">
        <f>_xlfn.IFNA(VLOOKUP(A3023,nim!$A$2:$B$4000,2,FALSE),"belum")</f>
        <v>diterima</v>
      </c>
    </row>
    <row r="3024" spans="1:28" x14ac:dyDescent="0.3">
      <c r="A3024" s="2">
        <v>233230020436</v>
      </c>
      <c r="B3024">
        <v>2</v>
      </c>
      <c r="C3024">
        <v>2020</v>
      </c>
      <c r="D3024">
        <v>311023</v>
      </c>
      <c r="E3024" t="s">
        <v>631</v>
      </c>
      <c r="F3024" t="str">
        <f>VLOOKUP(E3024,[1]PRODI_2019!$F$2:$L$72,7,FALSE)</f>
        <v>Pertanian</v>
      </c>
      <c r="G3024" t="str">
        <f>VLOOKUP(F3024,Sheet1!$H$4:$I$11,2,FALSE)</f>
        <v>4_Pertanian</v>
      </c>
      <c r="H3024" t="s">
        <v>3635</v>
      </c>
      <c r="I3024" t="s">
        <v>24</v>
      </c>
      <c r="J3024" t="str">
        <f>VLOOKUP(D3024,[1]PRODI_2019!$C$2:$I$78,7,FALSE)</f>
        <v>S1</v>
      </c>
      <c r="L3024" t="s">
        <v>182</v>
      </c>
      <c r="O3024" t="s">
        <v>4693</v>
      </c>
      <c r="P3024" t="s">
        <v>5046</v>
      </c>
      <c r="Q3024" t="s">
        <v>5041</v>
      </c>
      <c r="R3024" t="s">
        <v>435</v>
      </c>
      <c r="S3024" t="s">
        <v>34</v>
      </c>
      <c r="T3024" t="s">
        <v>5025</v>
      </c>
      <c r="U3024" t="s">
        <v>27</v>
      </c>
      <c r="Z3024" t="str">
        <f>_xlfn.IFNA(VLOOKUP(A3024,registrasi!$B$2:$C$4000,2,FALSE),"belum")</f>
        <v>registrasi</v>
      </c>
      <c r="AA3024">
        <f>VLOOKUP(D3024,[2]Sheet1!$B$2:$D$100,3,FALSE)</f>
        <v>163</v>
      </c>
      <c r="AB3024" t="str">
        <f>_xlfn.IFNA(VLOOKUP(A3024,nim!$A$2:$B$4000,2,FALSE),"belum")</f>
        <v>belum</v>
      </c>
    </row>
    <row r="3025" spans="1:28" x14ac:dyDescent="0.3">
      <c r="A3025" s="2">
        <v>233230020564</v>
      </c>
      <c r="B3025">
        <v>2</v>
      </c>
      <c r="C3025">
        <v>2022</v>
      </c>
      <c r="D3025">
        <v>311028</v>
      </c>
      <c r="E3025" t="s">
        <v>168</v>
      </c>
      <c r="F3025" t="str">
        <f>VLOOKUP(E3025,[1]PRODI_2019!$F$2:$L$72,7,FALSE)</f>
        <v>FISIP</v>
      </c>
      <c r="G3025" t="str">
        <f>VLOOKUP(F3025,Sheet1!$H$4:$I$11,2,FALSE)</f>
        <v>6_FISIP</v>
      </c>
      <c r="H3025" t="s">
        <v>3636</v>
      </c>
      <c r="I3025" t="s">
        <v>24</v>
      </c>
      <c r="J3025" t="str">
        <f>VLOOKUP(D3025,[1]PRODI_2019!$C$2:$I$78,7,FALSE)</f>
        <v>S1</v>
      </c>
      <c r="L3025" t="s">
        <v>25</v>
      </c>
      <c r="O3025" t="s">
        <v>4694</v>
      </c>
      <c r="P3025" t="s">
        <v>5042</v>
      </c>
      <c r="Q3025" t="s">
        <v>624</v>
      </c>
      <c r="R3025" t="s">
        <v>434</v>
      </c>
      <c r="S3025" t="s">
        <v>116</v>
      </c>
      <c r="T3025" t="s">
        <v>5020</v>
      </c>
      <c r="U3025" t="s">
        <v>27</v>
      </c>
      <c r="Z3025" t="str">
        <f>_xlfn.IFNA(VLOOKUP(A3025,registrasi!$B$2:$C$4000,2,FALSE),"belum")</f>
        <v>registrasi</v>
      </c>
      <c r="AA3025">
        <f>VLOOKUP(D3025,[2]Sheet1!$B$2:$D$100,3,FALSE)</f>
        <v>747</v>
      </c>
      <c r="AB3025" t="str">
        <f>_xlfn.IFNA(VLOOKUP(A3025,nim!$A$2:$B$4000,2,FALSE),"belum")</f>
        <v>belum</v>
      </c>
    </row>
    <row r="3026" spans="1:28" x14ac:dyDescent="0.3">
      <c r="A3026" s="2">
        <v>233230030405</v>
      </c>
      <c r="B3026">
        <v>2</v>
      </c>
      <c r="C3026">
        <v>2022</v>
      </c>
      <c r="D3026">
        <v>311027</v>
      </c>
      <c r="E3026" t="s">
        <v>236</v>
      </c>
      <c r="F3026" t="str">
        <f>VLOOKUP(E3026,[1]PRODI_2019!$F$2:$L$72,7,FALSE)</f>
        <v>FEB</v>
      </c>
      <c r="G3026" t="str">
        <f>VLOOKUP(F3026,Sheet1!$H$4:$I$11,2,FALSE)</f>
        <v>5_FEB</v>
      </c>
      <c r="H3026" t="s">
        <v>3637</v>
      </c>
      <c r="I3026" t="s">
        <v>24</v>
      </c>
      <c r="J3026" t="str">
        <f>VLOOKUP(D3026,[1]PRODI_2019!$C$2:$I$78,7,FALSE)</f>
        <v>S1</v>
      </c>
      <c r="L3026" t="s">
        <v>25</v>
      </c>
      <c r="O3026" t="s">
        <v>4695</v>
      </c>
      <c r="P3026" t="s">
        <v>434</v>
      </c>
      <c r="Q3026" t="s">
        <v>5041</v>
      </c>
      <c r="R3026" t="s">
        <v>434</v>
      </c>
      <c r="S3026" t="s">
        <v>4949</v>
      </c>
      <c r="T3026" t="s">
        <v>5025</v>
      </c>
      <c r="U3026" t="s">
        <v>27</v>
      </c>
      <c r="Z3026" t="str">
        <f>_xlfn.IFNA(VLOOKUP(A3026,registrasi!$B$2:$C$4000,2,FALSE),"belum")</f>
        <v>registrasi</v>
      </c>
      <c r="AA3026">
        <f>VLOOKUP(D3026,[2]Sheet1!$B$2:$D$100,3,FALSE)</f>
        <v>308</v>
      </c>
      <c r="AB3026" t="str">
        <f>_xlfn.IFNA(VLOOKUP(A3026,nim!$A$2:$B$4000,2,FALSE),"belum")</f>
        <v>belum</v>
      </c>
    </row>
    <row r="3027" spans="1:28" x14ac:dyDescent="0.3">
      <c r="A3027" s="2">
        <v>233230030438</v>
      </c>
      <c r="B3027">
        <v>2</v>
      </c>
      <c r="C3027">
        <v>2021</v>
      </c>
      <c r="D3027">
        <v>311028</v>
      </c>
      <c r="E3027" t="s">
        <v>168</v>
      </c>
      <c r="F3027" t="str">
        <f>VLOOKUP(E3027,[1]PRODI_2019!$F$2:$L$72,7,FALSE)</f>
        <v>FISIP</v>
      </c>
      <c r="G3027" t="str">
        <f>VLOOKUP(F3027,Sheet1!$H$4:$I$11,2,FALSE)</f>
        <v>6_FISIP</v>
      </c>
      <c r="H3027" t="s">
        <v>3638</v>
      </c>
      <c r="I3027" t="s">
        <v>24</v>
      </c>
      <c r="J3027" t="str">
        <f>VLOOKUP(D3027,[1]PRODI_2019!$C$2:$I$78,7,FALSE)</f>
        <v>S1</v>
      </c>
      <c r="L3027" t="s">
        <v>182</v>
      </c>
      <c r="O3027" t="s">
        <v>4696</v>
      </c>
      <c r="P3027" t="s">
        <v>5044</v>
      </c>
      <c r="Q3027" t="s">
        <v>5041</v>
      </c>
      <c r="R3027" t="s">
        <v>434</v>
      </c>
      <c r="S3027" t="s">
        <v>53</v>
      </c>
      <c r="T3027" t="s">
        <v>5033</v>
      </c>
      <c r="U3027" t="s">
        <v>27</v>
      </c>
      <c r="Z3027" t="str">
        <f>_xlfn.IFNA(VLOOKUP(A3027,registrasi!$B$2:$C$4000,2,FALSE),"belum")</f>
        <v>belum</v>
      </c>
      <c r="AA3027">
        <f>VLOOKUP(D3027,[2]Sheet1!$B$2:$D$100,3,FALSE)</f>
        <v>747</v>
      </c>
      <c r="AB3027" t="str">
        <f>_xlfn.IFNA(VLOOKUP(A3027,nim!$A$2:$B$4000,2,FALSE),"belum")</f>
        <v>belum</v>
      </c>
    </row>
    <row r="3028" spans="1:28" x14ac:dyDescent="0.3">
      <c r="A3028" s="2">
        <v>233230030978</v>
      </c>
      <c r="B3028">
        <v>2</v>
      </c>
      <c r="C3028">
        <v>2022</v>
      </c>
      <c r="D3028">
        <v>311012</v>
      </c>
      <c r="E3028" t="s">
        <v>164</v>
      </c>
      <c r="F3028" t="str">
        <f>VLOOKUP(E3028,[1]PRODI_2019!$F$2:$L$72,7,FALSE)</f>
        <v>FKIP</v>
      </c>
      <c r="G3028" t="str">
        <f>VLOOKUP(F3028,Sheet1!$H$4:$I$11,2,FALSE)</f>
        <v>2_FKIP</v>
      </c>
      <c r="H3028" t="s">
        <v>3639</v>
      </c>
      <c r="I3028" t="s">
        <v>24</v>
      </c>
      <c r="J3028" t="str">
        <f>VLOOKUP(D3028,[1]PRODI_2019!$C$2:$I$78,7,FALSE)</f>
        <v>S1</v>
      </c>
      <c r="L3028" t="s">
        <v>25</v>
      </c>
      <c r="O3028" t="s">
        <v>4568</v>
      </c>
      <c r="P3028" t="s">
        <v>5043</v>
      </c>
      <c r="Q3028" t="s">
        <v>624</v>
      </c>
      <c r="R3028" t="s">
        <v>435</v>
      </c>
      <c r="S3028" t="s">
        <v>34</v>
      </c>
      <c r="T3028" t="s">
        <v>5025</v>
      </c>
      <c r="U3028" t="s">
        <v>27</v>
      </c>
      <c r="Z3028" t="str">
        <f>_xlfn.IFNA(VLOOKUP(A3028,registrasi!$B$2:$C$4000,2,FALSE),"belum")</f>
        <v>registrasi</v>
      </c>
      <c r="AA3028">
        <f>VLOOKUP(D3028,[2]Sheet1!$B$2:$D$100,3,FALSE)</f>
        <v>73</v>
      </c>
      <c r="AB3028" t="str">
        <f>_xlfn.IFNA(VLOOKUP(A3028,nim!$A$2:$B$4000,2,FALSE),"belum")</f>
        <v>diterima</v>
      </c>
    </row>
    <row r="3029" spans="1:28" x14ac:dyDescent="0.3">
      <c r="A3029" s="2">
        <v>233230040034</v>
      </c>
      <c r="B3029">
        <v>1</v>
      </c>
      <c r="C3029">
        <v>2022</v>
      </c>
      <c r="D3029">
        <v>311049</v>
      </c>
      <c r="E3029" t="s">
        <v>632</v>
      </c>
      <c r="F3029" t="str">
        <f>VLOOKUP(E3029,[1]PRODI_2019!$F$2:$L$72,7,FALSE)</f>
        <v>Pertanian</v>
      </c>
      <c r="G3029" t="str">
        <f>VLOOKUP(F3029,Sheet1!$H$4:$I$11,2,FALSE)</f>
        <v>4_Pertanian</v>
      </c>
      <c r="H3029" t="s">
        <v>3640</v>
      </c>
      <c r="I3029" t="s">
        <v>24</v>
      </c>
      <c r="J3029" t="str">
        <f>VLOOKUP(D3029,[1]PRODI_2019!$C$2:$I$78,7,FALSE)</f>
        <v>S2</v>
      </c>
      <c r="L3029" t="s">
        <v>25</v>
      </c>
      <c r="O3029" t="s">
        <v>315</v>
      </c>
      <c r="P3029" t="s">
        <v>5042</v>
      </c>
      <c r="Q3029" t="s">
        <v>624</v>
      </c>
      <c r="R3029" t="s">
        <v>434</v>
      </c>
      <c r="S3029" t="s">
        <v>4982</v>
      </c>
      <c r="T3029" t="s">
        <v>5020</v>
      </c>
      <c r="U3029" t="s">
        <v>27</v>
      </c>
      <c r="Z3029" t="str">
        <f>_xlfn.IFNA(VLOOKUP(A3029,registrasi!$B$2:$C$4000,2,FALSE),"belum")</f>
        <v>registrasi</v>
      </c>
      <c r="AA3029">
        <f>VLOOKUP(D3029,[2]Sheet1!$B$2:$D$100,3,FALSE)</f>
        <v>103</v>
      </c>
      <c r="AB3029" t="str">
        <f>_xlfn.IFNA(VLOOKUP(A3029,nim!$A$2:$B$4000,2,FALSE),"belum")</f>
        <v>diterima</v>
      </c>
    </row>
    <row r="3030" spans="1:28" x14ac:dyDescent="0.3">
      <c r="A3030" s="2">
        <v>233230040279</v>
      </c>
      <c r="B3030">
        <v>2</v>
      </c>
      <c r="C3030">
        <v>2022</v>
      </c>
      <c r="D3030">
        <v>311002</v>
      </c>
      <c r="E3030" t="s">
        <v>153</v>
      </c>
      <c r="F3030" t="str">
        <f>VLOOKUP(E3030,[1]PRODI_2019!$F$2:$L$72,7,FALSE)</f>
        <v>Teknik</v>
      </c>
      <c r="G3030" t="str">
        <f>VLOOKUP(F3030,Sheet1!$H$4:$I$11,2,FALSE)</f>
        <v>3_Teknik</v>
      </c>
      <c r="H3030" t="s">
        <v>3641</v>
      </c>
      <c r="I3030" t="s">
        <v>24</v>
      </c>
      <c r="J3030" t="str">
        <f>VLOOKUP(D3030,[1]PRODI_2019!$C$2:$I$78,7,FALSE)</f>
        <v>S1</v>
      </c>
      <c r="L3030" t="s">
        <v>25</v>
      </c>
      <c r="O3030" t="s">
        <v>89</v>
      </c>
      <c r="P3030" t="s">
        <v>5045</v>
      </c>
      <c r="Q3030" t="s">
        <v>624</v>
      </c>
      <c r="R3030" t="s">
        <v>625</v>
      </c>
      <c r="S3030" t="s">
        <v>34</v>
      </c>
      <c r="T3030" t="s">
        <v>5025</v>
      </c>
      <c r="U3030" t="s">
        <v>27</v>
      </c>
      <c r="Z3030" t="str">
        <f>_xlfn.IFNA(VLOOKUP(A3030,registrasi!$B$2:$C$4000,2,FALSE),"belum")</f>
        <v>registrasi</v>
      </c>
      <c r="AA3030">
        <f>VLOOKUP(D3030,[2]Sheet1!$B$2:$D$100,3,FALSE)</f>
        <v>401</v>
      </c>
      <c r="AB3030" t="str">
        <f>_xlfn.IFNA(VLOOKUP(A3030,nim!$A$2:$B$4000,2,FALSE),"belum")</f>
        <v>diterima</v>
      </c>
    </row>
    <row r="3031" spans="1:28" x14ac:dyDescent="0.3">
      <c r="A3031" s="2">
        <v>233230040406</v>
      </c>
      <c r="B3031">
        <v>1</v>
      </c>
      <c r="C3031">
        <v>2022</v>
      </c>
      <c r="D3031">
        <v>311007</v>
      </c>
      <c r="E3031" t="s">
        <v>162</v>
      </c>
      <c r="F3031" t="str">
        <f>VLOOKUP(E3031,[1]PRODI_2019!$F$2:$L$72,7,FALSE)</f>
        <v>Pertanian</v>
      </c>
      <c r="G3031" t="str">
        <f>VLOOKUP(F3031,Sheet1!$H$4:$I$11,2,FALSE)</f>
        <v>4_Pertanian</v>
      </c>
      <c r="H3031" t="s">
        <v>3642</v>
      </c>
      <c r="I3031" t="s">
        <v>31</v>
      </c>
      <c r="J3031" t="str">
        <f>VLOOKUP(D3031,[1]PRODI_2019!$C$2:$I$78,7,FALSE)</f>
        <v>S1</v>
      </c>
      <c r="L3031" t="s">
        <v>182</v>
      </c>
      <c r="O3031" t="s">
        <v>4697</v>
      </c>
      <c r="P3031" t="s">
        <v>5044</v>
      </c>
      <c r="Q3031" t="s">
        <v>5041</v>
      </c>
      <c r="R3031" t="s">
        <v>434</v>
      </c>
      <c r="S3031" t="s">
        <v>64</v>
      </c>
      <c r="T3031" t="s">
        <v>5033</v>
      </c>
      <c r="U3031" t="s">
        <v>27</v>
      </c>
      <c r="Z3031" t="str">
        <f>_xlfn.IFNA(VLOOKUP(A3031,registrasi!$B$2:$C$4000,2,FALSE),"belum")</f>
        <v>registrasi</v>
      </c>
      <c r="AA3031">
        <f>VLOOKUP(D3031,[2]Sheet1!$B$2:$D$100,3,FALSE)</f>
        <v>412</v>
      </c>
      <c r="AB3031" t="str">
        <f>_xlfn.IFNA(VLOOKUP(A3031,nim!$A$2:$B$4000,2,FALSE),"belum")</f>
        <v>belum</v>
      </c>
    </row>
    <row r="3032" spans="1:28" x14ac:dyDescent="0.3">
      <c r="A3032" s="2">
        <v>233230040569</v>
      </c>
      <c r="B3032">
        <v>2</v>
      </c>
      <c r="C3032">
        <v>2021</v>
      </c>
      <c r="D3032">
        <v>311045</v>
      </c>
      <c r="E3032" t="s">
        <v>630</v>
      </c>
      <c r="F3032" t="str">
        <f>VLOOKUP(E3032,[1]PRODI_2019!$F$2:$L$72,7,FALSE)</f>
        <v>FEB</v>
      </c>
      <c r="G3032" t="str">
        <f>VLOOKUP(F3032,Sheet1!$H$4:$I$11,2,FALSE)</f>
        <v>5_FEB</v>
      </c>
      <c r="H3032" t="s">
        <v>3643</v>
      </c>
      <c r="I3032" t="s">
        <v>24</v>
      </c>
      <c r="J3032" t="str">
        <f>VLOOKUP(D3032,[1]PRODI_2019!$C$2:$I$78,7,FALSE)</f>
        <v>D3</v>
      </c>
      <c r="L3032" t="s">
        <v>25</v>
      </c>
      <c r="O3032" t="s">
        <v>4698</v>
      </c>
      <c r="P3032" t="s">
        <v>5043</v>
      </c>
      <c r="Q3032" t="s">
        <v>624</v>
      </c>
      <c r="R3032" t="s">
        <v>435</v>
      </c>
      <c r="S3032" t="s">
        <v>116</v>
      </c>
      <c r="T3032" t="s">
        <v>5020</v>
      </c>
      <c r="U3032" t="s">
        <v>27</v>
      </c>
      <c r="Z3032" t="str">
        <f>_xlfn.IFNA(VLOOKUP(A3032,registrasi!$B$2:$C$4000,2,FALSE),"belum")</f>
        <v>belum</v>
      </c>
      <c r="AA3032">
        <f>VLOOKUP(D3032,[2]Sheet1!$B$2:$D$100,3,FALSE)</f>
        <v>99</v>
      </c>
      <c r="AB3032" t="str">
        <f>_xlfn.IFNA(VLOOKUP(A3032,nim!$A$2:$B$4000,2,FALSE),"belum")</f>
        <v>belum</v>
      </c>
    </row>
    <row r="3033" spans="1:28" x14ac:dyDescent="0.3">
      <c r="A3033" s="2">
        <v>233230040583</v>
      </c>
      <c r="B3033">
        <v>1</v>
      </c>
      <c r="C3033">
        <v>2022</v>
      </c>
      <c r="D3033">
        <v>311023</v>
      </c>
      <c r="E3033" t="s">
        <v>631</v>
      </c>
      <c r="F3033" t="str">
        <f>VLOOKUP(E3033,[1]PRODI_2019!$F$2:$L$72,7,FALSE)</f>
        <v>Pertanian</v>
      </c>
      <c r="G3033" t="str">
        <f>VLOOKUP(F3033,Sheet1!$H$4:$I$11,2,FALSE)</f>
        <v>4_Pertanian</v>
      </c>
      <c r="H3033" t="s">
        <v>3644</v>
      </c>
      <c r="I3033" t="s">
        <v>24</v>
      </c>
      <c r="J3033" t="str">
        <f>VLOOKUP(D3033,[1]PRODI_2019!$C$2:$I$78,7,FALSE)</f>
        <v>S1</v>
      </c>
      <c r="L3033" t="s">
        <v>25</v>
      </c>
      <c r="O3033" t="s">
        <v>4699</v>
      </c>
      <c r="P3033" t="s">
        <v>434</v>
      </c>
      <c r="Q3033" t="s">
        <v>624</v>
      </c>
      <c r="R3033" t="s">
        <v>434</v>
      </c>
      <c r="S3033" t="s">
        <v>116</v>
      </c>
      <c r="T3033" t="s">
        <v>5020</v>
      </c>
      <c r="U3033" t="s">
        <v>27</v>
      </c>
      <c r="Z3033" t="str">
        <f>_xlfn.IFNA(VLOOKUP(A3033,registrasi!$B$2:$C$4000,2,FALSE),"belum")</f>
        <v>registrasi</v>
      </c>
      <c r="AA3033">
        <f>VLOOKUP(D3033,[2]Sheet1!$B$2:$D$100,3,FALSE)</f>
        <v>163</v>
      </c>
      <c r="AB3033" t="str">
        <f>_xlfn.IFNA(VLOOKUP(A3033,nim!$A$2:$B$4000,2,FALSE),"belum")</f>
        <v>diterima</v>
      </c>
    </row>
    <row r="3034" spans="1:28" x14ac:dyDescent="0.3">
      <c r="A3034" s="2">
        <v>233230040704</v>
      </c>
      <c r="B3034">
        <v>2</v>
      </c>
      <c r="C3034">
        <v>2022</v>
      </c>
      <c r="D3034">
        <v>311024</v>
      </c>
      <c r="E3034" t="s">
        <v>237</v>
      </c>
      <c r="F3034" t="str">
        <f>VLOOKUP(E3034,[1]PRODI_2019!$F$2:$L$72,7,FALSE)</f>
        <v>Hukum</v>
      </c>
      <c r="G3034" t="str">
        <f>VLOOKUP(F3034,Sheet1!$H$4:$I$11,2,FALSE)</f>
        <v>1_Hukum</v>
      </c>
      <c r="H3034" t="s">
        <v>3645</v>
      </c>
      <c r="I3034" t="s">
        <v>24</v>
      </c>
      <c r="J3034" t="str">
        <f>VLOOKUP(D3034,[1]PRODI_2019!$C$2:$I$78,7,FALSE)</f>
        <v>S1</v>
      </c>
      <c r="L3034" t="s">
        <v>25</v>
      </c>
      <c r="O3034" t="s">
        <v>4700</v>
      </c>
      <c r="P3034" t="s">
        <v>5042</v>
      </c>
      <c r="Q3034" t="s">
        <v>624</v>
      </c>
      <c r="R3034" t="s">
        <v>434</v>
      </c>
      <c r="S3034" t="s">
        <v>116</v>
      </c>
      <c r="T3034" t="s">
        <v>5020</v>
      </c>
      <c r="U3034" t="s">
        <v>27</v>
      </c>
      <c r="Z3034" t="str">
        <f>_xlfn.IFNA(VLOOKUP(A3034,registrasi!$B$2:$C$4000,2,FALSE),"belum")</f>
        <v>registrasi</v>
      </c>
      <c r="AA3034">
        <f>VLOOKUP(D3034,[2]Sheet1!$B$2:$D$100,3,FALSE)</f>
        <v>1092</v>
      </c>
      <c r="AB3034" t="str">
        <f>_xlfn.IFNA(VLOOKUP(A3034,nim!$A$2:$B$4000,2,FALSE),"belum")</f>
        <v>belum</v>
      </c>
    </row>
    <row r="3035" spans="1:28" x14ac:dyDescent="0.3">
      <c r="A3035" s="2">
        <v>233230040792</v>
      </c>
      <c r="B3035">
        <v>1</v>
      </c>
      <c r="C3035">
        <v>2022</v>
      </c>
      <c r="D3035">
        <v>311007</v>
      </c>
      <c r="E3035" t="s">
        <v>162</v>
      </c>
      <c r="F3035" t="str">
        <f>VLOOKUP(E3035,[1]PRODI_2019!$F$2:$L$72,7,FALSE)</f>
        <v>Pertanian</v>
      </c>
      <c r="G3035" t="str">
        <f>VLOOKUP(F3035,Sheet1!$H$4:$I$11,2,FALSE)</f>
        <v>4_Pertanian</v>
      </c>
      <c r="H3035" t="s">
        <v>3646</v>
      </c>
      <c r="I3035" t="s">
        <v>24</v>
      </c>
      <c r="J3035" t="str">
        <f>VLOOKUP(D3035,[1]PRODI_2019!$C$2:$I$78,7,FALSE)</f>
        <v>S1</v>
      </c>
      <c r="L3035" t="s">
        <v>25</v>
      </c>
      <c r="O3035" t="s">
        <v>273</v>
      </c>
      <c r="P3035" t="s">
        <v>5042</v>
      </c>
      <c r="Q3035" t="s">
        <v>624</v>
      </c>
      <c r="R3035" t="s">
        <v>434</v>
      </c>
      <c r="S3035" t="s">
        <v>4974</v>
      </c>
      <c r="T3035" t="s">
        <v>5025</v>
      </c>
      <c r="U3035" t="s">
        <v>32</v>
      </c>
      <c r="Z3035" t="str">
        <f>_xlfn.IFNA(VLOOKUP(A3035,registrasi!$B$2:$C$4000,2,FALSE),"belum")</f>
        <v>registrasi</v>
      </c>
      <c r="AA3035">
        <f>VLOOKUP(D3035,[2]Sheet1!$B$2:$D$100,3,FALSE)</f>
        <v>412</v>
      </c>
      <c r="AB3035" t="str">
        <f>_xlfn.IFNA(VLOOKUP(A3035,nim!$A$2:$B$4000,2,FALSE),"belum")</f>
        <v>belum</v>
      </c>
    </row>
    <row r="3036" spans="1:28" x14ac:dyDescent="0.3">
      <c r="A3036" s="2">
        <v>233230040859</v>
      </c>
      <c r="B3036">
        <v>2</v>
      </c>
      <c r="C3036">
        <v>2022</v>
      </c>
      <c r="D3036">
        <v>311023</v>
      </c>
      <c r="E3036" t="s">
        <v>631</v>
      </c>
      <c r="F3036" t="str">
        <f>VLOOKUP(E3036,[1]PRODI_2019!$F$2:$L$72,7,FALSE)</f>
        <v>Pertanian</v>
      </c>
      <c r="G3036" t="str">
        <f>VLOOKUP(F3036,Sheet1!$H$4:$I$11,2,FALSE)</f>
        <v>4_Pertanian</v>
      </c>
      <c r="H3036" t="s">
        <v>3647</v>
      </c>
      <c r="I3036" t="s">
        <v>31</v>
      </c>
      <c r="J3036" t="str">
        <f>VLOOKUP(D3036,[1]PRODI_2019!$C$2:$I$78,7,FALSE)</f>
        <v>S1</v>
      </c>
      <c r="L3036" t="s">
        <v>25</v>
      </c>
      <c r="O3036" t="s">
        <v>4679</v>
      </c>
      <c r="P3036" t="s">
        <v>5043</v>
      </c>
      <c r="Q3036" t="s">
        <v>624</v>
      </c>
      <c r="R3036" t="s">
        <v>435</v>
      </c>
      <c r="S3036" t="s">
        <v>50</v>
      </c>
      <c r="T3036" t="s">
        <v>5025</v>
      </c>
      <c r="U3036" t="s">
        <v>32</v>
      </c>
      <c r="Z3036" t="str">
        <f>_xlfn.IFNA(VLOOKUP(A3036,registrasi!$B$2:$C$4000,2,FALSE),"belum")</f>
        <v>registrasi</v>
      </c>
      <c r="AA3036">
        <f>VLOOKUP(D3036,[2]Sheet1!$B$2:$D$100,3,FALSE)</f>
        <v>163</v>
      </c>
      <c r="AB3036" t="str">
        <f>_xlfn.IFNA(VLOOKUP(A3036,nim!$A$2:$B$4000,2,FALSE),"belum")</f>
        <v>diterima</v>
      </c>
    </row>
    <row r="3037" spans="1:28" x14ac:dyDescent="0.3">
      <c r="A3037" s="2">
        <v>233230040878</v>
      </c>
      <c r="B3037">
        <v>1</v>
      </c>
      <c r="C3037">
        <v>2022</v>
      </c>
      <c r="D3037">
        <v>311007</v>
      </c>
      <c r="E3037" t="s">
        <v>162</v>
      </c>
      <c r="F3037" t="str">
        <f>VLOOKUP(E3037,[1]PRODI_2019!$F$2:$L$72,7,FALSE)</f>
        <v>Pertanian</v>
      </c>
      <c r="G3037" t="str">
        <f>VLOOKUP(F3037,Sheet1!$H$4:$I$11,2,FALSE)</f>
        <v>4_Pertanian</v>
      </c>
      <c r="H3037" t="s">
        <v>3648</v>
      </c>
      <c r="I3037" t="s">
        <v>31</v>
      </c>
      <c r="J3037" t="str">
        <f>VLOOKUP(D3037,[1]PRODI_2019!$C$2:$I$78,7,FALSE)</f>
        <v>S1</v>
      </c>
      <c r="L3037" t="s">
        <v>25</v>
      </c>
      <c r="O3037" t="s">
        <v>4573</v>
      </c>
      <c r="P3037" t="s">
        <v>5045</v>
      </c>
      <c r="Q3037" t="s">
        <v>624</v>
      </c>
      <c r="R3037" t="s">
        <v>625</v>
      </c>
      <c r="S3037" t="s">
        <v>4933</v>
      </c>
      <c r="T3037" t="s">
        <v>5020</v>
      </c>
      <c r="U3037" t="s">
        <v>27</v>
      </c>
      <c r="Z3037" t="str">
        <f>_xlfn.IFNA(VLOOKUP(A3037,registrasi!$B$2:$C$4000,2,FALSE),"belum")</f>
        <v>registrasi</v>
      </c>
      <c r="AA3037">
        <f>VLOOKUP(D3037,[2]Sheet1!$B$2:$D$100,3,FALSE)</f>
        <v>412</v>
      </c>
      <c r="AB3037" t="str">
        <f>_xlfn.IFNA(VLOOKUP(A3037,nim!$A$2:$B$4000,2,FALSE),"belum")</f>
        <v>belum</v>
      </c>
    </row>
    <row r="3038" spans="1:28" x14ac:dyDescent="0.3">
      <c r="A3038" s="2">
        <v>233230040898</v>
      </c>
      <c r="B3038">
        <v>1</v>
      </c>
      <c r="C3038">
        <v>2022</v>
      </c>
      <c r="D3038">
        <v>311033</v>
      </c>
      <c r="E3038" t="s">
        <v>155</v>
      </c>
      <c r="F3038" t="str">
        <f>VLOOKUP(E3038,[1]PRODI_2019!$F$2:$L$72,7,FALSE)</f>
        <v>FKIP</v>
      </c>
      <c r="G3038" t="str">
        <f>VLOOKUP(F3038,Sheet1!$H$4:$I$11,2,FALSE)</f>
        <v>2_FKIP</v>
      </c>
      <c r="H3038" t="s">
        <v>3649</v>
      </c>
      <c r="I3038" t="s">
        <v>24</v>
      </c>
      <c r="J3038" t="str">
        <f>VLOOKUP(D3038,[1]PRODI_2019!$C$2:$I$78,7,FALSE)</f>
        <v>S1</v>
      </c>
      <c r="L3038" t="s">
        <v>25</v>
      </c>
      <c r="O3038" t="s">
        <v>275</v>
      </c>
      <c r="P3038" t="s">
        <v>5042</v>
      </c>
      <c r="Q3038" t="s">
        <v>624</v>
      </c>
      <c r="R3038" t="s">
        <v>434</v>
      </c>
      <c r="S3038" t="s">
        <v>53</v>
      </c>
      <c r="T3038" t="s">
        <v>5033</v>
      </c>
      <c r="U3038" t="s">
        <v>32</v>
      </c>
      <c r="Z3038" t="str">
        <f>_xlfn.IFNA(VLOOKUP(A3038,registrasi!$B$2:$C$4000,2,FALSE),"belum")</f>
        <v>registrasi</v>
      </c>
      <c r="AA3038">
        <f>VLOOKUP(D3038,[2]Sheet1!$B$2:$D$100,3,FALSE)</f>
        <v>616</v>
      </c>
      <c r="AB3038" t="str">
        <f>_xlfn.IFNA(VLOOKUP(A3038,nim!$A$2:$B$4000,2,FALSE),"belum")</f>
        <v>belum</v>
      </c>
    </row>
    <row r="3039" spans="1:28" x14ac:dyDescent="0.3">
      <c r="A3039" s="2">
        <v>233230040993</v>
      </c>
      <c r="B3039">
        <v>1</v>
      </c>
      <c r="C3039">
        <v>2022</v>
      </c>
      <c r="D3039">
        <v>311024</v>
      </c>
      <c r="E3039" t="s">
        <v>237</v>
      </c>
      <c r="F3039" t="str">
        <f>VLOOKUP(E3039,[1]PRODI_2019!$F$2:$L$72,7,FALSE)</f>
        <v>Hukum</v>
      </c>
      <c r="G3039" t="str">
        <f>VLOOKUP(F3039,Sheet1!$H$4:$I$11,2,FALSE)</f>
        <v>1_Hukum</v>
      </c>
      <c r="H3039" t="s">
        <v>3650</v>
      </c>
      <c r="I3039" t="s">
        <v>24</v>
      </c>
      <c r="J3039" t="str">
        <f>VLOOKUP(D3039,[1]PRODI_2019!$C$2:$I$78,7,FALSE)</f>
        <v>S1</v>
      </c>
      <c r="L3039" t="s">
        <v>25</v>
      </c>
      <c r="O3039" t="s">
        <v>4570</v>
      </c>
      <c r="P3039" t="s">
        <v>434</v>
      </c>
      <c r="Q3039" t="s">
        <v>5041</v>
      </c>
      <c r="R3039" t="s">
        <v>434</v>
      </c>
      <c r="S3039" t="s">
        <v>34</v>
      </c>
      <c r="T3039" t="s">
        <v>5025</v>
      </c>
      <c r="U3039" t="s">
        <v>27</v>
      </c>
      <c r="Z3039" t="str">
        <f>_xlfn.IFNA(VLOOKUP(A3039,registrasi!$B$2:$C$4000,2,FALSE),"belum")</f>
        <v>registrasi</v>
      </c>
      <c r="AA3039">
        <f>VLOOKUP(D3039,[2]Sheet1!$B$2:$D$100,3,FALSE)</f>
        <v>1092</v>
      </c>
      <c r="AB3039" t="str">
        <f>_xlfn.IFNA(VLOOKUP(A3039,nim!$A$2:$B$4000,2,FALSE),"belum")</f>
        <v>diterima</v>
      </c>
    </row>
    <row r="3040" spans="1:28" x14ac:dyDescent="0.3">
      <c r="A3040" s="2">
        <v>233230050361</v>
      </c>
      <c r="B3040">
        <v>2</v>
      </c>
      <c r="C3040">
        <v>2022</v>
      </c>
      <c r="D3040">
        <v>311007</v>
      </c>
      <c r="E3040" t="s">
        <v>162</v>
      </c>
      <c r="F3040" t="str">
        <f>VLOOKUP(E3040,[1]PRODI_2019!$F$2:$L$72,7,FALSE)</f>
        <v>Pertanian</v>
      </c>
      <c r="G3040" t="str">
        <f>VLOOKUP(F3040,Sheet1!$H$4:$I$11,2,FALSE)</f>
        <v>4_Pertanian</v>
      </c>
      <c r="H3040" t="s">
        <v>3651</v>
      </c>
      <c r="I3040" t="s">
        <v>24</v>
      </c>
      <c r="J3040" t="str">
        <f>VLOOKUP(D3040,[1]PRODI_2019!$C$2:$I$78,7,FALSE)</f>
        <v>S1</v>
      </c>
      <c r="L3040" t="s">
        <v>25</v>
      </c>
      <c r="O3040" t="s">
        <v>4701</v>
      </c>
      <c r="P3040" t="s">
        <v>5046</v>
      </c>
      <c r="Q3040" t="s">
        <v>5041</v>
      </c>
      <c r="R3040" t="s">
        <v>435</v>
      </c>
      <c r="S3040" t="s">
        <v>140</v>
      </c>
      <c r="T3040" t="s">
        <v>5020</v>
      </c>
      <c r="U3040" t="s">
        <v>27</v>
      </c>
      <c r="Z3040" t="str">
        <f>_xlfn.IFNA(VLOOKUP(A3040,registrasi!$B$2:$C$4000,2,FALSE),"belum")</f>
        <v>registrasi</v>
      </c>
      <c r="AA3040">
        <f>VLOOKUP(D3040,[2]Sheet1!$B$2:$D$100,3,FALSE)</f>
        <v>412</v>
      </c>
      <c r="AB3040" t="str">
        <f>_xlfn.IFNA(VLOOKUP(A3040,nim!$A$2:$B$4000,2,FALSE),"belum")</f>
        <v>belum</v>
      </c>
    </row>
    <row r="3041" spans="1:28" x14ac:dyDescent="0.3">
      <c r="A3041" s="2">
        <v>233230050400</v>
      </c>
      <c r="B3041">
        <v>2</v>
      </c>
      <c r="C3041">
        <v>2022</v>
      </c>
      <c r="D3041">
        <v>311027</v>
      </c>
      <c r="E3041" t="s">
        <v>236</v>
      </c>
      <c r="F3041" t="str">
        <f>VLOOKUP(E3041,[1]PRODI_2019!$F$2:$L$72,7,FALSE)</f>
        <v>FEB</v>
      </c>
      <c r="G3041" t="str">
        <f>VLOOKUP(F3041,Sheet1!$H$4:$I$11,2,FALSE)</f>
        <v>5_FEB</v>
      </c>
      <c r="H3041" t="s">
        <v>3652</v>
      </c>
      <c r="I3041" t="s">
        <v>31</v>
      </c>
      <c r="J3041" t="str">
        <f>VLOOKUP(D3041,[1]PRODI_2019!$C$2:$I$78,7,FALSE)</f>
        <v>S1</v>
      </c>
      <c r="L3041" t="s">
        <v>182</v>
      </c>
      <c r="O3041" t="s">
        <v>70</v>
      </c>
      <c r="P3041" t="s">
        <v>5042</v>
      </c>
      <c r="Q3041" t="s">
        <v>624</v>
      </c>
      <c r="R3041" t="s">
        <v>434</v>
      </c>
      <c r="S3041" t="s">
        <v>34</v>
      </c>
      <c r="T3041" t="s">
        <v>5025</v>
      </c>
      <c r="U3041" t="s">
        <v>27</v>
      </c>
      <c r="Z3041" t="str">
        <f>_xlfn.IFNA(VLOOKUP(A3041,registrasi!$B$2:$C$4000,2,FALSE),"belum")</f>
        <v>registrasi</v>
      </c>
      <c r="AA3041">
        <f>VLOOKUP(D3041,[2]Sheet1!$B$2:$D$100,3,FALSE)</f>
        <v>308</v>
      </c>
      <c r="AB3041" t="str">
        <f>_xlfn.IFNA(VLOOKUP(A3041,nim!$A$2:$B$4000,2,FALSE),"belum")</f>
        <v>diterima</v>
      </c>
    </row>
    <row r="3042" spans="1:28" x14ac:dyDescent="0.3">
      <c r="A3042" s="2">
        <v>233230050410</v>
      </c>
      <c r="B3042">
        <v>2</v>
      </c>
      <c r="C3042">
        <v>2022</v>
      </c>
      <c r="D3042">
        <v>311034</v>
      </c>
      <c r="E3042" t="s">
        <v>173</v>
      </c>
      <c r="F3042" t="str">
        <f>VLOOKUP(E3042,[1]PRODI_2019!$F$2:$L$72,7,FALSE)</f>
        <v>FKIP</v>
      </c>
      <c r="G3042" t="str">
        <f>VLOOKUP(F3042,Sheet1!$H$4:$I$11,2,FALSE)</f>
        <v>2_FKIP</v>
      </c>
      <c r="H3042" t="s">
        <v>2475</v>
      </c>
      <c r="I3042" t="s">
        <v>24</v>
      </c>
      <c r="J3042" t="str">
        <f>VLOOKUP(D3042,[1]PRODI_2019!$C$2:$I$78,7,FALSE)</f>
        <v>S1</v>
      </c>
      <c r="L3042" t="s">
        <v>25</v>
      </c>
      <c r="O3042" t="s">
        <v>4702</v>
      </c>
      <c r="P3042" t="s">
        <v>5044</v>
      </c>
      <c r="Q3042" t="s">
        <v>5041</v>
      </c>
      <c r="R3042" t="s">
        <v>434</v>
      </c>
      <c r="S3042" t="s">
        <v>53</v>
      </c>
      <c r="T3042" t="s">
        <v>5033</v>
      </c>
      <c r="U3042" t="s">
        <v>27</v>
      </c>
      <c r="Z3042" t="str">
        <f>_xlfn.IFNA(VLOOKUP(A3042,registrasi!$B$2:$C$4000,2,FALSE),"belum")</f>
        <v>belum</v>
      </c>
      <c r="AA3042">
        <f>VLOOKUP(D3042,[2]Sheet1!$B$2:$D$100,3,FALSE)</f>
        <v>163</v>
      </c>
      <c r="AB3042" t="str">
        <f>_xlfn.IFNA(VLOOKUP(A3042,nim!$A$2:$B$4000,2,FALSE),"belum")</f>
        <v>belum</v>
      </c>
    </row>
    <row r="3043" spans="1:28" x14ac:dyDescent="0.3">
      <c r="A3043" s="2">
        <v>233230050639</v>
      </c>
      <c r="B3043">
        <v>1</v>
      </c>
      <c r="C3043">
        <v>2021</v>
      </c>
      <c r="D3043">
        <v>311023</v>
      </c>
      <c r="E3043" t="s">
        <v>631</v>
      </c>
      <c r="F3043" t="str">
        <f>VLOOKUP(E3043,[1]PRODI_2019!$F$2:$L$72,7,FALSE)</f>
        <v>Pertanian</v>
      </c>
      <c r="G3043" t="str">
        <f>VLOOKUP(F3043,Sheet1!$H$4:$I$11,2,FALSE)</f>
        <v>4_Pertanian</v>
      </c>
      <c r="H3043" t="s">
        <v>3653</v>
      </c>
      <c r="I3043" t="s">
        <v>31</v>
      </c>
      <c r="J3043" t="str">
        <f>VLOOKUP(D3043,[1]PRODI_2019!$C$2:$I$78,7,FALSE)</f>
        <v>S1</v>
      </c>
      <c r="L3043" t="s">
        <v>25</v>
      </c>
      <c r="O3043" t="s">
        <v>373</v>
      </c>
      <c r="P3043" t="s">
        <v>5044</v>
      </c>
      <c r="Q3043" t="s">
        <v>5041</v>
      </c>
      <c r="R3043" t="s">
        <v>434</v>
      </c>
      <c r="S3043" t="s">
        <v>34</v>
      </c>
      <c r="T3043" t="s">
        <v>5025</v>
      </c>
      <c r="U3043" t="s">
        <v>27</v>
      </c>
      <c r="Z3043" t="str">
        <f>_xlfn.IFNA(VLOOKUP(A3043,registrasi!$B$2:$C$4000,2,FALSE),"belum")</f>
        <v>belum</v>
      </c>
      <c r="AA3043">
        <f>VLOOKUP(D3043,[2]Sheet1!$B$2:$D$100,3,FALSE)</f>
        <v>163</v>
      </c>
      <c r="AB3043" t="str">
        <f>_xlfn.IFNA(VLOOKUP(A3043,nim!$A$2:$B$4000,2,FALSE),"belum")</f>
        <v>belum</v>
      </c>
    </row>
    <row r="3044" spans="1:28" x14ac:dyDescent="0.3">
      <c r="A3044" s="2">
        <v>233230050814</v>
      </c>
      <c r="B3044">
        <v>2</v>
      </c>
      <c r="C3044">
        <v>2022</v>
      </c>
      <c r="D3044">
        <v>311011</v>
      </c>
      <c r="E3044" t="s">
        <v>176</v>
      </c>
      <c r="F3044" t="str">
        <f>VLOOKUP(E3044,[1]PRODI_2019!$F$2:$L$72,7,FALSE)</f>
        <v>FKIP</v>
      </c>
      <c r="G3044" t="str">
        <f>VLOOKUP(F3044,Sheet1!$H$4:$I$11,2,FALSE)</f>
        <v>2_FKIP</v>
      </c>
      <c r="H3044" t="s">
        <v>3654</v>
      </c>
      <c r="I3044" t="s">
        <v>31</v>
      </c>
      <c r="J3044" t="str">
        <f>VLOOKUP(D3044,[1]PRODI_2019!$C$2:$I$78,7,FALSE)</f>
        <v>S1</v>
      </c>
      <c r="L3044" t="s">
        <v>25</v>
      </c>
      <c r="O3044" t="s">
        <v>4703</v>
      </c>
      <c r="P3044" t="s">
        <v>5045</v>
      </c>
      <c r="Q3044" t="s">
        <v>624</v>
      </c>
      <c r="R3044" t="s">
        <v>625</v>
      </c>
      <c r="S3044" t="s">
        <v>4973</v>
      </c>
      <c r="T3044" t="s">
        <v>5032</v>
      </c>
      <c r="U3044" t="s">
        <v>27</v>
      </c>
      <c r="Z3044" t="str">
        <f>_xlfn.IFNA(VLOOKUP(A3044,registrasi!$B$2:$C$4000,2,FALSE),"belum")</f>
        <v>registrasi</v>
      </c>
      <c r="AA3044">
        <f>VLOOKUP(D3044,[2]Sheet1!$B$2:$D$100,3,FALSE)</f>
        <v>233</v>
      </c>
      <c r="AB3044" t="str">
        <f>_xlfn.IFNA(VLOOKUP(A3044,nim!$A$2:$B$4000,2,FALSE),"belum")</f>
        <v>belum</v>
      </c>
    </row>
    <row r="3045" spans="1:28" x14ac:dyDescent="0.3">
      <c r="A3045" s="2">
        <v>233230050849</v>
      </c>
      <c r="B3045">
        <v>1</v>
      </c>
      <c r="C3045">
        <v>2022</v>
      </c>
      <c r="D3045">
        <v>311023</v>
      </c>
      <c r="E3045" t="s">
        <v>631</v>
      </c>
      <c r="F3045" t="str">
        <f>VLOOKUP(E3045,[1]PRODI_2019!$F$2:$L$72,7,FALSE)</f>
        <v>Pertanian</v>
      </c>
      <c r="G3045" t="str">
        <f>VLOOKUP(F3045,Sheet1!$H$4:$I$11,2,FALSE)</f>
        <v>4_Pertanian</v>
      </c>
      <c r="H3045" t="s">
        <v>3655</v>
      </c>
      <c r="I3045" t="s">
        <v>31</v>
      </c>
      <c r="J3045" t="str">
        <f>VLOOKUP(D3045,[1]PRODI_2019!$C$2:$I$78,7,FALSE)</f>
        <v>S1</v>
      </c>
      <c r="L3045" t="s">
        <v>25</v>
      </c>
      <c r="O3045" t="s">
        <v>4704</v>
      </c>
      <c r="P3045" t="s">
        <v>5044</v>
      </c>
      <c r="Q3045" t="s">
        <v>5041</v>
      </c>
      <c r="R3045" t="s">
        <v>434</v>
      </c>
      <c r="S3045" t="s">
        <v>34</v>
      </c>
      <c r="T3045" t="s">
        <v>5025</v>
      </c>
      <c r="U3045" t="s">
        <v>27</v>
      </c>
      <c r="Z3045" t="str">
        <f>_xlfn.IFNA(VLOOKUP(A3045,registrasi!$B$2:$C$4000,2,FALSE),"belum")</f>
        <v>registrasi</v>
      </c>
      <c r="AA3045">
        <f>VLOOKUP(D3045,[2]Sheet1!$B$2:$D$100,3,FALSE)</f>
        <v>163</v>
      </c>
      <c r="AB3045" t="str">
        <f>_xlfn.IFNA(VLOOKUP(A3045,nim!$A$2:$B$4000,2,FALSE),"belum")</f>
        <v>belum</v>
      </c>
    </row>
    <row r="3046" spans="1:28" x14ac:dyDescent="0.3">
      <c r="A3046" s="2">
        <v>233230051015</v>
      </c>
      <c r="B3046">
        <v>2</v>
      </c>
      <c r="C3046">
        <v>2022</v>
      </c>
      <c r="D3046">
        <v>311027</v>
      </c>
      <c r="E3046" t="s">
        <v>236</v>
      </c>
      <c r="F3046" t="str">
        <f>VLOOKUP(E3046,[1]PRODI_2019!$F$2:$L$72,7,FALSE)</f>
        <v>FEB</v>
      </c>
      <c r="G3046" t="str">
        <f>VLOOKUP(F3046,Sheet1!$H$4:$I$11,2,FALSE)</f>
        <v>5_FEB</v>
      </c>
      <c r="H3046" t="s">
        <v>3656</v>
      </c>
      <c r="I3046" t="s">
        <v>24</v>
      </c>
      <c r="J3046" t="str">
        <f>VLOOKUP(D3046,[1]PRODI_2019!$C$2:$I$78,7,FALSE)</f>
        <v>S1</v>
      </c>
      <c r="L3046" t="s">
        <v>25</v>
      </c>
      <c r="O3046" t="s">
        <v>4705</v>
      </c>
      <c r="P3046" t="s">
        <v>435</v>
      </c>
      <c r="Q3046" t="s">
        <v>5041</v>
      </c>
      <c r="R3046" t="s">
        <v>435</v>
      </c>
      <c r="S3046" t="s">
        <v>50</v>
      </c>
      <c r="T3046" t="s">
        <v>5025</v>
      </c>
      <c r="U3046" t="s">
        <v>27</v>
      </c>
      <c r="Z3046" t="str">
        <f>_xlfn.IFNA(VLOOKUP(A3046,registrasi!$B$2:$C$4000,2,FALSE),"belum")</f>
        <v>registrasi</v>
      </c>
      <c r="AA3046">
        <f>VLOOKUP(D3046,[2]Sheet1!$B$2:$D$100,3,FALSE)</f>
        <v>308</v>
      </c>
      <c r="AB3046" t="str">
        <f>_xlfn.IFNA(VLOOKUP(A3046,nim!$A$2:$B$4000,2,FALSE),"belum")</f>
        <v>belum</v>
      </c>
    </row>
    <row r="3047" spans="1:28" x14ac:dyDescent="0.3">
      <c r="A3047" s="2">
        <v>233230060448</v>
      </c>
      <c r="B3047">
        <v>1</v>
      </c>
      <c r="C3047">
        <v>2022</v>
      </c>
      <c r="D3047">
        <v>311024</v>
      </c>
      <c r="E3047" t="s">
        <v>237</v>
      </c>
      <c r="F3047" t="str">
        <f>VLOOKUP(E3047,[1]PRODI_2019!$F$2:$L$72,7,FALSE)</f>
        <v>Hukum</v>
      </c>
      <c r="G3047" t="str">
        <f>VLOOKUP(F3047,Sheet1!$H$4:$I$11,2,FALSE)</f>
        <v>1_Hukum</v>
      </c>
      <c r="H3047" t="s">
        <v>3657</v>
      </c>
      <c r="I3047" t="s">
        <v>24</v>
      </c>
      <c r="J3047" t="str">
        <f>VLOOKUP(D3047,[1]PRODI_2019!$C$2:$I$78,7,FALSE)</f>
        <v>S1</v>
      </c>
      <c r="L3047" t="s">
        <v>25</v>
      </c>
      <c r="O3047" t="s">
        <v>4553</v>
      </c>
      <c r="P3047" t="s">
        <v>5044</v>
      </c>
      <c r="Q3047" t="s">
        <v>5041</v>
      </c>
      <c r="R3047" t="s">
        <v>434</v>
      </c>
      <c r="S3047" t="s">
        <v>34</v>
      </c>
      <c r="T3047" t="s">
        <v>5025</v>
      </c>
      <c r="U3047" t="s">
        <v>27</v>
      </c>
      <c r="Z3047" t="str">
        <f>_xlfn.IFNA(VLOOKUP(A3047,registrasi!$B$2:$C$4000,2,FALSE),"belum")</f>
        <v>registrasi</v>
      </c>
      <c r="AA3047">
        <f>VLOOKUP(D3047,[2]Sheet1!$B$2:$D$100,3,FALSE)</f>
        <v>1092</v>
      </c>
      <c r="AB3047" t="str">
        <f>_xlfn.IFNA(VLOOKUP(A3047,nim!$A$2:$B$4000,2,FALSE),"belum")</f>
        <v>diterima</v>
      </c>
    </row>
    <row r="3048" spans="1:28" x14ac:dyDescent="0.3">
      <c r="A3048" s="2">
        <v>233230060550</v>
      </c>
      <c r="B3048">
        <v>1</v>
      </c>
      <c r="C3048">
        <v>2022</v>
      </c>
      <c r="D3048">
        <v>311004</v>
      </c>
      <c r="E3048" t="s">
        <v>170</v>
      </c>
      <c r="F3048" t="str">
        <f>VLOOKUP(E3048,[1]PRODI_2019!$F$2:$L$72,7,FALSE)</f>
        <v>Teknik</v>
      </c>
      <c r="G3048" t="str">
        <f>VLOOKUP(F3048,Sheet1!$H$4:$I$11,2,FALSE)</f>
        <v>3_Teknik</v>
      </c>
      <c r="H3048" t="s">
        <v>3658</v>
      </c>
      <c r="I3048" t="s">
        <v>31</v>
      </c>
      <c r="J3048" t="str">
        <f>VLOOKUP(D3048,[1]PRODI_2019!$C$2:$I$78,7,FALSE)</f>
        <v>S1</v>
      </c>
      <c r="L3048" t="s">
        <v>25</v>
      </c>
      <c r="O3048" t="s">
        <v>326</v>
      </c>
      <c r="P3048" t="s">
        <v>5042</v>
      </c>
      <c r="Q3048" t="s">
        <v>624</v>
      </c>
      <c r="R3048" t="s">
        <v>434</v>
      </c>
      <c r="S3048" t="s">
        <v>53</v>
      </c>
      <c r="T3048" t="s">
        <v>5033</v>
      </c>
      <c r="U3048" t="s">
        <v>32</v>
      </c>
      <c r="Z3048" t="str">
        <f>_xlfn.IFNA(VLOOKUP(A3048,registrasi!$B$2:$C$4000,2,FALSE),"belum")</f>
        <v>registrasi</v>
      </c>
      <c r="AA3048">
        <f>VLOOKUP(D3048,[2]Sheet1!$B$2:$D$100,3,FALSE)</f>
        <v>406</v>
      </c>
      <c r="AB3048" t="str">
        <f>_xlfn.IFNA(VLOOKUP(A3048,nim!$A$2:$B$4000,2,FALSE),"belum")</f>
        <v>belum</v>
      </c>
    </row>
    <row r="3049" spans="1:28" x14ac:dyDescent="0.3">
      <c r="A3049" s="2">
        <v>233230061019</v>
      </c>
      <c r="B3049">
        <v>1</v>
      </c>
      <c r="C3049">
        <v>2022</v>
      </c>
      <c r="D3049">
        <v>311023</v>
      </c>
      <c r="E3049" t="s">
        <v>631</v>
      </c>
      <c r="F3049" t="str">
        <f>VLOOKUP(E3049,[1]PRODI_2019!$F$2:$L$72,7,FALSE)</f>
        <v>Pertanian</v>
      </c>
      <c r="G3049" t="str">
        <f>VLOOKUP(F3049,Sheet1!$H$4:$I$11,2,FALSE)</f>
        <v>4_Pertanian</v>
      </c>
      <c r="H3049" t="s">
        <v>3659</v>
      </c>
      <c r="I3049" t="s">
        <v>24</v>
      </c>
      <c r="J3049" t="str">
        <f>VLOOKUP(D3049,[1]PRODI_2019!$C$2:$I$78,7,FALSE)</f>
        <v>S1</v>
      </c>
      <c r="L3049" t="s">
        <v>25</v>
      </c>
      <c r="O3049" t="s">
        <v>4704</v>
      </c>
      <c r="P3049" t="s">
        <v>5044</v>
      </c>
      <c r="Q3049" t="s">
        <v>5041</v>
      </c>
      <c r="R3049" t="s">
        <v>434</v>
      </c>
      <c r="S3049" t="s">
        <v>34</v>
      </c>
      <c r="T3049" t="s">
        <v>5025</v>
      </c>
      <c r="U3049" t="s">
        <v>32</v>
      </c>
      <c r="Z3049" t="str">
        <f>_xlfn.IFNA(VLOOKUP(A3049,registrasi!$B$2:$C$4000,2,FALSE),"belum")</f>
        <v>belum</v>
      </c>
      <c r="AA3049">
        <f>VLOOKUP(D3049,[2]Sheet1!$B$2:$D$100,3,FALSE)</f>
        <v>163</v>
      </c>
      <c r="AB3049" t="str">
        <f>_xlfn.IFNA(VLOOKUP(A3049,nim!$A$2:$B$4000,2,FALSE),"belum")</f>
        <v>belum</v>
      </c>
    </row>
    <row r="3050" spans="1:28" x14ac:dyDescent="0.3">
      <c r="A3050" s="2">
        <v>233230070258</v>
      </c>
      <c r="B3050">
        <v>2</v>
      </c>
      <c r="C3050">
        <v>2022</v>
      </c>
      <c r="D3050">
        <v>311029</v>
      </c>
      <c r="E3050" t="s">
        <v>159</v>
      </c>
      <c r="F3050" t="str">
        <f>VLOOKUP(E3050,[1]PRODI_2019!$F$2:$L$72,7,FALSE)</f>
        <v>FISIP</v>
      </c>
      <c r="G3050" t="str">
        <f>VLOOKUP(F3050,Sheet1!$H$4:$I$11,2,FALSE)</f>
        <v>6_FISIP</v>
      </c>
      <c r="H3050" t="s">
        <v>3660</v>
      </c>
      <c r="I3050" t="s">
        <v>24</v>
      </c>
      <c r="J3050" t="str">
        <f>VLOOKUP(D3050,[1]PRODI_2019!$C$2:$I$78,7,FALSE)</f>
        <v>S1</v>
      </c>
      <c r="L3050" t="s">
        <v>25</v>
      </c>
      <c r="O3050" t="s">
        <v>70</v>
      </c>
      <c r="P3050" t="s">
        <v>5042</v>
      </c>
      <c r="Q3050" t="s">
        <v>624</v>
      </c>
      <c r="R3050" t="s">
        <v>434</v>
      </c>
      <c r="S3050" t="s">
        <v>34</v>
      </c>
      <c r="T3050" t="s">
        <v>5025</v>
      </c>
      <c r="U3050" t="s">
        <v>32</v>
      </c>
      <c r="Z3050" t="str">
        <f>_xlfn.IFNA(VLOOKUP(A3050,registrasi!$B$2:$C$4000,2,FALSE),"belum")</f>
        <v>registrasi</v>
      </c>
      <c r="AA3050">
        <f>VLOOKUP(D3050,[2]Sheet1!$B$2:$D$100,3,FALSE)</f>
        <v>1339</v>
      </c>
      <c r="AB3050" t="str">
        <f>_xlfn.IFNA(VLOOKUP(A3050,nim!$A$2:$B$4000,2,FALSE),"belum")</f>
        <v>belum</v>
      </c>
    </row>
    <row r="3051" spans="1:28" x14ac:dyDescent="0.3">
      <c r="A3051" s="2">
        <v>233230070346</v>
      </c>
      <c r="B3051">
        <v>2</v>
      </c>
      <c r="C3051">
        <v>2020</v>
      </c>
      <c r="D3051">
        <v>311048</v>
      </c>
      <c r="E3051" t="s">
        <v>633</v>
      </c>
      <c r="F3051" t="str">
        <f>VLOOKUP(E3051,[1]PRODI_2019!$F$2:$L$72,7,FALSE)</f>
        <v>FEB</v>
      </c>
      <c r="G3051" t="str">
        <f>VLOOKUP(F3051,Sheet1!$H$4:$I$11,2,FALSE)</f>
        <v>5_FEB</v>
      </c>
      <c r="H3051" t="s">
        <v>3661</v>
      </c>
      <c r="I3051" t="s">
        <v>24</v>
      </c>
      <c r="J3051" t="str">
        <f>VLOOKUP(D3051,[1]PRODI_2019!$C$2:$I$78,7,FALSE)</f>
        <v>D3</v>
      </c>
      <c r="L3051" t="s">
        <v>25</v>
      </c>
      <c r="O3051" t="s">
        <v>4706</v>
      </c>
      <c r="P3051" t="s">
        <v>434</v>
      </c>
      <c r="Q3051" t="s">
        <v>5041</v>
      </c>
      <c r="R3051" t="s">
        <v>434</v>
      </c>
      <c r="S3051" t="s">
        <v>4972</v>
      </c>
      <c r="T3051" t="s">
        <v>5025</v>
      </c>
      <c r="U3051" t="s">
        <v>27</v>
      </c>
      <c r="Z3051" t="str">
        <f>_xlfn.IFNA(VLOOKUP(A3051,registrasi!$B$2:$C$4000,2,FALSE),"belum")</f>
        <v>registrasi</v>
      </c>
      <c r="AA3051">
        <f>VLOOKUP(D3051,[2]Sheet1!$B$2:$D$100,3,FALSE)</f>
        <v>141</v>
      </c>
      <c r="AB3051" t="str">
        <f>_xlfn.IFNA(VLOOKUP(A3051,nim!$A$2:$B$4000,2,FALSE),"belum")</f>
        <v>belum</v>
      </c>
    </row>
    <row r="3052" spans="1:28" x14ac:dyDescent="0.3">
      <c r="A3052" s="2">
        <v>233230070399</v>
      </c>
      <c r="B3052">
        <v>2</v>
      </c>
      <c r="C3052">
        <v>2022</v>
      </c>
      <c r="D3052">
        <v>311003</v>
      </c>
      <c r="E3052" t="s">
        <v>145</v>
      </c>
      <c r="F3052" t="str">
        <f>VLOOKUP(E3052,[1]PRODI_2019!$F$2:$L$72,7,FALSE)</f>
        <v>Teknik</v>
      </c>
      <c r="G3052" t="str">
        <f>VLOOKUP(F3052,Sheet1!$H$4:$I$11,2,FALSE)</f>
        <v>3_Teknik</v>
      </c>
      <c r="H3052" t="s">
        <v>3662</v>
      </c>
      <c r="I3052" t="s">
        <v>24</v>
      </c>
      <c r="J3052" t="str">
        <f>VLOOKUP(D3052,[1]PRODI_2019!$C$2:$I$78,7,FALSE)</f>
        <v>S1</v>
      </c>
      <c r="L3052" t="s">
        <v>25</v>
      </c>
      <c r="O3052" t="s">
        <v>4707</v>
      </c>
      <c r="P3052" t="s">
        <v>434</v>
      </c>
      <c r="Q3052" t="s">
        <v>5041</v>
      </c>
      <c r="R3052" t="s">
        <v>434</v>
      </c>
      <c r="S3052" t="s">
        <v>4949</v>
      </c>
      <c r="T3052" t="s">
        <v>5025</v>
      </c>
      <c r="U3052" t="s">
        <v>27</v>
      </c>
      <c r="Z3052" t="str">
        <f>_xlfn.IFNA(VLOOKUP(A3052,registrasi!$B$2:$C$4000,2,FALSE),"belum")</f>
        <v>registrasi</v>
      </c>
      <c r="AA3052">
        <f>VLOOKUP(D3052,[2]Sheet1!$B$2:$D$100,3,FALSE)</f>
        <v>769</v>
      </c>
      <c r="AB3052" t="str">
        <f>_xlfn.IFNA(VLOOKUP(A3052,nim!$A$2:$B$4000,2,FALSE),"belum")</f>
        <v>belum</v>
      </c>
    </row>
    <row r="3053" spans="1:28" x14ac:dyDescent="0.3">
      <c r="A3053" s="2">
        <v>233230070574</v>
      </c>
      <c r="B3053">
        <v>1</v>
      </c>
      <c r="C3053">
        <v>2020</v>
      </c>
      <c r="D3053">
        <v>311030</v>
      </c>
      <c r="E3053" t="s">
        <v>147</v>
      </c>
      <c r="F3053" t="str">
        <f>VLOOKUP(E3053,[1]PRODI_2019!$F$2:$L$72,7,FALSE)</f>
        <v>FKIP</v>
      </c>
      <c r="G3053" t="str">
        <f>VLOOKUP(F3053,Sheet1!$H$4:$I$11,2,FALSE)</f>
        <v>2_FKIP</v>
      </c>
      <c r="H3053" t="s">
        <v>3663</v>
      </c>
      <c r="I3053" t="s">
        <v>31</v>
      </c>
      <c r="J3053" t="str">
        <f>VLOOKUP(D3053,[1]PRODI_2019!$C$2:$I$78,7,FALSE)</f>
        <v>S1</v>
      </c>
      <c r="L3053" t="s">
        <v>25</v>
      </c>
      <c r="O3053" t="s">
        <v>4640</v>
      </c>
      <c r="P3053" t="s">
        <v>5043</v>
      </c>
      <c r="Q3053" t="s">
        <v>624</v>
      </c>
      <c r="R3053" t="s">
        <v>435</v>
      </c>
      <c r="S3053" t="s">
        <v>425</v>
      </c>
      <c r="T3053" t="s">
        <v>5033</v>
      </c>
      <c r="U3053" t="s">
        <v>32</v>
      </c>
      <c r="Z3053" t="str">
        <f>_xlfn.IFNA(VLOOKUP(A3053,registrasi!$B$2:$C$4000,2,FALSE),"belum")</f>
        <v>registrasi</v>
      </c>
      <c r="AA3053">
        <f>VLOOKUP(D3053,[2]Sheet1!$B$2:$D$100,3,FALSE)</f>
        <v>91</v>
      </c>
      <c r="AB3053" t="str">
        <f>_xlfn.IFNA(VLOOKUP(A3053,nim!$A$2:$B$4000,2,FALSE),"belum")</f>
        <v>belum</v>
      </c>
    </row>
    <row r="3054" spans="1:28" x14ac:dyDescent="0.3">
      <c r="A3054" s="2">
        <v>233230070711</v>
      </c>
      <c r="B3054">
        <v>2</v>
      </c>
      <c r="C3054">
        <v>2020</v>
      </c>
      <c r="D3054">
        <v>311034</v>
      </c>
      <c r="E3054" t="s">
        <v>173</v>
      </c>
      <c r="F3054" t="str">
        <f>VLOOKUP(E3054,[1]PRODI_2019!$F$2:$L$72,7,FALSE)</f>
        <v>FKIP</v>
      </c>
      <c r="G3054" t="str">
        <f>VLOOKUP(F3054,Sheet1!$H$4:$I$11,2,FALSE)</f>
        <v>2_FKIP</v>
      </c>
      <c r="H3054" t="s">
        <v>3664</v>
      </c>
      <c r="I3054" t="s">
        <v>31</v>
      </c>
      <c r="J3054" t="str">
        <f>VLOOKUP(D3054,[1]PRODI_2019!$C$2:$I$78,7,FALSE)</f>
        <v>S1</v>
      </c>
      <c r="L3054" t="s">
        <v>25</v>
      </c>
      <c r="O3054" t="s">
        <v>395</v>
      </c>
      <c r="P3054" t="s">
        <v>5043</v>
      </c>
      <c r="Q3054" t="s">
        <v>624</v>
      </c>
      <c r="R3054" t="s">
        <v>435</v>
      </c>
      <c r="S3054" t="s">
        <v>425</v>
      </c>
      <c r="T3054" t="s">
        <v>5033</v>
      </c>
      <c r="U3054" t="s">
        <v>32</v>
      </c>
      <c r="Z3054" t="str">
        <f>_xlfn.IFNA(VLOOKUP(A3054,registrasi!$B$2:$C$4000,2,FALSE),"belum")</f>
        <v>registrasi</v>
      </c>
      <c r="AA3054">
        <f>VLOOKUP(D3054,[2]Sheet1!$B$2:$D$100,3,FALSE)</f>
        <v>163</v>
      </c>
      <c r="AB3054" t="str">
        <f>_xlfn.IFNA(VLOOKUP(A3054,nim!$A$2:$B$4000,2,FALSE),"belum")</f>
        <v>belum</v>
      </c>
    </row>
    <row r="3055" spans="1:28" x14ac:dyDescent="0.3">
      <c r="A3055" s="2">
        <v>233230070779</v>
      </c>
      <c r="B3055">
        <v>1</v>
      </c>
      <c r="C3055">
        <v>2022</v>
      </c>
      <c r="D3055">
        <v>311006</v>
      </c>
      <c r="E3055" t="s">
        <v>167</v>
      </c>
      <c r="F3055" t="str">
        <f>VLOOKUP(E3055,[1]PRODI_2019!$F$2:$L$72,7,FALSE)</f>
        <v>Teknik</v>
      </c>
      <c r="G3055" t="str">
        <f>VLOOKUP(F3055,Sheet1!$H$4:$I$11,2,FALSE)</f>
        <v>3_Teknik</v>
      </c>
      <c r="H3055" t="s">
        <v>3665</v>
      </c>
      <c r="I3055" t="s">
        <v>24</v>
      </c>
      <c r="J3055" t="str">
        <f>VLOOKUP(D3055,[1]PRODI_2019!$C$2:$I$78,7,FALSE)</f>
        <v>S1</v>
      </c>
      <c r="L3055" t="s">
        <v>25</v>
      </c>
      <c r="O3055" t="s">
        <v>404</v>
      </c>
      <c r="P3055" t="s">
        <v>5044</v>
      </c>
      <c r="Q3055" t="s">
        <v>5041</v>
      </c>
      <c r="R3055" t="s">
        <v>434</v>
      </c>
      <c r="S3055" t="s">
        <v>116</v>
      </c>
      <c r="T3055" t="s">
        <v>5020</v>
      </c>
      <c r="U3055" t="s">
        <v>27</v>
      </c>
      <c r="Z3055" t="str">
        <f>_xlfn.IFNA(VLOOKUP(A3055,registrasi!$B$2:$C$4000,2,FALSE),"belum")</f>
        <v>registrasi</v>
      </c>
      <c r="AA3055">
        <f>VLOOKUP(D3055,[2]Sheet1!$B$2:$D$100,3,FALSE)</f>
        <v>475</v>
      </c>
      <c r="AB3055" t="str">
        <f>_xlfn.IFNA(VLOOKUP(A3055,nim!$A$2:$B$4000,2,FALSE),"belum")</f>
        <v>diterima</v>
      </c>
    </row>
    <row r="3056" spans="1:28" x14ac:dyDescent="0.3">
      <c r="A3056" s="2">
        <v>233230070791</v>
      </c>
      <c r="B3056">
        <v>1</v>
      </c>
      <c r="C3056">
        <v>2021</v>
      </c>
      <c r="D3056">
        <v>311028</v>
      </c>
      <c r="E3056" t="s">
        <v>168</v>
      </c>
      <c r="F3056" t="str">
        <f>VLOOKUP(E3056,[1]PRODI_2019!$F$2:$L$72,7,FALSE)</f>
        <v>FISIP</v>
      </c>
      <c r="G3056" t="str">
        <f>VLOOKUP(F3056,Sheet1!$H$4:$I$11,2,FALSE)</f>
        <v>6_FISIP</v>
      </c>
      <c r="H3056" t="s">
        <v>3666</v>
      </c>
      <c r="I3056" t="s">
        <v>31</v>
      </c>
      <c r="J3056" t="str">
        <f>VLOOKUP(D3056,[1]PRODI_2019!$C$2:$I$78,7,FALSE)</f>
        <v>S1</v>
      </c>
      <c r="L3056" t="s">
        <v>25</v>
      </c>
      <c r="O3056" t="s">
        <v>4624</v>
      </c>
      <c r="P3056" t="s">
        <v>5042</v>
      </c>
      <c r="Q3056" t="s">
        <v>624</v>
      </c>
      <c r="R3056" t="s">
        <v>434</v>
      </c>
      <c r="S3056" t="s">
        <v>426</v>
      </c>
      <c r="T3056" t="s">
        <v>5033</v>
      </c>
      <c r="U3056" t="s">
        <v>32</v>
      </c>
      <c r="Z3056" t="str">
        <f>_xlfn.IFNA(VLOOKUP(A3056,registrasi!$B$2:$C$4000,2,FALSE),"belum")</f>
        <v>registrasi</v>
      </c>
      <c r="AA3056">
        <f>VLOOKUP(D3056,[2]Sheet1!$B$2:$D$100,3,FALSE)</f>
        <v>747</v>
      </c>
      <c r="AB3056" t="str">
        <f>_xlfn.IFNA(VLOOKUP(A3056,nim!$A$2:$B$4000,2,FALSE),"belum")</f>
        <v>belum</v>
      </c>
    </row>
    <row r="3057" spans="1:28" x14ac:dyDescent="0.3">
      <c r="A3057" s="2">
        <v>233230070810</v>
      </c>
      <c r="B3057">
        <v>1</v>
      </c>
      <c r="C3057">
        <v>2022</v>
      </c>
      <c r="D3057">
        <v>311022</v>
      </c>
      <c r="E3057" t="s">
        <v>177</v>
      </c>
      <c r="F3057" t="str">
        <f>VLOOKUP(E3057,[1]PRODI_2019!$F$2:$L$72,7,FALSE)</f>
        <v>Kedokteran</v>
      </c>
      <c r="G3057" t="str">
        <f>VLOOKUP(F3057,Sheet1!$H$4:$I$11,2,FALSE)</f>
        <v>8_Kedokteran</v>
      </c>
      <c r="H3057" t="s">
        <v>3667</v>
      </c>
      <c r="I3057" t="s">
        <v>31</v>
      </c>
      <c r="J3057" t="str">
        <f>VLOOKUP(D3057,[1]PRODI_2019!$C$2:$I$78,7,FALSE)</f>
        <v>S1</v>
      </c>
      <c r="L3057" t="s">
        <v>4314</v>
      </c>
      <c r="O3057" t="s">
        <v>515</v>
      </c>
      <c r="P3057" t="s">
        <v>5042</v>
      </c>
      <c r="Q3057" t="s">
        <v>624</v>
      </c>
      <c r="R3057" t="s">
        <v>434</v>
      </c>
      <c r="S3057" t="s">
        <v>116</v>
      </c>
      <c r="T3057" t="s">
        <v>5020</v>
      </c>
      <c r="U3057" t="s">
        <v>27</v>
      </c>
      <c r="Z3057" t="str">
        <f>_xlfn.IFNA(VLOOKUP(A3057,registrasi!$B$2:$C$4000,2,FALSE),"belum")</f>
        <v>belum</v>
      </c>
      <c r="AA3057">
        <f>VLOOKUP(D3057,[2]Sheet1!$B$2:$D$100,3,FALSE)</f>
        <v>587</v>
      </c>
      <c r="AB3057" t="str">
        <f>_xlfn.IFNA(VLOOKUP(A3057,nim!$A$2:$B$4000,2,FALSE),"belum")</f>
        <v>belum</v>
      </c>
    </row>
    <row r="3058" spans="1:28" x14ac:dyDescent="0.3">
      <c r="A3058" s="2">
        <v>233230070856</v>
      </c>
      <c r="B3058">
        <v>2</v>
      </c>
      <c r="C3058">
        <v>2022</v>
      </c>
      <c r="D3058">
        <v>311035</v>
      </c>
      <c r="E3058" t="s">
        <v>180</v>
      </c>
      <c r="F3058" t="str">
        <f>VLOOKUP(E3058,[1]PRODI_2019!$F$2:$L$72,7,FALSE)</f>
        <v>FEB</v>
      </c>
      <c r="G3058" t="str">
        <f>VLOOKUP(F3058,Sheet1!$H$4:$I$11,2,FALSE)</f>
        <v>5_FEB</v>
      </c>
      <c r="H3058" t="s">
        <v>3668</v>
      </c>
      <c r="I3058" t="s">
        <v>24</v>
      </c>
      <c r="J3058" t="str">
        <f>VLOOKUP(D3058,[1]PRODI_2019!$C$2:$I$78,7,FALSE)</f>
        <v>S1</v>
      </c>
      <c r="L3058" t="s">
        <v>25</v>
      </c>
      <c r="O3058" t="s">
        <v>4531</v>
      </c>
      <c r="P3058" t="s">
        <v>5046</v>
      </c>
      <c r="Q3058" t="s">
        <v>5041</v>
      </c>
      <c r="R3058" t="s">
        <v>435</v>
      </c>
      <c r="S3058" t="s">
        <v>34</v>
      </c>
      <c r="T3058" t="s">
        <v>5025</v>
      </c>
      <c r="U3058" t="s">
        <v>27</v>
      </c>
      <c r="Z3058" t="str">
        <f>_xlfn.IFNA(VLOOKUP(A3058,registrasi!$B$2:$C$4000,2,FALSE),"belum")</f>
        <v>registrasi</v>
      </c>
      <c r="AA3058">
        <f>VLOOKUP(D3058,[2]Sheet1!$B$2:$D$100,3,FALSE)</f>
        <v>253</v>
      </c>
      <c r="AB3058" t="str">
        <f>_xlfn.IFNA(VLOOKUP(A3058,nim!$A$2:$B$4000,2,FALSE),"belum")</f>
        <v>diterima</v>
      </c>
    </row>
    <row r="3059" spans="1:28" x14ac:dyDescent="0.3">
      <c r="A3059" s="2">
        <v>233230070858</v>
      </c>
      <c r="B3059">
        <v>2</v>
      </c>
      <c r="C3059">
        <v>2022</v>
      </c>
      <c r="D3059">
        <v>311023</v>
      </c>
      <c r="E3059" t="s">
        <v>631</v>
      </c>
      <c r="F3059" t="str">
        <f>VLOOKUP(E3059,[1]PRODI_2019!$F$2:$L$72,7,FALSE)</f>
        <v>Pertanian</v>
      </c>
      <c r="G3059" t="str">
        <f>VLOOKUP(F3059,Sheet1!$H$4:$I$11,2,FALSE)</f>
        <v>4_Pertanian</v>
      </c>
      <c r="H3059" t="s">
        <v>3669</v>
      </c>
      <c r="I3059" t="s">
        <v>24</v>
      </c>
      <c r="J3059" t="str">
        <f>VLOOKUP(D3059,[1]PRODI_2019!$C$2:$I$78,7,FALSE)</f>
        <v>S1</v>
      </c>
      <c r="L3059" t="s">
        <v>25</v>
      </c>
      <c r="O3059" t="s">
        <v>187</v>
      </c>
      <c r="P3059" t="s">
        <v>5042</v>
      </c>
      <c r="Q3059" t="s">
        <v>624</v>
      </c>
      <c r="R3059" t="s">
        <v>434</v>
      </c>
      <c r="S3059" t="s">
        <v>34</v>
      </c>
      <c r="T3059" t="s">
        <v>5025</v>
      </c>
      <c r="U3059" t="s">
        <v>32</v>
      </c>
      <c r="Z3059" t="str">
        <f>_xlfn.IFNA(VLOOKUP(A3059,registrasi!$B$2:$C$4000,2,FALSE),"belum")</f>
        <v>belum</v>
      </c>
      <c r="AA3059">
        <f>VLOOKUP(D3059,[2]Sheet1!$B$2:$D$100,3,FALSE)</f>
        <v>163</v>
      </c>
      <c r="AB3059" t="str">
        <f>_xlfn.IFNA(VLOOKUP(A3059,nim!$A$2:$B$4000,2,FALSE),"belum")</f>
        <v>belum</v>
      </c>
    </row>
    <row r="3060" spans="1:28" x14ac:dyDescent="0.3">
      <c r="A3060" s="2">
        <v>233230070881</v>
      </c>
      <c r="B3060">
        <v>2</v>
      </c>
      <c r="C3060">
        <v>2022</v>
      </c>
      <c r="D3060">
        <v>311009</v>
      </c>
      <c r="E3060" t="s">
        <v>144</v>
      </c>
      <c r="F3060" t="str">
        <f>VLOOKUP(E3060,[1]PRODI_2019!$F$2:$L$72,7,FALSE)</f>
        <v>Pertanian</v>
      </c>
      <c r="G3060" t="str">
        <f>VLOOKUP(F3060,Sheet1!$H$4:$I$11,2,FALSE)</f>
        <v>4_Pertanian</v>
      </c>
      <c r="H3060" t="s">
        <v>3670</v>
      </c>
      <c r="I3060" t="s">
        <v>31</v>
      </c>
      <c r="J3060" t="str">
        <f>VLOOKUP(D3060,[1]PRODI_2019!$C$2:$I$78,7,FALSE)</f>
        <v>S1</v>
      </c>
      <c r="L3060" t="s">
        <v>25</v>
      </c>
      <c r="O3060" t="s">
        <v>4708</v>
      </c>
      <c r="P3060" t="s">
        <v>5046</v>
      </c>
      <c r="Q3060" t="s">
        <v>5041</v>
      </c>
      <c r="R3060" t="s">
        <v>435</v>
      </c>
      <c r="S3060" t="s">
        <v>64</v>
      </c>
      <c r="T3060" t="s">
        <v>5033</v>
      </c>
      <c r="U3060" t="s">
        <v>27</v>
      </c>
      <c r="Z3060" t="str">
        <f>_xlfn.IFNA(VLOOKUP(A3060,registrasi!$B$2:$C$4000,2,FALSE),"belum")</f>
        <v>registrasi</v>
      </c>
      <c r="AA3060">
        <f>VLOOKUP(D3060,[2]Sheet1!$B$2:$D$100,3,FALSE)</f>
        <v>240</v>
      </c>
      <c r="AB3060" t="str">
        <f>_xlfn.IFNA(VLOOKUP(A3060,nim!$A$2:$B$4000,2,FALSE),"belum")</f>
        <v>belum</v>
      </c>
    </row>
    <row r="3061" spans="1:28" x14ac:dyDescent="0.3">
      <c r="A3061" s="2">
        <v>233230070914</v>
      </c>
      <c r="B3061">
        <v>2</v>
      </c>
      <c r="C3061">
        <v>2022</v>
      </c>
      <c r="D3061">
        <v>311009</v>
      </c>
      <c r="E3061" t="s">
        <v>144</v>
      </c>
      <c r="F3061" t="str">
        <f>VLOOKUP(E3061,[1]PRODI_2019!$F$2:$L$72,7,FALSE)</f>
        <v>Pertanian</v>
      </c>
      <c r="G3061" t="str">
        <f>VLOOKUP(F3061,Sheet1!$H$4:$I$11,2,FALSE)</f>
        <v>4_Pertanian</v>
      </c>
      <c r="H3061" t="s">
        <v>3671</v>
      </c>
      <c r="I3061" t="s">
        <v>31</v>
      </c>
      <c r="J3061" t="str">
        <f>VLOOKUP(D3061,[1]PRODI_2019!$C$2:$I$78,7,FALSE)</f>
        <v>S1</v>
      </c>
      <c r="L3061" t="s">
        <v>25</v>
      </c>
      <c r="O3061" t="s">
        <v>286</v>
      </c>
      <c r="P3061" t="s">
        <v>5044</v>
      </c>
      <c r="Q3061" t="s">
        <v>5041</v>
      </c>
      <c r="R3061" t="s">
        <v>434</v>
      </c>
      <c r="S3061" t="s">
        <v>34</v>
      </c>
      <c r="T3061" t="s">
        <v>5025</v>
      </c>
      <c r="U3061" t="s">
        <v>27</v>
      </c>
      <c r="Z3061" t="str">
        <f>_xlfn.IFNA(VLOOKUP(A3061,registrasi!$B$2:$C$4000,2,FALSE),"belum")</f>
        <v>registrasi</v>
      </c>
      <c r="AA3061">
        <f>VLOOKUP(D3061,[2]Sheet1!$B$2:$D$100,3,FALSE)</f>
        <v>240</v>
      </c>
      <c r="AB3061" t="str">
        <f>_xlfn.IFNA(VLOOKUP(A3061,nim!$A$2:$B$4000,2,FALSE),"belum")</f>
        <v>belum</v>
      </c>
    </row>
    <row r="3062" spans="1:28" x14ac:dyDescent="0.3">
      <c r="A3062" s="2">
        <v>233230080171</v>
      </c>
      <c r="B3062">
        <v>2</v>
      </c>
      <c r="C3062">
        <v>2022</v>
      </c>
      <c r="D3062">
        <v>311021</v>
      </c>
      <c r="E3062" t="s">
        <v>169</v>
      </c>
      <c r="F3062" t="str">
        <f>VLOOKUP(E3062,[1]PRODI_2019!$F$2:$L$72,7,FALSE)</f>
        <v>Teknik</v>
      </c>
      <c r="G3062" t="str">
        <f>VLOOKUP(F3062,Sheet1!$H$4:$I$11,2,FALSE)</f>
        <v>3_Teknik</v>
      </c>
      <c r="H3062" t="s">
        <v>3672</v>
      </c>
      <c r="I3062" t="s">
        <v>24</v>
      </c>
      <c r="J3062" t="str">
        <f>VLOOKUP(D3062,[1]PRODI_2019!$C$2:$I$78,7,FALSE)</f>
        <v>S1</v>
      </c>
      <c r="L3062" t="s">
        <v>25</v>
      </c>
      <c r="O3062" t="s">
        <v>4709</v>
      </c>
      <c r="P3062" t="s">
        <v>5046</v>
      </c>
      <c r="Q3062" t="s">
        <v>5041</v>
      </c>
      <c r="R3062" t="s">
        <v>435</v>
      </c>
      <c r="S3062" t="s">
        <v>4949</v>
      </c>
      <c r="T3062" t="s">
        <v>5025</v>
      </c>
      <c r="U3062" t="s">
        <v>27</v>
      </c>
      <c r="Z3062" t="str">
        <f>_xlfn.IFNA(VLOOKUP(A3062,registrasi!$B$2:$C$4000,2,FALSE),"belum")</f>
        <v>registrasi</v>
      </c>
      <c r="AA3062">
        <f>VLOOKUP(D3062,[2]Sheet1!$B$2:$D$100,3,FALSE)</f>
        <v>910</v>
      </c>
      <c r="AB3062" t="str">
        <f>_xlfn.IFNA(VLOOKUP(A3062,nim!$A$2:$B$4000,2,FALSE),"belum")</f>
        <v>diterima</v>
      </c>
    </row>
    <row r="3063" spans="1:28" x14ac:dyDescent="0.3">
      <c r="A3063" s="2">
        <v>233230080461</v>
      </c>
      <c r="B3063">
        <v>2</v>
      </c>
      <c r="C3063">
        <v>2022</v>
      </c>
      <c r="D3063">
        <v>311025</v>
      </c>
      <c r="E3063" t="s">
        <v>166</v>
      </c>
      <c r="F3063" t="str">
        <f>VLOOKUP(E3063,[1]PRODI_2019!$F$2:$L$72,7,FALSE)</f>
        <v>FEB</v>
      </c>
      <c r="G3063" t="str">
        <f>VLOOKUP(F3063,Sheet1!$H$4:$I$11,2,FALSE)</f>
        <v>5_FEB</v>
      </c>
      <c r="H3063" t="s">
        <v>3673</v>
      </c>
      <c r="I3063" t="s">
        <v>31</v>
      </c>
      <c r="J3063" t="str">
        <f>VLOOKUP(D3063,[1]PRODI_2019!$C$2:$I$78,7,FALSE)</f>
        <v>S1</v>
      </c>
      <c r="L3063" t="s">
        <v>25</v>
      </c>
      <c r="O3063" t="s">
        <v>287</v>
      </c>
      <c r="P3063" t="s">
        <v>434</v>
      </c>
      <c r="Q3063" t="s">
        <v>5041</v>
      </c>
      <c r="R3063" t="s">
        <v>434</v>
      </c>
      <c r="S3063" t="s">
        <v>4971</v>
      </c>
      <c r="T3063" t="s">
        <v>5025</v>
      </c>
      <c r="U3063" t="s">
        <v>27</v>
      </c>
      <c r="Z3063" t="str">
        <f>_xlfn.IFNA(VLOOKUP(A3063,registrasi!$B$2:$C$4000,2,FALSE),"belum")</f>
        <v>registrasi</v>
      </c>
      <c r="AA3063">
        <f>VLOOKUP(D3063,[2]Sheet1!$B$2:$D$100,3,FALSE)</f>
        <v>1226</v>
      </c>
      <c r="AB3063" t="str">
        <f>_xlfn.IFNA(VLOOKUP(A3063,nim!$A$2:$B$4000,2,FALSE),"belum")</f>
        <v>belum</v>
      </c>
    </row>
    <row r="3064" spans="1:28" x14ac:dyDescent="0.3">
      <c r="A3064" s="2">
        <v>233230080719</v>
      </c>
      <c r="B3064">
        <v>1</v>
      </c>
      <c r="C3064">
        <v>2022</v>
      </c>
      <c r="D3064">
        <v>311037</v>
      </c>
      <c r="E3064" t="s">
        <v>163</v>
      </c>
      <c r="F3064" t="str">
        <f>VLOOKUP(E3064,[1]PRODI_2019!$F$2:$L$72,7,FALSE)</f>
        <v>FKIP</v>
      </c>
      <c r="G3064" t="str">
        <f>VLOOKUP(F3064,Sheet1!$H$4:$I$11,2,FALSE)</f>
        <v>2_FKIP</v>
      </c>
      <c r="H3064" t="s">
        <v>3674</v>
      </c>
      <c r="I3064" t="s">
        <v>24</v>
      </c>
      <c r="J3064" t="str">
        <f>VLOOKUP(D3064,[1]PRODI_2019!$C$2:$I$78,7,FALSE)</f>
        <v>S1</v>
      </c>
      <c r="L3064" t="s">
        <v>25</v>
      </c>
      <c r="O3064" t="s">
        <v>4710</v>
      </c>
      <c r="P3064" t="s">
        <v>5046</v>
      </c>
      <c r="Q3064" t="s">
        <v>5041</v>
      </c>
      <c r="R3064" t="s">
        <v>435</v>
      </c>
      <c r="S3064" t="s">
        <v>426</v>
      </c>
      <c r="T3064" t="s">
        <v>5033</v>
      </c>
      <c r="U3064" t="s">
        <v>32</v>
      </c>
      <c r="Z3064" t="str">
        <f>_xlfn.IFNA(VLOOKUP(A3064,registrasi!$B$2:$C$4000,2,FALSE),"belum")</f>
        <v>registrasi</v>
      </c>
      <c r="AA3064">
        <f>VLOOKUP(D3064,[2]Sheet1!$B$2:$D$100,3,FALSE)</f>
        <v>180</v>
      </c>
      <c r="AB3064" t="str">
        <f>_xlfn.IFNA(VLOOKUP(A3064,nim!$A$2:$B$4000,2,FALSE),"belum")</f>
        <v>belum</v>
      </c>
    </row>
    <row r="3065" spans="1:28" x14ac:dyDescent="0.3">
      <c r="A3065" s="2">
        <v>233230080792</v>
      </c>
      <c r="B3065">
        <v>2</v>
      </c>
      <c r="C3065">
        <v>2021</v>
      </c>
      <c r="D3065">
        <v>311011</v>
      </c>
      <c r="E3065" t="s">
        <v>176</v>
      </c>
      <c r="F3065" t="str">
        <f>VLOOKUP(E3065,[1]PRODI_2019!$F$2:$L$72,7,FALSE)</f>
        <v>FKIP</v>
      </c>
      <c r="G3065" t="str">
        <f>VLOOKUP(F3065,Sheet1!$H$4:$I$11,2,FALSE)</f>
        <v>2_FKIP</v>
      </c>
      <c r="H3065" t="s">
        <v>3675</v>
      </c>
      <c r="I3065" t="s">
        <v>24</v>
      </c>
      <c r="J3065" t="str">
        <f>VLOOKUP(D3065,[1]PRODI_2019!$C$2:$I$78,7,FALSE)</f>
        <v>S1</v>
      </c>
      <c r="L3065" t="s">
        <v>182</v>
      </c>
      <c r="O3065" t="s">
        <v>63</v>
      </c>
      <c r="P3065" t="s">
        <v>5042</v>
      </c>
      <c r="Q3065" t="s">
        <v>624</v>
      </c>
      <c r="R3065" t="s">
        <v>434</v>
      </c>
      <c r="S3065" t="s">
        <v>34</v>
      </c>
      <c r="T3065" t="s">
        <v>5025</v>
      </c>
      <c r="U3065" t="s">
        <v>27</v>
      </c>
      <c r="Z3065" t="str">
        <f>_xlfn.IFNA(VLOOKUP(A3065,registrasi!$B$2:$C$4000,2,FALSE),"belum")</f>
        <v>registrasi</v>
      </c>
      <c r="AA3065">
        <f>VLOOKUP(D3065,[2]Sheet1!$B$2:$D$100,3,FALSE)</f>
        <v>233</v>
      </c>
      <c r="AB3065" t="str">
        <f>_xlfn.IFNA(VLOOKUP(A3065,nim!$A$2:$B$4000,2,FALSE),"belum")</f>
        <v>diterima</v>
      </c>
    </row>
    <row r="3066" spans="1:28" x14ac:dyDescent="0.3">
      <c r="A3066" s="2">
        <v>233230080826</v>
      </c>
      <c r="B3066">
        <v>1</v>
      </c>
      <c r="C3066">
        <v>2021</v>
      </c>
      <c r="D3066">
        <v>311020</v>
      </c>
      <c r="E3066" t="s">
        <v>179</v>
      </c>
      <c r="F3066" t="str">
        <f>VLOOKUP(E3066,[1]PRODI_2019!$F$2:$L$72,7,FALSE)</f>
        <v>Kedokteran</v>
      </c>
      <c r="G3066" t="str">
        <f>VLOOKUP(F3066,Sheet1!$H$4:$I$11,2,FALSE)</f>
        <v>8_Kedokteran</v>
      </c>
      <c r="H3066" t="s">
        <v>3676</v>
      </c>
      <c r="I3066" t="s">
        <v>31</v>
      </c>
      <c r="J3066" t="str">
        <f>VLOOKUP(D3066,[1]PRODI_2019!$C$2:$I$78,7,FALSE)</f>
        <v>S1</v>
      </c>
      <c r="L3066" t="s">
        <v>25</v>
      </c>
      <c r="O3066" t="s">
        <v>318</v>
      </c>
      <c r="P3066" t="s">
        <v>5042</v>
      </c>
      <c r="Q3066" t="s">
        <v>624</v>
      </c>
      <c r="R3066" t="s">
        <v>434</v>
      </c>
      <c r="S3066" t="s">
        <v>140</v>
      </c>
      <c r="T3066" t="s">
        <v>5020</v>
      </c>
      <c r="U3066" t="s">
        <v>27</v>
      </c>
      <c r="Z3066" t="str">
        <f>_xlfn.IFNA(VLOOKUP(A3066,registrasi!$B$2:$C$4000,2,FALSE),"belum")</f>
        <v>registrasi</v>
      </c>
      <c r="AA3066">
        <f>VLOOKUP(D3066,[2]Sheet1!$B$2:$D$100,3,FALSE)</f>
        <v>837</v>
      </c>
      <c r="AB3066" t="str">
        <f>_xlfn.IFNA(VLOOKUP(A3066,nim!$A$2:$B$4000,2,FALSE),"belum")</f>
        <v>diterima</v>
      </c>
    </row>
    <row r="3067" spans="1:28" x14ac:dyDescent="0.3">
      <c r="A3067" s="2">
        <v>233230080860</v>
      </c>
      <c r="B3067">
        <v>2</v>
      </c>
      <c r="C3067">
        <v>2022</v>
      </c>
      <c r="D3067">
        <v>311028</v>
      </c>
      <c r="E3067" t="s">
        <v>168</v>
      </c>
      <c r="F3067" t="str">
        <f>VLOOKUP(E3067,[1]PRODI_2019!$F$2:$L$72,7,FALSE)</f>
        <v>FISIP</v>
      </c>
      <c r="G3067" t="str">
        <f>VLOOKUP(F3067,Sheet1!$H$4:$I$11,2,FALSE)</f>
        <v>6_FISIP</v>
      </c>
      <c r="H3067" t="s">
        <v>3677</v>
      </c>
      <c r="I3067" t="s">
        <v>31</v>
      </c>
      <c r="J3067" t="str">
        <f>VLOOKUP(D3067,[1]PRODI_2019!$C$2:$I$78,7,FALSE)</f>
        <v>S1</v>
      </c>
      <c r="L3067" t="s">
        <v>25</v>
      </c>
      <c r="O3067" t="s">
        <v>381</v>
      </c>
      <c r="P3067" t="s">
        <v>5043</v>
      </c>
      <c r="Q3067" t="s">
        <v>624</v>
      </c>
      <c r="R3067" t="s">
        <v>435</v>
      </c>
      <c r="S3067" t="s">
        <v>34</v>
      </c>
      <c r="T3067" t="s">
        <v>5025</v>
      </c>
      <c r="U3067" t="s">
        <v>27</v>
      </c>
      <c r="Z3067" t="str">
        <f>_xlfn.IFNA(VLOOKUP(A3067,registrasi!$B$2:$C$4000,2,FALSE),"belum")</f>
        <v>belum</v>
      </c>
      <c r="AA3067">
        <f>VLOOKUP(D3067,[2]Sheet1!$B$2:$D$100,3,FALSE)</f>
        <v>747</v>
      </c>
      <c r="AB3067" t="str">
        <f>_xlfn.IFNA(VLOOKUP(A3067,nim!$A$2:$B$4000,2,FALSE),"belum")</f>
        <v>belum</v>
      </c>
    </row>
    <row r="3068" spans="1:28" x14ac:dyDescent="0.3">
      <c r="A3068" s="2">
        <v>233230090150</v>
      </c>
      <c r="B3068">
        <v>2</v>
      </c>
      <c r="C3068">
        <v>2022</v>
      </c>
      <c r="D3068">
        <v>311032</v>
      </c>
      <c r="E3068" t="s">
        <v>156</v>
      </c>
      <c r="F3068" t="str">
        <f>VLOOKUP(E3068,[1]PRODI_2019!$F$2:$L$72,7,FALSE)</f>
        <v>FKIP</v>
      </c>
      <c r="G3068" t="str">
        <f>VLOOKUP(F3068,Sheet1!$H$4:$I$11,2,FALSE)</f>
        <v>2_FKIP</v>
      </c>
      <c r="H3068" t="s">
        <v>3678</v>
      </c>
      <c r="I3068" t="s">
        <v>24</v>
      </c>
      <c r="J3068" t="str">
        <f>VLOOKUP(D3068,[1]PRODI_2019!$C$2:$I$78,7,FALSE)</f>
        <v>S1</v>
      </c>
      <c r="L3068" t="s">
        <v>182</v>
      </c>
      <c r="O3068" t="s">
        <v>4711</v>
      </c>
      <c r="P3068" t="s">
        <v>434</v>
      </c>
      <c r="Q3068" t="s">
        <v>5041</v>
      </c>
      <c r="R3068" t="s">
        <v>434</v>
      </c>
      <c r="S3068" t="s">
        <v>91</v>
      </c>
      <c r="T3068" t="s">
        <v>5033</v>
      </c>
      <c r="U3068" t="s">
        <v>27</v>
      </c>
      <c r="Z3068" t="str">
        <f>_xlfn.IFNA(VLOOKUP(A3068,registrasi!$B$2:$C$4000,2,FALSE),"belum")</f>
        <v>registrasi</v>
      </c>
      <c r="AA3068">
        <f>VLOOKUP(D3068,[2]Sheet1!$B$2:$D$100,3,FALSE)</f>
        <v>446</v>
      </c>
      <c r="AB3068" t="str">
        <f>_xlfn.IFNA(VLOOKUP(A3068,nim!$A$2:$B$4000,2,FALSE),"belum")</f>
        <v>diterima</v>
      </c>
    </row>
    <row r="3069" spans="1:28" x14ac:dyDescent="0.3">
      <c r="A3069" s="2">
        <v>233230090179</v>
      </c>
      <c r="B3069">
        <v>2</v>
      </c>
      <c r="C3069">
        <v>2021</v>
      </c>
      <c r="D3069">
        <v>311042</v>
      </c>
      <c r="E3069" t="s">
        <v>146</v>
      </c>
      <c r="F3069" t="str">
        <f>VLOOKUP(E3069,[1]PRODI_2019!$F$2:$L$72,7,FALSE)</f>
        <v>FISIP</v>
      </c>
      <c r="G3069" t="str">
        <f>VLOOKUP(F3069,Sheet1!$H$4:$I$11,2,FALSE)</f>
        <v>6_FISIP</v>
      </c>
      <c r="H3069" t="s">
        <v>3679</v>
      </c>
      <c r="I3069" t="s">
        <v>31</v>
      </c>
      <c r="J3069" t="str">
        <f>VLOOKUP(D3069,[1]PRODI_2019!$C$2:$I$78,7,FALSE)</f>
        <v>S1</v>
      </c>
      <c r="L3069" t="s">
        <v>25</v>
      </c>
      <c r="O3069" t="s">
        <v>4596</v>
      </c>
      <c r="P3069" t="s">
        <v>5045</v>
      </c>
      <c r="Q3069" t="s">
        <v>624</v>
      </c>
      <c r="R3069" t="s">
        <v>625</v>
      </c>
      <c r="S3069" t="s">
        <v>91</v>
      </c>
      <c r="T3069" t="s">
        <v>5033</v>
      </c>
      <c r="U3069" t="s">
        <v>32</v>
      </c>
      <c r="Z3069" t="str">
        <f>_xlfn.IFNA(VLOOKUP(A3069,registrasi!$B$2:$C$4000,2,FALSE),"belum")</f>
        <v>registrasi</v>
      </c>
      <c r="AA3069">
        <f>VLOOKUP(D3069,[2]Sheet1!$B$2:$D$100,3,FALSE)</f>
        <v>625</v>
      </c>
      <c r="AB3069" t="str">
        <f>_xlfn.IFNA(VLOOKUP(A3069,nim!$A$2:$B$4000,2,FALSE),"belum")</f>
        <v>belum</v>
      </c>
    </row>
    <row r="3070" spans="1:28" x14ac:dyDescent="0.3">
      <c r="A3070" s="2">
        <v>233230090441</v>
      </c>
      <c r="B3070">
        <v>1</v>
      </c>
      <c r="C3070">
        <v>2021</v>
      </c>
      <c r="D3070">
        <v>311010</v>
      </c>
      <c r="E3070" t="s">
        <v>160</v>
      </c>
      <c r="F3070" t="str">
        <f>VLOOKUP(E3070,[1]PRODI_2019!$F$2:$L$72,7,FALSE)</f>
        <v>FKIP</v>
      </c>
      <c r="G3070" t="str">
        <f>VLOOKUP(F3070,Sheet1!$H$4:$I$11,2,FALSE)</f>
        <v>2_FKIP</v>
      </c>
      <c r="H3070" t="s">
        <v>3680</v>
      </c>
      <c r="I3070" t="s">
        <v>31</v>
      </c>
      <c r="J3070" t="str">
        <f>VLOOKUP(D3070,[1]PRODI_2019!$C$2:$I$78,7,FALSE)</f>
        <v>S1</v>
      </c>
      <c r="L3070" t="s">
        <v>25</v>
      </c>
      <c r="O3070" t="s">
        <v>74</v>
      </c>
      <c r="P3070" t="s">
        <v>5042</v>
      </c>
      <c r="Q3070" t="s">
        <v>624</v>
      </c>
      <c r="R3070" t="s">
        <v>434</v>
      </c>
      <c r="S3070" t="s">
        <v>4949</v>
      </c>
      <c r="T3070" t="s">
        <v>5025</v>
      </c>
      <c r="U3070" t="s">
        <v>27</v>
      </c>
      <c r="Z3070" t="str">
        <f>_xlfn.IFNA(VLOOKUP(A3070,registrasi!$B$2:$C$4000,2,FALSE),"belum")</f>
        <v>registrasi</v>
      </c>
      <c r="AA3070">
        <f>VLOOKUP(D3070,[2]Sheet1!$B$2:$D$100,3,FALSE)</f>
        <v>197</v>
      </c>
      <c r="AB3070" t="str">
        <f>_xlfn.IFNA(VLOOKUP(A3070,nim!$A$2:$B$4000,2,FALSE),"belum")</f>
        <v>diterima</v>
      </c>
    </row>
    <row r="3071" spans="1:28" x14ac:dyDescent="0.3">
      <c r="A3071" s="2">
        <v>233230090811</v>
      </c>
      <c r="B3071">
        <v>1</v>
      </c>
      <c r="C3071">
        <v>2022</v>
      </c>
      <c r="D3071">
        <v>311039</v>
      </c>
      <c r="E3071" t="s">
        <v>143</v>
      </c>
      <c r="F3071" t="str">
        <f>VLOOKUP(E3071,[1]PRODI_2019!$F$2:$L$72,7,FALSE)</f>
        <v>FKIP</v>
      </c>
      <c r="G3071" t="str">
        <f>VLOOKUP(F3071,Sheet1!$H$4:$I$11,2,FALSE)</f>
        <v>2_FKIP</v>
      </c>
      <c r="H3071" t="s">
        <v>3681</v>
      </c>
      <c r="I3071" t="s">
        <v>31</v>
      </c>
      <c r="J3071" t="str">
        <f>VLOOKUP(D3071,[1]PRODI_2019!$C$2:$I$78,7,FALSE)</f>
        <v>S1</v>
      </c>
      <c r="L3071" t="s">
        <v>25</v>
      </c>
      <c r="O3071" t="s">
        <v>492</v>
      </c>
      <c r="P3071" t="s">
        <v>5046</v>
      </c>
      <c r="Q3071" t="s">
        <v>5041</v>
      </c>
      <c r="R3071" t="s">
        <v>435</v>
      </c>
      <c r="S3071" t="s">
        <v>4949</v>
      </c>
      <c r="T3071" t="s">
        <v>5025</v>
      </c>
      <c r="U3071" t="s">
        <v>32</v>
      </c>
      <c r="Z3071" t="str">
        <f>_xlfn.IFNA(VLOOKUP(A3071,registrasi!$B$2:$C$4000,2,FALSE),"belum")</f>
        <v>registrasi</v>
      </c>
      <c r="AA3071">
        <f>VLOOKUP(D3071,[2]Sheet1!$B$2:$D$100,3,FALSE)</f>
        <v>36</v>
      </c>
      <c r="AB3071" t="str">
        <f>_xlfn.IFNA(VLOOKUP(A3071,nim!$A$2:$B$4000,2,FALSE),"belum")</f>
        <v>belum</v>
      </c>
    </row>
    <row r="3072" spans="1:28" x14ac:dyDescent="0.3">
      <c r="A3072" s="2">
        <v>233230090967</v>
      </c>
      <c r="B3072">
        <v>2</v>
      </c>
      <c r="C3072">
        <v>2022</v>
      </c>
      <c r="D3072">
        <v>311031</v>
      </c>
      <c r="E3072" t="s">
        <v>468</v>
      </c>
      <c r="F3072" t="str">
        <f>VLOOKUP(E3072,[1]PRODI_2019!$F$2:$L$72,7,FALSE)</f>
        <v>FKIP</v>
      </c>
      <c r="G3072" t="str">
        <f>VLOOKUP(F3072,Sheet1!$H$4:$I$11,2,FALSE)</f>
        <v>2_FKIP</v>
      </c>
      <c r="H3072" t="s">
        <v>3682</v>
      </c>
      <c r="I3072" t="s">
        <v>31</v>
      </c>
      <c r="J3072" t="str">
        <f>VLOOKUP(D3072,[1]PRODI_2019!$C$2:$I$78,7,FALSE)</f>
        <v>S1</v>
      </c>
      <c r="L3072" t="s">
        <v>25</v>
      </c>
      <c r="O3072" t="s">
        <v>4712</v>
      </c>
      <c r="P3072" t="s">
        <v>5044</v>
      </c>
      <c r="Q3072" t="s">
        <v>5041</v>
      </c>
      <c r="R3072" t="s">
        <v>434</v>
      </c>
      <c r="S3072" t="s">
        <v>91</v>
      </c>
      <c r="T3072" t="s">
        <v>5033</v>
      </c>
      <c r="U3072" t="s">
        <v>32</v>
      </c>
      <c r="Z3072" t="str">
        <f>_xlfn.IFNA(VLOOKUP(A3072,registrasi!$B$2:$C$4000,2,FALSE),"belum")</f>
        <v>registrasi</v>
      </c>
      <c r="AA3072">
        <f>VLOOKUP(D3072,[2]Sheet1!$B$2:$D$100,3,FALSE)</f>
        <v>368</v>
      </c>
      <c r="AB3072" t="str">
        <f>_xlfn.IFNA(VLOOKUP(A3072,nim!$A$2:$B$4000,2,FALSE),"belum")</f>
        <v>belum</v>
      </c>
    </row>
    <row r="3073" spans="1:28" x14ac:dyDescent="0.3">
      <c r="A3073" s="2">
        <v>233230100461</v>
      </c>
      <c r="B3073">
        <v>2</v>
      </c>
      <c r="C3073">
        <v>2022</v>
      </c>
      <c r="D3073">
        <v>311033</v>
      </c>
      <c r="E3073" t="s">
        <v>155</v>
      </c>
      <c r="F3073" t="str">
        <f>VLOOKUP(E3073,[1]PRODI_2019!$F$2:$L$72,7,FALSE)</f>
        <v>FKIP</v>
      </c>
      <c r="G3073" t="str">
        <f>VLOOKUP(F3073,Sheet1!$H$4:$I$11,2,FALSE)</f>
        <v>2_FKIP</v>
      </c>
      <c r="H3073" t="s">
        <v>3683</v>
      </c>
      <c r="I3073" t="s">
        <v>31</v>
      </c>
      <c r="J3073" t="str">
        <f>VLOOKUP(D3073,[1]PRODI_2019!$C$2:$I$78,7,FALSE)</f>
        <v>S1</v>
      </c>
      <c r="L3073" t="s">
        <v>25</v>
      </c>
      <c r="O3073" t="s">
        <v>74</v>
      </c>
      <c r="P3073" t="s">
        <v>5042</v>
      </c>
      <c r="Q3073" t="s">
        <v>624</v>
      </c>
      <c r="R3073" t="s">
        <v>434</v>
      </c>
      <c r="S3073" t="s">
        <v>4949</v>
      </c>
      <c r="T3073" t="s">
        <v>5025</v>
      </c>
      <c r="U3073" t="s">
        <v>32</v>
      </c>
      <c r="Z3073" t="str">
        <f>_xlfn.IFNA(VLOOKUP(A3073,registrasi!$B$2:$C$4000,2,FALSE),"belum")</f>
        <v>registrasi</v>
      </c>
      <c r="AA3073">
        <f>VLOOKUP(D3073,[2]Sheet1!$B$2:$D$100,3,FALSE)</f>
        <v>616</v>
      </c>
      <c r="AB3073" t="str">
        <f>_xlfn.IFNA(VLOOKUP(A3073,nim!$A$2:$B$4000,2,FALSE),"belum")</f>
        <v>belum</v>
      </c>
    </row>
    <row r="3074" spans="1:28" x14ac:dyDescent="0.3">
      <c r="A3074" s="2">
        <v>233230100732</v>
      </c>
      <c r="B3074">
        <v>2</v>
      </c>
      <c r="C3074">
        <v>2022</v>
      </c>
      <c r="D3074">
        <v>311042</v>
      </c>
      <c r="E3074" t="s">
        <v>146</v>
      </c>
      <c r="F3074" t="str">
        <f>VLOOKUP(E3074,[1]PRODI_2019!$F$2:$L$72,7,FALSE)</f>
        <v>FISIP</v>
      </c>
      <c r="G3074" t="str">
        <f>VLOOKUP(F3074,Sheet1!$H$4:$I$11,2,FALSE)</f>
        <v>6_FISIP</v>
      </c>
      <c r="H3074" t="s">
        <v>3684</v>
      </c>
      <c r="I3074" t="s">
        <v>31</v>
      </c>
      <c r="J3074" t="str">
        <f>VLOOKUP(D3074,[1]PRODI_2019!$C$2:$I$78,7,FALSE)</f>
        <v>S1</v>
      </c>
      <c r="L3074" t="s">
        <v>25</v>
      </c>
      <c r="O3074" t="s">
        <v>4713</v>
      </c>
      <c r="P3074" t="s">
        <v>5044</v>
      </c>
      <c r="Q3074" t="s">
        <v>5041</v>
      </c>
      <c r="R3074" t="s">
        <v>434</v>
      </c>
      <c r="S3074" t="s">
        <v>64</v>
      </c>
      <c r="T3074" t="s">
        <v>5033</v>
      </c>
      <c r="U3074" t="s">
        <v>27</v>
      </c>
      <c r="Z3074" t="str">
        <f>_xlfn.IFNA(VLOOKUP(A3074,registrasi!$B$2:$C$4000,2,FALSE),"belum")</f>
        <v>registrasi</v>
      </c>
      <c r="AA3074">
        <f>VLOOKUP(D3074,[2]Sheet1!$B$2:$D$100,3,FALSE)</f>
        <v>625</v>
      </c>
      <c r="AB3074" t="str">
        <f>_xlfn.IFNA(VLOOKUP(A3074,nim!$A$2:$B$4000,2,FALSE),"belum")</f>
        <v>belum</v>
      </c>
    </row>
    <row r="3075" spans="1:28" x14ac:dyDescent="0.3">
      <c r="A3075" s="2">
        <v>233230100775</v>
      </c>
      <c r="B3075">
        <v>2</v>
      </c>
      <c r="C3075">
        <v>2021</v>
      </c>
      <c r="D3075">
        <v>311007</v>
      </c>
      <c r="E3075" t="s">
        <v>162</v>
      </c>
      <c r="F3075" t="str">
        <f>VLOOKUP(E3075,[1]PRODI_2019!$F$2:$L$72,7,FALSE)</f>
        <v>Pertanian</v>
      </c>
      <c r="G3075" t="str">
        <f>VLOOKUP(F3075,Sheet1!$H$4:$I$11,2,FALSE)</f>
        <v>4_Pertanian</v>
      </c>
      <c r="H3075" t="s">
        <v>3685</v>
      </c>
      <c r="I3075" t="s">
        <v>24</v>
      </c>
      <c r="J3075" t="str">
        <f>VLOOKUP(D3075,[1]PRODI_2019!$C$2:$I$78,7,FALSE)</f>
        <v>S1</v>
      </c>
      <c r="L3075" t="s">
        <v>25</v>
      </c>
      <c r="O3075" t="s">
        <v>262</v>
      </c>
      <c r="P3075" t="s">
        <v>5042</v>
      </c>
      <c r="Q3075" t="s">
        <v>624</v>
      </c>
      <c r="R3075" t="s">
        <v>434</v>
      </c>
      <c r="S3075" t="s">
        <v>53</v>
      </c>
      <c r="T3075" t="s">
        <v>5033</v>
      </c>
      <c r="U3075" t="s">
        <v>27</v>
      </c>
      <c r="Z3075" t="str">
        <f>_xlfn.IFNA(VLOOKUP(A3075,registrasi!$B$2:$C$4000,2,FALSE),"belum")</f>
        <v>belum</v>
      </c>
      <c r="AA3075">
        <f>VLOOKUP(D3075,[2]Sheet1!$B$2:$D$100,3,FALSE)</f>
        <v>412</v>
      </c>
      <c r="AB3075" t="str">
        <f>_xlfn.IFNA(VLOOKUP(A3075,nim!$A$2:$B$4000,2,FALSE),"belum")</f>
        <v>belum</v>
      </c>
    </row>
    <row r="3076" spans="1:28" x14ac:dyDescent="0.3">
      <c r="A3076" s="2">
        <v>233230100864</v>
      </c>
      <c r="B3076">
        <v>2</v>
      </c>
      <c r="C3076">
        <v>2021</v>
      </c>
      <c r="D3076">
        <v>311025</v>
      </c>
      <c r="E3076" t="s">
        <v>166</v>
      </c>
      <c r="F3076" t="str">
        <f>VLOOKUP(E3076,[1]PRODI_2019!$F$2:$L$72,7,FALSE)</f>
        <v>FEB</v>
      </c>
      <c r="G3076" t="str">
        <f>VLOOKUP(F3076,Sheet1!$H$4:$I$11,2,FALSE)</f>
        <v>5_FEB</v>
      </c>
      <c r="H3076" t="s">
        <v>3686</v>
      </c>
      <c r="I3076" t="s">
        <v>24</v>
      </c>
      <c r="J3076" t="str">
        <f>VLOOKUP(D3076,[1]PRODI_2019!$C$2:$I$78,7,FALSE)</f>
        <v>S1</v>
      </c>
      <c r="L3076" t="s">
        <v>25</v>
      </c>
      <c r="O3076" t="s">
        <v>4705</v>
      </c>
      <c r="P3076" t="s">
        <v>435</v>
      </c>
      <c r="Q3076" t="s">
        <v>5041</v>
      </c>
      <c r="R3076" t="s">
        <v>435</v>
      </c>
      <c r="S3076" t="s">
        <v>50</v>
      </c>
      <c r="T3076" t="s">
        <v>5025</v>
      </c>
      <c r="U3076" t="s">
        <v>27</v>
      </c>
      <c r="Z3076" t="str">
        <f>_xlfn.IFNA(VLOOKUP(A3076,registrasi!$B$2:$C$4000,2,FALSE),"belum")</f>
        <v>registrasi</v>
      </c>
      <c r="AA3076">
        <f>VLOOKUP(D3076,[2]Sheet1!$B$2:$D$100,3,FALSE)</f>
        <v>1226</v>
      </c>
      <c r="AB3076" t="str">
        <f>_xlfn.IFNA(VLOOKUP(A3076,nim!$A$2:$B$4000,2,FALSE),"belum")</f>
        <v>belum</v>
      </c>
    </row>
    <row r="3077" spans="1:28" x14ac:dyDescent="0.3">
      <c r="A3077" s="2">
        <v>233230100994</v>
      </c>
      <c r="B3077">
        <v>2</v>
      </c>
      <c r="C3077">
        <v>2022</v>
      </c>
      <c r="D3077">
        <v>311001</v>
      </c>
      <c r="E3077" t="s">
        <v>157</v>
      </c>
      <c r="F3077" t="str">
        <f>VLOOKUP(E3077,[1]PRODI_2019!$F$2:$L$72,7,FALSE)</f>
        <v>Teknik</v>
      </c>
      <c r="G3077" t="str">
        <f>VLOOKUP(F3077,Sheet1!$H$4:$I$11,2,FALSE)</f>
        <v>3_Teknik</v>
      </c>
      <c r="H3077" t="s">
        <v>3687</v>
      </c>
      <c r="I3077" t="s">
        <v>31</v>
      </c>
      <c r="J3077" t="str">
        <f>VLOOKUP(D3077,[1]PRODI_2019!$C$2:$I$78,7,FALSE)</f>
        <v>S1</v>
      </c>
      <c r="L3077" t="s">
        <v>25</v>
      </c>
      <c r="O3077" t="s">
        <v>4714</v>
      </c>
      <c r="P3077" t="s">
        <v>5046</v>
      </c>
      <c r="Q3077" t="s">
        <v>5041</v>
      </c>
      <c r="R3077" t="s">
        <v>435</v>
      </c>
      <c r="S3077" t="s">
        <v>91</v>
      </c>
      <c r="T3077" t="s">
        <v>5033</v>
      </c>
      <c r="U3077" t="s">
        <v>27</v>
      </c>
      <c r="Z3077" t="str">
        <f>_xlfn.IFNA(VLOOKUP(A3077,registrasi!$B$2:$C$4000,2,FALSE),"belum")</f>
        <v>registrasi</v>
      </c>
      <c r="AA3077">
        <f>VLOOKUP(D3077,[2]Sheet1!$B$2:$D$100,3,FALSE)</f>
        <v>346</v>
      </c>
      <c r="AB3077" t="str">
        <f>_xlfn.IFNA(VLOOKUP(A3077,nim!$A$2:$B$4000,2,FALSE),"belum")</f>
        <v>belum</v>
      </c>
    </row>
    <row r="3078" spans="1:28" x14ac:dyDescent="0.3">
      <c r="A3078" s="2">
        <v>233230110030</v>
      </c>
      <c r="B3078">
        <v>1</v>
      </c>
      <c r="C3078">
        <v>2022</v>
      </c>
      <c r="D3078">
        <v>311043</v>
      </c>
      <c r="E3078" t="s">
        <v>177</v>
      </c>
      <c r="F3078" t="str">
        <f>VLOOKUP(E3078,[1]PRODI_2019!$F$2:$L$72,7,FALSE)</f>
        <v>Kedokteran</v>
      </c>
      <c r="G3078" t="str">
        <f>VLOOKUP(F3078,Sheet1!$H$4:$I$11,2,FALSE)</f>
        <v>8_Kedokteran</v>
      </c>
      <c r="H3078" t="s">
        <v>3688</v>
      </c>
      <c r="I3078" t="s">
        <v>31</v>
      </c>
      <c r="J3078" t="str">
        <f>VLOOKUP(D3078,[1]PRODI_2019!$C$2:$I$78,7,FALSE)</f>
        <v>D3</v>
      </c>
      <c r="L3078" t="s">
        <v>25</v>
      </c>
      <c r="O3078" t="s">
        <v>587</v>
      </c>
      <c r="P3078" t="s">
        <v>5044</v>
      </c>
      <c r="Q3078" t="s">
        <v>5041</v>
      </c>
      <c r="R3078" t="s">
        <v>434</v>
      </c>
      <c r="S3078" t="s">
        <v>53</v>
      </c>
      <c r="T3078" t="s">
        <v>5033</v>
      </c>
      <c r="U3078" t="s">
        <v>27</v>
      </c>
      <c r="Z3078" t="str">
        <f>_xlfn.IFNA(VLOOKUP(A3078,registrasi!$B$2:$C$4000,2,FALSE),"belum")</f>
        <v>registrasi</v>
      </c>
      <c r="AA3078">
        <f>VLOOKUP(D3078,[2]Sheet1!$B$2:$D$100,3,FALSE)</f>
        <v>271</v>
      </c>
      <c r="AB3078" t="str">
        <f>_xlfn.IFNA(VLOOKUP(A3078,nim!$A$2:$B$4000,2,FALSE),"belum")</f>
        <v>belum</v>
      </c>
    </row>
    <row r="3079" spans="1:28" x14ac:dyDescent="0.3">
      <c r="A3079" s="2">
        <v>233230110329</v>
      </c>
      <c r="B3079">
        <v>2</v>
      </c>
      <c r="C3079">
        <v>2020</v>
      </c>
      <c r="D3079">
        <v>311023</v>
      </c>
      <c r="E3079" t="s">
        <v>631</v>
      </c>
      <c r="F3079" t="str">
        <f>VLOOKUP(E3079,[1]PRODI_2019!$F$2:$L$72,7,FALSE)</f>
        <v>Pertanian</v>
      </c>
      <c r="G3079" t="str">
        <f>VLOOKUP(F3079,Sheet1!$H$4:$I$11,2,FALSE)</f>
        <v>4_Pertanian</v>
      </c>
      <c r="H3079" t="s">
        <v>3689</v>
      </c>
      <c r="I3079" t="s">
        <v>31</v>
      </c>
      <c r="J3079" t="str">
        <f>VLOOKUP(D3079,[1]PRODI_2019!$C$2:$I$78,7,FALSE)</f>
        <v>S1</v>
      </c>
      <c r="L3079" t="s">
        <v>25</v>
      </c>
      <c r="O3079" t="s">
        <v>311</v>
      </c>
      <c r="P3079" t="s">
        <v>5042</v>
      </c>
      <c r="Q3079" t="s">
        <v>624</v>
      </c>
      <c r="R3079" t="s">
        <v>434</v>
      </c>
      <c r="S3079" t="s">
        <v>426</v>
      </c>
      <c r="T3079" t="s">
        <v>5033</v>
      </c>
      <c r="U3079" t="s">
        <v>27</v>
      </c>
      <c r="Z3079" t="str">
        <f>_xlfn.IFNA(VLOOKUP(A3079,registrasi!$B$2:$C$4000,2,FALSE),"belum")</f>
        <v>registrasi</v>
      </c>
      <c r="AA3079">
        <f>VLOOKUP(D3079,[2]Sheet1!$B$2:$D$100,3,FALSE)</f>
        <v>163</v>
      </c>
      <c r="AB3079" t="str">
        <f>_xlfn.IFNA(VLOOKUP(A3079,nim!$A$2:$B$4000,2,FALSE),"belum")</f>
        <v>belum</v>
      </c>
    </row>
    <row r="3080" spans="1:28" x14ac:dyDescent="0.3">
      <c r="A3080" s="2">
        <v>233230110767</v>
      </c>
      <c r="B3080">
        <v>1</v>
      </c>
      <c r="C3080">
        <v>2022</v>
      </c>
      <c r="D3080">
        <v>311029</v>
      </c>
      <c r="E3080" t="s">
        <v>159</v>
      </c>
      <c r="F3080" t="str">
        <f>VLOOKUP(E3080,[1]PRODI_2019!$F$2:$L$72,7,FALSE)</f>
        <v>FISIP</v>
      </c>
      <c r="G3080" t="str">
        <f>VLOOKUP(F3080,Sheet1!$H$4:$I$11,2,FALSE)</f>
        <v>6_FISIP</v>
      </c>
      <c r="H3080" t="s">
        <v>3690</v>
      </c>
      <c r="I3080" t="s">
        <v>24</v>
      </c>
      <c r="J3080" t="str">
        <f>VLOOKUP(D3080,[1]PRODI_2019!$C$2:$I$78,7,FALSE)</f>
        <v>S1</v>
      </c>
      <c r="L3080" t="s">
        <v>25</v>
      </c>
      <c r="O3080" t="s">
        <v>509</v>
      </c>
      <c r="P3080" t="s">
        <v>5044</v>
      </c>
      <c r="Q3080" t="s">
        <v>5041</v>
      </c>
      <c r="R3080" t="s">
        <v>434</v>
      </c>
      <c r="S3080" t="s">
        <v>4949</v>
      </c>
      <c r="T3080" t="s">
        <v>5025</v>
      </c>
      <c r="U3080" t="s">
        <v>27</v>
      </c>
      <c r="Z3080" t="str">
        <f>_xlfn.IFNA(VLOOKUP(A3080,registrasi!$B$2:$C$4000,2,FALSE),"belum")</f>
        <v>registrasi</v>
      </c>
      <c r="AA3080">
        <f>VLOOKUP(D3080,[2]Sheet1!$B$2:$D$100,3,FALSE)</f>
        <v>1339</v>
      </c>
      <c r="AB3080" t="str">
        <f>_xlfn.IFNA(VLOOKUP(A3080,nim!$A$2:$B$4000,2,FALSE),"belum")</f>
        <v>diterima</v>
      </c>
    </row>
    <row r="3081" spans="1:28" x14ac:dyDescent="0.3">
      <c r="A3081" s="2">
        <v>233230110811</v>
      </c>
      <c r="B3081">
        <v>2</v>
      </c>
      <c r="C3081">
        <v>2021</v>
      </c>
      <c r="D3081">
        <v>311034</v>
      </c>
      <c r="E3081" t="s">
        <v>173</v>
      </c>
      <c r="F3081" t="str">
        <f>VLOOKUP(E3081,[1]PRODI_2019!$F$2:$L$72,7,FALSE)</f>
        <v>FKIP</v>
      </c>
      <c r="G3081" t="str">
        <f>VLOOKUP(F3081,Sheet1!$H$4:$I$11,2,FALSE)</f>
        <v>2_FKIP</v>
      </c>
      <c r="H3081" t="s">
        <v>3691</v>
      </c>
      <c r="I3081" t="s">
        <v>31</v>
      </c>
      <c r="J3081" t="str">
        <f>VLOOKUP(D3081,[1]PRODI_2019!$C$2:$I$78,7,FALSE)</f>
        <v>S1</v>
      </c>
      <c r="L3081" t="s">
        <v>25</v>
      </c>
      <c r="O3081" t="s">
        <v>271</v>
      </c>
      <c r="P3081" t="s">
        <v>5042</v>
      </c>
      <c r="Q3081" t="s">
        <v>624</v>
      </c>
      <c r="R3081" t="s">
        <v>434</v>
      </c>
      <c r="S3081" t="s">
        <v>53</v>
      </c>
      <c r="T3081" t="s">
        <v>5033</v>
      </c>
      <c r="U3081" t="s">
        <v>32</v>
      </c>
      <c r="Z3081" t="str">
        <f>_xlfn.IFNA(VLOOKUP(A3081,registrasi!$B$2:$C$4000,2,FALSE),"belum")</f>
        <v>registrasi</v>
      </c>
      <c r="AA3081">
        <f>VLOOKUP(D3081,[2]Sheet1!$B$2:$D$100,3,FALSE)</f>
        <v>163</v>
      </c>
      <c r="AB3081" t="str">
        <f>_xlfn.IFNA(VLOOKUP(A3081,nim!$A$2:$B$4000,2,FALSE),"belum")</f>
        <v>belum</v>
      </c>
    </row>
    <row r="3082" spans="1:28" x14ac:dyDescent="0.3">
      <c r="A3082" s="2">
        <v>233230110819</v>
      </c>
      <c r="B3082">
        <v>2</v>
      </c>
      <c r="C3082">
        <v>2022</v>
      </c>
      <c r="D3082">
        <v>311028</v>
      </c>
      <c r="E3082" t="s">
        <v>168</v>
      </c>
      <c r="F3082" t="str">
        <f>VLOOKUP(E3082,[1]PRODI_2019!$F$2:$L$72,7,FALSE)</f>
        <v>FISIP</v>
      </c>
      <c r="G3082" t="str">
        <f>VLOOKUP(F3082,Sheet1!$H$4:$I$11,2,FALSE)</f>
        <v>6_FISIP</v>
      </c>
      <c r="H3082" t="s">
        <v>3692</v>
      </c>
      <c r="I3082" t="s">
        <v>31</v>
      </c>
      <c r="J3082" t="str">
        <f>VLOOKUP(D3082,[1]PRODI_2019!$C$2:$I$78,7,FALSE)</f>
        <v>S1</v>
      </c>
      <c r="L3082" t="s">
        <v>25</v>
      </c>
      <c r="O3082" t="s">
        <v>125</v>
      </c>
      <c r="P3082" t="s">
        <v>5042</v>
      </c>
      <c r="Q3082" t="s">
        <v>624</v>
      </c>
      <c r="R3082" t="s">
        <v>434</v>
      </c>
      <c r="S3082" t="s">
        <v>34</v>
      </c>
      <c r="T3082" t="s">
        <v>5025</v>
      </c>
      <c r="U3082" t="s">
        <v>27</v>
      </c>
      <c r="Z3082" t="str">
        <f>_xlfn.IFNA(VLOOKUP(A3082,registrasi!$B$2:$C$4000,2,FALSE),"belum")</f>
        <v>registrasi</v>
      </c>
      <c r="AA3082">
        <f>VLOOKUP(D3082,[2]Sheet1!$B$2:$D$100,3,FALSE)</f>
        <v>747</v>
      </c>
      <c r="AB3082" t="str">
        <f>_xlfn.IFNA(VLOOKUP(A3082,nim!$A$2:$B$4000,2,FALSE),"belum")</f>
        <v>belum</v>
      </c>
    </row>
    <row r="3083" spans="1:28" x14ac:dyDescent="0.3">
      <c r="A3083" s="2">
        <v>233230110930</v>
      </c>
      <c r="B3083">
        <v>1</v>
      </c>
      <c r="C3083">
        <v>2022</v>
      </c>
      <c r="D3083">
        <v>311016</v>
      </c>
      <c r="E3083" t="s">
        <v>152</v>
      </c>
      <c r="F3083" t="str">
        <f>VLOOKUP(E3083,[1]PRODI_2019!$F$2:$L$72,7,FALSE)</f>
        <v>FKIP</v>
      </c>
      <c r="G3083" t="str">
        <f>VLOOKUP(F3083,Sheet1!$H$4:$I$11,2,FALSE)</f>
        <v>2_FKIP</v>
      </c>
      <c r="H3083" t="s">
        <v>3693</v>
      </c>
      <c r="I3083" t="s">
        <v>31</v>
      </c>
      <c r="J3083" t="str">
        <f>VLOOKUP(D3083,[1]PRODI_2019!$C$2:$I$78,7,FALSE)</f>
        <v>S1</v>
      </c>
      <c r="L3083" t="s">
        <v>25</v>
      </c>
      <c r="O3083" t="s">
        <v>4563</v>
      </c>
      <c r="P3083" t="s">
        <v>5042</v>
      </c>
      <c r="Q3083" t="s">
        <v>624</v>
      </c>
      <c r="R3083" t="s">
        <v>434</v>
      </c>
      <c r="S3083" t="s">
        <v>4949</v>
      </c>
      <c r="T3083" t="s">
        <v>5025</v>
      </c>
      <c r="U3083" t="s">
        <v>32</v>
      </c>
      <c r="Z3083" t="str">
        <f>_xlfn.IFNA(VLOOKUP(A3083,registrasi!$B$2:$C$4000,2,FALSE),"belum")</f>
        <v>registrasi</v>
      </c>
      <c r="AA3083">
        <f>VLOOKUP(D3083,[2]Sheet1!$B$2:$D$100,3,FALSE)</f>
        <v>126</v>
      </c>
      <c r="AB3083" t="str">
        <f>_xlfn.IFNA(VLOOKUP(A3083,nim!$A$2:$B$4000,2,FALSE),"belum")</f>
        <v>belum</v>
      </c>
    </row>
    <row r="3084" spans="1:28" x14ac:dyDescent="0.3">
      <c r="A3084" s="2">
        <v>233230111002</v>
      </c>
      <c r="B3084">
        <v>2</v>
      </c>
      <c r="C3084">
        <v>2021</v>
      </c>
      <c r="D3084">
        <v>311009</v>
      </c>
      <c r="E3084" t="s">
        <v>144</v>
      </c>
      <c r="F3084" t="str">
        <f>VLOOKUP(E3084,[1]PRODI_2019!$F$2:$L$72,7,FALSE)</f>
        <v>Pertanian</v>
      </c>
      <c r="G3084" t="str">
        <f>VLOOKUP(F3084,Sheet1!$H$4:$I$11,2,FALSE)</f>
        <v>4_Pertanian</v>
      </c>
      <c r="H3084" t="s">
        <v>3694</v>
      </c>
      <c r="I3084" t="s">
        <v>31</v>
      </c>
      <c r="J3084" t="str">
        <f>VLOOKUP(D3084,[1]PRODI_2019!$C$2:$I$78,7,FALSE)</f>
        <v>S1</v>
      </c>
      <c r="L3084" t="s">
        <v>25</v>
      </c>
      <c r="O3084" t="s">
        <v>4715</v>
      </c>
      <c r="P3084" t="s">
        <v>5046</v>
      </c>
      <c r="Q3084" t="s">
        <v>5041</v>
      </c>
      <c r="R3084" t="s">
        <v>435</v>
      </c>
      <c r="S3084" t="s">
        <v>425</v>
      </c>
      <c r="T3084" t="s">
        <v>5033</v>
      </c>
      <c r="U3084" t="s">
        <v>32</v>
      </c>
      <c r="Z3084" t="str">
        <f>_xlfn.IFNA(VLOOKUP(A3084,registrasi!$B$2:$C$4000,2,FALSE),"belum")</f>
        <v>registrasi</v>
      </c>
      <c r="AA3084">
        <f>VLOOKUP(D3084,[2]Sheet1!$B$2:$D$100,3,FALSE)</f>
        <v>240</v>
      </c>
      <c r="AB3084" t="str">
        <f>_xlfn.IFNA(VLOOKUP(A3084,nim!$A$2:$B$4000,2,FALSE),"belum")</f>
        <v>belum</v>
      </c>
    </row>
    <row r="3085" spans="1:28" x14ac:dyDescent="0.3">
      <c r="A3085" s="2">
        <v>233230120100</v>
      </c>
      <c r="B3085">
        <v>1</v>
      </c>
      <c r="C3085">
        <v>2021</v>
      </c>
      <c r="D3085">
        <v>311024</v>
      </c>
      <c r="E3085" t="s">
        <v>237</v>
      </c>
      <c r="F3085" t="str">
        <f>VLOOKUP(E3085,[1]PRODI_2019!$F$2:$L$72,7,FALSE)</f>
        <v>Hukum</v>
      </c>
      <c r="G3085" t="str">
        <f>VLOOKUP(F3085,Sheet1!$H$4:$I$11,2,FALSE)</f>
        <v>1_Hukum</v>
      </c>
      <c r="H3085" t="s">
        <v>3695</v>
      </c>
      <c r="I3085" t="s">
        <v>31</v>
      </c>
      <c r="J3085" t="str">
        <f>VLOOKUP(D3085,[1]PRODI_2019!$C$2:$I$78,7,FALSE)</f>
        <v>S1</v>
      </c>
      <c r="L3085" t="s">
        <v>25</v>
      </c>
      <c r="O3085" t="s">
        <v>4716</v>
      </c>
      <c r="P3085" t="s">
        <v>5044</v>
      </c>
      <c r="Q3085" t="s">
        <v>5041</v>
      </c>
      <c r="R3085" t="s">
        <v>434</v>
      </c>
      <c r="S3085" t="s">
        <v>64</v>
      </c>
      <c r="T3085" t="s">
        <v>5033</v>
      </c>
      <c r="U3085" t="s">
        <v>27</v>
      </c>
      <c r="Z3085" t="str">
        <f>_xlfn.IFNA(VLOOKUP(A3085,registrasi!$B$2:$C$4000,2,FALSE),"belum")</f>
        <v>registrasi</v>
      </c>
      <c r="AA3085">
        <f>VLOOKUP(D3085,[2]Sheet1!$B$2:$D$100,3,FALSE)</f>
        <v>1092</v>
      </c>
      <c r="AB3085" t="str">
        <f>_xlfn.IFNA(VLOOKUP(A3085,nim!$A$2:$B$4000,2,FALSE),"belum")</f>
        <v>diterima</v>
      </c>
    </row>
    <row r="3086" spans="1:28" x14ac:dyDescent="0.3">
      <c r="A3086" s="2">
        <v>233230120161</v>
      </c>
      <c r="B3086">
        <v>1</v>
      </c>
      <c r="C3086">
        <v>2021</v>
      </c>
      <c r="D3086">
        <v>311035</v>
      </c>
      <c r="E3086" t="s">
        <v>180</v>
      </c>
      <c r="F3086" t="str">
        <f>VLOOKUP(E3086,[1]PRODI_2019!$F$2:$L$72,7,FALSE)</f>
        <v>FEB</v>
      </c>
      <c r="G3086" t="str">
        <f>VLOOKUP(F3086,Sheet1!$H$4:$I$11,2,FALSE)</f>
        <v>5_FEB</v>
      </c>
      <c r="H3086" t="s">
        <v>3696</v>
      </c>
      <c r="I3086" t="s">
        <v>24</v>
      </c>
      <c r="J3086" t="str">
        <f>VLOOKUP(D3086,[1]PRODI_2019!$C$2:$I$78,7,FALSE)</f>
        <v>S1</v>
      </c>
      <c r="L3086" t="s">
        <v>25</v>
      </c>
      <c r="O3086" t="s">
        <v>4524</v>
      </c>
      <c r="P3086" t="s">
        <v>434</v>
      </c>
      <c r="Q3086" t="s">
        <v>5041</v>
      </c>
      <c r="R3086" t="s">
        <v>434</v>
      </c>
      <c r="S3086" t="s">
        <v>4974</v>
      </c>
      <c r="T3086" t="s">
        <v>5025</v>
      </c>
      <c r="U3086" t="s">
        <v>27</v>
      </c>
      <c r="Z3086" t="str">
        <f>_xlfn.IFNA(VLOOKUP(A3086,registrasi!$B$2:$C$4000,2,FALSE),"belum")</f>
        <v>registrasi</v>
      </c>
      <c r="AA3086">
        <f>VLOOKUP(D3086,[2]Sheet1!$B$2:$D$100,3,FALSE)</f>
        <v>253</v>
      </c>
      <c r="AB3086" t="str">
        <f>_xlfn.IFNA(VLOOKUP(A3086,nim!$A$2:$B$4000,2,FALSE),"belum")</f>
        <v>belum</v>
      </c>
    </row>
    <row r="3087" spans="1:28" x14ac:dyDescent="0.3">
      <c r="A3087" s="2">
        <v>233230120852</v>
      </c>
      <c r="B3087">
        <v>1</v>
      </c>
      <c r="C3087">
        <v>2022</v>
      </c>
      <c r="D3087">
        <v>311037</v>
      </c>
      <c r="E3087" t="s">
        <v>163</v>
      </c>
      <c r="F3087" t="str">
        <f>VLOOKUP(E3087,[1]PRODI_2019!$F$2:$L$72,7,FALSE)</f>
        <v>FKIP</v>
      </c>
      <c r="G3087" t="str">
        <f>VLOOKUP(F3087,Sheet1!$H$4:$I$11,2,FALSE)</f>
        <v>2_FKIP</v>
      </c>
      <c r="H3087" t="s">
        <v>3697</v>
      </c>
      <c r="I3087" t="s">
        <v>24</v>
      </c>
      <c r="J3087" t="str">
        <f>VLOOKUP(D3087,[1]PRODI_2019!$C$2:$I$78,7,FALSE)</f>
        <v>S1</v>
      </c>
      <c r="L3087" t="s">
        <v>25</v>
      </c>
      <c r="O3087" t="s">
        <v>4717</v>
      </c>
      <c r="P3087" t="s">
        <v>436</v>
      </c>
      <c r="Q3087" t="s">
        <v>5041</v>
      </c>
      <c r="R3087" t="s">
        <v>625</v>
      </c>
      <c r="S3087" t="s">
        <v>50</v>
      </c>
      <c r="T3087" t="s">
        <v>5025</v>
      </c>
      <c r="U3087" t="s">
        <v>27</v>
      </c>
      <c r="Z3087" t="str">
        <f>_xlfn.IFNA(VLOOKUP(A3087,registrasi!$B$2:$C$4000,2,FALSE),"belum")</f>
        <v>registrasi</v>
      </c>
      <c r="AA3087">
        <f>VLOOKUP(D3087,[2]Sheet1!$B$2:$D$100,3,FALSE)</f>
        <v>180</v>
      </c>
      <c r="AB3087" t="str">
        <f>_xlfn.IFNA(VLOOKUP(A3087,nim!$A$2:$B$4000,2,FALSE),"belum")</f>
        <v>diterima</v>
      </c>
    </row>
    <row r="3088" spans="1:28" x14ac:dyDescent="0.3">
      <c r="A3088" s="2">
        <v>233230120867</v>
      </c>
      <c r="B3088">
        <v>2</v>
      </c>
      <c r="C3088">
        <v>2022</v>
      </c>
      <c r="D3088">
        <v>311009</v>
      </c>
      <c r="E3088" t="s">
        <v>144</v>
      </c>
      <c r="F3088" t="str">
        <f>VLOOKUP(E3088,[1]PRODI_2019!$F$2:$L$72,7,FALSE)</f>
        <v>Pertanian</v>
      </c>
      <c r="G3088" t="str">
        <f>VLOOKUP(F3088,Sheet1!$H$4:$I$11,2,FALSE)</f>
        <v>4_Pertanian</v>
      </c>
      <c r="H3088" t="s">
        <v>3698</v>
      </c>
      <c r="I3088" t="s">
        <v>24</v>
      </c>
      <c r="J3088" t="str">
        <f>VLOOKUP(D3088,[1]PRODI_2019!$C$2:$I$78,7,FALSE)</f>
        <v>S1</v>
      </c>
      <c r="L3088" t="s">
        <v>182</v>
      </c>
      <c r="O3088" t="s">
        <v>392</v>
      </c>
      <c r="P3088" t="s">
        <v>5043</v>
      </c>
      <c r="Q3088" t="s">
        <v>624</v>
      </c>
      <c r="R3088" t="s">
        <v>435</v>
      </c>
      <c r="S3088" t="s">
        <v>50</v>
      </c>
      <c r="T3088" t="s">
        <v>5025</v>
      </c>
      <c r="U3088" t="s">
        <v>27</v>
      </c>
      <c r="Z3088" t="str">
        <f>_xlfn.IFNA(VLOOKUP(A3088,registrasi!$B$2:$C$4000,2,FALSE),"belum")</f>
        <v>registrasi</v>
      </c>
      <c r="AA3088">
        <f>VLOOKUP(D3088,[2]Sheet1!$B$2:$D$100,3,FALSE)</f>
        <v>240</v>
      </c>
      <c r="AB3088" t="str">
        <f>_xlfn.IFNA(VLOOKUP(A3088,nim!$A$2:$B$4000,2,FALSE),"belum")</f>
        <v>belum</v>
      </c>
    </row>
    <row r="3089" spans="1:28" x14ac:dyDescent="0.3">
      <c r="A3089" s="2">
        <v>233230120885</v>
      </c>
      <c r="B3089">
        <v>2</v>
      </c>
      <c r="C3089">
        <v>2022</v>
      </c>
      <c r="D3089">
        <v>311043</v>
      </c>
      <c r="E3089" t="s">
        <v>177</v>
      </c>
      <c r="F3089" t="str">
        <f>VLOOKUP(E3089,[1]PRODI_2019!$F$2:$L$72,7,FALSE)</f>
        <v>Kedokteran</v>
      </c>
      <c r="G3089" t="str">
        <f>VLOOKUP(F3089,Sheet1!$H$4:$I$11,2,FALSE)</f>
        <v>8_Kedokteran</v>
      </c>
      <c r="H3089" t="s">
        <v>3699</v>
      </c>
      <c r="I3089" t="s">
        <v>31</v>
      </c>
      <c r="J3089" t="str">
        <f>VLOOKUP(D3089,[1]PRODI_2019!$C$2:$I$78,7,FALSE)</f>
        <v>D3</v>
      </c>
      <c r="L3089" t="s">
        <v>25</v>
      </c>
      <c r="O3089" t="s">
        <v>569</v>
      </c>
      <c r="P3089" t="s">
        <v>5044</v>
      </c>
      <c r="Q3089" t="s">
        <v>5041</v>
      </c>
      <c r="R3089" t="s">
        <v>434</v>
      </c>
      <c r="S3089" t="s">
        <v>4933</v>
      </c>
      <c r="T3089" t="s">
        <v>5020</v>
      </c>
      <c r="U3089" t="s">
        <v>32</v>
      </c>
      <c r="Z3089" t="str">
        <f>_xlfn.IFNA(VLOOKUP(A3089,registrasi!$B$2:$C$4000,2,FALSE),"belum")</f>
        <v>registrasi</v>
      </c>
      <c r="AA3089">
        <f>VLOOKUP(D3089,[2]Sheet1!$B$2:$D$100,3,FALSE)</f>
        <v>271</v>
      </c>
      <c r="AB3089" t="str">
        <f>_xlfn.IFNA(VLOOKUP(A3089,nim!$A$2:$B$4000,2,FALSE),"belum")</f>
        <v>belum</v>
      </c>
    </row>
    <row r="3090" spans="1:28" x14ac:dyDescent="0.3">
      <c r="A3090" s="2">
        <v>233230120911</v>
      </c>
      <c r="B3090">
        <v>2</v>
      </c>
      <c r="C3090">
        <v>2022</v>
      </c>
      <c r="D3090">
        <v>311036</v>
      </c>
      <c r="E3090" t="s">
        <v>154</v>
      </c>
      <c r="F3090" t="str">
        <f>VLOOKUP(E3090,[1]PRODI_2019!$F$2:$L$72,7,FALSE)</f>
        <v>FKIP</v>
      </c>
      <c r="G3090" t="str">
        <f>VLOOKUP(F3090,Sheet1!$H$4:$I$11,2,FALSE)</f>
        <v>2_FKIP</v>
      </c>
      <c r="H3090" t="s">
        <v>3700</v>
      </c>
      <c r="I3090" t="s">
        <v>31</v>
      </c>
      <c r="J3090" t="str">
        <f>VLOOKUP(D3090,[1]PRODI_2019!$C$2:$I$78,7,FALSE)</f>
        <v>S1</v>
      </c>
      <c r="L3090" t="s">
        <v>25</v>
      </c>
      <c r="O3090" t="s">
        <v>132</v>
      </c>
      <c r="P3090" t="s">
        <v>5042</v>
      </c>
      <c r="Q3090" t="s">
        <v>624</v>
      </c>
      <c r="R3090" t="s">
        <v>434</v>
      </c>
      <c r="S3090" t="s">
        <v>34</v>
      </c>
      <c r="T3090" t="s">
        <v>5025</v>
      </c>
      <c r="U3090" t="s">
        <v>27</v>
      </c>
      <c r="Z3090" t="str">
        <f>_xlfn.IFNA(VLOOKUP(A3090,registrasi!$B$2:$C$4000,2,FALSE),"belum")</f>
        <v>registrasi</v>
      </c>
      <c r="AA3090">
        <f>VLOOKUP(D3090,[2]Sheet1!$B$2:$D$100,3,FALSE)</f>
        <v>202</v>
      </c>
      <c r="AB3090" t="str">
        <f>_xlfn.IFNA(VLOOKUP(A3090,nim!$A$2:$B$4000,2,FALSE),"belum")</f>
        <v>belum</v>
      </c>
    </row>
    <row r="3091" spans="1:28" x14ac:dyDescent="0.3">
      <c r="A3091" s="2">
        <v>233230130002</v>
      </c>
      <c r="B3091">
        <v>2</v>
      </c>
      <c r="C3091">
        <v>2022</v>
      </c>
      <c r="D3091">
        <v>311014</v>
      </c>
      <c r="E3091" t="s">
        <v>174</v>
      </c>
      <c r="F3091" t="str">
        <f>VLOOKUP(E3091,[1]PRODI_2019!$F$2:$L$72,7,FALSE)</f>
        <v>FKIP</v>
      </c>
      <c r="G3091" t="str">
        <f>VLOOKUP(F3091,Sheet1!$H$4:$I$11,2,FALSE)</f>
        <v>2_FKIP</v>
      </c>
      <c r="H3091" t="s">
        <v>3701</v>
      </c>
      <c r="I3091" t="s">
        <v>24</v>
      </c>
      <c r="J3091" t="str">
        <f>VLOOKUP(D3091,[1]PRODI_2019!$C$2:$I$78,7,FALSE)</f>
        <v>S1</v>
      </c>
      <c r="L3091" t="s">
        <v>25</v>
      </c>
      <c r="O3091" t="s">
        <v>99</v>
      </c>
      <c r="P3091" t="s">
        <v>5042</v>
      </c>
      <c r="Q3091" t="s">
        <v>624</v>
      </c>
      <c r="R3091" t="s">
        <v>434</v>
      </c>
      <c r="S3091" t="s">
        <v>4974</v>
      </c>
      <c r="T3091" t="s">
        <v>5025</v>
      </c>
      <c r="U3091" t="s">
        <v>27</v>
      </c>
      <c r="Z3091" t="str">
        <f>_xlfn.IFNA(VLOOKUP(A3091,registrasi!$B$2:$C$4000,2,FALSE),"belum")</f>
        <v>registrasi</v>
      </c>
      <c r="AA3091">
        <f>VLOOKUP(D3091,[2]Sheet1!$B$2:$D$100,3,FALSE)</f>
        <v>97</v>
      </c>
      <c r="AB3091" t="str">
        <f>_xlfn.IFNA(VLOOKUP(A3091,nim!$A$2:$B$4000,2,FALSE),"belum")</f>
        <v>diterima</v>
      </c>
    </row>
    <row r="3092" spans="1:28" x14ac:dyDescent="0.3">
      <c r="A3092" s="2">
        <v>233230130168</v>
      </c>
      <c r="B3092">
        <v>1</v>
      </c>
      <c r="C3092">
        <v>2022</v>
      </c>
      <c r="D3092">
        <v>311021</v>
      </c>
      <c r="E3092" t="s">
        <v>169</v>
      </c>
      <c r="F3092" t="str">
        <f>VLOOKUP(E3092,[1]PRODI_2019!$F$2:$L$72,7,FALSE)</f>
        <v>Teknik</v>
      </c>
      <c r="G3092" t="str">
        <f>VLOOKUP(F3092,Sheet1!$H$4:$I$11,2,FALSE)</f>
        <v>3_Teknik</v>
      </c>
      <c r="H3092" t="s">
        <v>3702</v>
      </c>
      <c r="I3092" t="s">
        <v>24</v>
      </c>
      <c r="J3092" t="str">
        <f>VLOOKUP(D3092,[1]PRODI_2019!$C$2:$I$78,7,FALSE)</f>
        <v>S1</v>
      </c>
      <c r="L3092" t="s">
        <v>25</v>
      </c>
      <c r="O3092" t="s">
        <v>124</v>
      </c>
      <c r="P3092" t="s">
        <v>5045</v>
      </c>
      <c r="Q3092" t="s">
        <v>624</v>
      </c>
      <c r="R3092" t="s">
        <v>625</v>
      </c>
      <c r="S3092" t="s">
        <v>4949</v>
      </c>
      <c r="T3092" t="s">
        <v>5025</v>
      </c>
      <c r="U3092" t="s">
        <v>27</v>
      </c>
      <c r="Z3092" t="str">
        <f>_xlfn.IFNA(VLOOKUP(A3092,registrasi!$B$2:$C$4000,2,FALSE),"belum")</f>
        <v>registrasi</v>
      </c>
      <c r="AA3092">
        <f>VLOOKUP(D3092,[2]Sheet1!$B$2:$D$100,3,FALSE)</f>
        <v>910</v>
      </c>
      <c r="AB3092" t="str">
        <f>_xlfn.IFNA(VLOOKUP(A3092,nim!$A$2:$B$4000,2,FALSE),"belum")</f>
        <v>diterima</v>
      </c>
    </row>
    <row r="3093" spans="1:28" x14ac:dyDescent="0.3">
      <c r="A3093" s="2">
        <v>233230130234</v>
      </c>
      <c r="B3093">
        <v>2</v>
      </c>
      <c r="C3093">
        <v>2021</v>
      </c>
      <c r="D3093">
        <v>311032</v>
      </c>
      <c r="E3093" t="s">
        <v>156</v>
      </c>
      <c r="F3093" t="str">
        <f>VLOOKUP(E3093,[1]PRODI_2019!$F$2:$L$72,7,FALSE)</f>
        <v>FKIP</v>
      </c>
      <c r="G3093" t="str">
        <f>VLOOKUP(F3093,Sheet1!$H$4:$I$11,2,FALSE)</f>
        <v>2_FKIP</v>
      </c>
      <c r="H3093" t="s">
        <v>3703</v>
      </c>
      <c r="I3093" t="s">
        <v>31</v>
      </c>
      <c r="J3093" t="str">
        <f>VLOOKUP(D3093,[1]PRODI_2019!$C$2:$I$78,7,FALSE)</f>
        <v>S1</v>
      </c>
      <c r="L3093" t="s">
        <v>25</v>
      </c>
      <c r="O3093" t="s">
        <v>399</v>
      </c>
      <c r="P3093" t="s">
        <v>5042</v>
      </c>
      <c r="Q3093" t="s">
        <v>624</v>
      </c>
      <c r="R3093" t="s">
        <v>434</v>
      </c>
      <c r="S3093" t="s">
        <v>4982</v>
      </c>
      <c r="T3093" t="s">
        <v>5020</v>
      </c>
      <c r="U3093" t="s">
        <v>27</v>
      </c>
      <c r="Z3093" t="str">
        <f>_xlfn.IFNA(VLOOKUP(A3093,registrasi!$B$2:$C$4000,2,FALSE),"belum")</f>
        <v>registrasi</v>
      </c>
      <c r="AA3093">
        <f>VLOOKUP(D3093,[2]Sheet1!$B$2:$D$100,3,FALSE)</f>
        <v>446</v>
      </c>
      <c r="AB3093" t="str">
        <f>_xlfn.IFNA(VLOOKUP(A3093,nim!$A$2:$B$4000,2,FALSE),"belum")</f>
        <v>belum</v>
      </c>
    </row>
    <row r="3094" spans="1:28" x14ac:dyDescent="0.3">
      <c r="A3094" s="2">
        <v>233230130585</v>
      </c>
      <c r="B3094">
        <v>1</v>
      </c>
      <c r="C3094">
        <v>2022</v>
      </c>
      <c r="D3094">
        <v>311032</v>
      </c>
      <c r="E3094" t="s">
        <v>156</v>
      </c>
      <c r="F3094" t="str">
        <f>VLOOKUP(E3094,[1]PRODI_2019!$F$2:$L$72,7,FALSE)</f>
        <v>FKIP</v>
      </c>
      <c r="G3094" t="str">
        <f>VLOOKUP(F3094,Sheet1!$H$4:$I$11,2,FALSE)</f>
        <v>2_FKIP</v>
      </c>
      <c r="H3094" t="s">
        <v>3704</v>
      </c>
      <c r="I3094" t="s">
        <v>31</v>
      </c>
      <c r="J3094" t="str">
        <f>VLOOKUP(D3094,[1]PRODI_2019!$C$2:$I$78,7,FALSE)</f>
        <v>S1</v>
      </c>
      <c r="L3094" t="s">
        <v>25</v>
      </c>
      <c r="O3094" t="s">
        <v>495</v>
      </c>
      <c r="P3094" t="s">
        <v>5042</v>
      </c>
      <c r="Q3094" t="s">
        <v>624</v>
      </c>
      <c r="R3094" t="s">
        <v>434</v>
      </c>
      <c r="S3094" t="s">
        <v>426</v>
      </c>
      <c r="T3094" t="s">
        <v>5033</v>
      </c>
      <c r="U3094" t="s">
        <v>32</v>
      </c>
      <c r="Z3094" t="str">
        <f>_xlfn.IFNA(VLOOKUP(A3094,registrasi!$B$2:$C$4000,2,FALSE),"belum")</f>
        <v>registrasi</v>
      </c>
      <c r="AA3094">
        <f>VLOOKUP(D3094,[2]Sheet1!$B$2:$D$100,3,FALSE)</f>
        <v>446</v>
      </c>
      <c r="AB3094" t="str">
        <f>_xlfn.IFNA(VLOOKUP(A3094,nim!$A$2:$B$4000,2,FALSE),"belum")</f>
        <v>belum</v>
      </c>
    </row>
    <row r="3095" spans="1:28" x14ac:dyDescent="0.3">
      <c r="A3095" s="2">
        <v>233230130646</v>
      </c>
      <c r="B3095">
        <v>2</v>
      </c>
      <c r="C3095">
        <v>2022</v>
      </c>
      <c r="D3095">
        <v>311006</v>
      </c>
      <c r="E3095" t="s">
        <v>167</v>
      </c>
      <c r="F3095" t="str">
        <f>VLOOKUP(E3095,[1]PRODI_2019!$F$2:$L$72,7,FALSE)</f>
        <v>Teknik</v>
      </c>
      <c r="G3095" t="str">
        <f>VLOOKUP(F3095,Sheet1!$H$4:$I$11,2,FALSE)</f>
        <v>3_Teknik</v>
      </c>
      <c r="H3095" t="s">
        <v>3705</v>
      </c>
      <c r="I3095" t="s">
        <v>24</v>
      </c>
      <c r="J3095" t="str">
        <f>VLOOKUP(D3095,[1]PRODI_2019!$C$2:$I$78,7,FALSE)</f>
        <v>S1</v>
      </c>
      <c r="L3095" t="s">
        <v>25</v>
      </c>
      <c r="O3095" t="s">
        <v>4609</v>
      </c>
      <c r="P3095" t="s">
        <v>5042</v>
      </c>
      <c r="Q3095" t="s">
        <v>624</v>
      </c>
      <c r="R3095" t="s">
        <v>434</v>
      </c>
      <c r="S3095" t="s">
        <v>91</v>
      </c>
      <c r="T3095" t="s">
        <v>5033</v>
      </c>
      <c r="U3095" t="s">
        <v>27</v>
      </c>
      <c r="Z3095" t="str">
        <f>_xlfn.IFNA(VLOOKUP(A3095,registrasi!$B$2:$C$4000,2,FALSE),"belum")</f>
        <v>registrasi</v>
      </c>
      <c r="AA3095">
        <f>VLOOKUP(D3095,[2]Sheet1!$B$2:$D$100,3,FALSE)</f>
        <v>475</v>
      </c>
      <c r="AB3095" t="str">
        <f>_xlfn.IFNA(VLOOKUP(A3095,nim!$A$2:$B$4000,2,FALSE),"belum")</f>
        <v>belum</v>
      </c>
    </row>
    <row r="3096" spans="1:28" x14ac:dyDescent="0.3">
      <c r="A3096" s="2">
        <v>233230130844</v>
      </c>
      <c r="B3096">
        <v>2</v>
      </c>
      <c r="C3096">
        <v>2022</v>
      </c>
      <c r="D3096">
        <v>311037</v>
      </c>
      <c r="E3096" t="s">
        <v>163</v>
      </c>
      <c r="F3096" t="str">
        <f>VLOOKUP(E3096,[1]PRODI_2019!$F$2:$L$72,7,FALSE)</f>
        <v>FKIP</v>
      </c>
      <c r="G3096" t="str">
        <f>VLOOKUP(F3096,Sheet1!$H$4:$I$11,2,FALSE)</f>
        <v>2_FKIP</v>
      </c>
      <c r="H3096" t="s">
        <v>3706</v>
      </c>
      <c r="I3096" t="s">
        <v>31</v>
      </c>
      <c r="J3096" t="str">
        <f>VLOOKUP(D3096,[1]PRODI_2019!$C$2:$I$78,7,FALSE)</f>
        <v>S1</v>
      </c>
      <c r="L3096" t="s">
        <v>25</v>
      </c>
      <c r="O3096" t="s">
        <v>333</v>
      </c>
      <c r="P3096" t="s">
        <v>5042</v>
      </c>
      <c r="Q3096" t="s">
        <v>624</v>
      </c>
      <c r="R3096" t="s">
        <v>434</v>
      </c>
      <c r="S3096" t="s">
        <v>116</v>
      </c>
      <c r="T3096" t="s">
        <v>5020</v>
      </c>
      <c r="U3096" t="s">
        <v>27</v>
      </c>
      <c r="Z3096" t="str">
        <f>_xlfn.IFNA(VLOOKUP(A3096,registrasi!$B$2:$C$4000,2,FALSE),"belum")</f>
        <v>belum</v>
      </c>
      <c r="AA3096">
        <f>VLOOKUP(D3096,[2]Sheet1!$B$2:$D$100,3,FALSE)</f>
        <v>180</v>
      </c>
      <c r="AB3096" t="str">
        <f>_xlfn.IFNA(VLOOKUP(A3096,nim!$A$2:$B$4000,2,FALSE),"belum")</f>
        <v>belum</v>
      </c>
    </row>
    <row r="3097" spans="1:28" x14ac:dyDescent="0.3">
      <c r="A3097" s="2">
        <v>233230130939</v>
      </c>
      <c r="B3097">
        <v>2</v>
      </c>
      <c r="C3097">
        <v>2021</v>
      </c>
      <c r="D3097">
        <v>311040</v>
      </c>
      <c r="E3097" t="s">
        <v>151</v>
      </c>
      <c r="F3097" t="str">
        <f>VLOOKUP(E3097,[1]PRODI_2019!$F$2:$L$72,7,FALSE)</f>
        <v>FKIP</v>
      </c>
      <c r="G3097" t="str">
        <f>VLOOKUP(F3097,Sheet1!$H$4:$I$11,2,FALSE)</f>
        <v>2_FKIP</v>
      </c>
      <c r="H3097" t="s">
        <v>3707</v>
      </c>
      <c r="I3097" t="s">
        <v>31</v>
      </c>
      <c r="J3097" t="str">
        <f>VLOOKUP(D3097,[1]PRODI_2019!$C$2:$I$78,7,FALSE)</f>
        <v>S1</v>
      </c>
      <c r="L3097" t="s">
        <v>25</v>
      </c>
      <c r="O3097" t="s">
        <v>333</v>
      </c>
      <c r="P3097" t="s">
        <v>5042</v>
      </c>
      <c r="Q3097" t="s">
        <v>624</v>
      </c>
      <c r="R3097" t="s">
        <v>434</v>
      </c>
      <c r="S3097" t="s">
        <v>116</v>
      </c>
      <c r="T3097" t="s">
        <v>5020</v>
      </c>
      <c r="U3097" t="s">
        <v>27</v>
      </c>
      <c r="Z3097" t="str">
        <f>_xlfn.IFNA(VLOOKUP(A3097,registrasi!$B$2:$C$4000,2,FALSE),"belum")</f>
        <v>belum</v>
      </c>
      <c r="AA3097">
        <f>VLOOKUP(D3097,[2]Sheet1!$B$2:$D$100,3,FALSE)</f>
        <v>508</v>
      </c>
      <c r="AB3097" t="str">
        <f>_xlfn.IFNA(VLOOKUP(A3097,nim!$A$2:$B$4000,2,FALSE),"belum")</f>
        <v>belum</v>
      </c>
    </row>
    <row r="3098" spans="1:28" x14ac:dyDescent="0.3">
      <c r="A3098" s="2">
        <v>233230140251</v>
      </c>
      <c r="B3098">
        <v>1</v>
      </c>
      <c r="C3098">
        <v>2021</v>
      </c>
      <c r="D3098">
        <v>311049</v>
      </c>
      <c r="E3098" t="s">
        <v>632</v>
      </c>
      <c r="F3098" t="str">
        <f>VLOOKUP(E3098,[1]PRODI_2019!$F$2:$L$72,7,FALSE)</f>
        <v>Pertanian</v>
      </c>
      <c r="G3098" t="str">
        <f>VLOOKUP(F3098,Sheet1!$H$4:$I$11,2,FALSE)</f>
        <v>4_Pertanian</v>
      </c>
      <c r="H3098" t="s">
        <v>3708</v>
      </c>
      <c r="I3098" t="s">
        <v>24</v>
      </c>
      <c r="J3098" t="str">
        <f>VLOOKUP(D3098,[1]PRODI_2019!$C$2:$I$78,7,FALSE)</f>
        <v>S2</v>
      </c>
      <c r="L3098" t="s">
        <v>25</v>
      </c>
      <c r="O3098" t="s">
        <v>361</v>
      </c>
      <c r="P3098" t="s">
        <v>5044</v>
      </c>
      <c r="Q3098" t="s">
        <v>5041</v>
      </c>
      <c r="R3098" t="s">
        <v>434</v>
      </c>
      <c r="S3098" t="s">
        <v>4933</v>
      </c>
      <c r="T3098" t="s">
        <v>5020</v>
      </c>
      <c r="U3098" t="s">
        <v>27</v>
      </c>
      <c r="Z3098" t="str">
        <f>_xlfn.IFNA(VLOOKUP(A3098,registrasi!$B$2:$C$4000,2,FALSE),"belum")</f>
        <v>registrasi</v>
      </c>
      <c r="AA3098">
        <f>VLOOKUP(D3098,[2]Sheet1!$B$2:$D$100,3,FALSE)</f>
        <v>103</v>
      </c>
      <c r="AB3098" t="str">
        <f>_xlfn.IFNA(VLOOKUP(A3098,nim!$A$2:$B$4000,2,FALSE),"belum")</f>
        <v>belum</v>
      </c>
    </row>
    <row r="3099" spans="1:28" x14ac:dyDescent="0.3">
      <c r="A3099" s="2">
        <v>233230140476</v>
      </c>
      <c r="B3099">
        <v>2</v>
      </c>
      <c r="C3099">
        <v>2021</v>
      </c>
      <c r="D3099">
        <v>311043</v>
      </c>
      <c r="E3099" t="s">
        <v>177</v>
      </c>
      <c r="F3099" t="str">
        <f>VLOOKUP(E3099,[1]PRODI_2019!$F$2:$L$72,7,FALSE)</f>
        <v>Kedokteran</v>
      </c>
      <c r="G3099" t="str">
        <f>VLOOKUP(F3099,Sheet1!$H$4:$I$11,2,FALSE)</f>
        <v>8_Kedokteran</v>
      </c>
      <c r="H3099" t="s">
        <v>3709</v>
      </c>
      <c r="I3099" t="s">
        <v>31</v>
      </c>
      <c r="J3099" t="str">
        <f>VLOOKUP(D3099,[1]PRODI_2019!$C$2:$I$78,7,FALSE)</f>
        <v>D3</v>
      </c>
      <c r="L3099" t="s">
        <v>25</v>
      </c>
      <c r="O3099" t="s">
        <v>269</v>
      </c>
      <c r="P3099" t="s">
        <v>5042</v>
      </c>
      <c r="Q3099" t="s">
        <v>624</v>
      </c>
      <c r="R3099" t="s">
        <v>434</v>
      </c>
      <c r="S3099" t="s">
        <v>53</v>
      </c>
      <c r="T3099" t="s">
        <v>5033</v>
      </c>
      <c r="U3099" t="s">
        <v>32</v>
      </c>
      <c r="Z3099" t="str">
        <f>_xlfn.IFNA(VLOOKUP(A3099,registrasi!$B$2:$C$4000,2,FALSE),"belum")</f>
        <v>registrasi</v>
      </c>
      <c r="AA3099">
        <f>VLOOKUP(D3099,[2]Sheet1!$B$2:$D$100,3,FALSE)</f>
        <v>271</v>
      </c>
      <c r="AB3099" t="str">
        <f>_xlfn.IFNA(VLOOKUP(A3099,nim!$A$2:$B$4000,2,FALSE),"belum")</f>
        <v>belum</v>
      </c>
    </row>
    <row r="3100" spans="1:28" x14ac:dyDescent="0.3">
      <c r="A3100" s="2">
        <v>233230140584</v>
      </c>
      <c r="B3100">
        <v>2</v>
      </c>
      <c r="C3100">
        <v>2022</v>
      </c>
      <c r="D3100">
        <v>311001</v>
      </c>
      <c r="E3100" t="s">
        <v>157</v>
      </c>
      <c r="F3100" t="str">
        <f>VLOOKUP(E3100,[1]PRODI_2019!$F$2:$L$72,7,FALSE)</f>
        <v>Teknik</v>
      </c>
      <c r="G3100" t="str">
        <f>VLOOKUP(F3100,Sheet1!$H$4:$I$11,2,FALSE)</f>
        <v>3_Teknik</v>
      </c>
      <c r="H3100" t="s">
        <v>3710</v>
      </c>
      <c r="I3100" t="s">
        <v>24</v>
      </c>
      <c r="J3100" t="str">
        <f>VLOOKUP(D3100,[1]PRODI_2019!$C$2:$I$78,7,FALSE)</f>
        <v>S1</v>
      </c>
      <c r="L3100" t="s">
        <v>25</v>
      </c>
      <c r="O3100" t="s">
        <v>315</v>
      </c>
      <c r="P3100" t="s">
        <v>5042</v>
      </c>
      <c r="Q3100" t="s">
        <v>624</v>
      </c>
      <c r="R3100" t="s">
        <v>434</v>
      </c>
      <c r="S3100" t="s">
        <v>4982</v>
      </c>
      <c r="T3100" t="s">
        <v>5020</v>
      </c>
      <c r="U3100" t="s">
        <v>27</v>
      </c>
      <c r="Z3100" t="str">
        <f>_xlfn.IFNA(VLOOKUP(A3100,registrasi!$B$2:$C$4000,2,FALSE),"belum")</f>
        <v>registrasi</v>
      </c>
      <c r="AA3100">
        <f>VLOOKUP(D3100,[2]Sheet1!$B$2:$D$100,3,FALSE)</f>
        <v>346</v>
      </c>
      <c r="AB3100" t="str">
        <f>_xlfn.IFNA(VLOOKUP(A3100,nim!$A$2:$B$4000,2,FALSE),"belum")</f>
        <v>diterima</v>
      </c>
    </row>
    <row r="3101" spans="1:28" x14ac:dyDescent="0.3">
      <c r="A3101" s="2">
        <v>233230140627</v>
      </c>
      <c r="B3101">
        <v>2</v>
      </c>
      <c r="C3101">
        <v>2021</v>
      </c>
      <c r="D3101">
        <v>311013</v>
      </c>
      <c r="E3101" t="s">
        <v>161</v>
      </c>
      <c r="F3101" t="str">
        <f>VLOOKUP(E3101,[1]PRODI_2019!$F$2:$L$72,7,FALSE)</f>
        <v>FKIP</v>
      </c>
      <c r="G3101" t="str">
        <f>VLOOKUP(F3101,Sheet1!$H$4:$I$11,2,FALSE)</f>
        <v>2_FKIP</v>
      </c>
      <c r="H3101" t="s">
        <v>3711</v>
      </c>
      <c r="I3101" t="s">
        <v>24</v>
      </c>
      <c r="J3101" t="str">
        <f>VLOOKUP(D3101,[1]PRODI_2019!$C$2:$I$78,7,FALSE)</f>
        <v>S1</v>
      </c>
      <c r="L3101" t="s">
        <v>25</v>
      </c>
      <c r="O3101" t="s">
        <v>281</v>
      </c>
      <c r="P3101" t="s">
        <v>5043</v>
      </c>
      <c r="Q3101" t="s">
        <v>624</v>
      </c>
      <c r="R3101" t="s">
        <v>435</v>
      </c>
      <c r="S3101" t="s">
        <v>53</v>
      </c>
      <c r="T3101" t="s">
        <v>5033</v>
      </c>
      <c r="U3101" t="s">
        <v>27</v>
      </c>
      <c r="Z3101" t="str">
        <f>_xlfn.IFNA(VLOOKUP(A3101,registrasi!$B$2:$C$4000,2,FALSE),"belum")</f>
        <v>registrasi</v>
      </c>
      <c r="AA3101">
        <f>VLOOKUP(D3101,[2]Sheet1!$B$2:$D$100,3,FALSE)</f>
        <v>69</v>
      </c>
      <c r="AB3101" t="str">
        <f>_xlfn.IFNA(VLOOKUP(A3101,nim!$A$2:$B$4000,2,FALSE),"belum")</f>
        <v>belum</v>
      </c>
    </row>
    <row r="3102" spans="1:28" x14ac:dyDescent="0.3">
      <c r="A3102" s="2">
        <v>233230140660</v>
      </c>
      <c r="B3102">
        <v>1</v>
      </c>
      <c r="C3102">
        <v>2022</v>
      </c>
      <c r="D3102">
        <v>311007</v>
      </c>
      <c r="E3102" t="s">
        <v>162</v>
      </c>
      <c r="F3102" t="str">
        <f>VLOOKUP(E3102,[1]PRODI_2019!$F$2:$L$72,7,FALSE)</f>
        <v>Pertanian</v>
      </c>
      <c r="G3102" t="str">
        <f>VLOOKUP(F3102,Sheet1!$H$4:$I$11,2,FALSE)</f>
        <v>4_Pertanian</v>
      </c>
      <c r="H3102" t="s">
        <v>3712</v>
      </c>
      <c r="I3102" t="s">
        <v>24</v>
      </c>
      <c r="J3102" t="str">
        <f>VLOOKUP(D3102,[1]PRODI_2019!$C$2:$I$78,7,FALSE)</f>
        <v>S1</v>
      </c>
      <c r="L3102" t="s">
        <v>25</v>
      </c>
      <c r="O3102" t="s">
        <v>4480</v>
      </c>
      <c r="P3102" t="s">
        <v>5044</v>
      </c>
      <c r="Q3102" t="s">
        <v>5041</v>
      </c>
      <c r="R3102" t="s">
        <v>434</v>
      </c>
      <c r="S3102" t="s">
        <v>4982</v>
      </c>
      <c r="T3102" t="s">
        <v>5020</v>
      </c>
      <c r="U3102" t="s">
        <v>27</v>
      </c>
      <c r="Z3102" t="str">
        <f>_xlfn.IFNA(VLOOKUP(A3102,registrasi!$B$2:$C$4000,2,FALSE),"belum")</f>
        <v>registrasi</v>
      </c>
      <c r="AA3102">
        <f>VLOOKUP(D3102,[2]Sheet1!$B$2:$D$100,3,FALSE)</f>
        <v>412</v>
      </c>
      <c r="AB3102" t="str">
        <f>_xlfn.IFNA(VLOOKUP(A3102,nim!$A$2:$B$4000,2,FALSE),"belum")</f>
        <v>diterima</v>
      </c>
    </row>
    <row r="3103" spans="1:28" x14ac:dyDescent="0.3">
      <c r="A3103" s="2">
        <v>233230140902</v>
      </c>
      <c r="B3103">
        <v>1</v>
      </c>
      <c r="C3103">
        <v>2022</v>
      </c>
      <c r="D3103">
        <v>311030</v>
      </c>
      <c r="E3103" t="s">
        <v>147</v>
      </c>
      <c r="F3103" t="str">
        <f>VLOOKUP(E3103,[1]PRODI_2019!$F$2:$L$72,7,FALSE)</f>
        <v>FKIP</v>
      </c>
      <c r="G3103" t="str">
        <f>VLOOKUP(F3103,Sheet1!$H$4:$I$11,2,FALSE)</f>
        <v>2_FKIP</v>
      </c>
      <c r="H3103" t="s">
        <v>3713</v>
      </c>
      <c r="I3103" t="s">
        <v>24</v>
      </c>
      <c r="J3103" t="str">
        <f>VLOOKUP(D3103,[1]PRODI_2019!$C$2:$I$78,7,FALSE)</f>
        <v>S1</v>
      </c>
      <c r="L3103" t="s">
        <v>25</v>
      </c>
      <c r="O3103" t="s">
        <v>4718</v>
      </c>
      <c r="P3103" t="s">
        <v>5044</v>
      </c>
      <c r="Q3103" t="s">
        <v>5041</v>
      </c>
      <c r="R3103" t="s">
        <v>434</v>
      </c>
      <c r="S3103" t="s">
        <v>426</v>
      </c>
      <c r="T3103" t="s">
        <v>5033</v>
      </c>
      <c r="U3103" t="s">
        <v>32</v>
      </c>
      <c r="Z3103" t="str">
        <f>_xlfn.IFNA(VLOOKUP(A3103,registrasi!$B$2:$C$4000,2,FALSE),"belum")</f>
        <v>registrasi</v>
      </c>
      <c r="AA3103">
        <f>VLOOKUP(D3103,[2]Sheet1!$B$2:$D$100,3,FALSE)</f>
        <v>91</v>
      </c>
      <c r="AB3103" t="str">
        <f>_xlfn.IFNA(VLOOKUP(A3103,nim!$A$2:$B$4000,2,FALSE),"belum")</f>
        <v>diterima</v>
      </c>
    </row>
    <row r="3104" spans="1:28" x14ac:dyDescent="0.3">
      <c r="A3104" s="2">
        <v>233230150136</v>
      </c>
      <c r="B3104">
        <v>2</v>
      </c>
      <c r="C3104">
        <v>2021</v>
      </c>
      <c r="D3104">
        <v>311033</v>
      </c>
      <c r="E3104" t="s">
        <v>155</v>
      </c>
      <c r="F3104" t="str">
        <f>VLOOKUP(E3104,[1]PRODI_2019!$F$2:$L$72,7,FALSE)</f>
        <v>FKIP</v>
      </c>
      <c r="G3104" t="str">
        <f>VLOOKUP(F3104,Sheet1!$H$4:$I$11,2,FALSE)</f>
        <v>2_FKIP</v>
      </c>
      <c r="H3104" t="s">
        <v>3714</v>
      </c>
      <c r="I3104" t="s">
        <v>31</v>
      </c>
      <c r="J3104" t="str">
        <f>VLOOKUP(D3104,[1]PRODI_2019!$C$2:$I$78,7,FALSE)</f>
        <v>S1</v>
      </c>
      <c r="L3104" t="s">
        <v>25</v>
      </c>
      <c r="O3104" t="s">
        <v>4719</v>
      </c>
      <c r="P3104" t="s">
        <v>5042</v>
      </c>
      <c r="Q3104" t="s">
        <v>624</v>
      </c>
      <c r="R3104" t="s">
        <v>434</v>
      </c>
      <c r="S3104" t="s">
        <v>91</v>
      </c>
      <c r="T3104" t="s">
        <v>5033</v>
      </c>
      <c r="U3104" t="s">
        <v>32</v>
      </c>
      <c r="Z3104" t="str">
        <f>_xlfn.IFNA(VLOOKUP(A3104,registrasi!$B$2:$C$4000,2,FALSE),"belum")</f>
        <v>registrasi</v>
      </c>
      <c r="AA3104">
        <f>VLOOKUP(D3104,[2]Sheet1!$B$2:$D$100,3,FALSE)</f>
        <v>616</v>
      </c>
      <c r="AB3104" t="str">
        <f>_xlfn.IFNA(VLOOKUP(A3104,nim!$A$2:$B$4000,2,FALSE),"belum")</f>
        <v>belum</v>
      </c>
    </row>
    <row r="3105" spans="1:28" x14ac:dyDescent="0.3">
      <c r="A3105" s="2">
        <v>233230150216</v>
      </c>
      <c r="B3105">
        <v>2</v>
      </c>
      <c r="C3105">
        <v>2022</v>
      </c>
      <c r="D3105">
        <v>311013</v>
      </c>
      <c r="E3105" t="s">
        <v>161</v>
      </c>
      <c r="F3105" t="str">
        <f>VLOOKUP(E3105,[1]PRODI_2019!$F$2:$L$72,7,FALSE)</f>
        <v>FKIP</v>
      </c>
      <c r="G3105" t="str">
        <f>VLOOKUP(F3105,Sheet1!$H$4:$I$11,2,FALSE)</f>
        <v>2_FKIP</v>
      </c>
      <c r="H3105" t="s">
        <v>3715</v>
      </c>
      <c r="I3105" t="s">
        <v>24</v>
      </c>
      <c r="J3105" t="str">
        <f>VLOOKUP(D3105,[1]PRODI_2019!$C$2:$I$78,7,FALSE)</f>
        <v>S1</v>
      </c>
      <c r="L3105" t="s">
        <v>25</v>
      </c>
      <c r="O3105" t="s">
        <v>4588</v>
      </c>
      <c r="P3105" t="s">
        <v>5045</v>
      </c>
      <c r="Q3105" t="s">
        <v>624</v>
      </c>
      <c r="R3105" t="s">
        <v>625</v>
      </c>
      <c r="S3105" t="s">
        <v>426</v>
      </c>
      <c r="T3105" t="s">
        <v>5033</v>
      </c>
      <c r="U3105" t="s">
        <v>27</v>
      </c>
      <c r="Z3105" t="str">
        <f>_xlfn.IFNA(VLOOKUP(A3105,registrasi!$B$2:$C$4000,2,FALSE),"belum")</f>
        <v>registrasi</v>
      </c>
      <c r="AA3105">
        <f>VLOOKUP(D3105,[2]Sheet1!$B$2:$D$100,3,FALSE)</f>
        <v>69</v>
      </c>
      <c r="AB3105" t="str">
        <f>_xlfn.IFNA(VLOOKUP(A3105,nim!$A$2:$B$4000,2,FALSE),"belum")</f>
        <v>belum</v>
      </c>
    </row>
    <row r="3106" spans="1:28" x14ac:dyDescent="0.3">
      <c r="A3106" s="2">
        <v>233230150882</v>
      </c>
      <c r="B3106">
        <v>1</v>
      </c>
      <c r="C3106">
        <v>2021</v>
      </c>
      <c r="D3106">
        <v>311007</v>
      </c>
      <c r="E3106" t="s">
        <v>162</v>
      </c>
      <c r="F3106" t="str">
        <f>VLOOKUP(E3106,[1]PRODI_2019!$F$2:$L$72,7,FALSE)</f>
        <v>Pertanian</v>
      </c>
      <c r="G3106" t="str">
        <f>VLOOKUP(F3106,Sheet1!$H$4:$I$11,2,FALSE)</f>
        <v>4_Pertanian</v>
      </c>
      <c r="H3106" t="s">
        <v>3716</v>
      </c>
      <c r="I3106" t="s">
        <v>31</v>
      </c>
      <c r="J3106" t="str">
        <f>VLOOKUP(D3106,[1]PRODI_2019!$C$2:$I$78,7,FALSE)</f>
        <v>S1</v>
      </c>
      <c r="L3106" t="s">
        <v>25</v>
      </c>
      <c r="O3106" t="s">
        <v>381</v>
      </c>
      <c r="P3106" t="s">
        <v>5043</v>
      </c>
      <c r="Q3106" t="s">
        <v>624</v>
      </c>
      <c r="R3106" t="s">
        <v>435</v>
      </c>
      <c r="S3106" t="s">
        <v>34</v>
      </c>
      <c r="T3106" t="s">
        <v>5025</v>
      </c>
      <c r="U3106" t="s">
        <v>27</v>
      </c>
      <c r="Z3106" t="str">
        <f>_xlfn.IFNA(VLOOKUP(A3106,registrasi!$B$2:$C$4000,2,FALSE),"belum")</f>
        <v>registrasi</v>
      </c>
      <c r="AA3106">
        <f>VLOOKUP(D3106,[2]Sheet1!$B$2:$D$100,3,FALSE)</f>
        <v>412</v>
      </c>
      <c r="AB3106" t="str">
        <f>_xlfn.IFNA(VLOOKUP(A3106,nim!$A$2:$B$4000,2,FALSE),"belum")</f>
        <v>belum</v>
      </c>
    </row>
    <row r="3107" spans="1:28" x14ac:dyDescent="0.3">
      <c r="A3107" s="2">
        <v>233230150953</v>
      </c>
      <c r="B3107">
        <v>1</v>
      </c>
      <c r="C3107">
        <v>2022</v>
      </c>
      <c r="D3107">
        <v>311007</v>
      </c>
      <c r="E3107" t="s">
        <v>162</v>
      </c>
      <c r="F3107" t="str">
        <f>VLOOKUP(E3107,[1]PRODI_2019!$F$2:$L$72,7,FALSE)</f>
        <v>Pertanian</v>
      </c>
      <c r="G3107" t="str">
        <f>VLOOKUP(F3107,Sheet1!$H$4:$I$11,2,FALSE)</f>
        <v>4_Pertanian</v>
      </c>
      <c r="H3107" t="s">
        <v>3717</v>
      </c>
      <c r="I3107" t="s">
        <v>24</v>
      </c>
      <c r="J3107" t="str">
        <f>VLOOKUP(D3107,[1]PRODI_2019!$C$2:$I$78,7,FALSE)</f>
        <v>S1</v>
      </c>
      <c r="L3107" t="s">
        <v>182</v>
      </c>
      <c r="O3107" t="s">
        <v>392</v>
      </c>
      <c r="P3107" t="s">
        <v>5043</v>
      </c>
      <c r="Q3107" t="s">
        <v>624</v>
      </c>
      <c r="R3107" t="s">
        <v>435</v>
      </c>
      <c r="S3107" t="s">
        <v>50</v>
      </c>
      <c r="T3107" t="s">
        <v>5025</v>
      </c>
      <c r="U3107" t="s">
        <v>27</v>
      </c>
      <c r="Z3107" t="str">
        <f>_xlfn.IFNA(VLOOKUP(A3107,registrasi!$B$2:$C$4000,2,FALSE),"belum")</f>
        <v>registrasi</v>
      </c>
      <c r="AA3107">
        <f>VLOOKUP(D3107,[2]Sheet1!$B$2:$D$100,3,FALSE)</f>
        <v>412</v>
      </c>
      <c r="AB3107" t="str">
        <f>_xlfn.IFNA(VLOOKUP(A3107,nim!$A$2:$B$4000,2,FALSE),"belum")</f>
        <v>belum</v>
      </c>
    </row>
    <row r="3108" spans="1:28" x14ac:dyDescent="0.3">
      <c r="A3108" s="2">
        <v>233230150972</v>
      </c>
      <c r="B3108">
        <v>2</v>
      </c>
      <c r="C3108">
        <v>2022</v>
      </c>
      <c r="D3108">
        <v>311034</v>
      </c>
      <c r="E3108" t="s">
        <v>173</v>
      </c>
      <c r="F3108" t="str">
        <f>VLOOKUP(E3108,[1]PRODI_2019!$F$2:$L$72,7,FALSE)</f>
        <v>FKIP</v>
      </c>
      <c r="G3108" t="str">
        <f>VLOOKUP(F3108,Sheet1!$H$4:$I$11,2,FALSE)</f>
        <v>2_FKIP</v>
      </c>
      <c r="H3108" t="s">
        <v>3718</v>
      </c>
      <c r="I3108" t="s">
        <v>31</v>
      </c>
      <c r="J3108" t="str">
        <f>VLOOKUP(D3108,[1]PRODI_2019!$C$2:$I$78,7,FALSE)</f>
        <v>S1</v>
      </c>
      <c r="L3108" t="s">
        <v>25</v>
      </c>
      <c r="O3108" t="s">
        <v>4418</v>
      </c>
      <c r="P3108" t="s">
        <v>434</v>
      </c>
      <c r="Q3108" t="s">
        <v>5041</v>
      </c>
      <c r="R3108" t="s">
        <v>434</v>
      </c>
      <c r="S3108" t="s">
        <v>34</v>
      </c>
      <c r="T3108" t="s">
        <v>5025</v>
      </c>
      <c r="U3108" t="s">
        <v>27</v>
      </c>
      <c r="Z3108" t="str">
        <f>_xlfn.IFNA(VLOOKUP(A3108,registrasi!$B$2:$C$4000,2,FALSE),"belum")</f>
        <v>registrasi</v>
      </c>
      <c r="AA3108">
        <f>VLOOKUP(D3108,[2]Sheet1!$B$2:$D$100,3,FALSE)</f>
        <v>163</v>
      </c>
      <c r="AB3108" t="str">
        <f>_xlfn.IFNA(VLOOKUP(A3108,nim!$A$2:$B$4000,2,FALSE),"belum")</f>
        <v>diterima</v>
      </c>
    </row>
    <row r="3109" spans="1:28" x14ac:dyDescent="0.3">
      <c r="A3109" s="2">
        <v>233230160005</v>
      </c>
      <c r="B3109">
        <v>1</v>
      </c>
      <c r="C3109">
        <v>2022</v>
      </c>
      <c r="D3109">
        <v>311031</v>
      </c>
      <c r="E3109" t="s">
        <v>468</v>
      </c>
      <c r="F3109" t="str">
        <f>VLOOKUP(E3109,[1]PRODI_2019!$F$2:$L$72,7,FALSE)</f>
        <v>FKIP</v>
      </c>
      <c r="G3109" t="str">
        <f>VLOOKUP(F3109,Sheet1!$H$4:$I$11,2,FALSE)</f>
        <v>2_FKIP</v>
      </c>
      <c r="H3109" t="s">
        <v>3719</v>
      </c>
      <c r="I3109" t="s">
        <v>31</v>
      </c>
      <c r="J3109" t="str">
        <f>VLOOKUP(D3109,[1]PRODI_2019!$C$2:$I$78,7,FALSE)</f>
        <v>S1</v>
      </c>
      <c r="L3109" t="s">
        <v>25</v>
      </c>
      <c r="O3109" t="s">
        <v>376</v>
      </c>
      <c r="P3109" t="s">
        <v>5042</v>
      </c>
      <c r="Q3109" t="s">
        <v>624</v>
      </c>
      <c r="R3109" t="s">
        <v>434</v>
      </c>
      <c r="S3109" t="s">
        <v>425</v>
      </c>
      <c r="T3109" t="s">
        <v>5033</v>
      </c>
      <c r="U3109" t="s">
        <v>32</v>
      </c>
      <c r="Z3109" t="str">
        <f>_xlfn.IFNA(VLOOKUP(A3109,registrasi!$B$2:$C$4000,2,FALSE),"belum")</f>
        <v>registrasi</v>
      </c>
      <c r="AA3109">
        <f>VLOOKUP(D3109,[2]Sheet1!$B$2:$D$100,3,FALSE)</f>
        <v>368</v>
      </c>
      <c r="AB3109" t="str">
        <f>_xlfn.IFNA(VLOOKUP(A3109,nim!$A$2:$B$4000,2,FALSE),"belum")</f>
        <v>belum</v>
      </c>
    </row>
    <row r="3110" spans="1:28" x14ac:dyDescent="0.3">
      <c r="A3110" s="2">
        <v>233230160082</v>
      </c>
      <c r="B3110">
        <v>1</v>
      </c>
      <c r="C3110">
        <v>2022</v>
      </c>
      <c r="D3110">
        <v>311049</v>
      </c>
      <c r="E3110" t="s">
        <v>632</v>
      </c>
      <c r="F3110" t="str">
        <f>VLOOKUP(E3110,[1]PRODI_2019!$F$2:$L$72,7,FALSE)</f>
        <v>Pertanian</v>
      </c>
      <c r="G3110" t="str">
        <f>VLOOKUP(F3110,Sheet1!$H$4:$I$11,2,FALSE)</f>
        <v>4_Pertanian</v>
      </c>
      <c r="H3110" t="s">
        <v>3720</v>
      </c>
      <c r="I3110" t="s">
        <v>24</v>
      </c>
      <c r="J3110" t="str">
        <f>VLOOKUP(D3110,[1]PRODI_2019!$C$2:$I$78,7,FALSE)</f>
        <v>S2</v>
      </c>
      <c r="L3110" t="s">
        <v>25</v>
      </c>
      <c r="O3110" t="s">
        <v>4315</v>
      </c>
      <c r="P3110" t="s">
        <v>434</v>
      </c>
      <c r="Q3110" t="s">
        <v>5041</v>
      </c>
      <c r="R3110" t="s">
        <v>434</v>
      </c>
      <c r="S3110" t="s">
        <v>4933</v>
      </c>
      <c r="T3110" t="s">
        <v>5020</v>
      </c>
      <c r="U3110" t="s">
        <v>27</v>
      </c>
      <c r="Z3110" t="str">
        <f>_xlfn.IFNA(VLOOKUP(A3110,registrasi!$B$2:$C$4000,2,FALSE),"belum")</f>
        <v>registrasi</v>
      </c>
      <c r="AA3110">
        <f>VLOOKUP(D3110,[2]Sheet1!$B$2:$D$100,3,FALSE)</f>
        <v>103</v>
      </c>
      <c r="AB3110" t="str">
        <f>_xlfn.IFNA(VLOOKUP(A3110,nim!$A$2:$B$4000,2,FALSE),"belum")</f>
        <v>belum</v>
      </c>
    </row>
    <row r="3111" spans="1:28" x14ac:dyDescent="0.3">
      <c r="A3111" s="2">
        <v>233230160626</v>
      </c>
      <c r="B3111">
        <v>1</v>
      </c>
      <c r="C3111">
        <v>2022</v>
      </c>
      <c r="D3111">
        <v>311002</v>
      </c>
      <c r="E3111" t="s">
        <v>153</v>
      </c>
      <c r="F3111" t="str">
        <f>VLOOKUP(E3111,[1]PRODI_2019!$F$2:$L$72,7,FALSE)</f>
        <v>Teknik</v>
      </c>
      <c r="G3111" t="str">
        <f>VLOOKUP(F3111,Sheet1!$H$4:$I$11,2,FALSE)</f>
        <v>3_Teknik</v>
      </c>
      <c r="H3111" t="s">
        <v>3721</v>
      </c>
      <c r="I3111" t="s">
        <v>24</v>
      </c>
      <c r="J3111" t="str">
        <f>VLOOKUP(D3111,[1]PRODI_2019!$C$2:$I$78,7,FALSE)</f>
        <v>S1</v>
      </c>
      <c r="L3111" t="s">
        <v>25</v>
      </c>
      <c r="O3111" t="s">
        <v>281</v>
      </c>
      <c r="P3111" t="s">
        <v>5043</v>
      </c>
      <c r="Q3111" t="s">
        <v>624</v>
      </c>
      <c r="R3111" t="s">
        <v>435</v>
      </c>
      <c r="S3111" t="s">
        <v>53</v>
      </c>
      <c r="T3111" t="s">
        <v>5033</v>
      </c>
      <c r="U3111" t="s">
        <v>32</v>
      </c>
      <c r="Z3111" t="str">
        <f>_xlfn.IFNA(VLOOKUP(A3111,registrasi!$B$2:$C$4000,2,FALSE),"belum")</f>
        <v>registrasi</v>
      </c>
      <c r="AA3111">
        <f>VLOOKUP(D3111,[2]Sheet1!$B$2:$D$100,3,FALSE)</f>
        <v>401</v>
      </c>
      <c r="AB3111" t="str">
        <f>_xlfn.IFNA(VLOOKUP(A3111,nim!$A$2:$B$4000,2,FALSE),"belum")</f>
        <v>belum</v>
      </c>
    </row>
    <row r="3112" spans="1:28" x14ac:dyDescent="0.3">
      <c r="A3112" s="2">
        <v>233230160707</v>
      </c>
      <c r="B3112">
        <v>1</v>
      </c>
      <c r="C3112">
        <v>2021</v>
      </c>
      <c r="D3112">
        <v>311002</v>
      </c>
      <c r="E3112" t="s">
        <v>153</v>
      </c>
      <c r="F3112" t="str">
        <f>VLOOKUP(E3112,[1]PRODI_2019!$F$2:$L$72,7,FALSE)</f>
        <v>Teknik</v>
      </c>
      <c r="G3112" t="str">
        <f>VLOOKUP(F3112,Sheet1!$H$4:$I$11,2,FALSE)</f>
        <v>3_Teknik</v>
      </c>
      <c r="H3112" t="s">
        <v>3722</v>
      </c>
      <c r="I3112" t="s">
        <v>24</v>
      </c>
      <c r="J3112" t="str">
        <f>VLOOKUP(D3112,[1]PRODI_2019!$C$2:$I$78,7,FALSE)</f>
        <v>S1</v>
      </c>
      <c r="L3112" t="s">
        <v>182</v>
      </c>
      <c r="O3112" t="s">
        <v>4426</v>
      </c>
      <c r="P3112" t="s">
        <v>5044</v>
      </c>
      <c r="Q3112" t="s">
        <v>5041</v>
      </c>
      <c r="R3112" t="s">
        <v>434</v>
      </c>
      <c r="S3112" t="s">
        <v>4949</v>
      </c>
      <c r="T3112" t="s">
        <v>5025</v>
      </c>
      <c r="U3112" t="s">
        <v>27</v>
      </c>
      <c r="Z3112" t="str">
        <f>_xlfn.IFNA(VLOOKUP(A3112,registrasi!$B$2:$C$4000,2,FALSE),"belum")</f>
        <v>registrasi</v>
      </c>
      <c r="AA3112">
        <f>VLOOKUP(D3112,[2]Sheet1!$B$2:$D$100,3,FALSE)</f>
        <v>401</v>
      </c>
      <c r="AB3112" t="str">
        <f>_xlfn.IFNA(VLOOKUP(A3112,nim!$A$2:$B$4000,2,FALSE),"belum")</f>
        <v>diterima</v>
      </c>
    </row>
    <row r="3113" spans="1:28" x14ac:dyDescent="0.3">
      <c r="A3113" s="2">
        <v>233230160842</v>
      </c>
      <c r="B3113">
        <v>2</v>
      </c>
      <c r="C3113">
        <v>2021</v>
      </c>
      <c r="D3113">
        <v>311042</v>
      </c>
      <c r="E3113" t="s">
        <v>146</v>
      </c>
      <c r="F3113" t="str">
        <f>VLOOKUP(E3113,[1]PRODI_2019!$F$2:$L$72,7,FALSE)</f>
        <v>FISIP</v>
      </c>
      <c r="G3113" t="str">
        <f>VLOOKUP(F3113,Sheet1!$H$4:$I$11,2,FALSE)</f>
        <v>6_FISIP</v>
      </c>
      <c r="H3113" t="s">
        <v>3723</v>
      </c>
      <c r="I3113" t="s">
        <v>24</v>
      </c>
      <c r="J3113" t="str">
        <f>VLOOKUP(D3113,[1]PRODI_2019!$C$2:$I$78,7,FALSE)</f>
        <v>S1</v>
      </c>
      <c r="L3113" t="s">
        <v>25</v>
      </c>
      <c r="O3113" t="s">
        <v>295</v>
      </c>
      <c r="P3113" t="s">
        <v>5042</v>
      </c>
      <c r="Q3113" t="s">
        <v>624</v>
      </c>
      <c r="R3113" t="s">
        <v>434</v>
      </c>
      <c r="S3113" t="s">
        <v>34</v>
      </c>
      <c r="T3113" t="s">
        <v>5025</v>
      </c>
      <c r="U3113" t="s">
        <v>27</v>
      </c>
      <c r="Z3113" t="str">
        <f>_xlfn.IFNA(VLOOKUP(A3113,registrasi!$B$2:$C$4000,2,FALSE),"belum")</f>
        <v>registrasi</v>
      </c>
      <c r="AA3113">
        <f>VLOOKUP(D3113,[2]Sheet1!$B$2:$D$100,3,FALSE)</f>
        <v>625</v>
      </c>
      <c r="AB3113" t="str">
        <f>_xlfn.IFNA(VLOOKUP(A3113,nim!$A$2:$B$4000,2,FALSE),"belum")</f>
        <v>belum</v>
      </c>
    </row>
    <row r="3114" spans="1:28" x14ac:dyDescent="0.3">
      <c r="A3114" s="2">
        <v>233230160883</v>
      </c>
      <c r="B3114">
        <v>2</v>
      </c>
      <c r="C3114">
        <v>2022</v>
      </c>
      <c r="D3114">
        <v>311001</v>
      </c>
      <c r="E3114" t="s">
        <v>157</v>
      </c>
      <c r="F3114" t="str">
        <f>VLOOKUP(E3114,[1]PRODI_2019!$F$2:$L$72,7,FALSE)</f>
        <v>Teknik</v>
      </c>
      <c r="G3114" t="str">
        <f>VLOOKUP(F3114,Sheet1!$H$4:$I$11,2,FALSE)</f>
        <v>3_Teknik</v>
      </c>
      <c r="H3114" t="s">
        <v>3724</v>
      </c>
      <c r="I3114" t="s">
        <v>24</v>
      </c>
      <c r="J3114" t="str">
        <f>VLOOKUP(D3114,[1]PRODI_2019!$C$2:$I$78,7,FALSE)</f>
        <v>S1</v>
      </c>
      <c r="L3114" t="s">
        <v>25</v>
      </c>
      <c r="O3114" t="s">
        <v>194</v>
      </c>
      <c r="P3114" t="s">
        <v>5042</v>
      </c>
      <c r="Q3114" t="s">
        <v>624</v>
      </c>
      <c r="R3114" t="s">
        <v>434</v>
      </c>
      <c r="S3114" t="s">
        <v>4949</v>
      </c>
      <c r="T3114" t="s">
        <v>5025</v>
      </c>
      <c r="U3114" t="s">
        <v>27</v>
      </c>
      <c r="Z3114" t="str">
        <f>_xlfn.IFNA(VLOOKUP(A3114,registrasi!$B$2:$C$4000,2,FALSE),"belum")</f>
        <v>registrasi</v>
      </c>
      <c r="AA3114">
        <f>VLOOKUP(D3114,[2]Sheet1!$B$2:$D$100,3,FALSE)</f>
        <v>346</v>
      </c>
      <c r="AB3114" t="str">
        <f>_xlfn.IFNA(VLOOKUP(A3114,nim!$A$2:$B$4000,2,FALSE),"belum")</f>
        <v>belum</v>
      </c>
    </row>
    <row r="3115" spans="1:28" x14ac:dyDescent="0.3">
      <c r="A3115" s="2">
        <v>233230160956</v>
      </c>
      <c r="B3115">
        <v>2</v>
      </c>
      <c r="C3115">
        <v>2021</v>
      </c>
      <c r="D3115">
        <v>311026</v>
      </c>
      <c r="E3115" t="s">
        <v>148</v>
      </c>
      <c r="F3115" t="str">
        <f>VLOOKUP(E3115,[1]PRODI_2019!$F$2:$L$72,7,FALSE)</f>
        <v>FEB</v>
      </c>
      <c r="G3115" t="str">
        <f>VLOOKUP(F3115,Sheet1!$H$4:$I$11,2,FALSE)</f>
        <v>5_FEB</v>
      </c>
      <c r="H3115" t="s">
        <v>3725</v>
      </c>
      <c r="I3115" t="s">
        <v>31</v>
      </c>
      <c r="J3115" t="str">
        <f>VLOOKUP(D3115,[1]PRODI_2019!$C$2:$I$78,7,FALSE)</f>
        <v>S1</v>
      </c>
      <c r="L3115" t="s">
        <v>25</v>
      </c>
      <c r="O3115" t="s">
        <v>295</v>
      </c>
      <c r="P3115" t="s">
        <v>5042</v>
      </c>
      <c r="Q3115" t="s">
        <v>624</v>
      </c>
      <c r="R3115" t="s">
        <v>434</v>
      </c>
      <c r="S3115" t="s">
        <v>34</v>
      </c>
      <c r="T3115" t="s">
        <v>5025</v>
      </c>
      <c r="U3115" t="s">
        <v>27</v>
      </c>
      <c r="Z3115" t="str">
        <f>_xlfn.IFNA(VLOOKUP(A3115,registrasi!$B$2:$C$4000,2,FALSE),"belum")</f>
        <v>registrasi</v>
      </c>
      <c r="AA3115">
        <f>VLOOKUP(D3115,[2]Sheet1!$B$2:$D$100,3,FALSE)</f>
        <v>866</v>
      </c>
      <c r="AB3115" t="str">
        <f>_xlfn.IFNA(VLOOKUP(A3115,nim!$A$2:$B$4000,2,FALSE),"belum")</f>
        <v>diterima</v>
      </c>
    </row>
    <row r="3116" spans="1:28" x14ac:dyDescent="0.3">
      <c r="A3116" s="2">
        <v>233230170435</v>
      </c>
      <c r="B3116">
        <v>2</v>
      </c>
      <c r="C3116">
        <v>2022</v>
      </c>
      <c r="D3116">
        <v>311020</v>
      </c>
      <c r="E3116" t="s">
        <v>179</v>
      </c>
      <c r="F3116" t="str">
        <f>VLOOKUP(E3116,[1]PRODI_2019!$F$2:$L$72,7,FALSE)</f>
        <v>Kedokteran</v>
      </c>
      <c r="G3116" t="str">
        <f>VLOOKUP(F3116,Sheet1!$H$4:$I$11,2,FALSE)</f>
        <v>8_Kedokteran</v>
      </c>
      <c r="H3116" t="s">
        <v>3726</v>
      </c>
      <c r="I3116" t="s">
        <v>24</v>
      </c>
      <c r="J3116" t="str">
        <f>VLOOKUP(D3116,[1]PRODI_2019!$C$2:$I$78,7,FALSE)</f>
        <v>S1</v>
      </c>
      <c r="L3116" t="s">
        <v>25</v>
      </c>
      <c r="O3116" t="s">
        <v>132</v>
      </c>
      <c r="P3116" t="s">
        <v>5042</v>
      </c>
      <c r="Q3116" t="s">
        <v>624</v>
      </c>
      <c r="R3116" t="s">
        <v>434</v>
      </c>
      <c r="S3116" t="s">
        <v>34</v>
      </c>
      <c r="T3116" t="s">
        <v>5025</v>
      </c>
      <c r="U3116" t="s">
        <v>27</v>
      </c>
      <c r="Z3116" t="str">
        <f>_xlfn.IFNA(VLOOKUP(A3116,registrasi!$B$2:$C$4000,2,FALSE),"belum")</f>
        <v>registrasi</v>
      </c>
      <c r="AA3116">
        <f>VLOOKUP(D3116,[2]Sheet1!$B$2:$D$100,3,FALSE)</f>
        <v>837</v>
      </c>
      <c r="AB3116" t="str">
        <f>_xlfn.IFNA(VLOOKUP(A3116,nim!$A$2:$B$4000,2,FALSE),"belum")</f>
        <v>belum</v>
      </c>
    </row>
    <row r="3117" spans="1:28" x14ac:dyDescent="0.3">
      <c r="A3117" s="2">
        <v>233230170550</v>
      </c>
      <c r="B3117">
        <v>2</v>
      </c>
      <c r="C3117">
        <v>2021</v>
      </c>
      <c r="D3117">
        <v>311023</v>
      </c>
      <c r="E3117" t="s">
        <v>631</v>
      </c>
      <c r="F3117" t="str">
        <f>VLOOKUP(E3117,[1]PRODI_2019!$F$2:$L$72,7,FALSE)</f>
        <v>Pertanian</v>
      </c>
      <c r="G3117" t="str">
        <f>VLOOKUP(F3117,Sheet1!$H$4:$I$11,2,FALSE)</f>
        <v>4_Pertanian</v>
      </c>
      <c r="H3117" t="s">
        <v>3727</v>
      </c>
      <c r="I3117" t="s">
        <v>24</v>
      </c>
      <c r="J3117" t="str">
        <f>VLOOKUP(D3117,[1]PRODI_2019!$C$2:$I$78,7,FALSE)</f>
        <v>S1</v>
      </c>
      <c r="L3117" t="s">
        <v>182</v>
      </c>
      <c r="O3117" t="s">
        <v>4635</v>
      </c>
      <c r="P3117" t="s">
        <v>5044</v>
      </c>
      <c r="Q3117" t="s">
        <v>5041</v>
      </c>
      <c r="R3117" t="s">
        <v>434</v>
      </c>
      <c r="S3117" t="s">
        <v>91</v>
      </c>
      <c r="T3117" t="s">
        <v>5033</v>
      </c>
      <c r="U3117" t="s">
        <v>27</v>
      </c>
      <c r="Z3117" t="str">
        <f>_xlfn.IFNA(VLOOKUP(A3117,registrasi!$B$2:$C$4000,2,FALSE),"belum")</f>
        <v>registrasi</v>
      </c>
      <c r="AA3117">
        <f>VLOOKUP(D3117,[2]Sheet1!$B$2:$D$100,3,FALSE)</f>
        <v>163</v>
      </c>
      <c r="AB3117" t="str">
        <f>_xlfn.IFNA(VLOOKUP(A3117,nim!$A$2:$B$4000,2,FALSE),"belum")</f>
        <v>belum</v>
      </c>
    </row>
    <row r="3118" spans="1:28" x14ac:dyDescent="0.3">
      <c r="A3118" s="2">
        <v>233230170787</v>
      </c>
      <c r="B3118">
        <v>2</v>
      </c>
      <c r="C3118">
        <v>2022</v>
      </c>
      <c r="D3118">
        <v>311042</v>
      </c>
      <c r="E3118" t="s">
        <v>146</v>
      </c>
      <c r="F3118" t="str">
        <f>VLOOKUP(E3118,[1]PRODI_2019!$F$2:$L$72,7,FALSE)</f>
        <v>FISIP</v>
      </c>
      <c r="G3118" t="str">
        <f>VLOOKUP(F3118,Sheet1!$H$4:$I$11,2,FALSE)</f>
        <v>6_FISIP</v>
      </c>
      <c r="H3118" t="s">
        <v>3728</v>
      </c>
      <c r="I3118" t="s">
        <v>31</v>
      </c>
      <c r="J3118" t="str">
        <f>VLOOKUP(D3118,[1]PRODI_2019!$C$2:$I$78,7,FALSE)</f>
        <v>S1</v>
      </c>
      <c r="L3118" t="s">
        <v>4314</v>
      </c>
      <c r="O3118" t="s">
        <v>4720</v>
      </c>
      <c r="P3118" t="s">
        <v>5043</v>
      </c>
      <c r="Q3118" t="s">
        <v>624</v>
      </c>
      <c r="R3118" t="s">
        <v>435</v>
      </c>
      <c r="S3118" t="s">
        <v>426</v>
      </c>
      <c r="T3118" t="s">
        <v>5033</v>
      </c>
      <c r="U3118" t="s">
        <v>27</v>
      </c>
      <c r="Z3118" t="str">
        <f>_xlfn.IFNA(VLOOKUP(A3118,registrasi!$B$2:$C$4000,2,FALSE),"belum")</f>
        <v>registrasi</v>
      </c>
      <c r="AA3118">
        <f>VLOOKUP(D3118,[2]Sheet1!$B$2:$D$100,3,FALSE)</f>
        <v>625</v>
      </c>
      <c r="AB3118" t="str">
        <f>_xlfn.IFNA(VLOOKUP(A3118,nim!$A$2:$B$4000,2,FALSE),"belum")</f>
        <v>belum</v>
      </c>
    </row>
    <row r="3119" spans="1:28" x14ac:dyDescent="0.3">
      <c r="A3119" s="2">
        <v>233230170994</v>
      </c>
      <c r="B3119">
        <v>2</v>
      </c>
      <c r="C3119">
        <v>2021</v>
      </c>
      <c r="D3119">
        <v>311002</v>
      </c>
      <c r="E3119" t="s">
        <v>153</v>
      </c>
      <c r="F3119" t="str">
        <f>VLOOKUP(E3119,[1]PRODI_2019!$F$2:$L$72,7,FALSE)</f>
        <v>Teknik</v>
      </c>
      <c r="G3119" t="str">
        <f>VLOOKUP(F3119,Sheet1!$H$4:$I$11,2,FALSE)</f>
        <v>3_Teknik</v>
      </c>
      <c r="H3119" t="s">
        <v>3729</v>
      </c>
      <c r="I3119" t="s">
        <v>24</v>
      </c>
      <c r="J3119" t="str">
        <f>VLOOKUP(D3119,[1]PRODI_2019!$C$2:$I$78,7,FALSE)</f>
        <v>S1</v>
      </c>
      <c r="L3119" t="s">
        <v>25</v>
      </c>
      <c r="O3119" t="s">
        <v>4721</v>
      </c>
      <c r="P3119" t="s">
        <v>5046</v>
      </c>
      <c r="Q3119" t="s">
        <v>5041</v>
      </c>
      <c r="R3119" t="s">
        <v>435</v>
      </c>
      <c r="S3119" t="s">
        <v>426</v>
      </c>
      <c r="T3119" t="s">
        <v>5033</v>
      </c>
      <c r="U3119" t="s">
        <v>32</v>
      </c>
      <c r="Z3119" t="str">
        <f>_xlfn.IFNA(VLOOKUP(A3119,registrasi!$B$2:$C$4000,2,FALSE),"belum")</f>
        <v>registrasi</v>
      </c>
      <c r="AA3119">
        <f>VLOOKUP(D3119,[2]Sheet1!$B$2:$D$100,3,FALSE)</f>
        <v>401</v>
      </c>
      <c r="AB3119" t="str">
        <f>_xlfn.IFNA(VLOOKUP(A3119,nim!$A$2:$B$4000,2,FALSE),"belum")</f>
        <v>belum</v>
      </c>
    </row>
    <row r="3120" spans="1:28" x14ac:dyDescent="0.3">
      <c r="A3120" s="2">
        <v>233230180125</v>
      </c>
      <c r="B3120">
        <v>2</v>
      </c>
      <c r="C3120">
        <v>2022</v>
      </c>
      <c r="D3120">
        <v>311024</v>
      </c>
      <c r="E3120" t="s">
        <v>237</v>
      </c>
      <c r="F3120" t="str">
        <f>VLOOKUP(E3120,[1]PRODI_2019!$F$2:$L$72,7,FALSE)</f>
        <v>Hukum</v>
      </c>
      <c r="G3120" t="str">
        <f>VLOOKUP(F3120,Sheet1!$H$4:$I$11,2,FALSE)</f>
        <v>1_Hukum</v>
      </c>
      <c r="H3120" t="s">
        <v>3730</v>
      </c>
      <c r="I3120" t="s">
        <v>24</v>
      </c>
      <c r="J3120" t="str">
        <f>VLOOKUP(D3120,[1]PRODI_2019!$C$2:$I$78,7,FALSE)</f>
        <v>S1</v>
      </c>
      <c r="L3120" t="s">
        <v>25</v>
      </c>
      <c r="O3120" t="s">
        <v>4722</v>
      </c>
      <c r="P3120" t="s">
        <v>5042</v>
      </c>
      <c r="Q3120" t="s">
        <v>624</v>
      </c>
      <c r="R3120" t="s">
        <v>434</v>
      </c>
      <c r="S3120" t="s">
        <v>64</v>
      </c>
      <c r="T3120" t="s">
        <v>5033</v>
      </c>
      <c r="U3120" t="s">
        <v>32</v>
      </c>
      <c r="Z3120" t="str">
        <f>_xlfn.IFNA(VLOOKUP(A3120,registrasi!$B$2:$C$4000,2,FALSE),"belum")</f>
        <v>registrasi</v>
      </c>
      <c r="AA3120">
        <f>VLOOKUP(D3120,[2]Sheet1!$B$2:$D$100,3,FALSE)</f>
        <v>1092</v>
      </c>
      <c r="AB3120" t="str">
        <f>_xlfn.IFNA(VLOOKUP(A3120,nim!$A$2:$B$4000,2,FALSE),"belum")</f>
        <v>diterima</v>
      </c>
    </row>
    <row r="3121" spans="1:28" x14ac:dyDescent="0.3">
      <c r="A3121" s="2">
        <v>233230180167</v>
      </c>
      <c r="B3121">
        <v>2</v>
      </c>
      <c r="C3121">
        <v>2022</v>
      </c>
      <c r="D3121">
        <v>311043</v>
      </c>
      <c r="E3121" t="s">
        <v>177</v>
      </c>
      <c r="F3121" t="str">
        <f>VLOOKUP(E3121,[1]PRODI_2019!$F$2:$L$72,7,FALSE)</f>
        <v>Kedokteran</v>
      </c>
      <c r="G3121" t="str">
        <f>VLOOKUP(F3121,Sheet1!$H$4:$I$11,2,FALSE)</f>
        <v>8_Kedokteran</v>
      </c>
      <c r="H3121" t="s">
        <v>3731</v>
      </c>
      <c r="I3121" t="s">
        <v>31</v>
      </c>
      <c r="J3121" t="str">
        <f>VLOOKUP(D3121,[1]PRODI_2019!$C$2:$I$78,7,FALSE)</f>
        <v>D3</v>
      </c>
      <c r="L3121" t="s">
        <v>25</v>
      </c>
      <c r="O3121" t="s">
        <v>4392</v>
      </c>
      <c r="P3121" t="s">
        <v>5043</v>
      </c>
      <c r="Q3121" t="s">
        <v>624</v>
      </c>
      <c r="R3121" t="s">
        <v>435</v>
      </c>
      <c r="S3121" t="s">
        <v>4949</v>
      </c>
      <c r="T3121" t="s">
        <v>5025</v>
      </c>
      <c r="U3121" t="s">
        <v>27</v>
      </c>
      <c r="Z3121" t="str">
        <f>_xlfn.IFNA(VLOOKUP(A3121,registrasi!$B$2:$C$4000,2,FALSE),"belum")</f>
        <v>registrasi</v>
      </c>
      <c r="AA3121">
        <f>VLOOKUP(D3121,[2]Sheet1!$B$2:$D$100,3,FALSE)</f>
        <v>271</v>
      </c>
      <c r="AB3121" t="str">
        <f>_xlfn.IFNA(VLOOKUP(A3121,nim!$A$2:$B$4000,2,FALSE),"belum")</f>
        <v>diterima</v>
      </c>
    </row>
    <row r="3122" spans="1:28" x14ac:dyDescent="0.3">
      <c r="A3122" s="2">
        <v>233230180235</v>
      </c>
      <c r="B3122">
        <v>1</v>
      </c>
      <c r="C3122">
        <v>2022</v>
      </c>
      <c r="D3122">
        <v>311034</v>
      </c>
      <c r="E3122" t="s">
        <v>173</v>
      </c>
      <c r="F3122" t="str">
        <f>VLOOKUP(E3122,[1]PRODI_2019!$F$2:$L$72,7,FALSE)</f>
        <v>FKIP</v>
      </c>
      <c r="G3122" t="str">
        <f>VLOOKUP(F3122,Sheet1!$H$4:$I$11,2,FALSE)</f>
        <v>2_FKIP</v>
      </c>
      <c r="H3122" t="s">
        <v>3732</v>
      </c>
      <c r="I3122" t="s">
        <v>31</v>
      </c>
      <c r="J3122" t="str">
        <f>VLOOKUP(D3122,[1]PRODI_2019!$C$2:$I$78,7,FALSE)</f>
        <v>S1</v>
      </c>
      <c r="L3122" t="s">
        <v>25</v>
      </c>
      <c r="O3122" t="s">
        <v>306</v>
      </c>
      <c r="P3122" t="s">
        <v>5042</v>
      </c>
      <c r="Q3122" t="s">
        <v>624</v>
      </c>
      <c r="R3122" t="s">
        <v>434</v>
      </c>
      <c r="S3122" t="s">
        <v>425</v>
      </c>
      <c r="T3122" t="s">
        <v>5033</v>
      </c>
      <c r="U3122" t="s">
        <v>32</v>
      </c>
      <c r="Z3122" t="str">
        <f>_xlfn.IFNA(VLOOKUP(A3122,registrasi!$B$2:$C$4000,2,FALSE),"belum")</f>
        <v>registrasi</v>
      </c>
      <c r="AA3122">
        <f>VLOOKUP(D3122,[2]Sheet1!$B$2:$D$100,3,FALSE)</f>
        <v>163</v>
      </c>
      <c r="AB3122" t="str">
        <f>_xlfn.IFNA(VLOOKUP(A3122,nim!$A$2:$B$4000,2,FALSE),"belum")</f>
        <v>belum</v>
      </c>
    </row>
    <row r="3123" spans="1:28" x14ac:dyDescent="0.3">
      <c r="A3123" s="2">
        <v>233230180430</v>
      </c>
      <c r="B3123">
        <v>2</v>
      </c>
      <c r="C3123">
        <v>2022</v>
      </c>
      <c r="D3123">
        <v>311039</v>
      </c>
      <c r="E3123" t="s">
        <v>143</v>
      </c>
      <c r="F3123" t="str">
        <f>VLOOKUP(E3123,[1]PRODI_2019!$F$2:$L$72,7,FALSE)</f>
        <v>FKIP</v>
      </c>
      <c r="G3123" t="str">
        <f>VLOOKUP(F3123,Sheet1!$H$4:$I$11,2,FALSE)</f>
        <v>2_FKIP</v>
      </c>
      <c r="H3123" t="s">
        <v>3733</v>
      </c>
      <c r="I3123" t="s">
        <v>31</v>
      </c>
      <c r="J3123" t="str">
        <f>VLOOKUP(D3123,[1]PRODI_2019!$C$2:$I$78,7,FALSE)</f>
        <v>S1</v>
      </c>
      <c r="L3123" t="s">
        <v>25</v>
      </c>
      <c r="O3123" t="s">
        <v>4700</v>
      </c>
      <c r="P3123" t="s">
        <v>5042</v>
      </c>
      <c r="Q3123" t="s">
        <v>624</v>
      </c>
      <c r="R3123" t="s">
        <v>434</v>
      </c>
      <c r="S3123" t="s">
        <v>116</v>
      </c>
      <c r="T3123" t="s">
        <v>5020</v>
      </c>
      <c r="U3123" t="s">
        <v>27</v>
      </c>
      <c r="Z3123" t="str">
        <f>_xlfn.IFNA(VLOOKUP(A3123,registrasi!$B$2:$C$4000,2,FALSE),"belum")</f>
        <v>registrasi</v>
      </c>
      <c r="AA3123">
        <f>VLOOKUP(D3123,[2]Sheet1!$B$2:$D$100,3,FALSE)</f>
        <v>36</v>
      </c>
      <c r="AB3123" t="str">
        <f>_xlfn.IFNA(VLOOKUP(A3123,nim!$A$2:$B$4000,2,FALSE),"belum")</f>
        <v>belum</v>
      </c>
    </row>
    <row r="3124" spans="1:28" x14ac:dyDescent="0.3">
      <c r="A3124" s="2">
        <v>233230180436</v>
      </c>
      <c r="B3124">
        <v>2</v>
      </c>
      <c r="C3124">
        <v>2022</v>
      </c>
      <c r="D3124">
        <v>311012</v>
      </c>
      <c r="E3124" t="s">
        <v>164</v>
      </c>
      <c r="F3124" t="str">
        <f>VLOOKUP(E3124,[1]PRODI_2019!$F$2:$L$72,7,FALSE)</f>
        <v>FKIP</v>
      </c>
      <c r="G3124" t="str">
        <f>VLOOKUP(F3124,Sheet1!$H$4:$I$11,2,FALSE)</f>
        <v>2_FKIP</v>
      </c>
      <c r="H3124" t="s">
        <v>3734</v>
      </c>
      <c r="I3124" t="s">
        <v>31</v>
      </c>
      <c r="J3124" t="str">
        <f>VLOOKUP(D3124,[1]PRODI_2019!$C$2:$I$78,7,FALSE)</f>
        <v>S1</v>
      </c>
      <c r="L3124" t="s">
        <v>25</v>
      </c>
      <c r="O3124" t="s">
        <v>133</v>
      </c>
      <c r="P3124" t="s">
        <v>5042</v>
      </c>
      <c r="Q3124" t="s">
        <v>624</v>
      </c>
      <c r="R3124" t="s">
        <v>434</v>
      </c>
      <c r="S3124" t="s">
        <v>34</v>
      </c>
      <c r="T3124" t="s">
        <v>5025</v>
      </c>
      <c r="U3124" t="s">
        <v>27</v>
      </c>
      <c r="Z3124" t="str">
        <f>_xlfn.IFNA(VLOOKUP(A3124,registrasi!$B$2:$C$4000,2,FALSE),"belum")</f>
        <v>registrasi</v>
      </c>
      <c r="AA3124">
        <f>VLOOKUP(D3124,[2]Sheet1!$B$2:$D$100,3,FALSE)</f>
        <v>73</v>
      </c>
      <c r="AB3124" t="str">
        <f>_xlfn.IFNA(VLOOKUP(A3124,nim!$A$2:$B$4000,2,FALSE),"belum")</f>
        <v>belum</v>
      </c>
    </row>
    <row r="3125" spans="1:28" x14ac:dyDescent="0.3">
      <c r="A3125" s="2">
        <v>233230180706</v>
      </c>
      <c r="B3125">
        <v>2</v>
      </c>
      <c r="C3125">
        <v>2022</v>
      </c>
      <c r="D3125">
        <v>311008</v>
      </c>
      <c r="E3125" t="s">
        <v>149</v>
      </c>
      <c r="F3125" t="str">
        <f>VLOOKUP(E3125,[1]PRODI_2019!$F$2:$L$72,7,FALSE)</f>
        <v>Pertanian</v>
      </c>
      <c r="G3125" t="str">
        <f>VLOOKUP(F3125,Sheet1!$H$4:$I$11,2,FALSE)</f>
        <v>4_Pertanian</v>
      </c>
      <c r="H3125" t="s">
        <v>3735</v>
      </c>
      <c r="I3125" t="s">
        <v>31</v>
      </c>
      <c r="J3125" t="str">
        <f>VLOOKUP(D3125,[1]PRODI_2019!$C$2:$I$78,7,FALSE)</f>
        <v>S1</v>
      </c>
      <c r="L3125" t="s">
        <v>25</v>
      </c>
      <c r="O3125" t="s">
        <v>313</v>
      </c>
      <c r="P3125" t="s">
        <v>5042</v>
      </c>
      <c r="Q3125" t="s">
        <v>624</v>
      </c>
      <c r="R3125" t="s">
        <v>434</v>
      </c>
      <c r="S3125" t="s">
        <v>116</v>
      </c>
      <c r="T3125" t="s">
        <v>5020</v>
      </c>
      <c r="U3125" t="s">
        <v>32</v>
      </c>
      <c r="Z3125" t="str">
        <f>_xlfn.IFNA(VLOOKUP(A3125,registrasi!$B$2:$C$4000,2,FALSE),"belum")</f>
        <v>registrasi</v>
      </c>
      <c r="AA3125">
        <f>VLOOKUP(D3125,[2]Sheet1!$B$2:$D$100,3,FALSE)</f>
        <v>337</v>
      </c>
      <c r="AB3125" t="str">
        <f>_xlfn.IFNA(VLOOKUP(A3125,nim!$A$2:$B$4000,2,FALSE),"belum")</f>
        <v>belum</v>
      </c>
    </row>
    <row r="3126" spans="1:28" x14ac:dyDescent="0.3">
      <c r="A3126" s="2">
        <v>233230190061</v>
      </c>
      <c r="B3126">
        <v>2</v>
      </c>
      <c r="C3126">
        <v>2022</v>
      </c>
      <c r="D3126">
        <v>311005</v>
      </c>
      <c r="E3126" t="s">
        <v>171</v>
      </c>
      <c r="F3126" t="str">
        <f>VLOOKUP(E3126,[1]PRODI_2019!$F$2:$L$72,7,FALSE)</f>
        <v>Teknik</v>
      </c>
      <c r="G3126" t="str">
        <f>VLOOKUP(F3126,Sheet1!$H$4:$I$11,2,FALSE)</f>
        <v>3_Teknik</v>
      </c>
      <c r="H3126" t="s">
        <v>3736</v>
      </c>
      <c r="I3126" t="s">
        <v>31</v>
      </c>
      <c r="J3126" t="str">
        <f>VLOOKUP(D3126,[1]PRODI_2019!$C$2:$I$78,7,FALSE)</f>
        <v>S1</v>
      </c>
      <c r="L3126" t="s">
        <v>25</v>
      </c>
      <c r="O3126" t="s">
        <v>549</v>
      </c>
      <c r="P3126" t="s">
        <v>5042</v>
      </c>
      <c r="Q3126" t="s">
        <v>624</v>
      </c>
      <c r="R3126" t="s">
        <v>434</v>
      </c>
      <c r="S3126" t="s">
        <v>116</v>
      </c>
      <c r="T3126" t="s">
        <v>5020</v>
      </c>
      <c r="U3126" t="s">
        <v>27</v>
      </c>
      <c r="Z3126" t="str">
        <f>_xlfn.IFNA(VLOOKUP(A3126,registrasi!$B$2:$C$4000,2,FALSE),"belum")</f>
        <v>registrasi</v>
      </c>
      <c r="AA3126">
        <f>VLOOKUP(D3126,[2]Sheet1!$B$2:$D$100,3,FALSE)</f>
        <v>321</v>
      </c>
      <c r="AB3126" t="str">
        <f>_xlfn.IFNA(VLOOKUP(A3126,nim!$A$2:$B$4000,2,FALSE),"belum")</f>
        <v>diterima</v>
      </c>
    </row>
    <row r="3127" spans="1:28" x14ac:dyDescent="0.3">
      <c r="A3127" s="2">
        <v>233230190072</v>
      </c>
      <c r="B3127">
        <v>2</v>
      </c>
      <c r="C3127">
        <v>2021</v>
      </c>
      <c r="D3127">
        <v>311024</v>
      </c>
      <c r="E3127" t="s">
        <v>237</v>
      </c>
      <c r="F3127" t="str">
        <f>VLOOKUP(E3127,[1]PRODI_2019!$F$2:$L$72,7,FALSE)</f>
        <v>Hukum</v>
      </c>
      <c r="G3127" t="str">
        <f>VLOOKUP(F3127,Sheet1!$H$4:$I$11,2,FALSE)</f>
        <v>1_Hukum</v>
      </c>
      <c r="H3127" t="s">
        <v>3737</v>
      </c>
      <c r="I3127" t="s">
        <v>24</v>
      </c>
      <c r="J3127" t="str">
        <f>VLOOKUP(D3127,[1]PRODI_2019!$C$2:$I$78,7,FALSE)</f>
        <v>S1</v>
      </c>
      <c r="L3127" t="s">
        <v>25</v>
      </c>
      <c r="O3127" t="s">
        <v>280</v>
      </c>
      <c r="P3127" t="s">
        <v>5042</v>
      </c>
      <c r="Q3127" t="s">
        <v>624</v>
      </c>
      <c r="R3127" t="s">
        <v>434</v>
      </c>
      <c r="S3127" t="s">
        <v>425</v>
      </c>
      <c r="T3127" t="s">
        <v>5033</v>
      </c>
      <c r="U3127" t="s">
        <v>32</v>
      </c>
      <c r="Z3127" t="str">
        <f>_xlfn.IFNA(VLOOKUP(A3127,registrasi!$B$2:$C$4000,2,FALSE),"belum")</f>
        <v>registrasi</v>
      </c>
      <c r="AA3127">
        <f>VLOOKUP(D3127,[2]Sheet1!$B$2:$D$100,3,FALSE)</f>
        <v>1092</v>
      </c>
      <c r="AB3127" t="str">
        <f>_xlfn.IFNA(VLOOKUP(A3127,nim!$A$2:$B$4000,2,FALSE),"belum")</f>
        <v>belum</v>
      </c>
    </row>
    <row r="3128" spans="1:28" x14ac:dyDescent="0.3">
      <c r="A3128" s="2">
        <v>233230190632</v>
      </c>
      <c r="B3128">
        <v>2</v>
      </c>
      <c r="C3128">
        <v>2022</v>
      </c>
      <c r="D3128">
        <v>311028</v>
      </c>
      <c r="E3128" t="s">
        <v>168</v>
      </c>
      <c r="F3128" t="str">
        <f>VLOOKUP(E3128,[1]PRODI_2019!$F$2:$L$72,7,FALSE)</f>
        <v>FISIP</v>
      </c>
      <c r="G3128" t="str">
        <f>VLOOKUP(F3128,Sheet1!$H$4:$I$11,2,FALSE)</f>
        <v>6_FISIP</v>
      </c>
      <c r="H3128" t="s">
        <v>3738</v>
      </c>
      <c r="I3128" t="s">
        <v>31</v>
      </c>
      <c r="J3128" t="str">
        <f>VLOOKUP(D3128,[1]PRODI_2019!$C$2:$I$78,7,FALSE)</f>
        <v>S1</v>
      </c>
      <c r="L3128" t="s">
        <v>25</v>
      </c>
      <c r="O3128" t="s">
        <v>95</v>
      </c>
      <c r="P3128" t="s">
        <v>5042</v>
      </c>
      <c r="Q3128" t="s">
        <v>624</v>
      </c>
      <c r="R3128" t="s">
        <v>434</v>
      </c>
      <c r="S3128" t="s">
        <v>34</v>
      </c>
      <c r="T3128" t="s">
        <v>5025</v>
      </c>
      <c r="U3128" t="s">
        <v>27</v>
      </c>
      <c r="Z3128" t="str">
        <f>_xlfn.IFNA(VLOOKUP(A3128,registrasi!$B$2:$C$4000,2,FALSE),"belum")</f>
        <v>registrasi</v>
      </c>
      <c r="AA3128">
        <f>VLOOKUP(D3128,[2]Sheet1!$B$2:$D$100,3,FALSE)</f>
        <v>747</v>
      </c>
      <c r="AB3128" t="str">
        <f>_xlfn.IFNA(VLOOKUP(A3128,nim!$A$2:$B$4000,2,FALSE),"belum")</f>
        <v>diterima</v>
      </c>
    </row>
    <row r="3129" spans="1:28" x14ac:dyDescent="0.3">
      <c r="A3129" s="2">
        <v>233230190643</v>
      </c>
      <c r="B3129">
        <v>2</v>
      </c>
      <c r="C3129">
        <v>2022</v>
      </c>
      <c r="D3129">
        <v>311029</v>
      </c>
      <c r="E3129" t="s">
        <v>159</v>
      </c>
      <c r="F3129" t="str">
        <f>VLOOKUP(E3129,[1]PRODI_2019!$F$2:$L$72,7,FALSE)</f>
        <v>FISIP</v>
      </c>
      <c r="G3129" t="str">
        <f>VLOOKUP(F3129,Sheet1!$H$4:$I$11,2,FALSE)</f>
        <v>6_FISIP</v>
      </c>
      <c r="H3129" t="s">
        <v>3739</v>
      </c>
      <c r="I3129" t="s">
        <v>31</v>
      </c>
      <c r="J3129" t="str">
        <f>VLOOKUP(D3129,[1]PRODI_2019!$C$2:$I$78,7,FALSE)</f>
        <v>S1</v>
      </c>
      <c r="L3129" t="s">
        <v>25</v>
      </c>
      <c r="O3129" t="s">
        <v>610</v>
      </c>
      <c r="P3129" t="s">
        <v>435</v>
      </c>
      <c r="Q3129" t="s">
        <v>5041</v>
      </c>
      <c r="R3129" t="s">
        <v>435</v>
      </c>
      <c r="S3129" t="s">
        <v>53</v>
      </c>
      <c r="T3129" t="s">
        <v>5033</v>
      </c>
      <c r="U3129" t="s">
        <v>27</v>
      </c>
      <c r="Z3129" t="str">
        <f>_xlfn.IFNA(VLOOKUP(A3129,registrasi!$B$2:$C$4000,2,FALSE),"belum")</f>
        <v>registrasi</v>
      </c>
      <c r="AA3129">
        <f>VLOOKUP(D3129,[2]Sheet1!$B$2:$D$100,3,FALSE)</f>
        <v>1339</v>
      </c>
      <c r="AB3129" t="str">
        <f>_xlfn.IFNA(VLOOKUP(A3129,nim!$A$2:$B$4000,2,FALSE),"belum")</f>
        <v>belum</v>
      </c>
    </row>
    <row r="3130" spans="1:28" x14ac:dyDescent="0.3">
      <c r="A3130" s="2">
        <v>233230190992</v>
      </c>
      <c r="B3130">
        <v>1</v>
      </c>
      <c r="C3130">
        <v>2021</v>
      </c>
      <c r="D3130">
        <v>311024</v>
      </c>
      <c r="E3130" t="s">
        <v>237</v>
      </c>
      <c r="F3130" t="str">
        <f>VLOOKUP(E3130,[1]PRODI_2019!$F$2:$L$72,7,FALSE)</f>
        <v>Hukum</v>
      </c>
      <c r="G3130" t="str">
        <f>VLOOKUP(F3130,Sheet1!$H$4:$I$11,2,FALSE)</f>
        <v>1_Hukum</v>
      </c>
      <c r="H3130" t="s">
        <v>3740</v>
      </c>
      <c r="I3130" t="s">
        <v>24</v>
      </c>
      <c r="J3130" t="str">
        <f>VLOOKUP(D3130,[1]PRODI_2019!$C$2:$I$78,7,FALSE)</f>
        <v>S1</v>
      </c>
      <c r="L3130" t="s">
        <v>25</v>
      </c>
      <c r="O3130" t="s">
        <v>4723</v>
      </c>
      <c r="P3130" t="s">
        <v>5044</v>
      </c>
      <c r="Q3130" t="s">
        <v>5041</v>
      </c>
      <c r="R3130" t="s">
        <v>434</v>
      </c>
      <c r="S3130" t="s">
        <v>426</v>
      </c>
      <c r="T3130" t="s">
        <v>5033</v>
      </c>
      <c r="U3130" t="s">
        <v>27</v>
      </c>
      <c r="Z3130" t="str">
        <f>_xlfn.IFNA(VLOOKUP(A3130,registrasi!$B$2:$C$4000,2,FALSE),"belum")</f>
        <v>registrasi</v>
      </c>
      <c r="AA3130">
        <f>VLOOKUP(D3130,[2]Sheet1!$B$2:$D$100,3,FALSE)</f>
        <v>1092</v>
      </c>
      <c r="AB3130" t="str">
        <f>_xlfn.IFNA(VLOOKUP(A3130,nim!$A$2:$B$4000,2,FALSE),"belum")</f>
        <v>belum</v>
      </c>
    </row>
    <row r="3131" spans="1:28" x14ac:dyDescent="0.3">
      <c r="A3131" s="2">
        <v>233230200053</v>
      </c>
      <c r="B3131">
        <v>2</v>
      </c>
      <c r="C3131">
        <v>2021</v>
      </c>
      <c r="D3131">
        <v>311027</v>
      </c>
      <c r="E3131" t="s">
        <v>236</v>
      </c>
      <c r="F3131" t="str">
        <f>VLOOKUP(E3131,[1]PRODI_2019!$F$2:$L$72,7,FALSE)</f>
        <v>FEB</v>
      </c>
      <c r="G3131" t="str">
        <f>VLOOKUP(F3131,Sheet1!$H$4:$I$11,2,FALSE)</f>
        <v>5_FEB</v>
      </c>
      <c r="H3131" t="s">
        <v>3741</v>
      </c>
      <c r="I3131" t="s">
        <v>31</v>
      </c>
      <c r="J3131" t="str">
        <f>VLOOKUP(D3131,[1]PRODI_2019!$C$2:$I$78,7,FALSE)</f>
        <v>S1</v>
      </c>
      <c r="L3131" t="s">
        <v>25</v>
      </c>
      <c r="O3131" t="s">
        <v>274</v>
      </c>
      <c r="P3131" t="s">
        <v>5042</v>
      </c>
      <c r="Q3131" t="s">
        <v>624</v>
      </c>
      <c r="R3131" t="s">
        <v>434</v>
      </c>
      <c r="S3131" t="s">
        <v>53</v>
      </c>
      <c r="T3131" t="s">
        <v>5033</v>
      </c>
      <c r="U3131" t="s">
        <v>32</v>
      </c>
      <c r="Z3131" t="str">
        <f>_xlfn.IFNA(VLOOKUP(A3131,registrasi!$B$2:$C$4000,2,FALSE),"belum")</f>
        <v>belum</v>
      </c>
      <c r="AA3131">
        <f>VLOOKUP(D3131,[2]Sheet1!$B$2:$D$100,3,FALSE)</f>
        <v>308</v>
      </c>
      <c r="AB3131" t="str">
        <f>_xlfn.IFNA(VLOOKUP(A3131,nim!$A$2:$B$4000,2,FALSE),"belum")</f>
        <v>belum</v>
      </c>
    </row>
    <row r="3132" spans="1:28" x14ac:dyDescent="0.3">
      <c r="A3132" s="2">
        <v>233230200290</v>
      </c>
      <c r="B3132">
        <v>2</v>
      </c>
      <c r="C3132">
        <v>2022</v>
      </c>
      <c r="D3132">
        <v>311038</v>
      </c>
      <c r="E3132" t="s">
        <v>165</v>
      </c>
      <c r="F3132" t="str">
        <f>VLOOKUP(E3132,[1]PRODI_2019!$F$2:$L$72,7,FALSE)</f>
        <v>FKIP</v>
      </c>
      <c r="G3132" t="str">
        <f>VLOOKUP(F3132,Sheet1!$H$4:$I$11,2,FALSE)</f>
        <v>2_FKIP</v>
      </c>
      <c r="H3132" t="s">
        <v>3742</v>
      </c>
      <c r="I3132" t="s">
        <v>24</v>
      </c>
      <c r="J3132" t="str">
        <f>VLOOKUP(D3132,[1]PRODI_2019!$C$2:$I$78,7,FALSE)</f>
        <v>S1</v>
      </c>
      <c r="L3132" t="s">
        <v>25</v>
      </c>
      <c r="O3132" t="s">
        <v>275</v>
      </c>
      <c r="P3132" t="s">
        <v>5042</v>
      </c>
      <c r="Q3132" t="s">
        <v>624</v>
      </c>
      <c r="R3132" t="s">
        <v>434</v>
      </c>
      <c r="S3132" t="s">
        <v>53</v>
      </c>
      <c r="T3132" t="s">
        <v>5033</v>
      </c>
      <c r="U3132" t="s">
        <v>27</v>
      </c>
      <c r="Z3132" t="str">
        <f>_xlfn.IFNA(VLOOKUP(A3132,registrasi!$B$2:$C$4000,2,FALSE),"belum")</f>
        <v>registrasi</v>
      </c>
      <c r="AA3132">
        <f>VLOOKUP(D3132,[2]Sheet1!$B$2:$D$100,3,FALSE)</f>
        <v>159</v>
      </c>
      <c r="AB3132" t="str">
        <f>_xlfn.IFNA(VLOOKUP(A3132,nim!$A$2:$B$4000,2,FALSE),"belum")</f>
        <v>belum</v>
      </c>
    </row>
    <row r="3133" spans="1:28" x14ac:dyDescent="0.3">
      <c r="A3133" s="2">
        <v>233230200544</v>
      </c>
      <c r="B3133">
        <v>2</v>
      </c>
      <c r="C3133">
        <v>2022</v>
      </c>
      <c r="D3133">
        <v>311009</v>
      </c>
      <c r="E3133" t="s">
        <v>144</v>
      </c>
      <c r="F3133" t="str">
        <f>VLOOKUP(E3133,[1]PRODI_2019!$F$2:$L$72,7,FALSE)</f>
        <v>Pertanian</v>
      </c>
      <c r="G3133" t="str">
        <f>VLOOKUP(F3133,Sheet1!$H$4:$I$11,2,FALSE)</f>
        <v>4_Pertanian</v>
      </c>
      <c r="H3133" t="s">
        <v>3743</v>
      </c>
      <c r="I3133" t="s">
        <v>31</v>
      </c>
      <c r="J3133" t="str">
        <f>VLOOKUP(D3133,[1]PRODI_2019!$C$2:$I$78,7,FALSE)</f>
        <v>S1</v>
      </c>
      <c r="L3133" t="s">
        <v>25</v>
      </c>
      <c r="O3133" t="s">
        <v>4724</v>
      </c>
      <c r="P3133" t="s">
        <v>5042</v>
      </c>
      <c r="Q3133" t="s">
        <v>624</v>
      </c>
      <c r="R3133" t="s">
        <v>434</v>
      </c>
      <c r="S3133" t="s">
        <v>64</v>
      </c>
      <c r="T3133" t="s">
        <v>5033</v>
      </c>
      <c r="U3133" t="s">
        <v>32</v>
      </c>
      <c r="Z3133" t="str">
        <f>_xlfn.IFNA(VLOOKUP(A3133,registrasi!$B$2:$C$4000,2,FALSE),"belum")</f>
        <v>registrasi</v>
      </c>
      <c r="AA3133">
        <f>VLOOKUP(D3133,[2]Sheet1!$B$2:$D$100,3,FALSE)</f>
        <v>240</v>
      </c>
      <c r="AB3133" t="str">
        <f>_xlfn.IFNA(VLOOKUP(A3133,nim!$A$2:$B$4000,2,FALSE),"belum")</f>
        <v>belum</v>
      </c>
    </row>
    <row r="3134" spans="1:28" x14ac:dyDescent="0.3">
      <c r="A3134" s="2">
        <v>233230200579</v>
      </c>
      <c r="B3134">
        <v>2</v>
      </c>
      <c r="C3134">
        <v>2022</v>
      </c>
      <c r="D3134">
        <v>311024</v>
      </c>
      <c r="E3134" t="s">
        <v>237</v>
      </c>
      <c r="F3134" t="str">
        <f>VLOOKUP(E3134,[1]PRODI_2019!$F$2:$L$72,7,FALSE)</f>
        <v>Hukum</v>
      </c>
      <c r="G3134" t="str">
        <f>VLOOKUP(F3134,Sheet1!$H$4:$I$11,2,FALSE)</f>
        <v>1_Hukum</v>
      </c>
      <c r="H3134" t="s">
        <v>3744</v>
      </c>
      <c r="I3134" t="s">
        <v>31</v>
      </c>
      <c r="J3134" t="str">
        <f>VLOOKUP(D3134,[1]PRODI_2019!$C$2:$I$78,7,FALSE)</f>
        <v>S1</v>
      </c>
      <c r="L3134" t="s">
        <v>25</v>
      </c>
      <c r="O3134" t="s">
        <v>374</v>
      </c>
      <c r="P3134" t="s">
        <v>5044</v>
      </c>
      <c r="Q3134" t="s">
        <v>5041</v>
      </c>
      <c r="R3134" t="s">
        <v>434</v>
      </c>
      <c r="S3134" t="s">
        <v>34</v>
      </c>
      <c r="T3134" t="s">
        <v>5025</v>
      </c>
      <c r="U3134" t="s">
        <v>27</v>
      </c>
      <c r="Z3134" t="str">
        <f>_xlfn.IFNA(VLOOKUP(A3134,registrasi!$B$2:$C$4000,2,FALSE),"belum")</f>
        <v>registrasi</v>
      </c>
      <c r="AA3134">
        <f>VLOOKUP(D3134,[2]Sheet1!$B$2:$D$100,3,FALSE)</f>
        <v>1092</v>
      </c>
      <c r="AB3134" t="str">
        <f>_xlfn.IFNA(VLOOKUP(A3134,nim!$A$2:$B$4000,2,FALSE),"belum")</f>
        <v>belum</v>
      </c>
    </row>
    <row r="3135" spans="1:28" x14ac:dyDescent="0.3">
      <c r="A3135" s="2">
        <v>233230200732</v>
      </c>
      <c r="B3135">
        <v>2</v>
      </c>
      <c r="C3135">
        <v>2021</v>
      </c>
      <c r="D3135">
        <v>311013</v>
      </c>
      <c r="E3135" t="s">
        <v>161</v>
      </c>
      <c r="F3135" t="str">
        <f>VLOOKUP(E3135,[1]PRODI_2019!$F$2:$L$72,7,FALSE)</f>
        <v>FKIP</v>
      </c>
      <c r="G3135" t="str">
        <f>VLOOKUP(F3135,Sheet1!$H$4:$I$11,2,FALSE)</f>
        <v>2_FKIP</v>
      </c>
      <c r="H3135" t="s">
        <v>3745</v>
      </c>
      <c r="I3135" t="s">
        <v>31</v>
      </c>
      <c r="J3135" t="str">
        <f>VLOOKUP(D3135,[1]PRODI_2019!$C$2:$I$78,7,FALSE)</f>
        <v>S1</v>
      </c>
      <c r="L3135" t="s">
        <v>25</v>
      </c>
      <c r="O3135" t="s">
        <v>619</v>
      </c>
      <c r="P3135" t="s">
        <v>5044</v>
      </c>
      <c r="Q3135" t="s">
        <v>5041</v>
      </c>
      <c r="R3135" t="s">
        <v>434</v>
      </c>
      <c r="S3135" t="s">
        <v>116</v>
      </c>
      <c r="T3135" t="s">
        <v>5020</v>
      </c>
      <c r="U3135" t="s">
        <v>32</v>
      </c>
      <c r="Z3135" t="str">
        <f>_xlfn.IFNA(VLOOKUP(A3135,registrasi!$B$2:$C$4000,2,FALSE),"belum")</f>
        <v>registrasi</v>
      </c>
      <c r="AA3135">
        <f>VLOOKUP(D3135,[2]Sheet1!$B$2:$D$100,3,FALSE)</f>
        <v>69</v>
      </c>
      <c r="AB3135" t="str">
        <f>_xlfn.IFNA(VLOOKUP(A3135,nim!$A$2:$B$4000,2,FALSE),"belum")</f>
        <v>belum</v>
      </c>
    </row>
    <row r="3136" spans="1:28" x14ac:dyDescent="0.3">
      <c r="A3136" s="2">
        <v>233230200847</v>
      </c>
      <c r="B3136">
        <v>1</v>
      </c>
      <c r="C3136">
        <v>2021</v>
      </c>
      <c r="D3136">
        <v>311042</v>
      </c>
      <c r="E3136" t="s">
        <v>146</v>
      </c>
      <c r="F3136" t="str">
        <f>VLOOKUP(E3136,[1]PRODI_2019!$F$2:$L$72,7,FALSE)</f>
        <v>FISIP</v>
      </c>
      <c r="G3136" t="str">
        <f>VLOOKUP(F3136,Sheet1!$H$4:$I$11,2,FALSE)</f>
        <v>6_FISIP</v>
      </c>
      <c r="H3136" t="s">
        <v>3746</v>
      </c>
      <c r="I3136" t="s">
        <v>24</v>
      </c>
      <c r="J3136" t="str">
        <f>VLOOKUP(D3136,[1]PRODI_2019!$C$2:$I$78,7,FALSE)</f>
        <v>S1</v>
      </c>
      <c r="L3136" t="s">
        <v>25</v>
      </c>
      <c r="O3136" t="s">
        <v>4725</v>
      </c>
      <c r="P3136" t="s">
        <v>5043</v>
      </c>
      <c r="Q3136" t="s">
        <v>624</v>
      </c>
      <c r="R3136" t="s">
        <v>435</v>
      </c>
      <c r="S3136" t="s">
        <v>53</v>
      </c>
      <c r="T3136" t="s">
        <v>5033</v>
      </c>
      <c r="U3136" t="s">
        <v>32</v>
      </c>
      <c r="Z3136" t="str">
        <f>_xlfn.IFNA(VLOOKUP(A3136,registrasi!$B$2:$C$4000,2,FALSE),"belum")</f>
        <v>registrasi</v>
      </c>
      <c r="AA3136">
        <f>VLOOKUP(D3136,[2]Sheet1!$B$2:$D$100,3,FALSE)</f>
        <v>625</v>
      </c>
      <c r="AB3136" t="str">
        <f>_xlfn.IFNA(VLOOKUP(A3136,nim!$A$2:$B$4000,2,FALSE),"belum")</f>
        <v>belum</v>
      </c>
    </row>
    <row r="3137" spans="1:28" x14ac:dyDescent="0.3">
      <c r="A3137" s="2">
        <v>233230201011</v>
      </c>
      <c r="B3137">
        <v>1</v>
      </c>
      <c r="C3137">
        <v>2020</v>
      </c>
      <c r="D3137">
        <v>311009</v>
      </c>
      <c r="E3137" t="s">
        <v>144</v>
      </c>
      <c r="F3137" t="str">
        <f>VLOOKUP(E3137,[1]PRODI_2019!$F$2:$L$72,7,FALSE)</f>
        <v>Pertanian</v>
      </c>
      <c r="G3137" t="str">
        <f>VLOOKUP(F3137,Sheet1!$H$4:$I$11,2,FALSE)</f>
        <v>4_Pertanian</v>
      </c>
      <c r="H3137" t="s">
        <v>3747</v>
      </c>
      <c r="I3137" t="s">
        <v>24</v>
      </c>
      <c r="J3137" t="str">
        <f>VLOOKUP(D3137,[1]PRODI_2019!$C$2:$I$78,7,FALSE)</f>
        <v>S1</v>
      </c>
      <c r="L3137" t="s">
        <v>25</v>
      </c>
      <c r="O3137" t="s">
        <v>372</v>
      </c>
      <c r="P3137" t="s">
        <v>5042</v>
      </c>
      <c r="Q3137" t="s">
        <v>624</v>
      </c>
      <c r="R3137" t="s">
        <v>434</v>
      </c>
      <c r="S3137" t="s">
        <v>425</v>
      </c>
      <c r="T3137" t="s">
        <v>5033</v>
      </c>
      <c r="U3137" t="s">
        <v>27</v>
      </c>
      <c r="Z3137" t="str">
        <f>_xlfn.IFNA(VLOOKUP(A3137,registrasi!$B$2:$C$4000,2,FALSE),"belum")</f>
        <v>belum</v>
      </c>
      <c r="AA3137">
        <f>VLOOKUP(D3137,[2]Sheet1!$B$2:$D$100,3,FALSE)</f>
        <v>240</v>
      </c>
      <c r="AB3137" t="str">
        <f>_xlfn.IFNA(VLOOKUP(A3137,nim!$A$2:$B$4000,2,FALSE),"belum")</f>
        <v>belum</v>
      </c>
    </row>
    <row r="3138" spans="1:28" x14ac:dyDescent="0.3">
      <c r="A3138" s="2">
        <v>233230210300</v>
      </c>
      <c r="B3138">
        <v>1</v>
      </c>
      <c r="C3138">
        <v>2022</v>
      </c>
      <c r="D3138">
        <v>311009</v>
      </c>
      <c r="E3138" t="s">
        <v>144</v>
      </c>
      <c r="F3138" t="str">
        <f>VLOOKUP(E3138,[1]PRODI_2019!$F$2:$L$72,7,FALSE)</f>
        <v>Pertanian</v>
      </c>
      <c r="G3138" t="str">
        <f>VLOOKUP(F3138,Sheet1!$H$4:$I$11,2,FALSE)</f>
        <v>4_Pertanian</v>
      </c>
      <c r="H3138" t="s">
        <v>3748</v>
      </c>
      <c r="I3138" t="s">
        <v>31</v>
      </c>
      <c r="J3138" t="str">
        <f>VLOOKUP(D3138,[1]PRODI_2019!$C$2:$I$78,7,FALSE)</f>
        <v>S1</v>
      </c>
      <c r="L3138" t="s">
        <v>25</v>
      </c>
      <c r="O3138" t="s">
        <v>131</v>
      </c>
      <c r="P3138" t="s">
        <v>5044</v>
      </c>
      <c r="Q3138" t="s">
        <v>5041</v>
      </c>
      <c r="R3138" t="s">
        <v>434</v>
      </c>
      <c r="S3138" t="s">
        <v>34</v>
      </c>
      <c r="T3138" t="s">
        <v>5025</v>
      </c>
      <c r="U3138" t="s">
        <v>27</v>
      </c>
      <c r="Z3138" t="str">
        <f>_xlfn.IFNA(VLOOKUP(A3138,registrasi!$B$2:$C$4000,2,FALSE),"belum")</f>
        <v>registrasi</v>
      </c>
      <c r="AA3138">
        <f>VLOOKUP(D3138,[2]Sheet1!$B$2:$D$100,3,FALSE)</f>
        <v>240</v>
      </c>
      <c r="AB3138" t="str">
        <f>_xlfn.IFNA(VLOOKUP(A3138,nim!$A$2:$B$4000,2,FALSE),"belum")</f>
        <v>belum</v>
      </c>
    </row>
    <row r="3139" spans="1:28" x14ac:dyDescent="0.3">
      <c r="A3139" s="2">
        <v>233230210379</v>
      </c>
      <c r="B3139">
        <v>1</v>
      </c>
      <c r="C3139">
        <v>2022</v>
      </c>
      <c r="D3139">
        <v>311026</v>
      </c>
      <c r="E3139" t="s">
        <v>148</v>
      </c>
      <c r="F3139" t="str">
        <f>VLOOKUP(E3139,[1]PRODI_2019!$F$2:$L$72,7,FALSE)</f>
        <v>FEB</v>
      </c>
      <c r="G3139" t="str">
        <f>VLOOKUP(F3139,Sheet1!$H$4:$I$11,2,FALSE)</f>
        <v>5_FEB</v>
      </c>
      <c r="H3139" t="s">
        <v>3749</v>
      </c>
      <c r="I3139" t="s">
        <v>31</v>
      </c>
      <c r="J3139" t="str">
        <f>VLOOKUP(D3139,[1]PRODI_2019!$C$2:$I$78,7,FALSE)</f>
        <v>S1</v>
      </c>
      <c r="L3139" t="s">
        <v>25</v>
      </c>
      <c r="O3139" t="s">
        <v>4531</v>
      </c>
      <c r="P3139" t="s">
        <v>5046</v>
      </c>
      <c r="Q3139" t="s">
        <v>5041</v>
      </c>
      <c r="R3139" t="s">
        <v>435</v>
      </c>
      <c r="S3139" t="s">
        <v>34</v>
      </c>
      <c r="T3139" t="s">
        <v>5025</v>
      </c>
      <c r="U3139" t="s">
        <v>32</v>
      </c>
      <c r="Z3139" t="str">
        <f>_xlfn.IFNA(VLOOKUP(A3139,registrasi!$B$2:$C$4000,2,FALSE),"belum")</f>
        <v>registrasi</v>
      </c>
      <c r="AA3139">
        <f>VLOOKUP(D3139,[2]Sheet1!$B$2:$D$100,3,FALSE)</f>
        <v>866</v>
      </c>
      <c r="AB3139" t="str">
        <f>_xlfn.IFNA(VLOOKUP(A3139,nim!$A$2:$B$4000,2,FALSE),"belum")</f>
        <v>belum</v>
      </c>
    </row>
    <row r="3140" spans="1:28" x14ac:dyDescent="0.3">
      <c r="A3140" s="2">
        <v>233230210758</v>
      </c>
      <c r="B3140">
        <v>2</v>
      </c>
      <c r="C3140">
        <v>2022</v>
      </c>
      <c r="D3140">
        <v>311006</v>
      </c>
      <c r="E3140" t="s">
        <v>167</v>
      </c>
      <c r="F3140" t="str">
        <f>VLOOKUP(E3140,[1]PRODI_2019!$F$2:$L$72,7,FALSE)</f>
        <v>Teknik</v>
      </c>
      <c r="G3140" t="str">
        <f>VLOOKUP(F3140,Sheet1!$H$4:$I$11,2,FALSE)</f>
        <v>3_Teknik</v>
      </c>
      <c r="H3140" t="s">
        <v>3750</v>
      </c>
      <c r="I3140" t="s">
        <v>24</v>
      </c>
      <c r="J3140" t="str">
        <f>VLOOKUP(D3140,[1]PRODI_2019!$C$2:$I$78,7,FALSE)</f>
        <v>S1</v>
      </c>
      <c r="L3140" t="s">
        <v>25</v>
      </c>
      <c r="O3140" t="s">
        <v>95</v>
      </c>
      <c r="P3140" t="s">
        <v>5042</v>
      </c>
      <c r="Q3140" t="s">
        <v>624</v>
      </c>
      <c r="R3140" t="s">
        <v>434</v>
      </c>
      <c r="S3140" t="s">
        <v>34</v>
      </c>
      <c r="T3140" t="s">
        <v>5025</v>
      </c>
      <c r="U3140" t="s">
        <v>27</v>
      </c>
      <c r="Z3140" t="str">
        <f>_xlfn.IFNA(VLOOKUP(A3140,registrasi!$B$2:$C$4000,2,FALSE),"belum")</f>
        <v>registrasi</v>
      </c>
      <c r="AA3140">
        <f>VLOOKUP(D3140,[2]Sheet1!$B$2:$D$100,3,FALSE)</f>
        <v>475</v>
      </c>
      <c r="AB3140" t="str">
        <f>_xlfn.IFNA(VLOOKUP(A3140,nim!$A$2:$B$4000,2,FALSE),"belum")</f>
        <v>diterima</v>
      </c>
    </row>
    <row r="3141" spans="1:28" x14ac:dyDescent="0.3">
      <c r="A3141" s="2">
        <v>233230210762</v>
      </c>
      <c r="B3141">
        <v>1</v>
      </c>
      <c r="C3141">
        <v>2022</v>
      </c>
      <c r="D3141">
        <v>311009</v>
      </c>
      <c r="E3141" t="s">
        <v>144</v>
      </c>
      <c r="F3141" t="str">
        <f>VLOOKUP(E3141,[1]PRODI_2019!$F$2:$L$72,7,FALSE)</f>
        <v>Pertanian</v>
      </c>
      <c r="G3141" t="str">
        <f>VLOOKUP(F3141,Sheet1!$H$4:$I$11,2,FALSE)</f>
        <v>4_Pertanian</v>
      </c>
      <c r="H3141" t="s">
        <v>3751</v>
      </c>
      <c r="I3141" t="s">
        <v>24</v>
      </c>
      <c r="J3141" t="str">
        <f>VLOOKUP(D3141,[1]PRODI_2019!$C$2:$I$78,7,FALSE)</f>
        <v>S1</v>
      </c>
      <c r="L3141" t="s">
        <v>25</v>
      </c>
      <c r="O3141" t="s">
        <v>4708</v>
      </c>
      <c r="P3141" t="s">
        <v>5046</v>
      </c>
      <c r="Q3141" t="s">
        <v>5041</v>
      </c>
      <c r="R3141" t="s">
        <v>435</v>
      </c>
      <c r="S3141" t="s">
        <v>64</v>
      </c>
      <c r="T3141" t="s">
        <v>5033</v>
      </c>
      <c r="U3141" t="s">
        <v>27</v>
      </c>
      <c r="Z3141" t="str">
        <f>_xlfn.IFNA(VLOOKUP(A3141,registrasi!$B$2:$C$4000,2,FALSE),"belum")</f>
        <v>registrasi</v>
      </c>
      <c r="AA3141">
        <f>VLOOKUP(D3141,[2]Sheet1!$B$2:$D$100,3,FALSE)</f>
        <v>240</v>
      </c>
      <c r="AB3141" t="str">
        <f>_xlfn.IFNA(VLOOKUP(A3141,nim!$A$2:$B$4000,2,FALSE),"belum")</f>
        <v>belum</v>
      </c>
    </row>
    <row r="3142" spans="1:28" x14ac:dyDescent="0.3">
      <c r="A3142" s="2">
        <v>233230210916</v>
      </c>
      <c r="B3142">
        <v>2</v>
      </c>
      <c r="C3142">
        <v>2021</v>
      </c>
      <c r="D3142">
        <v>311005</v>
      </c>
      <c r="E3142" t="s">
        <v>171</v>
      </c>
      <c r="F3142" t="str">
        <f>VLOOKUP(E3142,[1]PRODI_2019!$F$2:$L$72,7,FALSE)</f>
        <v>Teknik</v>
      </c>
      <c r="G3142" t="str">
        <f>VLOOKUP(F3142,Sheet1!$H$4:$I$11,2,FALSE)</f>
        <v>3_Teknik</v>
      </c>
      <c r="H3142" t="s">
        <v>3752</v>
      </c>
      <c r="I3142" t="s">
        <v>31</v>
      </c>
      <c r="J3142" t="str">
        <f>VLOOKUP(D3142,[1]PRODI_2019!$C$2:$I$78,7,FALSE)</f>
        <v>S1</v>
      </c>
      <c r="L3142" t="s">
        <v>25</v>
      </c>
      <c r="O3142" t="s">
        <v>63</v>
      </c>
      <c r="P3142" t="s">
        <v>5042</v>
      </c>
      <c r="Q3142" t="s">
        <v>624</v>
      </c>
      <c r="R3142" t="s">
        <v>434</v>
      </c>
      <c r="S3142" t="s">
        <v>34</v>
      </c>
      <c r="T3142" t="s">
        <v>5025</v>
      </c>
      <c r="U3142" t="s">
        <v>32</v>
      </c>
      <c r="Z3142" t="str">
        <f>_xlfn.IFNA(VLOOKUP(A3142,registrasi!$B$2:$C$4000,2,FALSE),"belum")</f>
        <v>registrasi</v>
      </c>
      <c r="AA3142">
        <f>VLOOKUP(D3142,[2]Sheet1!$B$2:$D$100,3,FALSE)</f>
        <v>321</v>
      </c>
      <c r="AB3142" t="str">
        <f>_xlfn.IFNA(VLOOKUP(A3142,nim!$A$2:$B$4000,2,FALSE),"belum")</f>
        <v>belum</v>
      </c>
    </row>
    <row r="3143" spans="1:28" x14ac:dyDescent="0.3">
      <c r="A3143" s="2">
        <v>233230220014</v>
      </c>
      <c r="B3143">
        <v>1</v>
      </c>
      <c r="C3143">
        <v>2022</v>
      </c>
      <c r="D3143">
        <v>311001</v>
      </c>
      <c r="E3143" t="s">
        <v>157</v>
      </c>
      <c r="F3143" t="str">
        <f>VLOOKUP(E3143,[1]PRODI_2019!$F$2:$L$72,7,FALSE)</f>
        <v>Teknik</v>
      </c>
      <c r="G3143" t="str">
        <f>VLOOKUP(F3143,Sheet1!$H$4:$I$11,2,FALSE)</f>
        <v>3_Teknik</v>
      </c>
      <c r="H3143" t="s">
        <v>3753</v>
      </c>
      <c r="I3143" t="s">
        <v>31</v>
      </c>
      <c r="J3143" t="str">
        <f>VLOOKUP(D3143,[1]PRODI_2019!$C$2:$I$78,7,FALSE)</f>
        <v>S1</v>
      </c>
      <c r="L3143" t="s">
        <v>25</v>
      </c>
      <c r="O3143" t="s">
        <v>4726</v>
      </c>
      <c r="P3143" t="s">
        <v>5043</v>
      </c>
      <c r="Q3143" t="s">
        <v>624</v>
      </c>
      <c r="R3143" t="s">
        <v>435</v>
      </c>
      <c r="S3143" t="s">
        <v>426</v>
      </c>
      <c r="T3143" t="s">
        <v>5033</v>
      </c>
      <c r="U3143" t="s">
        <v>27</v>
      </c>
      <c r="Z3143" t="str">
        <f>_xlfn.IFNA(VLOOKUP(A3143,registrasi!$B$2:$C$4000,2,FALSE),"belum")</f>
        <v>registrasi</v>
      </c>
      <c r="AA3143">
        <f>VLOOKUP(D3143,[2]Sheet1!$B$2:$D$100,3,FALSE)</f>
        <v>346</v>
      </c>
      <c r="AB3143" t="str">
        <f>_xlfn.IFNA(VLOOKUP(A3143,nim!$A$2:$B$4000,2,FALSE),"belum")</f>
        <v>belum</v>
      </c>
    </row>
    <row r="3144" spans="1:28" x14ac:dyDescent="0.3">
      <c r="A3144" s="2">
        <v>233230220041</v>
      </c>
      <c r="B3144">
        <v>2</v>
      </c>
      <c r="C3144">
        <v>2022</v>
      </c>
      <c r="D3144">
        <v>311028</v>
      </c>
      <c r="E3144" t="s">
        <v>168</v>
      </c>
      <c r="F3144" t="str">
        <f>VLOOKUP(E3144,[1]PRODI_2019!$F$2:$L$72,7,FALSE)</f>
        <v>FISIP</v>
      </c>
      <c r="G3144" t="str">
        <f>VLOOKUP(F3144,Sheet1!$H$4:$I$11,2,FALSE)</f>
        <v>6_FISIP</v>
      </c>
      <c r="H3144" t="s">
        <v>3754</v>
      </c>
      <c r="I3144" t="s">
        <v>31</v>
      </c>
      <c r="J3144" t="str">
        <f>VLOOKUP(D3144,[1]PRODI_2019!$C$2:$I$78,7,FALSE)</f>
        <v>S1</v>
      </c>
      <c r="L3144" t="s">
        <v>25</v>
      </c>
      <c r="O3144" t="s">
        <v>4727</v>
      </c>
      <c r="P3144" t="s">
        <v>5044</v>
      </c>
      <c r="Q3144" t="s">
        <v>5041</v>
      </c>
      <c r="R3144" t="s">
        <v>434</v>
      </c>
      <c r="S3144" t="s">
        <v>426</v>
      </c>
      <c r="T3144" t="s">
        <v>5033</v>
      </c>
      <c r="U3144" t="s">
        <v>32</v>
      </c>
      <c r="Z3144" t="str">
        <f>_xlfn.IFNA(VLOOKUP(A3144,registrasi!$B$2:$C$4000,2,FALSE),"belum")</f>
        <v>registrasi</v>
      </c>
      <c r="AA3144">
        <f>VLOOKUP(D3144,[2]Sheet1!$B$2:$D$100,3,FALSE)</f>
        <v>747</v>
      </c>
      <c r="AB3144" t="str">
        <f>_xlfn.IFNA(VLOOKUP(A3144,nim!$A$2:$B$4000,2,FALSE),"belum")</f>
        <v>belum</v>
      </c>
    </row>
    <row r="3145" spans="1:28" x14ac:dyDescent="0.3">
      <c r="A3145" s="2">
        <v>233230220151</v>
      </c>
      <c r="B3145">
        <v>1</v>
      </c>
      <c r="C3145">
        <v>2022</v>
      </c>
      <c r="D3145">
        <v>311012</v>
      </c>
      <c r="E3145" t="s">
        <v>164</v>
      </c>
      <c r="F3145" t="str">
        <f>VLOOKUP(E3145,[1]PRODI_2019!$F$2:$L$72,7,FALSE)</f>
        <v>FKIP</v>
      </c>
      <c r="G3145" t="str">
        <f>VLOOKUP(F3145,Sheet1!$H$4:$I$11,2,FALSE)</f>
        <v>2_FKIP</v>
      </c>
      <c r="H3145" t="s">
        <v>3755</v>
      </c>
      <c r="I3145" t="s">
        <v>24</v>
      </c>
      <c r="J3145" t="str">
        <f>VLOOKUP(D3145,[1]PRODI_2019!$C$2:$I$78,7,FALSE)</f>
        <v>S1</v>
      </c>
      <c r="L3145" t="s">
        <v>25</v>
      </c>
      <c r="O3145" t="s">
        <v>610</v>
      </c>
      <c r="P3145" t="s">
        <v>435</v>
      </c>
      <c r="Q3145" t="s">
        <v>5041</v>
      </c>
      <c r="R3145" t="s">
        <v>435</v>
      </c>
      <c r="S3145" t="s">
        <v>53</v>
      </c>
      <c r="T3145" t="s">
        <v>5033</v>
      </c>
      <c r="U3145" t="s">
        <v>27</v>
      </c>
      <c r="Z3145" t="str">
        <f>_xlfn.IFNA(VLOOKUP(A3145,registrasi!$B$2:$C$4000,2,FALSE),"belum")</f>
        <v>registrasi</v>
      </c>
      <c r="AA3145">
        <f>VLOOKUP(D3145,[2]Sheet1!$B$2:$D$100,3,FALSE)</f>
        <v>73</v>
      </c>
      <c r="AB3145" t="str">
        <f>_xlfn.IFNA(VLOOKUP(A3145,nim!$A$2:$B$4000,2,FALSE),"belum")</f>
        <v>diterima</v>
      </c>
    </row>
    <row r="3146" spans="1:28" x14ac:dyDescent="0.3">
      <c r="A3146" s="2">
        <v>233230220230</v>
      </c>
      <c r="B3146">
        <v>2</v>
      </c>
      <c r="C3146">
        <v>2022</v>
      </c>
      <c r="D3146">
        <v>311010</v>
      </c>
      <c r="E3146" t="s">
        <v>160</v>
      </c>
      <c r="F3146" t="str">
        <f>VLOOKUP(E3146,[1]PRODI_2019!$F$2:$L$72,7,FALSE)</f>
        <v>FKIP</v>
      </c>
      <c r="G3146" t="str">
        <f>VLOOKUP(F3146,Sheet1!$H$4:$I$11,2,FALSE)</f>
        <v>2_FKIP</v>
      </c>
      <c r="H3146" t="s">
        <v>3756</v>
      </c>
      <c r="I3146" t="s">
        <v>31</v>
      </c>
      <c r="J3146" t="str">
        <f>VLOOKUP(D3146,[1]PRODI_2019!$C$2:$I$78,7,FALSE)</f>
        <v>S1</v>
      </c>
      <c r="L3146" t="s">
        <v>25</v>
      </c>
      <c r="O3146" t="s">
        <v>4728</v>
      </c>
      <c r="P3146" t="s">
        <v>5044</v>
      </c>
      <c r="Q3146" t="s">
        <v>5041</v>
      </c>
      <c r="R3146" t="s">
        <v>434</v>
      </c>
      <c r="S3146" t="s">
        <v>425</v>
      </c>
      <c r="T3146" t="s">
        <v>5033</v>
      </c>
      <c r="U3146" t="s">
        <v>32</v>
      </c>
      <c r="Z3146" t="str">
        <f>_xlfn.IFNA(VLOOKUP(A3146,registrasi!$B$2:$C$4000,2,FALSE),"belum")</f>
        <v>registrasi</v>
      </c>
      <c r="AA3146">
        <f>VLOOKUP(D3146,[2]Sheet1!$B$2:$D$100,3,FALSE)</f>
        <v>197</v>
      </c>
      <c r="AB3146" t="str">
        <f>_xlfn.IFNA(VLOOKUP(A3146,nim!$A$2:$B$4000,2,FALSE),"belum")</f>
        <v>belum</v>
      </c>
    </row>
    <row r="3147" spans="1:28" x14ac:dyDescent="0.3">
      <c r="A3147" s="2">
        <v>233230220874</v>
      </c>
      <c r="B3147">
        <v>2</v>
      </c>
      <c r="C3147">
        <v>2022</v>
      </c>
      <c r="D3147">
        <v>311032</v>
      </c>
      <c r="E3147" t="s">
        <v>156</v>
      </c>
      <c r="F3147" t="str">
        <f>VLOOKUP(E3147,[1]PRODI_2019!$F$2:$L$72,7,FALSE)</f>
        <v>FKIP</v>
      </c>
      <c r="G3147" t="str">
        <f>VLOOKUP(F3147,Sheet1!$H$4:$I$11,2,FALSE)</f>
        <v>2_FKIP</v>
      </c>
      <c r="H3147" t="s">
        <v>3757</v>
      </c>
      <c r="I3147" t="s">
        <v>31</v>
      </c>
      <c r="J3147" t="str">
        <f>VLOOKUP(D3147,[1]PRODI_2019!$C$2:$I$78,7,FALSE)</f>
        <v>S1</v>
      </c>
      <c r="L3147" t="s">
        <v>25</v>
      </c>
      <c r="O3147" t="s">
        <v>4729</v>
      </c>
      <c r="P3147" t="s">
        <v>5043</v>
      </c>
      <c r="Q3147" t="s">
        <v>624</v>
      </c>
      <c r="R3147" t="s">
        <v>435</v>
      </c>
      <c r="S3147" t="s">
        <v>64</v>
      </c>
      <c r="T3147" t="s">
        <v>5033</v>
      </c>
      <c r="U3147" t="s">
        <v>27</v>
      </c>
      <c r="Z3147" t="str">
        <f>_xlfn.IFNA(VLOOKUP(A3147,registrasi!$B$2:$C$4000,2,FALSE),"belum")</f>
        <v>registrasi</v>
      </c>
      <c r="AA3147">
        <f>VLOOKUP(D3147,[2]Sheet1!$B$2:$D$100,3,FALSE)</f>
        <v>446</v>
      </c>
      <c r="AB3147" t="str">
        <f>_xlfn.IFNA(VLOOKUP(A3147,nim!$A$2:$B$4000,2,FALSE),"belum")</f>
        <v>belum</v>
      </c>
    </row>
    <row r="3148" spans="1:28" x14ac:dyDescent="0.3">
      <c r="A3148" s="2">
        <v>233230230019</v>
      </c>
      <c r="B3148">
        <v>1</v>
      </c>
      <c r="C3148">
        <v>2022</v>
      </c>
      <c r="D3148">
        <v>311033</v>
      </c>
      <c r="E3148" t="s">
        <v>155</v>
      </c>
      <c r="F3148" t="str">
        <f>VLOOKUP(E3148,[1]PRODI_2019!$F$2:$L$72,7,FALSE)</f>
        <v>FKIP</v>
      </c>
      <c r="G3148" t="str">
        <f>VLOOKUP(F3148,Sheet1!$H$4:$I$11,2,FALSE)</f>
        <v>2_FKIP</v>
      </c>
      <c r="H3148" t="s">
        <v>3106</v>
      </c>
      <c r="I3148" t="s">
        <v>31</v>
      </c>
      <c r="J3148" t="str">
        <f>VLOOKUP(D3148,[1]PRODI_2019!$C$2:$I$78,7,FALSE)</f>
        <v>S1</v>
      </c>
      <c r="L3148" t="s">
        <v>25</v>
      </c>
      <c r="O3148" t="s">
        <v>281</v>
      </c>
      <c r="P3148" t="s">
        <v>5043</v>
      </c>
      <c r="Q3148" t="s">
        <v>624</v>
      </c>
      <c r="R3148" t="s">
        <v>435</v>
      </c>
      <c r="S3148" t="s">
        <v>53</v>
      </c>
      <c r="T3148" t="s">
        <v>5033</v>
      </c>
      <c r="U3148" t="s">
        <v>27</v>
      </c>
      <c r="Z3148" t="str">
        <f>_xlfn.IFNA(VLOOKUP(A3148,registrasi!$B$2:$C$4000,2,FALSE),"belum")</f>
        <v>registrasi</v>
      </c>
      <c r="AA3148">
        <f>VLOOKUP(D3148,[2]Sheet1!$B$2:$D$100,3,FALSE)</f>
        <v>616</v>
      </c>
      <c r="AB3148" t="str">
        <f>_xlfn.IFNA(VLOOKUP(A3148,nim!$A$2:$B$4000,2,FALSE),"belum")</f>
        <v>diterima</v>
      </c>
    </row>
    <row r="3149" spans="1:28" x14ac:dyDescent="0.3">
      <c r="A3149" s="2">
        <v>233230230053</v>
      </c>
      <c r="B3149">
        <v>2</v>
      </c>
      <c r="C3149">
        <v>2022</v>
      </c>
      <c r="D3149">
        <v>311002</v>
      </c>
      <c r="E3149" t="s">
        <v>153</v>
      </c>
      <c r="F3149" t="str">
        <f>VLOOKUP(E3149,[1]PRODI_2019!$F$2:$L$72,7,FALSE)</f>
        <v>Teknik</v>
      </c>
      <c r="G3149" t="str">
        <f>VLOOKUP(F3149,Sheet1!$H$4:$I$11,2,FALSE)</f>
        <v>3_Teknik</v>
      </c>
      <c r="H3149" t="s">
        <v>3758</v>
      </c>
      <c r="I3149" t="s">
        <v>24</v>
      </c>
      <c r="J3149" t="str">
        <f>VLOOKUP(D3149,[1]PRODI_2019!$C$2:$I$78,7,FALSE)</f>
        <v>S1</v>
      </c>
      <c r="L3149" t="s">
        <v>25</v>
      </c>
      <c r="O3149" t="s">
        <v>620</v>
      </c>
      <c r="P3149" t="s">
        <v>5042</v>
      </c>
      <c r="Q3149" t="s">
        <v>624</v>
      </c>
      <c r="R3149" t="s">
        <v>434</v>
      </c>
      <c r="S3149" t="s">
        <v>91</v>
      </c>
      <c r="T3149" t="s">
        <v>5033</v>
      </c>
      <c r="U3149" t="s">
        <v>27</v>
      </c>
      <c r="Z3149" t="str">
        <f>_xlfn.IFNA(VLOOKUP(A3149,registrasi!$B$2:$C$4000,2,FALSE),"belum")</f>
        <v>registrasi</v>
      </c>
      <c r="AA3149">
        <f>VLOOKUP(D3149,[2]Sheet1!$B$2:$D$100,3,FALSE)</f>
        <v>401</v>
      </c>
      <c r="AB3149" t="str">
        <f>_xlfn.IFNA(VLOOKUP(A3149,nim!$A$2:$B$4000,2,FALSE),"belum")</f>
        <v>diterima</v>
      </c>
    </row>
    <row r="3150" spans="1:28" x14ac:dyDescent="0.3">
      <c r="A3150" s="2">
        <v>233230230182</v>
      </c>
      <c r="B3150">
        <v>1</v>
      </c>
      <c r="C3150">
        <v>2022</v>
      </c>
      <c r="D3150">
        <v>311004</v>
      </c>
      <c r="E3150" t="s">
        <v>170</v>
      </c>
      <c r="F3150" t="str">
        <f>VLOOKUP(E3150,[1]PRODI_2019!$F$2:$L$72,7,FALSE)</f>
        <v>Teknik</v>
      </c>
      <c r="G3150" t="str">
        <f>VLOOKUP(F3150,Sheet1!$H$4:$I$11,2,FALSE)</f>
        <v>3_Teknik</v>
      </c>
      <c r="H3150" t="s">
        <v>3759</v>
      </c>
      <c r="I3150" t="s">
        <v>24</v>
      </c>
      <c r="J3150" t="str">
        <f>VLOOKUP(D3150,[1]PRODI_2019!$C$2:$I$78,7,FALSE)</f>
        <v>S1</v>
      </c>
      <c r="L3150" t="s">
        <v>25</v>
      </c>
      <c r="O3150" t="s">
        <v>265</v>
      </c>
      <c r="P3150" t="s">
        <v>5042</v>
      </c>
      <c r="Q3150" t="s">
        <v>624</v>
      </c>
      <c r="R3150" t="s">
        <v>434</v>
      </c>
      <c r="S3150" t="s">
        <v>425</v>
      </c>
      <c r="T3150" t="s">
        <v>5033</v>
      </c>
      <c r="U3150" t="s">
        <v>27</v>
      </c>
      <c r="Z3150" t="str">
        <f>_xlfn.IFNA(VLOOKUP(A3150,registrasi!$B$2:$C$4000,2,FALSE),"belum")</f>
        <v>registrasi</v>
      </c>
      <c r="AA3150">
        <f>VLOOKUP(D3150,[2]Sheet1!$B$2:$D$100,3,FALSE)</f>
        <v>406</v>
      </c>
      <c r="AB3150" t="str">
        <f>_xlfn.IFNA(VLOOKUP(A3150,nim!$A$2:$B$4000,2,FALSE),"belum")</f>
        <v>belum</v>
      </c>
    </row>
    <row r="3151" spans="1:28" x14ac:dyDescent="0.3">
      <c r="A3151" s="2">
        <v>233230230724</v>
      </c>
      <c r="B3151">
        <v>1</v>
      </c>
      <c r="C3151">
        <v>2022</v>
      </c>
      <c r="D3151">
        <v>311028</v>
      </c>
      <c r="E3151" t="s">
        <v>168</v>
      </c>
      <c r="F3151" t="str">
        <f>VLOOKUP(E3151,[1]PRODI_2019!$F$2:$L$72,7,FALSE)</f>
        <v>FISIP</v>
      </c>
      <c r="G3151" t="str">
        <f>VLOOKUP(F3151,Sheet1!$H$4:$I$11,2,FALSE)</f>
        <v>6_FISIP</v>
      </c>
      <c r="H3151" t="s">
        <v>3760</v>
      </c>
      <c r="I3151" t="s">
        <v>31</v>
      </c>
      <c r="J3151" t="str">
        <f>VLOOKUP(D3151,[1]PRODI_2019!$C$2:$I$78,7,FALSE)</f>
        <v>S1</v>
      </c>
      <c r="L3151" t="s">
        <v>25</v>
      </c>
      <c r="O3151" t="s">
        <v>4730</v>
      </c>
      <c r="P3151" t="s">
        <v>5042</v>
      </c>
      <c r="Q3151" t="s">
        <v>624</v>
      </c>
      <c r="R3151" t="s">
        <v>434</v>
      </c>
      <c r="S3151" t="s">
        <v>91</v>
      </c>
      <c r="T3151" t="s">
        <v>5033</v>
      </c>
      <c r="U3151" t="s">
        <v>32</v>
      </c>
      <c r="Z3151" t="str">
        <f>_xlfn.IFNA(VLOOKUP(A3151,registrasi!$B$2:$C$4000,2,FALSE),"belum")</f>
        <v>registrasi</v>
      </c>
      <c r="AA3151">
        <f>VLOOKUP(D3151,[2]Sheet1!$B$2:$D$100,3,FALSE)</f>
        <v>747</v>
      </c>
      <c r="AB3151" t="str">
        <f>_xlfn.IFNA(VLOOKUP(A3151,nim!$A$2:$B$4000,2,FALSE),"belum")</f>
        <v>belum</v>
      </c>
    </row>
    <row r="3152" spans="1:28" x14ac:dyDescent="0.3">
      <c r="A3152" s="2">
        <v>233230230731</v>
      </c>
      <c r="B3152">
        <v>1</v>
      </c>
      <c r="C3152">
        <v>2022</v>
      </c>
      <c r="D3152">
        <v>311024</v>
      </c>
      <c r="E3152" t="s">
        <v>237</v>
      </c>
      <c r="F3152" t="str">
        <f>VLOOKUP(E3152,[1]PRODI_2019!$F$2:$L$72,7,FALSE)</f>
        <v>Hukum</v>
      </c>
      <c r="G3152" t="str">
        <f>VLOOKUP(F3152,Sheet1!$H$4:$I$11,2,FALSE)</f>
        <v>1_Hukum</v>
      </c>
      <c r="H3152" t="s">
        <v>3761</v>
      </c>
      <c r="I3152" t="s">
        <v>31</v>
      </c>
      <c r="J3152" t="str">
        <f>VLOOKUP(D3152,[1]PRODI_2019!$C$2:$I$78,7,FALSE)</f>
        <v>S1</v>
      </c>
      <c r="L3152" t="s">
        <v>25</v>
      </c>
      <c r="O3152" t="s">
        <v>536</v>
      </c>
      <c r="P3152" t="s">
        <v>5044</v>
      </c>
      <c r="Q3152" t="s">
        <v>5041</v>
      </c>
      <c r="R3152" t="s">
        <v>434</v>
      </c>
      <c r="S3152" t="s">
        <v>34</v>
      </c>
      <c r="T3152" t="s">
        <v>5025</v>
      </c>
      <c r="U3152" t="s">
        <v>27</v>
      </c>
      <c r="Z3152" t="str">
        <f>_xlfn.IFNA(VLOOKUP(A3152,registrasi!$B$2:$C$4000,2,FALSE),"belum")</f>
        <v>registrasi</v>
      </c>
      <c r="AA3152">
        <f>VLOOKUP(D3152,[2]Sheet1!$B$2:$D$100,3,FALSE)</f>
        <v>1092</v>
      </c>
      <c r="AB3152" t="str">
        <f>_xlfn.IFNA(VLOOKUP(A3152,nim!$A$2:$B$4000,2,FALSE),"belum")</f>
        <v>belum</v>
      </c>
    </row>
    <row r="3153" spans="1:28" x14ac:dyDescent="0.3">
      <c r="A3153" s="2">
        <v>233230230992</v>
      </c>
      <c r="B3153">
        <v>1</v>
      </c>
      <c r="C3153">
        <v>2020</v>
      </c>
      <c r="D3153">
        <v>311013</v>
      </c>
      <c r="E3153" t="s">
        <v>161</v>
      </c>
      <c r="F3153" t="str">
        <f>VLOOKUP(E3153,[1]PRODI_2019!$F$2:$L$72,7,FALSE)</f>
        <v>FKIP</v>
      </c>
      <c r="G3153" t="str">
        <f>VLOOKUP(F3153,Sheet1!$H$4:$I$11,2,FALSE)</f>
        <v>2_FKIP</v>
      </c>
      <c r="H3153" t="s">
        <v>3762</v>
      </c>
      <c r="I3153" t="s">
        <v>24</v>
      </c>
      <c r="J3153" t="str">
        <f>VLOOKUP(D3153,[1]PRODI_2019!$C$2:$I$78,7,FALSE)</f>
        <v>S1</v>
      </c>
      <c r="L3153" t="s">
        <v>4314</v>
      </c>
      <c r="O3153" t="s">
        <v>261</v>
      </c>
      <c r="P3153" t="s">
        <v>5042</v>
      </c>
      <c r="Q3153" t="s">
        <v>624</v>
      </c>
      <c r="R3153" t="s">
        <v>434</v>
      </c>
      <c r="S3153" t="s">
        <v>91</v>
      </c>
      <c r="T3153" t="s">
        <v>5033</v>
      </c>
      <c r="U3153" t="s">
        <v>32</v>
      </c>
      <c r="Z3153" t="str">
        <f>_xlfn.IFNA(VLOOKUP(A3153,registrasi!$B$2:$C$4000,2,FALSE),"belum")</f>
        <v>registrasi</v>
      </c>
      <c r="AA3153">
        <f>VLOOKUP(D3153,[2]Sheet1!$B$2:$D$100,3,FALSE)</f>
        <v>69</v>
      </c>
      <c r="AB3153" t="str">
        <f>_xlfn.IFNA(VLOOKUP(A3153,nim!$A$2:$B$4000,2,FALSE),"belum")</f>
        <v>belum</v>
      </c>
    </row>
    <row r="3154" spans="1:28" x14ac:dyDescent="0.3">
      <c r="A3154" s="2">
        <v>233230240095</v>
      </c>
      <c r="B3154">
        <v>2</v>
      </c>
      <c r="C3154">
        <v>2022</v>
      </c>
      <c r="D3154">
        <v>311012</v>
      </c>
      <c r="E3154" t="s">
        <v>164</v>
      </c>
      <c r="F3154" t="str">
        <f>VLOOKUP(E3154,[1]PRODI_2019!$F$2:$L$72,7,FALSE)</f>
        <v>FKIP</v>
      </c>
      <c r="G3154" t="str">
        <f>VLOOKUP(F3154,Sheet1!$H$4:$I$11,2,FALSE)</f>
        <v>2_FKIP</v>
      </c>
      <c r="H3154" t="s">
        <v>3763</v>
      </c>
      <c r="I3154" t="s">
        <v>31</v>
      </c>
      <c r="J3154" t="str">
        <f>VLOOKUP(D3154,[1]PRODI_2019!$C$2:$I$78,7,FALSE)</f>
        <v>S1</v>
      </c>
      <c r="L3154" t="s">
        <v>25</v>
      </c>
      <c r="O3154" t="s">
        <v>306</v>
      </c>
      <c r="P3154" t="s">
        <v>5042</v>
      </c>
      <c r="Q3154" t="s">
        <v>624</v>
      </c>
      <c r="R3154" t="s">
        <v>434</v>
      </c>
      <c r="S3154" t="s">
        <v>425</v>
      </c>
      <c r="T3154" t="s">
        <v>5033</v>
      </c>
      <c r="U3154" t="s">
        <v>32</v>
      </c>
      <c r="Z3154" t="str">
        <f>_xlfn.IFNA(VLOOKUP(A3154,registrasi!$B$2:$C$4000,2,FALSE),"belum")</f>
        <v>registrasi</v>
      </c>
      <c r="AA3154">
        <f>VLOOKUP(D3154,[2]Sheet1!$B$2:$D$100,3,FALSE)</f>
        <v>73</v>
      </c>
      <c r="AB3154" t="str">
        <f>_xlfn.IFNA(VLOOKUP(A3154,nim!$A$2:$B$4000,2,FALSE),"belum")</f>
        <v>belum</v>
      </c>
    </row>
    <row r="3155" spans="1:28" x14ac:dyDescent="0.3">
      <c r="A3155" s="2">
        <v>233230240101</v>
      </c>
      <c r="B3155">
        <v>1</v>
      </c>
      <c r="C3155">
        <v>2022</v>
      </c>
      <c r="D3155">
        <v>311028</v>
      </c>
      <c r="E3155" t="s">
        <v>168</v>
      </c>
      <c r="F3155" t="str">
        <f>VLOOKUP(E3155,[1]PRODI_2019!$F$2:$L$72,7,FALSE)</f>
        <v>FISIP</v>
      </c>
      <c r="G3155" t="str">
        <f>VLOOKUP(F3155,Sheet1!$H$4:$I$11,2,FALSE)</f>
        <v>6_FISIP</v>
      </c>
      <c r="H3155" t="s">
        <v>3764</v>
      </c>
      <c r="I3155" t="s">
        <v>31</v>
      </c>
      <c r="J3155" t="str">
        <f>VLOOKUP(D3155,[1]PRODI_2019!$C$2:$I$78,7,FALSE)</f>
        <v>S1</v>
      </c>
      <c r="L3155" t="s">
        <v>182</v>
      </c>
      <c r="O3155" t="s">
        <v>67</v>
      </c>
      <c r="P3155" t="s">
        <v>5042</v>
      </c>
      <c r="Q3155" t="s">
        <v>624</v>
      </c>
      <c r="R3155" t="s">
        <v>434</v>
      </c>
      <c r="S3155" t="s">
        <v>4949</v>
      </c>
      <c r="T3155" t="s">
        <v>5025</v>
      </c>
      <c r="U3155" t="s">
        <v>32</v>
      </c>
      <c r="Z3155" t="str">
        <f>_xlfn.IFNA(VLOOKUP(A3155,registrasi!$B$2:$C$4000,2,FALSE),"belum")</f>
        <v>registrasi</v>
      </c>
      <c r="AA3155">
        <f>VLOOKUP(D3155,[2]Sheet1!$B$2:$D$100,3,FALSE)</f>
        <v>747</v>
      </c>
      <c r="AB3155" t="str">
        <f>_xlfn.IFNA(VLOOKUP(A3155,nim!$A$2:$B$4000,2,FALSE),"belum")</f>
        <v>belum</v>
      </c>
    </row>
    <row r="3156" spans="1:28" x14ac:dyDescent="0.3">
      <c r="A3156" s="2">
        <v>233230240103</v>
      </c>
      <c r="B3156">
        <v>2</v>
      </c>
      <c r="C3156">
        <v>2022</v>
      </c>
      <c r="D3156">
        <v>311011</v>
      </c>
      <c r="E3156" t="s">
        <v>176</v>
      </c>
      <c r="F3156" t="str">
        <f>VLOOKUP(E3156,[1]PRODI_2019!$F$2:$L$72,7,FALSE)</f>
        <v>FKIP</v>
      </c>
      <c r="G3156" t="str">
        <f>VLOOKUP(F3156,Sheet1!$H$4:$I$11,2,FALSE)</f>
        <v>2_FKIP</v>
      </c>
      <c r="H3156" t="s">
        <v>3765</v>
      </c>
      <c r="I3156" t="s">
        <v>31</v>
      </c>
      <c r="J3156" t="str">
        <f>VLOOKUP(D3156,[1]PRODI_2019!$C$2:$I$78,7,FALSE)</f>
        <v>S1</v>
      </c>
      <c r="L3156" t="s">
        <v>25</v>
      </c>
      <c r="O3156" t="s">
        <v>4524</v>
      </c>
      <c r="P3156" t="s">
        <v>434</v>
      </c>
      <c r="Q3156" t="s">
        <v>5041</v>
      </c>
      <c r="R3156" t="s">
        <v>434</v>
      </c>
      <c r="S3156" t="s">
        <v>4974</v>
      </c>
      <c r="T3156" t="s">
        <v>5025</v>
      </c>
      <c r="U3156" t="s">
        <v>27</v>
      </c>
      <c r="Z3156" t="str">
        <f>_xlfn.IFNA(VLOOKUP(A3156,registrasi!$B$2:$C$4000,2,FALSE),"belum")</f>
        <v>registrasi</v>
      </c>
      <c r="AA3156">
        <f>VLOOKUP(D3156,[2]Sheet1!$B$2:$D$100,3,FALSE)</f>
        <v>233</v>
      </c>
      <c r="AB3156" t="str">
        <f>_xlfn.IFNA(VLOOKUP(A3156,nim!$A$2:$B$4000,2,FALSE),"belum")</f>
        <v>diterima</v>
      </c>
    </row>
    <row r="3157" spans="1:28" x14ac:dyDescent="0.3">
      <c r="A3157" s="2">
        <v>233230240265</v>
      </c>
      <c r="B3157">
        <v>2</v>
      </c>
      <c r="C3157">
        <v>2022</v>
      </c>
      <c r="D3157">
        <v>311027</v>
      </c>
      <c r="E3157" t="s">
        <v>236</v>
      </c>
      <c r="F3157" t="str">
        <f>VLOOKUP(E3157,[1]PRODI_2019!$F$2:$L$72,7,FALSE)</f>
        <v>FEB</v>
      </c>
      <c r="G3157" t="str">
        <f>VLOOKUP(F3157,Sheet1!$H$4:$I$11,2,FALSE)</f>
        <v>5_FEB</v>
      </c>
      <c r="H3157" t="s">
        <v>470</v>
      </c>
      <c r="I3157" t="s">
        <v>31</v>
      </c>
      <c r="J3157" t="str">
        <f>VLOOKUP(D3157,[1]PRODI_2019!$C$2:$I$78,7,FALSE)</f>
        <v>S1</v>
      </c>
      <c r="L3157" t="s">
        <v>25</v>
      </c>
      <c r="O3157" t="s">
        <v>283</v>
      </c>
      <c r="P3157" t="s">
        <v>5043</v>
      </c>
      <c r="Q3157" t="s">
        <v>624</v>
      </c>
      <c r="R3157" t="s">
        <v>435</v>
      </c>
      <c r="S3157" t="s">
        <v>34</v>
      </c>
      <c r="T3157" t="s">
        <v>5025</v>
      </c>
      <c r="U3157" t="s">
        <v>32</v>
      </c>
      <c r="Z3157" t="str">
        <f>_xlfn.IFNA(VLOOKUP(A3157,registrasi!$B$2:$C$4000,2,FALSE),"belum")</f>
        <v>registrasi</v>
      </c>
      <c r="AA3157">
        <f>VLOOKUP(D3157,[2]Sheet1!$B$2:$D$100,3,FALSE)</f>
        <v>308</v>
      </c>
      <c r="AB3157" t="str">
        <f>_xlfn.IFNA(VLOOKUP(A3157,nim!$A$2:$B$4000,2,FALSE),"belum")</f>
        <v>belum</v>
      </c>
    </row>
    <row r="3158" spans="1:28" x14ac:dyDescent="0.3">
      <c r="A3158" s="2">
        <v>233230240625</v>
      </c>
      <c r="B3158">
        <v>2</v>
      </c>
      <c r="C3158">
        <v>2022</v>
      </c>
      <c r="D3158">
        <v>311007</v>
      </c>
      <c r="E3158" t="s">
        <v>162</v>
      </c>
      <c r="F3158" t="str">
        <f>VLOOKUP(E3158,[1]PRODI_2019!$F$2:$L$72,7,FALSE)</f>
        <v>Pertanian</v>
      </c>
      <c r="G3158" t="str">
        <f>VLOOKUP(F3158,Sheet1!$H$4:$I$11,2,FALSE)</f>
        <v>4_Pertanian</v>
      </c>
      <c r="H3158" t="s">
        <v>3766</v>
      </c>
      <c r="I3158" t="s">
        <v>24</v>
      </c>
      <c r="J3158" t="str">
        <f>VLOOKUP(D3158,[1]PRODI_2019!$C$2:$I$78,7,FALSE)</f>
        <v>S1</v>
      </c>
      <c r="L3158" t="s">
        <v>182</v>
      </c>
      <c r="O3158" t="s">
        <v>4655</v>
      </c>
      <c r="P3158" t="s">
        <v>5042</v>
      </c>
      <c r="Q3158" t="s">
        <v>624</v>
      </c>
      <c r="R3158" t="s">
        <v>434</v>
      </c>
      <c r="S3158" t="s">
        <v>116</v>
      </c>
      <c r="T3158" t="s">
        <v>5020</v>
      </c>
      <c r="U3158" t="s">
        <v>27</v>
      </c>
      <c r="Z3158" t="str">
        <f>_xlfn.IFNA(VLOOKUP(A3158,registrasi!$B$2:$C$4000,2,FALSE),"belum")</f>
        <v>registrasi</v>
      </c>
      <c r="AA3158">
        <f>VLOOKUP(D3158,[2]Sheet1!$B$2:$D$100,3,FALSE)</f>
        <v>412</v>
      </c>
      <c r="AB3158" t="str">
        <f>_xlfn.IFNA(VLOOKUP(A3158,nim!$A$2:$B$4000,2,FALSE),"belum")</f>
        <v>diterima</v>
      </c>
    </row>
    <row r="3159" spans="1:28" x14ac:dyDescent="0.3">
      <c r="A3159" s="2">
        <v>233230240768</v>
      </c>
      <c r="B3159">
        <v>2</v>
      </c>
      <c r="C3159">
        <v>2020</v>
      </c>
      <c r="D3159">
        <v>311034</v>
      </c>
      <c r="E3159" t="s">
        <v>173</v>
      </c>
      <c r="F3159" t="str">
        <f>VLOOKUP(E3159,[1]PRODI_2019!$F$2:$L$72,7,FALSE)</f>
        <v>FKIP</v>
      </c>
      <c r="G3159" t="str">
        <f>VLOOKUP(F3159,Sheet1!$H$4:$I$11,2,FALSE)</f>
        <v>2_FKIP</v>
      </c>
      <c r="H3159" t="s">
        <v>3767</v>
      </c>
      <c r="I3159" t="s">
        <v>31</v>
      </c>
      <c r="J3159" t="str">
        <f>VLOOKUP(D3159,[1]PRODI_2019!$C$2:$I$78,7,FALSE)</f>
        <v>S1</v>
      </c>
      <c r="L3159" t="s">
        <v>4314</v>
      </c>
      <c r="O3159" t="s">
        <v>416</v>
      </c>
      <c r="P3159" t="s">
        <v>5042</v>
      </c>
      <c r="Q3159" t="s">
        <v>624</v>
      </c>
      <c r="R3159" t="s">
        <v>434</v>
      </c>
      <c r="S3159" t="s">
        <v>91</v>
      </c>
      <c r="T3159" t="s">
        <v>5033</v>
      </c>
      <c r="U3159" t="s">
        <v>32</v>
      </c>
      <c r="Z3159" t="str">
        <f>_xlfn.IFNA(VLOOKUP(A3159,registrasi!$B$2:$C$4000,2,FALSE),"belum")</f>
        <v>registrasi</v>
      </c>
      <c r="AA3159">
        <f>VLOOKUP(D3159,[2]Sheet1!$B$2:$D$100,3,FALSE)</f>
        <v>163</v>
      </c>
      <c r="AB3159" t="str">
        <f>_xlfn.IFNA(VLOOKUP(A3159,nim!$A$2:$B$4000,2,FALSE),"belum")</f>
        <v>belum</v>
      </c>
    </row>
    <row r="3160" spans="1:28" x14ac:dyDescent="0.3">
      <c r="A3160" s="2">
        <v>233230240995</v>
      </c>
      <c r="B3160">
        <v>1</v>
      </c>
      <c r="C3160">
        <v>2021</v>
      </c>
      <c r="D3160">
        <v>311016</v>
      </c>
      <c r="E3160" t="s">
        <v>152</v>
      </c>
      <c r="F3160" t="str">
        <f>VLOOKUP(E3160,[1]PRODI_2019!$F$2:$L$72,7,FALSE)</f>
        <v>FKIP</v>
      </c>
      <c r="G3160" t="str">
        <f>VLOOKUP(F3160,Sheet1!$H$4:$I$11,2,FALSE)</f>
        <v>2_FKIP</v>
      </c>
      <c r="H3160" t="s">
        <v>3768</v>
      </c>
      <c r="I3160" t="s">
        <v>31</v>
      </c>
      <c r="J3160" t="str">
        <f>VLOOKUP(D3160,[1]PRODI_2019!$C$2:$I$78,7,FALSE)</f>
        <v>S1</v>
      </c>
      <c r="L3160" t="s">
        <v>25</v>
      </c>
      <c r="O3160" t="s">
        <v>194</v>
      </c>
      <c r="P3160" t="s">
        <v>5042</v>
      </c>
      <c r="Q3160" t="s">
        <v>624</v>
      </c>
      <c r="R3160" t="s">
        <v>434</v>
      </c>
      <c r="S3160" t="s">
        <v>4949</v>
      </c>
      <c r="T3160" t="s">
        <v>5025</v>
      </c>
      <c r="U3160" t="s">
        <v>32</v>
      </c>
      <c r="Z3160" t="str">
        <f>_xlfn.IFNA(VLOOKUP(A3160,registrasi!$B$2:$C$4000,2,FALSE),"belum")</f>
        <v>registrasi</v>
      </c>
      <c r="AA3160">
        <f>VLOOKUP(D3160,[2]Sheet1!$B$2:$D$100,3,FALSE)</f>
        <v>126</v>
      </c>
      <c r="AB3160" t="str">
        <f>_xlfn.IFNA(VLOOKUP(A3160,nim!$A$2:$B$4000,2,FALSE),"belum")</f>
        <v>belum</v>
      </c>
    </row>
    <row r="3161" spans="1:28" x14ac:dyDescent="0.3">
      <c r="A3161" s="2">
        <v>233230241019</v>
      </c>
      <c r="B3161">
        <v>2</v>
      </c>
      <c r="C3161">
        <v>2022</v>
      </c>
      <c r="D3161">
        <v>311035</v>
      </c>
      <c r="E3161" t="s">
        <v>180</v>
      </c>
      <c r="F3161" t="str">
        <f>VLOOKUP(E3161,[1]PRODI_2019!$F$2:$L$72,7,FALSE)</f>
        <v>FEB</v>
      </c>
      <c r="G3161" t="str">
        <f>VLOOKUP(F3161,Sheet1!$H$4:$I$11,2,FALSE)</f>
        <v>5_FEB</v>
      </c>
      <c r="H3161" t="s">
        <v>3769</v>
      </c>
      <c r="I3161" t="s">
        <v>24</v>
      </c>
      <c r="J3161" t="str">
        <f>VLOOKUP(D3161,[1]PRODI_2019!$C$2:$I$78,7,FALSE)</f>
        <v>S1</v>
      </c>
      <c r="L3161" t="s">
        <v>25</v>
      </c>
      <c r="O3161" t="s">
        <v>510</v>
      </c>
      <c r="P3161" t="s">
        <v>435</v>
      </c>
      <c r="Q3161" t="s">
        <v>5041</v>
      </c>
      <c r="R3161" t="s">
        <v>435</v>
      </c>
      <c r="S3161" t="s">
        <v>50</v>
      </c>
      <c r="T3161" t="s">
        <v>5025</v>
      </c>
      <c r="U3161" t="s">
        <v>27</v>
      </c>
      <c r="Z3161" t="str">
        <f>_xlfn.IFNA(VLOOKUP(A3161,registrasi!$B$2:$C$4000,2,FALSE),"belum")</f>
        <v>registrasi</v>
      </c>
      <c r="AA3161">
        <f>VLOOKUP(D3161,[2]Sheet1!$B$2:$D$100,3,FALSE)</f>
        <v>253</v>
      </c>
      <c r="AB3161" t="str">
        <f>_xlfn.IFNA(VLOOKUP(A3161,nim!$A$2:$B$4000,2,FALSE),"belum")</f>
        <v>belum</v>
      </c>
    </row>
    <row r="3162" spans="1:28" x14ac:dyDescent="0.3">
      <c r="A3162" s="2">
        <v>233230250385</v>
      </c>
      <c r="B3162">
        <v>1</v>
      </c>
      <c r="C3162">
        <v>2022</v>
      </c>
      <c r="D3162">
        <v>311009</v>
      </c>
      <c r="E3162" t="s">
        <v>144</v>
      </c>
      <c r="F3162" t="str">
        <f>VLOOKUP(E3162,[1]PRODI_2019!$F$2:$L$72,7,FALSE)</f>
        <v>Pertanian</v>
      </c>
      <c r="G3162" t="str">
        <f>VLOOKUP(F3162,Sheet1!$H$4:$I$11,2,FALSE)</f>
        <v>4_Pertanian</v>
      </c>
      <c r="H3162" t="s">
        <v>3770</v>
      </c>
      <c r="I3162" t="s">
        <v>24</v>
      </c>
      <c r="J3162" t="str">
        <f>VLOOKUP(D3162,[1]PRODI_2019!$C$2:$I$78,7,FALSE)</f>
        <v>S1</v>
      </c>
      <c r="L3162" t="s">
        <v>25</v>
      </c>
      <c r="O3162" t="s">
        <v>4731</v>
      </c>
      <c r="P3162" t="s">
        <v>5046</v>
      </c>
      <c r="Q3162" t="s">
        <v>5041</v>
      </c>
      <c r="R3162" t="s">
        <v>435</v>
      </c>
      <c r="S3162" t="s">
        <v>50</v>
      </c>
      <c r="T3162" t="s">
        <v>5025</v>
      </c>
      <c r="U3162" t="s">
        <v>27</v>
      </c>
      <c r="Z3162" t="str">
        <f>_xlfn.IFNA(VLOOKUP(A3162,registrasi!$B$2:$C$4000,2,FALSE),"belum")</f>
        <v>registrasi</v>
      </c>
      <c r="AA3162">
        <f>VLOOKUP(D3162,[2]Sheet1!$B$2:$D$100,3,FALSE)</f>
        <v>240</v>
      </c>
      <c r="AB3162" t="str">
        <f>_xlfn.IFNA(VLOOKUP(A3162,nim!$A$2:$B$4000,2,FALSE),"belum")</f>
        <v>belum</v>
      </c>
    </row>
    <row r="3163" spans="1:28" x14ac:dyDescent="0.3">
      <c r="A3163" s="2">
        <v>233230250398</v>
      </c>
      <c r="B3163">
        <v>1</v>
      </c>
      <c r="C3163">
        <v>2021</v>
      </c>
      <c r="D3163">
        <v>311003</v>
      </c>
      <c r="E3163" t="s">
        <v>145</v>
      </c>
      <c r="F3163" t="str">
        <f>VLOOKUP(E3163,[1]PRODI_2019!$F$2:$L$72,7,FALSE)</f>
        <v>Teknik</v>
      </c>
      <c r="G3163" t="str">
        <f>VLOOKUP(F3163,Sheet1!$H$4:$I$11,2,FALSE)</f>
        <v>3_Teknik</v>
      </c>
      <c r="H3163" t="s">
        <v>3771</v>
      </c>
      <c r="I3163" t="s">
        <v>24</v>
      </c>
      <c r="J3163" t="str">
        <f>VLOOKUP(D3163,[1]PRODI_2019!$C$2:$I$78,7,FALSE)</f>
        <v>S1</v>
      </c>
      <c r="L3163" t="s">
        <v>25</v>
      </c>
      <c r="O3163" t="s">
        <v>196</v>
      </c>
      <c r="P3163" t="s">
        <v>5042</v>
      </c>
      <c r="Q3163" t="s">
        <v>624</v>
      </c>
      <c r="R3163" t="s">
        <v>434</v>
      </c>
      <c r="S3163" t="s">
        <v>34</v>
      </c>
      <c r="T3163" t="s">
        <v>5025</v>
      </c>
      <c r="U3163" t="s">
        <v>27</v>
      </c>
      <c r="Z3163" t="str">
        <f>_xlfn.IFNA(VLOOKUP(A3163,registrasi!$B$2:$C$4000,2,FALSE),"belum")</f>
        <v>registrasi</v>
      </c>
      <c r="AA3163">
        <f>VLOOKUP(D3163,[2]Sheet1!$B$2:$D$100,3,FALSE)</f>
        <v>769</v>
      </c>
      <c r="AB3163" t="str">
        <f>_xlfn.IFNA(VLOOKUP(A3163,nim!$A$2:$B$4000,2,FALSE),"belum")</f>
        <v>diterima</v>
      </c>
    </row>
    <row r="3164" spans="1:28" x14ac:dyDescent="0.3">
      <c r="A3164" s="2">
        <v>233230250596</v>
      </c>
      <c r="B3164">
        <v>1</v>
      </c>
      <c r="C3164">
        <v>2022</v>
      </c>
      <c r="D3164">
        <v>311013</v>
      </c>
      <c r="E3164" t="s">
        <v>161</v>
      </c>
      <c r="F3164" t="str">
        <f>VLOOKUP(E3164,[1]PRODI_2019!$F$2:$L$72,7,FALSE)</f>
        <v>FKIP</v>
      </c>
      <c r="G3164" t="str">
        <f>VLOOKUP(F3164,Sheet1!$H$4:$I$11,2,FALSE)</f>
        <v>2_FKIP</v>
      </c>
      <c r="H3164" t="s">
        <v>3772</v>
      </c>
      <c r="I3164" t="s">
        <v>24</v>
      </c>
      <c r="J3164" t="str">
        <f>VLOOKUP(D3164,[1]PRODI_2019!$C$2:$I$78,7,FALSE)</f>
        <v>S1</v>
      </c>
      <c r="L3164" t="s">
        <v>25</v>
      </c>
      <c r="O3164" t="s">
        <v>4732</v>
      </c>
      <c r="P3164" t="s">
        <v>5043</v>
      </c>
      <c r="Q3164" t="s">
        <v>624</v>
      </c>
      <c r="R3164" t="s">
        <v>435</v>
      </c>
      <c r="S3164" t="s">
        <v>425</v>
      </c>
      <c r="T3164" t="s">
        <v>5033</v>
      </c>
      <c r="U3164" t="s">
        <v>32</v>
      </c>
      <c r="Z3164" t="str">
        <f>_xlfn.IFNA(VLOOKUP(A3164,registrasi!$B$2:$C$4000,2,FALSE),"belum")</f>
        <v>registrasi</v>
      </c>
      <c r="AA3164">
        <f>VLOOKUP(D3164,[2]Sheet1!$B$2:$D$100,3,FALSE)</f>
        <v>69</v>
      </c>
      <c r="AB3164" t="str">
        <f>_xlfn.IFNA(VLOOKUP(A3164,nim!$A$2:$B$4000,2,FALSE),"belum")</f>
        <v>belum</v>
      </c>
    </row>
    <row r="3165" spans="1:28" x14ac:dyDescent="0.3">
      <c r="A3165" s="2">
        <v>233230250760</v>
      </c>
      <c r="B3165">
        <v>2</v>
      </c>
      <c r="C3165">
        <v>2020</v>
      </c>
      <c r="D3165">
        <v>311023</v>
      </c>
      <c r="E3165" t="s">
        <v>631</v>
      </c>
      <c r="F3165" t="str">
        <f>VLOOKUP(E3165,[1]PRODI_2019!$F$2:$L$72,7,FALSE)</f>
        <v>Pertanian</v>
      </c>
      <c r="G3165" t="str">
        <f>VLOOKUP(F3165,Sheet1!$H$4:$I$11,2,FALSE)</f>
        <v>4_Pertanian</v>
      </c>
      <c r="H3165" t="s">
        <v>3773</v>
      </c>
      <c r="I3165" t="s">
        <v>31</v>
      </c>
      <c r="J3165" t="str">
        <f>VLOOKUP(D3165,[1]PRODI_2019!$C$2:$I$78,7,FALSE)</f>
        <v>S1</v>
      </c>
      <c r="L3165" t="s">
        <v>25</v>
      </c>
      <c r="O3165" t="s">
        <v>141</v>
      </c>
      <c r="P3165" t="s">
        <v>5042</v>
      </c>
      <c r="Q3165" t="s">
        <v>624</v>
      </c>
      <c r="R3165" t="s">
        <v>434</v>
      </c>
      <c r="S3165" t="s">
        <v>4949</v>
      </c>
      <c r="T3165" t="s">
        <v>5025</v>
      </c>
      <c r="U3165" t="s">
        <v>27</v>
      </c>
      <c r="Z3165" t="str">
        <f>_xlfn.IFNA(VLOOKUP(A3165,registrasi!$B$2:$C$4000,2,FALSE),"belum")</f>
        <v>registrasi</v>
      </c>
      <c r="AA3165">
        <f>VLOOKUP(D3165,[2]Sheet1!$B$2:$D$100,3,FALSE)</f>
        <v>163</v>
      </c>
      <c r="AB3165" t="str">
        <f>_xlfn.IFNA(VLOOKUP(A3165,nim!$A$2:$B$4000,2,FALSE),"belum")</f>
        <v>belum</v>
      </c>
    </row>
    <row r="3166" spans="1:28" x14ac:dyDescent="0.3">
      <c r="A3166" s="2">
        <v>233230250968</v>
      </c>
      <c r="B3166">
        <v>1</v>
      </c>
      <c r="C3166">
        <v>2022</v>
      </c>
      <c r="D3166">
        <v>311021</v>
      </c>
      <c r="E3166" t="s">
        <v>169</v>
      </c>
      <c r="F3166" t="str">
        <f>VLOOKUP(E3166,[1]PRODI_2019!$F$2:$L$72,7,FALSE)</f>
        <v>Teknik</v>
      </c>
      <c r="G3166" t="str">
        <f>VLOOKUP(F3166,Sheet1!$H$4:$I$11,2,FALSE)</f>
        <v>3_Teknik</v>
      </c>
      <c r="H3166" t="s">
        <v>3774</v>
      </c>
      <c r="I3166" t="s">
        <v>24</v>
      </c>
      <c r="J3166" t="str">
        <f>VLOOKUP(D3166,[1]PRODI_2019!$C$2:$I$78,7,FALSE)</f>
        <v>S1</v>
      </c>
      <c r="L3166" t="s">
        <v>25</v>
      </c>
      <c r="O3166" t="s">
        <v>495</v>
      </c>
      <c r="P3166" t="s">
        <v>5042</v>
      </c>
      <c r="Q3166" t="s">
        <v>624</v>
      </c>
      <c r="R3166" t="s">
        <v>434</v>
      </c>
      <c r="S3166" t="s">
        <v>426</v>
      </c>
      <c r="T3166" t="s">
        <v>5033</v>
      </c>
      <c r="U3166" t="s">
        <v>32</v>
      </c>
      <c r="Z3166" t="str">
        <f>_xlfn.IFNA(VLOOKUP(A3166,registrasi!$B$2:$C$4000,2,FALSE),"belum")</f>
        <v>registrasi</v>
      </c>
      <c r="AA3166">
        <f>VLOOKUP(D3166,[2]Sheet1!$B$2:$D$100,3,FALSE)</f>
        <v>910</v>
      </c>
      <c r="AB3166" t="str">
        <f>_xlfn.IFNA(VLOOKUP(A3166,nim!$A$2:$B$4000,2,FALSE),"belum")</f>
        <v>belum</v>
      </c>
    </row>
    <row r="3167" spans="1:28" x14ac:dyDescent="0.3">
      <c r="A3167" s="2">
        <v>233230260085</v>
      </c>
      <c r="B3167">
        <v>2</v>
      </c>
      <c r="C3167">
        <v>2022</v>
      </c>
      <c r="D3167">
        <v>311022</v>
      </c>
      <c r="E3167" t="s">
        <v>177</v>
      </c>
      <c r="F3167" t="str">
        <f>VLOOKUP(E3167,[1]PRODI_2019!$F$2:$L$72,7,FALSE)</f>
        <v>Kedokteran</v>
      </c>
      <c r="G3167" t="str">
        <f>VLOOKUP(F3167,Sheet1!$H$4:$I$11,2,FALSE)</f>
        <v>8_Kedokteran</v>
      </c>
      <c r="H3167" t="s">
        <v>3775</v>
      </c>
      <c r="I3167" t="s">
        <v>31</v>
      </c>
      <c r="J3167" t="str">
        <f>VLOOKUP(D3167,[1]PRODI_2019!$C$2:$I$78,7,FALSE)</f>
        <v>S1</v>
      </c>
      <c r="L3167" t="s">
        <v>25</v>
      </c>
      <c r="O3167" t="s">
        <v>584</v>
      </c>
      <c r="P3167" t="s">
        <v>5044</v>
      </c>
      <c r="Q3167" t="s">
        <v>5041</v>
      </c>
      <c r="R3167" t="s">
        <v>434</v>
      </c>
      <c r="S3167" t="s">
        <v>91</v>
      </c>
      <c r="T3167" t="s">
        <v>5033</v>
      </c>
      <c r="U3167" t="s">
        <v>27</v>
      </c>
      <c r="Z3167" t="str">
        <f>_xlfn.IFNA(VLOOKUP(A3167,registrasi!$B$2:$C$4000,2,FALSE),"belum")</f>
        <v>registrasi</v>
      </c>
      <c r="AA3167">
        <f>VLOOKUP(D3167,[2]Sheet1!$B$2:$D$100,3,FALSE)</f>
        <v>587</v>
      </c>
      <c r="AB3167" t="str">
        <f>_xlfn.IFNA(VLOOKUP(A3167,nim!$A$2:$B$4000,2,FALSE),"belum")</f>
        <v>belum</v>
      </c>
    </row>
    <row r="3168" spans="1:28" x14ac:dyDescent="0.3">
      <c r="A3168" s="2">
        <v>233230260154</v>
      </c>
      <c r="B3168">
        <v>1</v>
      </c>
      <c r="C3168">
        <v>2022</v>
      </c>
      <c r="D3168">
        <v>311026</v>
      </c>
      <c r="E3168" t="s">
        <v>148</v>
      </c>
      <c r="F3168" t="str">
        <f>VLOOKUP(E3168,[1]PRODI_2019!$F$2:$L$72,7,FALSE)</f>
        <v>FEB</v>
      </c>
      <c r="G3168" t="str">
        <f>VLOOKUP(F3168,Sheet1!$H$4:$I$11,2,FALSE)</f>
        <v>5_FEB</v>
      </c>
      <c r="H3168" t="s">
        <v>3776</v>
      </c>
      <c r="I3168" t="s">
        <v>24</v>
      </c>
      <c r="J3168" t="str">
        <f>VLOOKUP(D3168,[1]PRODI_2019!$C$2:$I$78,7,FALSE)</f>
        <v>S1</v>
      </c>
      <c r="L3168" t="s">
        <v>25</v>
      </c>
      <c r="O3168" t="s">
        <v>4733</v>
      </c>
      <c r="P3168" t="s">
        <v>434</v>
      </c>
      <c r="Q3168" t="s">
        <v>624</v>
      </c>
      <c r="R3168" t="s">
        <v>434</v>
      </c>
      <c r="S3168" t="s">
        <v>4982</v>
      </c>
      <c r="T3168" t="s">
        <v>5020</v>
      </c>
      <c r="U3168" t="s">
        <v>27</v>
      </c>
      <c r="Z3168" t="str">
        <f>_xlfn.IFNA(VLOOKUP(A3168,registrasi!$B$2:$C$4000,2,FALSE),"belum")</f>
        <v>registrasi</v>
      </c>
      <c r="AA3168">
        <f>VLOOKUP(D3168,[2]Sheet1!$B$2:$D$100,3,FALSE)</f>
        <v>866</v>
      </c>
      <c r="AB3168" t="str">
        <f>_xlfn.IFNA(VLOOKUP(A3168,nim!$A$2:$B$4000,2,FALSE),"belum")</f>
        <v>diterima</v>
      </c>
    </row>
    <row r="3169" spans="1:28" x14ac:dyDescent="0.3">
      <c r="A3169" s="2">
        <v>233230260687</v>
      </c>
      <c r="B3169">
        <v>1</v>
      </c>
      <c r="C3169">
        <v>2021</v>
      </c>
      <c r="D3169">
        <v>311042</v>
      </c>
      <c r="E3169" t="s">
        <v>146</v>
      </c>
      <c r="F3169" t="str">
        <f>VLOOKUP(E3169,[1]PRODI_2019!$F$2:$L$72,7,FALSE)</f>
        <v>FISIP</v>
      </c>
      <c r="G3169" t="str">
        <f>VLOOKUP(F3169,Sheet1!$H$4:$I$11,2,FALSE)</f>
        <v>6_FISIP</v>
      </c>
      <c r="H3169" t="s">
        <v>3777</v>
      </c>
      <c r="I3169" t="s">
        <v>24</v>
      </c>
      <c r="J3169" t="str">
        <f>VLOOKUP(D3169,[1]PRODI_2019!$C$2:$I$78,7,FALSE)</f>
        <v>S1</v>
      </c>
      <c r="L3169" t="s">
        <v>25</v>
      </c>
      <c r="O3169" t="s">
        <v>4610</v>
      </c>
      <c r="P3169" t="s">
        <v>5042</v>
      </c>
      <c r="Q3169" t="s">
        <v>624</v>
      </c>
      <c r="R3169" t="s">
        <v>434</v>
      </c>
      <c r="S3169" t="s">
        <v>426</v>
      </c>
      <c r="T3169" t="s">
        <v>5033</v>
      </c>
      <c r="U3169" t="s">
        <v>32</v>
      </c>
      <c r="Z3169" t="str">
        <f>_xlfn.IFNA(VLOOKUP(A3169,registrasi!$B$2:$C$4000,2,FALSE),"belum")</f>
        <v>registrasi</v>
      </c>
      <c r="AA3169">
        <f>VLOOKUP(D3169,[2]Sheet1!$B$2:$D$100,3,FALSE)</f>
        <v>625</v>
      </c>
      <c r="AB3169" t="str">
        <f>_xlfn.IFNA(VLOOKUP(A3169,nim!$A$2:$B$4000,2,FALSE),"belum")</f>
        <v>belum</v>
      </c>
    </row>
    <row r="3170" spans="1:28" x14ac:dyDescent="0.3">
      <c r="A3170" s="2">
        <v>233230270014</v>
      </c>
      <c r="B3170">
        <v>1</v>
      </c>
      <c r="C3170">
        <v>2022</v>
      </c>
      <c r="D3170">
        <v>311004</v>
      </c>
      <c r="E3170" t="s">
        <v>170</v>
      </c>
      <c r="F3170" t="str">
        <f>VLOOKUP(E3170,[1]PRODI_2019!$F$2:$L$72,7,FALSE)</f>
        <v>Teknik</v>
      </c>
      <c r="G3170" t="str">
        <f>VLOOKUP(F3170,Sheet1!$H$4:$I$11,2,FALSE)</f>
        <v>3_Teknik</v>
      </c>
      <c r="H3170" t="s">
        <v>3778</v>
      </c>
      <c r="I3170" t="s">
        <v>31</v>
      </c>
      <c r="J3170" t="str">
        <f>VLOOKUP(D3170,[1]PRODI_2019!$C$2:$I$78,7,FALSE)</f>
        <v>S1</v>
      </c>
      <c r="L3170" t="s">
        <v>25</v>
      </c>
      <c r="O3170" t="s">
        <v>308</v>
      </c>
      <c r="P3170" t="s">
        <v>5042</v>
      </c>
      <c r="Q3170" t="s">
        <v>624</v>
      </c>
      <c r="R3170" t="s">
        <v>434</v>
      </c>
      <c r="S3170" t="s">
        <v>4982</v>
      </c>
      <c r="T3170" t="s">
        <v>5020</v>
      </c>
      <c r="U3170" t="s">
        <v>27</v>
      </c>
      <c r="Z3170" t="str">
        <f>_xlfn.IFNA(VLOOKUP(A3170,registrasi!$B$2:$C$4000,2,FALSE),"belum")</f>
        <v>registrasi</v>
      </c>
      <c r="AA3170">
        <f>VLOOKUP(D3170,[2]Sheet1!$B$2:$D$100,3,FALSE)</f>
        <v>406</v>
      </c>
      <c r="AB3170" t="str">
        <f>_xlfn.IFNA(VLOOKUP(A3170,nim!$A$2:$B$4000,2,FALSE),"belum")</f>
        <v>diterima</v>
      </c>
    </row>
    <row r="3171" spans="1:28" x14ac:dyDescent="0.3">
      <c r="A3171" s="2">
        <v>233230270261</v>
      </c>
      <c r="B3171">
        <v>1</v>
      </c>
      <c r="C3171">
        <v>2022</v>
      </c>
      <c r="D3171">
        <v>311002</v>
      </c>
      <c r="E3171" t="s">
        <v>153</v>
      </c>
      <c r="F3171" t="str">
        <f>VLOOKUP(E3171,[1]PRODI_2019!$F$2:$L$72,7,FALSE)</f>
        <v>Teknik</v>
      </c>
      <c r="G3171" t="str">
        <f>VLOOKUP(F3171,Sheet1!$H$4:$I$11,2,FALSE)</f>
        <v>3_Teknik</v>
      </c>
      <c r="H3171" t="s">
        <v>3779</v>
      </c>
      <c r="I3171" t="s">
        <v>24</v>
      </c>
      <c r="J3171" t="str">
        <f>VLOOKUP(D3171,[1]PRODI_2019!$C$2:$I$78,7,FALSE)</f>
        <v>S1</v>
      </c>
      <c r="L3171" t="s">
        <v>25</v>
      </c>
      <c r="O3171" t="s">
        <v>4608</v>
      </c>
      <c r="P3171" t="s">
        <v>5044</v>
      </c>
      <c r="Q3171" t="s">
        <v>5041</v>
      </c>
      <c r="R3171" t="s">
        <v>434</v>
      </c>
      <c r="S3171" t="s">
        <v>91</v>
      </c>
      <c r="T3171" t="s">
        <v>5033</v>
      </c>
      <c r="U3171" t="s">
        <v>27</v>
      </c>
      <c r="Z3171" t="str">
        <f>_xlfn.IFNA(VLOOKUP(A3171,registrasi!$B$2:$C$4000,2,FALSE),"belum")</f>
        <v>registrasi</v>
      </c>
      <c r="AA3171">
        <f>VLOOKUP(D3171,[2]Sheet1!$B$2:$D$100,3,FALSE)</f>
        <v>401</v>
      </c>
      <c r="AB3171" t="str">
        <f>_xlfn.IFNA(VLOOKUP(A3171,nim!$A$2:$B$4000,2,FALSE),"belum")</f>
        <v>diterima</v>
      </c>
    </row>
    <row r="3172" spans="1:28" x14ac:dyDescent="0.3">
      <c r="A3172" s="2">
        <v>233230270285</v>
      </c>
      <c r="B3172">
        <v>1</v>
      </c>
      <c r="C3172">
        <v>2022</v>
      </c>
      <c r="D3172">
        <v>311044</v>
      </c>
      <c r="E3172" t="s">
        <v>148</v>
      </c>
      <c r="F3172" t="str">
        <f>VLOOKUP(E3172,[1]PRODI_2019!$F$2:$L$72,7,FALSE)</f>
        <v>FEB</v>
      </c>
      <c r="G3172" t="str">
        <f>VLOOKUP(F3172,Sheet1!$H$4:$I$11,2,FALSE)</f>
        <v>5_FEB</v>
      </c>
      <c r="H3172" t="s">
        <v>3780</v>
      </c>
      <c r="I3172" t="s">
        <v>31</v>
      </c>
      <c r="J3172" t="str">
        <f>VLOOKUP(D3172,[1]PRODI_2019!$C$2:$I$78,7,FALSE)</f>
        <v>D3</v>
      </c>
      <c r="L3172" t="s">
        <v>25</v>
      </c>
      <c r="O3172" t="s">
        <v>4734</v>
      </c>
      <c r="P3172" t="s">
        <v>5046</v>
      </c>
      <c r="Q3172" t="s">
        <v>5041</v>
      </c>
      <c r="R3172" t="s">
        <v>435</v>
      </c>
      <c r="S3172" t="s">
        <v>34</v>
      </c>
      <c r="T3172" t="s">
        <v>5025</v>
      </c>
      <c r="U3172" t="s">
        <v>27</v>
      </c>
      <c r="Z3172" t="str">
        <f>_xlfn.IFNA(VLOOKUP(A3172,registrasi!$B$2:$C$4000,2,FALSE),"belum")</f>
        <v>registrasi</v>
      </c>
      <c r="AA3172">
        <f>VLOOKUP(D3172,[2]Sheet1!$B$2:$D$100,3,FALSE)</f>
        <v>66</v>
      </c>
      <c r="AB3172" t="str">
        <f>_xlfn.IFNA(VLOOKUP(A3172,nim!$A$2:$B$4000,2,FALSE),"belum")</f>
        <v>belum</v>
      </c>
    </row>
    <row r="3173" spans="1:28" x14ac:dyDescent="0.3">
      <c r="A3173" s="2">
        <v>233230280657</v>
      </c>
      <c r="B3173">
        <v>1</v>
      </c>
      <c r="C3173">
        <v>2022</v>
      </c>
      <c r="D3173">
        <v>311017</v>
      </c>
      <c r="E3173" t="s">
        <v>172</v>
      </c>
      <c r="F3173" t="str">
        <f>VLOOKUP(E3173,[1]PRODI_2019!$F$2:$L$72,7,FALSE)</f>
        <v>Pertanian</v>
      </c>
      <c r="G3173" t="str">
        <f>VLOOKUP(F3173,Sheet1!$H$4:$I$11,2,FALSE)</f>
        <v>4_Pertanian</v>
      </c>
      <c r="H3173" t="s">
        <v>3781</v>
      </c>
      <c r="I3173" t="s">
        <v>31</v>
      </c>
      <c r="J3173" t="str">
        <f>VLOOKUP(D3173,[1]PRODI_2019!$C$2:$I$78,7,FALSE)</f>
        <v>S1</v>
      </c>
      <c r="L3173" t="s">
        <v>25</v>
      </c>
      <c r="O3173" t="s">
        <v>620</v>
      </c>
      <c r="P3173" t="s">
        <v>5042</v>
      </c>
      <c r="Q3173" t="s">
        <v>624</v>
      </c>
      <c r="R3173" t="s">
        <v>434</v>
      </c>
      <c r="S3173" t="s">
        <v>91</v>
      </c>
      <c r="T3173" t="s">
        <v>5033</v>
      </c>
      <c r="U3173" t="s">
        <v>32</v>
      </c>
      <c r="Z3173" t="str">
        <f>_xlfn.IFNA(VLOOKUP(A3173,registrasi!$B$2:$C$4000,2,FALSE),"belum")</f>
        <v>registrasi</v>
      </c>
      <c r="AA3173">
        <f>VLOOKUP(D3173,[2]Sheet1!$B$2:$D$100,3,FALSE)</f>
        <v>471</v>
      </c>
      <c r="AB3173" t="str">
        <f>_xlfn.IFNA(VLOOKUP(A3173,nim!$A$2:$B$4000,2,FALSE),"belum")</f>
        <v>belum</v>
      </c>
    </row>
    <row r="3174" spans="1:28" x14ac:dyDescent="0.3">
      <c r="A3174" s="2">
        <v>233240010005</v>
      </c>
      <c r="B3174">
        <v>2</v>
      </c>
      <c r="C3174">
        <v>2022</v>
      </c>
      <c r="D3174">
        <v>311044</v>
      </c>
      <c r="E3174" t="s">
        <v>148</v>
      </c>
      <c r="F3174" t="str">
        <f>VLOOKUP(E3174,[1]PRODI_2019!$F$2:$L$72,7,FALSE)</f>
        <v>FEB</v>
      </c>
      <c r="G3174" t="str">
        <f>VLOOKUP(F3174,Sheet1!$H$4:$I$11,2,FALSE)</f>
        <v>5_FEB</v>
      </c>
      <c r="H3174" t="s">
        <v>3782</v>
      </c>
      <c r="I3174" t="s">
        <v>24</v>
      </c>
      <c r="J3174" t="str">
        <f>VLOOKUP(D3174,[1]PRODI_2019!$C$2:$I$78,7,FALSE)</f>
        <v>D3</v>
      </c>
      <c r="L3174" t="s">
        <v>25</v>
      </c>
      <c r="O3174" t="s">
        <v>73</v>
      </c>
      <c r="P3174" t="s">
        <v>5042</v>
      </c>
      <c r="Q3174" t="s">
        <v>624</v>
      </c>
      <c r="R3174" t="s">
        <v>434</v>
      </c>
      <c r="S3174" t="s">
        <v>34</v>
      </c>
      <c r="T3174" t="s">
        <v>5025</v>
      </c>
      <c r="U3174" t="s">
        <v>27</v>
      </c>
      <c r="Z3174" t="str">
        <f>_xlfn.IFNA(VLOOKUP(A3174,registrasi!$B$2:$C$4000,2,FALSE),"belum")</f>
        <v>registrasi</v>
      </c>
      <c r="AA3174">
        <f>VLOOKUP(D3174,[2]Sheet1!$B$2:$D$100,3,FALSE)</f>
        <v>66</v>
      </c>
      <c r="AB3174" t="str">
        <f>_xlfn.IFNA(VLOOKUP(A3174,nim!$A$2:$B$4000,2,FALSE),"belum")</f>
        <v>diterima</v>
      </c>
    </row>
    <row r="3175" spans="1:28" x14ac:dyDescent="0.3">
      <c r="A3175" s="2">
        <v>233240010092</v>
      </c>
      <c r="B3175">
        <v>2</v>
      </c>
      <c r="C3175">
        <v>2022</v>
      </c>
      <c r="D3175">
        <v>311024</v>
      </c>
      <c r="E3175" t="s">
        <v>237</v>
      </c>
      <c r="F3175" t="str">
        <f>VLOOKUP(E3175,[1]PRODI_2019!$F$2:$L$72,7,FALSE)</f>
        <v>Hukum</v>
      </c>
      <c r="G3175" t="str">
        <f>VLOOKUP(F3175,Sheet1!$H$4:$I$11,2,FALSE)</f>
        <v>1_Hukum</v>
      </c>
      <c r="H3175" t="s">
        <v>3783</v>
      </c>
      <c r="I3175" t="s">
        <v>31</v>
      </c>
      <c r="J3175" t="str">
        <f>VLOOKUP(D3175,[1]PRODI_2019!$C$2:$I$78,7,FALSE)</f>
        <v>S1</v>
      </c>
      <c r="L3175" t="s">
        <v>182</v>
      </c>
      <c r="O3175" t="s">
        <v>4735</v>
      </c>
      <c r="P3175" t="s">
        <v>5044</v>
      </c>
      <c r="Q3175" t="s">
        <v>5041</v>
      </c>
      <c r="R3175" t="s">
        <v>434</v>
      </c>
      <c r="S3175" t="s">
        <v>50</v>
      </c>
      <c r="T3175" t="s">
        <v>5025</v>
      </c>
      <c r="U3175" t="s">
        <v>27</v>
      </c>
      <c r="Z3175" t="str">
        <f>_xlfn.IFNA(VLOOKUP(A3175,registrasi!$B$2:$C$4000,2,FALSE),"belum")</f>
        <v>registrasi</v>
      </c>
      <c r="AA3175">
        <f>VLOOKUP(D3175,[2]Sheet1!$B$2:$D$100,3,FALSE)</f>
        <v>1092</v>
      </c>
      <c r="AB3175" t="str">
        <f>_xlfn.IFNA(VLOOKUP(A3175,nim!$A$2:$B$4000,2,FALSE),"belum")</f>
        <v>diterima</v>
      </c>
    </row>
    <row r="3176" spans="1:28" x14ac:dyDescent="0.3">
      <c r="A3176" s="2">
        <v>233240010244</v>
      </c>
      <c r="B3176">
        <v>1</v>
      </c>
      <c r="C3176">
        <v>2021</v>
      </c>
      <c r="D3176">
        <v>311028</v>
      </c>
      <c r="E3176" t="s">
        <v>168</v>
      </c>
      <c r="F3176" t="str">
        <f>VLOOKUP(E3176,[1]PRODI_2019!$F$2:$L$72,7,FALSE)</f>
        <v>FISIP</v>
      </c>
      <c r="G3176" t="str">
        <f>VLOOKUP(F3176,Sheet1!$H$4:$I$11,2,FALSE)</f>
        <v>6_FISIP</v>
      </c>
      <c r="H3176" t="s">
        <v>3784</v>
      </c>
      <c r="I3176" t="s">
        <v>31</v>
      </c>
      <c r="J3176" t="str">
        <f>VLOOKUP(D3176,[1]PRODI_2019!$C$2:$I$78,7,FALSE)</f>
        <v>S1</v>
      </c>
      <c r="L3176" t="s">
        <v>25</v>
      </c>
      <c r="O3176" t="s">
        <v>49</v>
      </c>
      <c r="P3176" t="s">
        <v>5042</v>
      </c>
      <c r="Q3176" t="s">
        <v>624</v>
      </c>
      <c r="R3176" t="s">
        <v>434</v>
      </c>
      <c r="S3176" t="s">
        <v>38</v>
      </c>
      <c r="T3176" t="s">
        <v>5025</v>
      </c>
      <c r="U3176" t="s">
        <v>27</v>
      </c>
      <c r="Z3176" t="str">
        <f>_xlfn.IFNA(VLOOKUP(A3176,registrasi!$B$2:$C$4000,2,FALSE),"belum")</f>
        <v>registrasi</v>
      </c>
      <c r="AA3176">
        <f>VLOOKUP(D3176,[2]Sheet1!$B$2:$D$100,3,FALSE)</f>
        <v>747</v>
      </c>
      <c r="AB3176" t="str">
        <f>_xlfn.IFNA(VLOOKUP(A3176,nim!$A$2:$B$4000,2,FALSE),"belum")</f>
        <v>belum</v>
      </c>
    </row>
    <row r="3177" spans="1:28" x14ac:dyDescent="0.3">
      <c r="A3177" s="2">
        <v>233240010407</v>
      </c>
      <c r="B3177">
        <v>1</v>
      </c>
      <c r="C3177">
        <v>2022</v>
      </c>
      <c r="D3177">
        <v>311009</v>
      </c>
      <c r="E3177" t="s">
        <v>144</v>
      </c>
      <c r="F3177" t="str">
        <f>VLOOKUP(E3177,[1]PRODI_2019!$F$2:$L$72,7,FALSE)</f>
        <v>Pertanian</v>
      </c>
      <c r="G3177" t="str">
        <f>VLOOKUP(F3177,Sheet1!$H$4:$I$11,2,FALSE)</f>
        <v>4_Pertanian</v>
      </c>
      <c r="H3177" t="s">
        <v>3785</v>
      </c>
      <c r="I3177" t="s">
        <v>31</v>
      </c>
      <c r="J3177" t="str">
        <f>VLOOKUP(D3177,[1]PRODI_2019!$C$2:$I$78,7,FALSE)</f>
        <v>S1</v>
      </c>
      <c r="L3177" t="s">
        <v>25</v>
      </c>
      <c r="O3177" t="s">
        <v>188</v>
      </c>
      <c r="P3177" t="s">
        <v>5042</v>
      </c>
      <c r="Q3177" t="s">
        <v>624</v>
      </c>
      <c r="R3177" t="s">
        <v>434</v>
      </c>
      <c r="S3177" t="s">
        <v>50</v>
      </c>
      <c r="T3177" t="s">
        <v>5025</v>
      </c>
      <c r="U3177" t="s">
        <v>32</v>
      </c>
      <c r="Z3177" t="str">
        <f>_xlfn.IFNA(VLOOKUP(A3177,registrasi!$B$2:$C$4000,2,FALSE),"belum")</f>
        <v>registrasi</v>
      </c>
      <c r="AA3177">
        <f>VLOOKUP(D3177,[2]Sheet1!$B$2:$D$100,3,FALSE)</f>
        <v>240</v>
      </c>
      <c r="AB3177" t="str">
        <f>_xlfn.IFNA(VLOOKUP(A3177,nim!$A$2:$B$4000,2,FALSE),"belum")</f>
        <v>belum</v>
      </c>
    </row>
    <row r="3178" spans="1:28" x14ac:dyDescent="0.3">
      <c r="A3178" s="2">
        <v>233240010428</v>
      </c>
      <c r="B3178">
        <v>2</v>
      </c>
      <c r="C3178">
        <v>2022</v>
      </c>
      <c r="D3178">
        <v>311033</v>
      </c>
      <c r="E3178" t="s">
        <v>155</v>
      </c>
      <c r="F3178" t="str">
        <f>VLOOKUP(E3178,[1]PRODI_2019!$F$2:$L$72,7,FALSE)</f>
        <v>FKIP</v>
      </c>
      <c r="G3178" t="str">
        <f>VLOOKUP(F3178,Sheet1!$H$4:$I$11,2,FALSE)</f>
        <v>2_FKIP</v>
      </c>
      <c r="H3178" t="s">
        <v>3786</v>
      </c>
      <c r="I3178" t="s">
        <v>31</v>
      </c>
      <c r="J3178" t="str">
        <f>VLOOKUP(D3178,[1]PRODI_2019!$C$2:$I$78,7,FALSE)</f>
        <v>S1</v>
      </c>
      <c r="L3178" t="s">
        <v>25</v>
      </c>
      <c r="O3178" t="s">
        <v>4718</v>
      </c>
      <c r="P3178" t="s">
        <v>5044</v>
      </c>
      <c r="Q3178" t="s">
        <v>5041</v>
      </c>
      <c r="R3178" t="s">
        <v>434</v>
      </c>
      <c r="S3178" t="s">
        <v>426</v>
      </c>
      <c r="T3178" t="s">
        <v>5033</v>
      </c>
      <c r="U3178" t="s">
        <v>32</v>
      </c>
      <c r="Z3178" t="str">
        <f>_xlfn.IFNA(VLOOKUP(A3178,registrasi!$B$2:$C$4000,2,FALSE),"belum")</f>
        <v>registrasi</v>
      </c>
      <c r="AA3178">
        <f>VLOOKUP(D3178,[2]Sheet1!$B$2:$D$100,3,FALSE)</f>
        <v>616</v>
      </c>
      <c r="AB3178" t="str">
        <f>_xlfn.IFNA(VLOOKUP(A3178,nim!$A$2:$B$4000,2,FALSE),"belum")</f>
        <v>belum</v>
      </c>
    </row>
    <row r="3179" spans="1:28" x14ac:dyDescent="0.3">
      <c r="A3179" s="2">
        <v>233240010747</v>
      </c>
      <c r="B3179">
        <v>2</v>
      </c>
      <c r="C3179">
        <v>2022</v>
      </c>
      <c r="D3179">
        <v>311007</v>
      </c>
      <c r="E3179" t="s">
        <v>162</v>
      </c>
      <c r="F3179" t="str">
        <f>VLOOKUP(E3179,[1]PRODI_2019!$F$2:$L$72,7,FALSE)</f>
        <v>Pertanian</v>
      </c>
      <c r="G3179" t="str">
        <f>VLOOKUP(F3179,Sheet1!$H$4:$I$11,2,FALSE)</f>
        <v>4_Pertanian</v>
      </c>
      <c r="H3179" t="s">
        <v>3787</v>
      </c>
      <c r="I3179" t="s">
        <v>31</v>
      </c>
      <c r="J3179" t="str">
        <f>VLOOKUP(D3179,[1]PRODI_2019!$C$2:$I$78,7,FALSE)</f>
        <v>S1</v>
      </c>
      <c r="L3179" t="s">
        <v>25</v>
      </c>
      <c r="O3179" t="s">
        <v>4736</v>
      </c>
      <c r="P3179" t="s">
        <v>5042</v>
      </c>
      <c r="Q3179" t="s">
        <v>624</v>
      </c>
      <c r="R3179" t="s">
        <v>434</v>
      </c>
      <c r="S3179" t="s">
        <v>53</v>
      </c>
      <c r="T3179" t="s">
        <v>5033</v>
      </c>
      <c r="U3179" t="s">
        <v>32</v>
      </c>
      <c r="Z3179" t="str">
        <f>_xlfn.IFNA(VLOOKUP(A3179,registrasi!$B$2:$C$4000,2,FALSE),"belum")</f>
        <v>belum</v>
      </c>
      <c r="AA3179">
        <f>VLOOKUP(D3179,[2]Sheet1!$B$2:$D$100,3,FALSE)</f>
        <v>412</v>
      </c>
      <c r="AB3179" t="str">
        <f>_xlfn.IFNA(VLOOKUP(A3179,nim!$A$2:$B$4000,2,FALSE),"belum")</f>
        <v>belum</v>
      </c>
    </row>
    <row r="3180" spans="1:28" x14ac:dyDescent="0.3">
      <c r="A3180" s="2">
        <v>233240020214</v>
      </c>
      <c r="B3180">
        <v>2</v>
      </c>
      <c r="C3180">
        <v>2021</v>
      </c>
      <c r="D3180">
        <v>311029</v>
      </c>
      <c r="E3180" t="s">
        <v>159</v>
      </c>
      <c r="F3180" t="str">
        <f>VLOOKUP(E3180,[1]PRODI_2019!$F$2:$L$72,7,FALSE)</f>
        <v>FISIP</v>
      </c>
      <c r="G3180" t="str">
        <f>VLOOKUP(F3180,Sheet1!$H$4:$I$11,2,FALSE)</f>
        <v>6_FISIP</v>
      </c>
      <c r="H3180" t="s">
        <v>3788</v>
      </c>
      <c r="I3180" t="s">
        <v>24</v>
      </c>
      <c r="J3180" t="str">
        <f>VLOOKUP(D3180,[1]PRODI_2019!$C$2:$I$78,7,FALSE)</f>
        <v>S1</v>
      </c>
      <c r="L3180" t="s">
        <v>25</v>
      </c>
      <c r="O3180" t="s">
        <v>615</v>
      </c>
      <c r="P3180" t="s">
        <v>5044</v>
      </c>
      <c r="Q3180" t="s">
        <v>5041</v>
      </c>
      <c r="R3180" t="s">
        <v>434</v>
      </c>
      <c r="S3180" t="s">
        <v>50</v>
      </c>
      <c r="T3180" t="s">
        <v>5025</v>
      </c>
      <c r="U3180" t="s">
        <v>27</v>
      </c>
      <c r="Z3180" t="str">
        <f>_xlfn.IFNA(VLOOKUP(A3180,registrasi!$B$2:$C$4000,2,FALSE),"belum")</f>
        <v>registrasi</v>
      </c>
      <c r="AA3180">
        <f>VLOOKUP(D3180,[2]Sheet1!$B$2:$D$100,3,FALSE)</f>
        <v>1339</v>
      </c>
      <c r="AB3180" t="str">
        <f>_xlfn.IFNA(VLOOKUP(A3180,nim!$A$2:$B$4000,2,FALSE),"belum")</f>
        <v>diterima</v>
      </c>
    </row>
    <row r="3181" spans="1:28" x14ac:dyDescent="0.3">
      <c r="A3181" s="2">
        <v>233240020626</v>
      </c>
      <c r="B3181">
        <v>2</v>
      </c>
      <c r="C3181">
        <v>2022</v>
      </c>
      <c r="D3181">
        <v>311007</v>
      </c>
      <c r="E3181" t="s">
        <v>162</v>
      </c>
      <c r="F3181" t="str">
        <f>VLOOKUP(E3181,[1]PRODI_2019!$F$2:$L$72,7,FALSE)</f>
        <v>Pertanian</v>
      </c>
      <c r="G3181" t="str">
        <f>VLOOKUP(F3181,Sheet1!$H$4:$I$11,2,FALSE)</f>
        <v>4_Pertanian</v>
      </c>
      <c r="H3181" t="s">
        <v>3789</v>
      </c>
      <c r="I3181" t="s">
        <v>24</v>
      </c>
      <c r="J3181" t="str">
        <f>VLOOKUP(D3181,[1]PRODI_2019!$C$2:$I$78,7,FALSE)</f>
        <v>S1</v>
      </c>
      <c r="L3181" t="s">
        <v>25</v>
      </c>
      <c r="O3181" t="s">
        <v>583</v>
      </c>
      <c r="P3181" t="s">
        <v>5043</v>
      </c>
      <c r="Q3181" t="s">
        <v>624</v>
      </c>
      <c r="R3181" t="s">
        <v>435</v>
      </c>
      <c r="S3181" t="s">
        <v>50</v>
      </c>
      <c r="T3181" t="s">
        <v>5025</v>
      </c>
      <c r="U3181" t="s">
        <v>27</v>
      </c>
      <c r="Z3181" t="str">
        <f>_xlfn.IFNA(VLOOKUP(A3181,registrasi!$B$2:$C$4000,2,FALSE),"belum")</f>
        <v>registrasi</v>
      </c>
      <c r="AA3181">
        <f>VLOOKUP(D3181,[2]Sheet1!$B$2:$D$100,3,FALSE)</f>
        <v>412</v>
      </c>
      <c r="AB3181" t="str">
        <f>_xlfn.IFNA(VLOOKUP(A3181,nim!$A$2:$B$4000,2,FALSE),"belum")</f>
        <v>belum</v>
      </c>
    </row>
    <row r="3182" spans="1:28" x14ac:dyDescent="0.3">
      <c r="A3182" s="2">
        <v>233240030122</v>
      </c>
      <c r="B3182">
        <v>1</v>
      </c>
      <c r="C3182">
        <v>2020</v>
      </c>
      <c r="D3182">
        <v>311028</v>
      </c>
      <c r="E3182" t="s">
        <v>168</v>
      </c>
      <c r="F3182" t="str">
        <f>VLOOKUP(E3182,[1]PRODI_2019!$F$2:$L$72,7,FALSE)</f>
        <v>FISIP</v>
      </c>
      <c r="G3182" t="str">
        <f>VLOOKUP(F3182,Sheet1!$H$4:$I$11,2,FALSE)</f>
        <v>6_FISIP</v>
      </c>
      <c r="H3182" t="s">
        <v>3790</v>
      </c>
      <c r="I3182" t="s">
        <v>31</v>
      </c>
      <c r="J3182" t="str">
        <f>VLOOKUP(D3182,[1]PRODI_2019!$C$2:$I$78,7,FALSE)</f>
        <v>S1</v>
      </c>
      <c r="L3182" t="s">
        <v>182</v>
      </c>
      <c r="O3182" t="s">
        <v>4737</v>
      </c>
      <c r="P3182" t="s">
        <v>5046</v>
      </c>
      <c r="Q3182" t="s">
        <v>5041</v>
      </c>
      <c r="R3182" t="s">
        <v>435</v>
      </c>
      <c r="S3182" t="s">
        <v>50</v>
      </c>
      <c r="T3182" t="s">
        <v>5025</v>
      </c>
      <c r="U3182" t="s">
        <v>32</v>
      </c>
      <c r="Z3182" t="str">
        <f>_xlfn.IFNA(VLOOKUP(A3182,registrasi!$B$2:$C$4000,2,FALSE),"belum")</f>
        <v>belum</v>
      </c>
      <c r="AA3182">
        <f>VLOOKUP(D3182,[2]Sheet1!$B$2:$D$100,3,FALSE)</f>
        <v>747</v>
      </c>
      <c r="AB3182" t="str">
        <f>_xlfn.IFNA(VLOOKUP(A3182,nim!$A$2:$B$4000,2,FALSE),"belum")</f>
        <v>belum</v>
      </c>
    </row>
    <row r="3183" spans="1:28" x14ac:dyDescent="0.3">
      <c r="A3183" s="2">
        <v>233240030194</v>
      </c>
      <c r="B3183">
        <v>2</v>
      </c>
      <c r="C3183">
        <v>2022</v>
      </c>
      <c r="D3183">
        <v>311026</v>
      </c>
      <c r="E3183" t="s">
        <v>148</v>
      </c>
      <c r="F3183" t="str">
        <f>VLOOKUP(E3183,[1]PRODI_2019!$F$2:$L$72,7,FALSE)</f>
        <v>FEB</v>
      </c>
      <c r="G3183" t="str">
        <f>VLOOKUP(F3183,Sheet1!$H$4:$I$11,2,FALSE)</f>
        <v>5_FEB</v>
      </c>
      <c r="H3183" t="s">
        <v>3791</v>
      </c>
      <c r="I3183" t="s">
        <v>31</v>
      </c>
      <c r="J3183" t="str">
        <f>VLOOKUP(D3183,[1]PRODI_2019!$C$2:$I$78,7,FALSE)</f>
        <v>S1</v>
      </c>
      <c r="L3183" t="s">
        <v>25</v>
      </c>
      <c r="O3183" t="s">
        <v>4679</v>
      </c>
      <c r="P3183" t="s">
        <v>5043</v>
      </c>
      <c r="Q3183" t="s">
        <v>624</v>
      </c>
      <c r="R3183" t="s">
        <v>435</v>
      </c>
      <c r="S3183" t="s">
        <v>50</v>
      </c>
      <c r="T3183" t="s">
        <v>5025</v>
      </c>
      <c r="U3183" t="s">
        <v>27</v>
      </c>
      <c r="Z3183" t="str">
        <f>_xlfn.IFNA(VLOOKUP(A3183,registrasi!$B$2:$C$4000,2,FALSE),"belum")</f>
        <v>belum</v>
      </c>
      <c r="AA3183">
        <f>VLOOKUP(D3183,[2]Sheet1!$B$2:$D$100,3,FALSE)</f>
        <v>866</v>
      </c>
      <c r="AB3183" t="str">
        <f>_xlfn.IFNA(VLOOKUP(A3183,nim!$A$2:$B$4000,2,FALSE),"belum")</f>
        <v>belum</v>
      </c>
    </row>
    <row r="3184" spans="1:28" x14ac:dyDescent="0.3">
      <c r="A3184" s="2">
        <v>233240030244</v>
      </c>
      <c r="B3184">
        <v>2</v>
      </c>
      <c r="C3184">
        <v>2021</v>
      </c>
      <c r="D3184">
        <v>311034</v>
      </c>
      <c r="E3184" t="s">
        <v>173</v>
      </c>
      <c r="F3184" t="str">
        <f>VLOOKUP(E3184,[1]PRODI_2019!$F$2:$L$72,7,FALSE)</f>
        <v>FKIP</v>
      </c>
      <c r="G3184" t="str">
        <f>VLOOKUP(F3184,Sheet1!$H$4:$I$11,2,FALSE)</f>
        <v>2_FKIP</v>
      </c>
      <c r="H3184" t="s">
        <v>3792</v>
      </c>
      <c r="I3184" t="s">
        <v>31</v>
      </c>
      <c r="J3184" t="str">
        <f>VLOOKUP(D3184,[1]PRODI_2019!$C$2:$I$78,7,FALSE)</f>
        <v>S1</v>
      </c>
      <c r="L3184" t="s">
        <v>25</v>
      </c>
      <c r="O3184" t="s">
        <v>4738</v>
      </c>
      <c r="P3184" t="s">
        <v>434</v>
      </c>
      <c r="Q3184" t="s">
        <v>5041</v>
      </c>
      <c r="R3184" t="s">
        <v>434</v>
      </c>
      <c r="S3184" t="s">
        <v>4974</v>
      </c>
      <c r="T3184" t="s">
        <v>5025</v>
      </c>
      <c r="U3184" t="s">
        <v>27</v>
      </c>
      <c r="Z3184" t="str">
        <f>_xlfn.IFNA(VLOOKUP(A3184,registrasi!$B$2:$C$4000,2,FALSE),"belum")</f>
        <v>registrasi</v>
      </c>
      <c r="AA3184">
        <f>VLOOKUP(D3184,[2]Sheet1!$B$2:$D$100,3,FALSE)</f>
        <v>163</v>
      </c>
      <c r="AB3184" t="str">
        <f>_xlfn.IFNA(VLOOKUP(A3184,nim!$A$2:$B$4000,2,FALSE),"belum")</f>
        <v>diterima</v>
      </c>
    </row>
    <row r="3185" spans="1:28" x14ac:dyDescent="0.3">
      <c r="A3185" s="2">
        <v>233240040093</v>
      </c>
      <c r="B3185">
        <v>2</v>
      </c>
      <c r="C3185">
        <v>2022</v>
      </c>
      <c r="D3185">
        <v>311029</v>
      </c>
      <c r="E3185" t="s">
        <v>159</v>
      </c>
      <c r="F3185" t="str">
        <f>VLOOKUP(E3185,[1]PRODI_2019!$F$2:$L$72,7,FALSE)</f>
        <v>FISIP</v>
      </c>
      <c r="G3185" t="str">
        <f>VLOOKUP(F3185,Sheet1!$H$4:$I$11,2,FALSE)</f>
        <v>6_FISIP</v>
      </c>
      <c r="H3185" t="s">
        <v>3793</v>
      </c>
      <c r="I3185" t="s">
        <v>31</v>
      </c>
      <c r="J3185" t="str">
        <f>VLOOKUP(D3185,[1]PRODI_2019!$C$2:$I$78,7,FALSE)</f>
        <v>S1</v>
      </c>
      <c r="L3185" t="s">
        <v>25</v>
      </c>
      <c r="O3185" t="s">
        <v>286</v>
      </c>
      <c r="P3185" t="s">
        <v>5044</v>
      </c>
      <c r="Q3185" t="s">
        <v>5041</v>
      </c>
      <c r="R3185" t="s">
        <v>434</v>
      </c>
      <c r="S3185" t="s">
        <v>34</v>
      </c>
      <c r="T3185" t="s">
        <v>5025</v>
      </c>
      <c r="U3185" t="s">
        <v>27</v>
      </c>
      <c r="Z3185" t="str">
        <f>_xlfn.IFNA(VLOOKUP(A3185,registrasi!$B$2:$C$4000,2,FALSE),"belum")</f>
        <v>registrasi</v>
      </c>
      <c r="AA3185">
        <f>VLOOKUP(D3185,[2]Sheet1!$B$2:$D$100,3,FALSE)</f>
        <v>1339</v>
      </c>
      <c r="AB3185" t="str">
        <f>_xlfn.IFNA(VLOOKUP(A3185,nim!$A$2:$B$4000,2,FALSE),"belum")</f>
        <v>diterima</v>
      </c>
    </row>
    <row r="3186" spans="1:28" x14ac:dyDescent="0.3">
      <c r="A3186" s="2">
        <v>233240040131</v>
      </c>
      <c r="B3186">
        <v>2</v>
      </c>
      <c r="C3186">
        <v>2021</v>
      </c>
      <c r="D3186">
        <v>311009</v>
      </c>
      <c r="E3186" t="s">
        <v>144</v>
      </c>
      <c r="F3186" t="str">
        <f>VLOOKUP(E3186,[1]PRODI_2019!$F$2:$L$72,7,FALSE)</f>
        <v>Pertanian</v>
      </c>
      <c r="G3186" t="str">
        <f>VLOOKUP(F3186,Sheet1!$H$4:$I$11,2,FALSE)</f>
        <v>4_Pertanian</v>
      </c>
      <c r="H3186" t="s">
        <v>3794</v>
      </c>
      <c r="I3186" t="s">
        <v>24</v>
      </c>
      <c r="J3186" t="str">
        <f>VLOOKUP(D3186,[1]PRODI_2019!$C$2:$I$78,7,FALSE)</f>
        <v>S1</v>
      </c>
      <c r="L3186" t="s">
        <v>25</v>
      </c>
      <c r="O3186" t="s">
        <v>4739</v>
      </c>
      <c r="P3186" t="s">
        <v>436</v>
      </c>
      <c r="Q3186" t="s">
        <v>5041</v>
      </c>
      <c r="R3186" t="s">
        <v>625</v>
      </c>
      <c r="S3186" t="s">
        <v>64</v>
      </c>
      <c r="T3186" t="s">
        <v>5033</v>
      </c>
      <c r="U3186" t="s">
        <v>27</v>
      </c>
      <c r="Z3186" t="str">
        <f>_xlfn.IFNA(VLOOKUP(A3186,registrasi!$B$2:$C$4000,2,FALSE),"belum")</f>
        <v>registrasi</v>
      </c>
      <c r="AA3186">
        <f>VLOOKUP(D3186,[2]Sheet1!$B$2:$D$100,3,FALSE)</f>
        <v>240</v>
      </c>
      <c r="AB3186" t="str">
        <f>_xlfn.IFNA(VLOOKUP(A3186,nim!$A$2:$B$4000,2,FALSE),"belum")</f>
        <v>belum</v>
      </c>
    </row>
    <row r="3187" spans="1:28" x14ac:dyDescent="0.3">
      <c r="A3187" s="2">
        <v>233240040362</v>
      </c>
      <c r="B3187">
        <v>2</v>
      </c>
      <c r="C3187">
        <v>2021</v>
      </c>
      <c r="D3187">
        <v>311030</v>
      </c>
      <c r="E3187" t="s">
        <v>147</v>
      </c>
      <c r="F3187" t="str">
        <f>VLOOKUP(E3187,[1]PRODI_2019!$F$2:$L$72,7,FALSE)</f>
        <v>FKIP</v>
      </c>
      <c r="G3187" t="str">
        <f>VLOOKUP(F3187,Sheet1!$H$4:$I$11,2,FALSE)</f>
        <v>2_FKIP</v>
      </c>
      <c r="H3187" t="s">
        <v>3795</v>
      </c>
      <c r="I3187" t="s">
        <v>31</v>
      </c>
      <c r="J3187" t="str">
        <f>VLOOKUP(D3187,[1]PRODI_2019!$C$2:$I$78,7,FALSE)</f>
        <v>S1</v>
      </c>
      <c r="L3187" t="s">
        <v>25</v>
      </c>
      <c r="O3187" t="s">
        <v>4740</v>
      </c>
      <c r="P3187" t="s">
        <v>5049</v>
      </c>
      <c r="Q3187" t="s">
        <v>5041</v>
      </c>
      <c r="R3187" t="s">
        <v>5049</v>
      </c>
      <c r="S3187" t="s">
        <v>91</v>
      </c>
      <c r="T3187" t="s">
        <v>5033</v>
      </c>
      <c r="U3187" t="s">
        <v>32</v>
      </c>
      <c r="Z3187" t="str">
        <f>_xlfn.IFNA(VLOOKUP(A3187,registrasi!$B$2:$C$4000,2,FALSE),"belum")</f>
        <v>registrasi</v>
      </c>
      <c r="AA3187">
        <f>VLOOKUP(D3187,[2]Sheet1!$B$2:$D$100,3,FALSE)</f>
        <v>91</v>
      </c>
      <c r="AB3187" t="str">
        <f>_xlfn.IFNA(VLOOKUP(A3187,nim!$A$2:$B$4000,2,FALSE),"belum")</f>
        <v>belum</v>
      </c>
    </row>
    <row r="3188" spans="1:28" x14ac:dyDescent="0.3">
      <c r="A3188" s="2">
        <v>233240040713</v>
      </c>
      <c r="B3188">
        <v>2</v>
      </c>
      <c r="C3188">
        <v>2022</v>
      </c>
      <c r="D3188">
        <v>311009</v>
      </c>
      <c r="E3188" t="s">
        <v>144</v>
      </c>
      <c r="F3188" t="str">
        <f>VLOOKUP(E3188,[1]PRODI_2019!$F$2:$L$72,7,FALSE)</f>
        <v>Pertanian</v>
      </c>
      <c r="G3188" t="str">
        <f>VLOOKUP(F3188,Sheet1!$H$4:$I$11,2,FALSE)</f>
        <v>4_Pertanian</v>
      </c>
      <c r="H3188" t="s">
        <v>475</v>
      </c>
      <c r="I3188" t="s">
        <v>24</v>
      </c>
      <c r="J3188" t="str">
        <f>VLOOKUP(D3188,[1]PRODI_2019!$C$2:$I$78,7,FALSE)</f>
        <v>S1</v>
      </c>
      <c r="L3188" t="s">
        <v>25</v>
      </c>
      <c r="O3188" t="s">
        <v>70</v>
      </c>
      <c r="P3188" t="s">
        <v>5042</v>
      </c>
      <c r="Q3188" t="s">
        <v>624</v>
      </c>
      <c r="R3188" t="s">
        <v>434</v>
      </c>
      <c r="S3188" t="s">
        <v>34</v>
      </c>
      <c r="T3188" t="s">
        <v>5025</v>
      </c>
      <c r="U3188" t="s">
        <v>27</v>
      </c>
      <c r="Z3188" t="str">
        <f>_xlfn.IFNA(VLOOKUP(A3188,registrasi!$B$2:$C$4000,2,FALSE),"belum")</f>
        <v>registrasi</v>
      </c>
      <c r="AA3188">
        <f>VLOOKUP(D3188,[2]Sheet1!$B$2:$D$100,3,FALSE)</f>
        <v>240</v>
      </c>
      <c r="AB3188" t="str">
        <f>_xlfn.IFNA(VLOOKUP(A3188,nim!$A$2:$B$4000,2,FALSE),"belum")</f>
        <v>belum</v>
      </c>
    </row>
    <row r="3189" spans="1:28" x14ac:dyDescent="0.3">
      <c r="A3189" s="2">
        <v>233240040783</v>
      </c>
      <c r="B3189">
        <v>2</v>
      </c>
      <c r="C3189">
        <v>2022</v>
      </c>
      <c r="D3189">
        <v>311005</v>
      </c>
      <c r="E3189" t="s">
        <v>171</v>
      </c>
      <c r="F3189" t="str">
        <f>VLOOKUP(E3189,[1]PRODI_2019!$F$2:$L$72,7,FALSE)</f>
        <v>Teknik</v>
      </c>
      <c r="G3189" t="str">
        <f>VLOOKUP(F3189,Sheet1!$H$4:$I$11,2,FALSE)</f>
        <v>3_Teknik</v>
      </c>
      <c r="H3189" t="s">
        <v>3796</v>
      </c>
      <c r="I3189" t="s">
        <v>24</v>
      </c>
      <c r="J3189" t="str">
        <f>VLOOKUP(D3189,[1]PRODI_2019!$C$2:$I$78,7,FALSE)</f>
        <v>S1</v>
      </c>
      <c r="L3189" t="s">
        <v>25</v>
      </c>
      <c r="O3189" t="s">
        <v>196</v>
      </c>
      <c r="P3189" t="s">
        <v>5042</v>
      </c>
      <c r="Q3189" t="s">
        <v>624</v>
      </c>
      <c r="R3189" t="s">
        <v>434</v>
      </c>
      <c r="S3189" t="s">
        <v>34</v>
      </c>
      <c r="T3189" t="s">
        <v>5025</v>
      </c>
      <c r="U3189" t="s">
        <v>27</v>
      </c>
      <c r="Z3189" t="str">
        <f>_xlfn.IFNA(VLOOKUP(A3189,registrasi!$B$2:$C$4000,2,FALSE),"belum")</f>
        <v>registrasi</v>
      </c>
      <c r="AA3189">
        <f>VLOOKUP(D3189,[2]Sheet1!$B$2:$D$100,3,FALSE)</f>
        <v>321</v>
      </c>
      <c r="AB3189" t="str">
        <f>_xlfn.IFNA(VLOOKUP(A3189,nim!$A$2:$B$4000,2,FALSE),"belum")</f>
        <v>belum</v>
      </c>
    </row>
    <row r="3190" spans="1:28" x14ac:dyDescent="0.3">
      <c r="A3190" s="2">
        <v>233240050055</v>
      </c>
      <c r="B3190">
        <v>2</v>
      </c>
      <c r="C3190">
        <v>2022</v>
      </c>
      <c r="D3190">
        <v>311021</v>
      </c>
      <c r="E3190" t="s">
        <v>169</v>
      </c>
      <c r="F3190" t="str">
        <f>VLOOKUP(E3190,[1]PRODI_2019!$F$2:$L$72,7,FALSE)</f>
        <v>Teknik</v>
      </c>
      <c r="G3190" t="str">
        <f>VLOOKUP(F3190,Sheet1!$H$4:$I$11,2,FALSE)</f>
        <v>3_Teknik</v>
      </c>
      <c r="H3190" t="s">
        <v>3797</v>
      </c>
      <c r="I3190" t="s">
        <v>24</v>
      </c>
      <c r="J3190" t="str">
        <f>VLOOKUP(D3190,[1]PRODI_2019!$C$2:$I$78,7,FALSE)</f>
        <v>S1</v>
      </c>
      <c r="L3190" t="s">
        <v>25</v>
      </c>
      <c r="O3190" t="s">
        <v>4741</v>
      </c>
      <c r="P3190" t="s">
        <v>5046</v>
      </c>
      <c r="Q3190" t="s">
        <v>5041</v>
      </c>
      <c r="R3190" t="s">
        <v>435</v>
      </c>
      <c r="S3190" t="s">
        <v>53</v>
      </c>
      <c r="T3190" t="s">
        <v>5033</v>
      </c>
      <c r="U3190" t="s">
        <v>27</v>
      </c>
      <c r="Z3190" t="str">
        <f>_xlfn.IFNA(VLOOKUP(A3190,registrasi!$B$2:$C$4000,2,FALSE),"belum")</f>
        <v>belum</v>
      </c>
      <c r="AA3190">
        <f>VLOOKUP(D3190,[2]Sheet1!$B$2:$D$100,3,FALSE)</f>
        <v>910</v>
      </c>
      <c r="AB3190" t="str">
        <f>_xlfn.IFNA(VLOOKUP(A3190,nim!$A$2:$B$4000,2,FALSE),"belum")</f>
        <v>belum</v>
      </c>
    </row>
    <row r="3191" spans="1:28" x14ac:dyDescent="0.3">
      <c r="A3191" s="2">
        <v>233240050085</v>
      </c>
      <c r="B3191">
        <v>2</v>
      </c>
      <c r="C3191">
        <v>2022</v>
      </c>
      <c r="D3191">
        <v>311024</v>
      </c>
      <c r="E3191" t="s">
        <v>237</v>
      </c>
      <c r="F3191" t="str">
        <f>VLOOKUP(E3191,[1]PRODI_2019!$F$2:$L$72,7,FALSE)</f>
        <v>Hukum</v>
      </c>
      <c r="G3191" t="str">
        <f>VLOOKUP(F3191,Sheet1!$H$4:$I$11,2,FALSE)</f>
        <v>1_Hukum</v>
      </c>
      <c r="H3191" t="s">
        <v>3798</v>
      </c>
      <c r="I3191" t="s">
        <v>31</v>
      </c>
      <c r="J3191" t="str">
        <f>VLOOKUP(D3191,[1]PRODI_2019!$C$2:$I$78,7,FALSE)</f>
        <v>S1</v>
      </c>
      <c r="L3191" t="s">
        <v>25</v>
      </c>
      <c r="O3191" t="s">
        <v>402</v>
      </c>
      <c r="P3191" t="s">
        <v>5042</v>
      </c>
      <c r="Q3191" t="s">
        <v>624</v>
      </c>
      <c r="R3191" t="s">
        <v>434</v>
      </c>
      <c r="S3191" t="s">
        <v>91</v>
      </c>
      <c r="T3191" t="s">
        <v>5033</v>
      </c>
      <c r="U3191" t="s">
        <v>27</v>
      </c>
      <c r="Z3191" t="str">
        <f>_xlfn.IFNA(VLOOKUP(A3191,registrasi!$B$2:$C$4000,2,FALSE),"belum")</f>
        <v>registrasi</v>
      </c>
      <c r="AA3191">
        <f>VLOOKUP(D3191,[2]Sheet1!$B$2:$D$100,3,FALSE)</f>
        <v>1092</v>
      </c>
      <c r="AB3191" t="str">
        <f>_xlfn.IFNA(VLOOKUP(A3191,nim!$A$2:$B$4000,2,FALSE),"belum")</f>
        <v>belum</v>
      </c>
    </row>
    <row r="3192" spans="1:28" x14ac:dyDescent="0.3">
      <c r="A3192" s="2">
        <v>233240050445</v>
      </c>
      <c r="B3192">
        <v>2</v>
      </c>
      <c r="C3192">
        <v>2022</v>
      </c>
      <c r="D3192">
        <v>311024</v>
      </c>
      <c r="E3192" t="s">
        <v>237</v>
      </c>
      <c r="F3192" t="str">
        <f>VLOOKUP(E3192,[1]PRODI_2019!$F$2:$L$72,7,FALSE)</f>
        <v>Hukum</v>
      </c>
      <c r="G3192" t="str">
        <f>VLOOKUP(F3192,Sheet1!$H$4:$I$11,2,FALSE)</f>
        <v>1_Hukum</v>
      </c>
      <c r="H3192" t="s">
        <v>3799</v>
      </c>
      <c r="I3192" t="s">
        <v>24</v>
      </c>
      <c r="J3192" t="str">
        <f>VLOOKUP(D3192,[1]PRODI_2019!$C$2:$I$78,7,FALSE)</f>
        <v>S1</v>
      </c>
      <c r="L3192" t="s">
        <v>182</v>
      </c>
      <c r="O3192" t="s">
        <v>4605</v>
      </c>
      <c r="P3192" t="s">
        <v>5044</v>
      </c>
      <c r="Q3192" t="s">
        <v>5041</v>
      </c>
      <c r="R3192" t="s">
        <v>434</v>
      </c>
      <c r="S3192" t="s">
        <v>53</v>
      </c>
      <c r="T3192" t="s">
        <v>5033</v>
      </c>
      <c r="U3192" t="s">
        <v>32</v>
      </c>
      <c r="Z3192" t="str">
        <f>_xlfn.IFNA(VLOOKUP(A3192,registrasi!$B$2:$C$4000,2,FALSE),"belum")</f>
        <v>registrasi</v>
      </c>
      <c r="AA3192">
        <f>VLOOKUP(D3192,[2]Sheet1!$B$2:$D$100,3,FALSE)</f>
        <v>1092</v>
      </c>
      <c r="AB3192" t="str">
        <f>_xlfn.IFNA(VLOOKUP(A3192,nim!$A$2:$B$4000,2,FALSE),"belum")</f>
        <v>belum</v>
      </c>
    </row>
    <row r="3193" spans="1:28" x14ac:dyDescent="0.3">
      <c r="A3193" s="2">
        <v>233240050623</v>
      </c>
      <c r="B3193">
        <v>2</v>
      </c>
      <c r="C3193">
        <v>2022</v>
      </c>
      <c r="D3193">
        <v>311037</v>
      </c>
      <c r="E3193" t="s">
        <v>163</v>
      </c>
      <c r="F3193" t="str">
        <f>VLOOKUP(E3193,[1]PRODI_2019!$F$2:$L$72,7,FALSE)</f>
        <v>FKIP</v>
      </c>
      <c r="G3193" t="str">
        <f>VLOOKUP(F3193,Sheet1!$H$4:$I$11,2,FALSE)</f>
        <v>2_FKIP</v>
      </c>
      <c r="H3193" t="s">
        <v>3800</v>
      </c>
      <c r="I3193" t="s">
        <v>24</v>
      </c>
      <c r="J3193" t="str">
        <f>VLOOKUP(D3193,[1]PRODI_2019!$C$2:$I$78,7,FALSE)</f>
        <v>S1</v>
      </c>
      <c r="L3193" t="s">
        <v>25</v>
      </c>
      <c r="O3193" t="s">
        <v>4742</v>
      </c>
      <c r="P3193" t="s">
        <v>5044</v>
      </c>
      <c r="Q3193" t="s">
        <v>5041</v>
      </c>
      <c r="R3193" t="s">
        <v>434</v>
      </c>
      <c r="S3193" t="s">
        <v>53</v>
      </c>
      <c r="T3193" t="s">
        <v>5033</v>
      </c>
      <c r="U3193" t="s">
        <v>32</v>
      </c>
      <c r="Z3193" t="str">
        <f>_xlfn.IFNA(VLOOKUP(A3193,registrasi!$B$2:$C$4000,2,FALSE),"belum")</f>
        <v>registrasi</v>
      </c>
      <c r="AA3193">
        <f>VLOOKUP(D3193,[2]Sheet1!$B$2:$D$100,3,FALSE)</f>
        <v>180</v>
      </c>
      <c r="AB3193" t="str">
        <f>_xlfn.IFNA(VLOOKUP(A3193,nim!$A$2:$B$4000,2,FALSE),"belum")</f>
        <v>belum</v>
      </c>
    </row>
    <row r="3194" spans="1:28" x14ac:dyDescent="0.3">
      <c r="A3194" s="2">
        <v>233240050637</v>
      </c>
      <c r="B3194">
        <v>2</v>
      </c>
      <c r="C3194">
        <v>2022</v>
      </c>
      <c r="D3194">
        <v>311009</v>
      </c>
      <c r="E3194" t="s">
        <v>144</v>
      </c>
      <c r="F3194" t="str">
        <f>VLOOKUP(E3194,[1]PRODI_2019!$F$2:$L$72,7,FALSE)</f>
        <v>Pertanian</v>
      </c>
      <c r="G3194" t="str">
        <f>VLOOKUP(F3194,Sheet1!$H$4:$I$11,2,FALSE)</f>
        <v>4_Pertanian</v>
      </c>
      <c r="H3194" t="s">
        <v>3801</v>
      </c>
      <c r="I3194" t="s">
        <v>31</v>
      </c>
      <c r="J3194" t="str">
        <f>VLOOKUP(D3194,[1]PRODI_2019!$C$2:$I$78,7,FALSE)</f>
        <v>S1</v>
      </c>
      <c r="L3194" t="s">
        <v>25</v>
      </c>
      <c r="O3194" t="s">
        <v>131</v>
      </c>
      <c r="P3194" t="s">
        <v>5044</v>
      </c>
      <c r="Q3194" t="s">
        <v>5041</v>
      </c>
      <c r="R3194" t="s">
        <v>434</v>
      </c>
      <c r="S3194" t="s">
        <v>34</v>
      </c>
      <c r="T3194" t="s">
        <v>5025</v>
      </c>
      <c r="U3194" t="s">
        <v>32</v>
      </c>
      <c r="Z3194" t="str">
        <f>_xlfn.IFNA(VLOOKUP(A3194,registrasi!$B$2:$C$4000,2,FALSE),"belum")</f>
        <v>registrasi</v>
      </c>
      <c r="AA3194">
        <f>VLOOKUP(D3194,[2]Sheet1!$B$2:$D$100,3,FALSE)</f>
        <v>240</v>
      </c>
      <c r="AB3194" t="str">
        <f>_xlfn.IFNA(VLOOKUP(A3194,nim!$A$2:$B$4000,2,FALSE),"belum")</f>
        <v>belum</v>
      </c>
    </row>
    <row r="3195" spans="1:28" x14ac:dyDescent="0.3">
      <c r="A3195" s="2">
        <v>233240050755</v>
      </c>
      <c r="B3195">
        <v>2</v>
      </c>
      <c r="C3195">
        <v>2022</v>
      </c>
      <c r="D3195">
        <v>311037</v>
      </c>
      <c r="E3195" t="s">
        <v>163</v>
      </c>
      <c r="F3195" t="str">
        <f>VLOOKUP(E3195,[1]PRODI_2019!$F$2:$L$72,7,FALSE)</f>
        <v>FKIP</v>
      </c>
      <c r="G3195" t="str">
        <f>VLOOKUP(F3195,Sheet1!$H$4:$I$11,2,FALSE)</f>
        <v>2_FKIP</v>
      </c>
      <c r="H3195" t="s">
        <v>3802</v>
      </c>
      <c r="I3195" t="s">
        <v>24</v>
      </c>
      <c r="J3195" t="str">
        <f>VLOOKUP(D3195,[1]PRODI_2019!$C$2:$I$78,7,FALSE)</f>
        <v>S1</v>
      </c>
      <c r="L3195" t="s">
        <v>25</v>
      </c>
      <c r="O3195" t="s">
        <v>187</v>
      </c>
      <c r="P3195" t="s">
        <v>5042</v>
      </c>
      <c r="Q3195" t="s">
        <v>624</v>
      </c>
      <c r="R3195" t="s">
        <v>434</v>
      </c>
      <c r="S3195" t="s">
        <v>34</v>
      </c>
      <c r="T3195" t="s">
        <v>5025</v>
      </c>
      <c r="U3195" t="s">
        <v>27</v>
      </c>
      <c r="Z3195" t="str">
        <f>_xlfn.IFNA(VLOOKUP(A3195,registrasi!$B$2:$C$4000,2,FALSE),"belum")</f>
        <v>registrasi</v>
      </c>
      <c r="AA3195">
        <f>VLOOKUP(D3195,[2]Sheet1!$B$2:$D$100,3,FALSE)</f>
        <v>180</v>
      </c>
      <c r="AB3195" t="str">
        <f>_xlfn.IFNA(VLOOKUP(A3195,nim!$A$2:$B$4000,2,FALSE),"belum")</f>
        <v>diterima</v>
      </c>
    </row>
    <row r="3196" spans="1:28" x14ac:dyDescent="0.3">
      <c r="A3196" s="2">
        <v>233240060549</v>
      </c>
      <c r="B3196">
        <v>1</v>
      </c>
      <c r="C3196">
        <v>2022</v>
      </c>
      <c r="D3196">
        <v>311031</v>
      </c>
      <c r="E3196" t="s">
        <v>468</v>
      </c>
      <c r="F3196" t="str">
        <f>VLOOKUP(E3196,[1]PRODI_2019!$F$2:$L$72,7,FALSE)</f>
        <v>FKIP</v>
      </c>
      <c r="G3196" t="str">
        <f>VLOOKUP(F3196,Sheet1!$H$4:$I$11,2,FALSE)</f>
        <v>2_FKIP</v>
      </c>
      <c r="H3196" t="s">
        <v>3803</v>
      </c>
      <c r="I3196" t="s">
        <v>24</v>
      </c>
      <c r="J3196" t="str">
        <f>VLOOKUP(D3196,[1]PRODI_2019!$C$2:$I$78,7,FALSE)</f>
        <v>S1</v>
      </c>
      <c r="L3196" t="s">
        <v>182</v>
      </c>
      <c r="O3196" t="s">
        <v>134</v>
      </c>
      <c r="P3196" t="s">
        <v>5042</v>
      </c>
      <c r="Q3196" t="s">
        <v>624</v>
      </c>
      <c r="R3196" t="s">
        <v>434</v>
      </c>
      <c r="S3196" t="s">
        <v>50</v>
      </c>
      <c r="T3196" t="s">
        <v>5025</v>
      </c>
      <c r="U3196" t="s">
        <v>27</v>
      </c>
      <c r="Z3196" t="str">
        <f>_xlfn.IFNA(VLOOKUP(A3196,registrasi!$B$2:$C$4000,2,FALSE),"belum")</f>
        <v>registrasi</v>
      </c>
      <c r="AA3196">
        <f>VLOOKUP(D3196,[2]Sheet1!$B$2:$D$100,3,FALSE)</f>
        <v>368</v>
      </c>
      <c r="AB3196" t="str">
        <f>_xlfn.IFNA(VLOOKUP(A3196,nim!$A$2:$B$4000,2,FALSE),"belum")</f>
        <v>diterima</v>
      </c>
    </row>
    <row r="3197" spans="1:28" x14ac:dyDescent="0.3">
      <c r="A3197" s="2">
        <v>233240060617</v>
      </c>
      <c r="B3197">
        <v>1</v>
      </c>
      <c r="C3197">
        <v>2022</v>
      </c>
      <c r="D3197">
        <v>311024</v>
      </c>
      <c r="E3197" t="s">
        <v>237</v>
      </c>
      <c r="F3197" t="str">
        <f>VLOOKUP(E3197,[1]PRODI_2019!$F$2:$L$72,7,FALSE)</f>
        <v>Hukum</v>
      </c>
      <c r="G3197" t="str">
        <f>VLOOKUP(F3197,Sheet1!$H$4:$I$11,2,FALSE)</f>
        <v>1_Hukum</v>
      </c>
      <c r="H3197" t="s">
        <v>3804</v>
      </c>
      <c r="I3197" t="s">
        <v>24</v>
      </c>
      <c r="J3197" t="str">
        <f>VLOOKUP(D3197,[1]PRODI_2019!$C$2:$I$78,7,FALSE)</f>
        <v>S1</v>
      </c>
      <c r="L3197" t="s">
        <v>25</v>
      </c>
      <c r="O3197" t="s">
        <v>4713</v>
      </c>
      <c r="P3197" t="s">
        <v>5044</v>
      </c>
      <c r="Q3197" t="s">
        <v>5041</v>
      </c>
      <c r="R3197" t="s">
        <v>434</v>
      </c>
      <c r="S3197" t="s">
        <v>64</v>
      </c>
      <c r="T3197" t="s">
        <v>5033</v>
      </c>
      <c r="U3197" t="s">
        <v>32</v>
      </c>
      <c r="Z3197" t="str">
        <f>_xlfn.IFNA(VLOOKUP(A3197,registrasi!$B$2:$C$4000,2,FALSE),"belum")</f>
        <v>registrasi</v>
      </c>
      <c r="AA3197">
        <f>VLOOKUP(D3197,[2]Sheet1!$B$2:$D$100,3,FALSE)</f>
        <v>1092</v>
      </c>
      <c r="AB3197" t="str">
        <f>_xlfn.IFNA(VLOOKUP(A3197,nim!$A$2:$B$4000,2,FALSE),"belum")</f>
        <v>belum</v>
      </c>
    </row>
    <row r="3198" spans="1:28" x14ac:dyDescent="0.3">
      <c r="A3198" s="2">
        <v>233240070142</v>
      </c>
      <c r="B3198">
        <v>1</v>
      </c>
      <c r="C3198">
        <v>2022</v>
      </c>
      <c r="D3198">
        <v>311007</v>
      </c>
      <c r="E3198" t="s">
        <v>162</v>
      </c>
      <c r="F3198" t="str">
        <f>VLOOKUP(E3198,[1]PRODI_2019!$F$2:$L$72,7,FALSE)</f>
        <v>Pertanian</v>
      </c>
      <c r="G3198" t="str">
        <f>VLOOKUP(F3198,Sheet1!$H$4:$I$11,2,FALSE)</f>
        <v>4_Pertanian</v>
      </c>
      <c r="H3198" t="s">
        <v>3805</v>
      </c>
      <c r="I3198" t="s">
        <v>31</v>
      </c>
      <c r="J3198" t="str">
        <f>VLOOKUP(D3198,[1]PRODI_2019!$C$2:$I$78,7,FALSE)</f>
        <v>S1</v>
      </c>
      <c r="L3198" t="s">
        <v>25</v>
      </c>
      <c r="O3198" t="s">
        <v>4743</v>
      </c>
      <c r="P3198" t="s">
        <v>5042</v>
      </c>
      <c r="Q3198" t="s">
        <v>624</v>
      </c>
      <c r="R3198" t="s">
        <v>434</v>
      </c>
      <c r="S3198" t="s">
        <v>64</v>
      </c>
      <c r="T3198" t="s">
        <v>5033</v>
      </c>
      <c r="U3198" t="s">
        <v>27</v>
      </c>
      <c r="Z3198" t="str">
        <f>_xlfn.IFNA(VLOOKUP(A3198,registrasi!$B$2:$C$4000,2,FALSE),"belum")</f>
        <v>registrasi</v>
      </c>
      <c r="AA3198">
        <f>VLOOKUP(D3198,[2]Sheet1!$B$2:$D$100,3,FALSE)</f>
        <v>412</v>
      </c>
      <c r="AB3198" t="str">
        <f>_xlfn.IFNA(VLOOKUP(A3198,nim!$A$2:$B$4000,2,FALSE),"belum")</f>
        <v>belum</v>
      </c>
    </row>
    <row r="3199" spans="1:28" x14ac:dyDescent="0.3">
      <c r="A3199" s="2">
        <v>233240070173</v>
      </c>
      <c r="B3199">
        <v>2</v>
      </c>
      <c r="C3199">
        <v>2022</v>
      </c>
      <c r="D3199">
        <v>311004</v>
      </c>
      <c r="E3199" t="s">
        <v>170</v>
      </c>
      <c r="F3199" t="str">
        <f>VLOOKUP(E3199,[1]PRODI_2019!$F$2:$L$72,7,FALSE)</f>
        <v>Teknik</v>
      </c>
      <c r="G3199" t="str">
        <f>VLOOKUP(F3199,Sheet1!$H$4:$I$11,2,FALSE)</f>
        <v>3_Teknik</v>
      </c>
      <c r="H3199" t="s">
        <v>3806</v>
      </c>
      <c r="I3199" t="s">
        <v>24</v>
      </c>
      <c r="J3199" t="str">
        <f>VLOOKUP(D3199,[1]PRODI_2019!$C$2:$I$78,7,FALSE)</f>
        <v>S1</v>
      </c>
      <c r="L3199" t="s">
        <v>25</v>
      </c>
      <c r="O3199" t="s">
        <v>342</v>
      </c>
      <c r="P3199" t="s">
        <v>5042</v>
      </c>
      <c r="Q3199" t="s">
        <v>624</v>
      </c>
      <c r="R3199" t="s">
        <v>434</v>
      </c>
      <c r="S3199" t="s">
        <v>50</v>
      </c>
      <c r="T3199" t="s">
        <v>5025</v>
      </c>
      <c r="U3199" t="s">
        <v>27</v>
      </c>
      <c r="Z3199" t="str">
        <f>_xlfn.IFNA(VLOOKUP(A3199,registrasi!$B$2:$C$4000,2,FALSE),"belum")</f>
        <v>registrasi</v>
      </c>
      <c r="AA3199">
        <f>VLOOKUP(D3199,[2]Sheet1!$B$2:$D$100,3,FALSE)</f>
        <v>406</v>
      </c>
      <c r="AB3199" t="str">
        <f>_xlfn.IFNA(VLOOKUP(A3199,nim!$A$2:$B$4000,2,FALSE),"belum")</f>
        <v>diterima</v>
      </c>
    </row>
    <row r="3200" spans="1:28" x14ac:dyDescent="0.3">
      <c r="A3200" s="2">
        <v>233240070518</v>
      </c>
      <c r="B3200">
        <v>2</v>
      </c>
      <c r="C3200">
        <v>2022</v>
      </c>
      <c r="D3200">
        <v>311033</v>
      </c>
      <c r="E3200" t="s">
        <v>155</v>
      </c>
      <c r="F3200" t="str">
        <f>VLOOKUP(E3200,[1]PRODI_2019!$F$2:$L$72,7,FALSE)</f>
        <v>FKIP</v>
      </c>
      <c r="G3200" t="str">
        <f>VLOOKUP(F3200,Sheet1!$H$4:$I$11,2,FALSE)</f>
        <v>2_FKIP</v>
      </c>
      <c r="H3200" t="s">
        <v>3807</v>
      </c>
      <c r="I3200" t="s">
        <v>31</v>
      </c>
      <c r="J3200" t="str">
        <f>VLOOKUP(D3200,[1]PRODI_2019!$C$2:$I$78,7,FALSE)</f>
        <v>S1</v>
      </c>
      <c r="L3200" t="s">
        <v>25</v>
      </c>
      <c r="O3200" t="s">
        <v>4482</v>
      </c>
      <c r="P3200" t="s">
        <v>5044</v>
      </c>
      <c r="Q3200" t="s">
        <v>5041</v>
      </c>
      <c r="R3200" t="s">
        <v>434</v>
      </c>
      <c r="S3200" t="s">
        <v>34</v>
      </c>
      <c r="T3200" t="s">
        <v>5025</v>
      </c>
      <c r="U3200" t="s">
        <v>27</v>
      </c>
      <c r="Z3200" t="str">
        <f>_xlfn.IFNA(VLOOKUP(A3200,registrasi!$B$2:$C$4000,2,FALSE),"belum")</f>
        <v>registrasi</v>
      </c>
      <c r="AA3200">
        <f>VLOOKUP(D3200,[2]Sheet1!$B$2:$D$100,3,FALSE)</f>
        <v>616</v>
      </c>
      <c r="AB3200" t="str">
        <f>_xlfn.IFNA(VLOOKUP(A3200,nim!$A$2:$B$4000,2,FALSE),"belum")</f>
        <v>diterima</v>
      </c>
    </row>
    <row r="3201" spans="1:28" x14ac:dyDescent="0.3">
      <c r="A3201" s="2">
        <v>233240070583</v>
      </c>
      <c r="B3201">
        <v>2</v>
      </c>
      <c r="C3201">
        <v>2022</v>
      </c>
      <c r="D3201">
        <v>311031</v>
      </c>
      <c r="E3201" t="s">
        <v>468</v>
      </c>
      <c r="F3201" t="str">
        <f>VLOOKUP(E3201,[1]PRODI_2019!$F$2:$L$72,7,FALSE)</f>
        <v>FKIP</v>
      </c>
      <c r="G3201" t="str">
        <f>VLOOKUP(F3201,Sheet1!$H$4:$I$11,2,FALSE)</f>
        <v>2_FKIP</v>
      </c>
      <c r="H3201" t="s">
        <v>3808</v>
      </c>
      <c r="I3201" t="s">
        <v>31</v>
      </c>
      <c r="J3201" t="str">
        <f>VLOOKUP(D3201,[1]PRODI_2019!$C$2:$I$78,7,FALSE)</f>
        <v>S1</v>
      </c>
      <c r="L3201" t="s">
        <v>25</v>
      </c>
      <c r="O3201" t="s">
        <v>262</v>
      </c>
      <c r="P3201" t="s">
        <v>5042</v>
      </c>
      <c r="Q3201" t="s">
        <v>624</v>
      </c>
      <c r="R3201" t="s">
        <v>434</v>
      </c>
      <c r="S3201" t="s">
        <v>53</v>
      </c>
      <c r="T3201" t="s">
        <v>5033</v>
      </c>
      <c r="U3201" t="s">
        <v>27</v>
      </c>
      <c r="Z3201" t="str">
        <f>_xlfn.IFNA(VLOOKUP(A3201,registrasi!$B$2:$C$4000,2,FALSE),"belum")</f>
        <v>registrasi</v>
      </c>
      <c r="AA3201">
        <f>VLOOKUP(D3201,[2]Sheet1!$B$2:$D$100,3,FALSE)</f>
        <v>368</v>
      </c>
      <c r="AB3201" t="str">
        <f>_xlfn.IFNA(VLOOKUP(A3201,nim!$A$2:$B$4000,2,FALSE),"belum")</f>
        <v>diterima</v>
      </c>
    </row>
    <row r="3202" spans="1:28" x14ac:dyDescent="0.3">
      <c r="A3202" s="2">
        <v>233240070773</v>
      </c>
      <c r="B3202">
        <v>2</v>
      </c>
      <c r="C3202">
        <v>2022</v>
      </c>
      <c r="D3202">
        <v>311029</v>
      </c>
      <c r="E3202" t="s">
        <v>159</v>
      </c>
      <c r="F3202" t="str">
        <f>VLOOKUP(E3202,[1]PRODI_2019!$F$2:$L$72,7,FALSE)</f>
        <v>FISIP</v>
      </c>
      <c r="G3202" t="str">
        <f>VLOOKUP(F3202,Sheet1!$H$4:$I$11,2,FALSE)</f>
        <v>6_FISIP</v>
      </c>
      <c r="H3202" t="s">
        <v>3809</v>
      </c>
      <c r="I3202" t="s">
        <v>31</v>
      </c>
      <c r="J3202" t="str">
        <f>VLOOKUP(D3202,[1]PRODI_2019!$C$2:$I$78,7,FALSE)</f>
        <v>S1</v>
      </c>
      <c r="L3202" t="s">
        <v>25</v>
      </c>
      <c r="O3202" t="s">
        <v>406</v>
      </c>
      <c r="P3202" t="s">
        <v>5042</v>
      </c>
      <c r="Q3202" t="s">
        <v>624</v>
      </c>
      <c r="R3202" t="s">
        <v>434</v>
      </c>
      <c r="S3202" t="s">
        <v>53</v>
      </c>
      <c r="T3202" t="s">
        <v>5033</v>
      </c>
      <c r="U3202" t="s">
        <v>27</v>
      </c>
      <c r="Z3202" t="str">
        <f>_xlfn.IFNA(VLOOKUP(A3202,registrasi!$B$2:$C$4000,2,FALSE),"belum")</f>
        <v>registrasi</v>
      </c>
      <c r="AA3202">
        <f>VLOOKUP(D3202,[2]Sheet1!$B$2:$D$100,3,FALSE)</f>
        <v>1339</v>
      </c>
      <c r="AB3202" t="str">
        <f>_xlfn.IFNA(VLOOKUP(A3202,nim!$A$2:$B$4000,2,FALSE),"belum")</f>
        <v>belum</v>
      </c>
    </row>
    <row r="3203" spans="1:28" x14ac:dyDescent="0.3">
      <c r="A3203" s="2">
        <v>233240080087</v>
      </c>
      <c r="B3203">
        <v>2</v>
      </c>
      <c r="C3203">
        <v>2022</v>
      </c>
      <c r="D3203">
        <v>311029</v>
      </c>
      <c r="E3203" t="s">
        <v>159</v>
      </c>
      <c r="F3203" t="str">
        <f>VLOOKUP(E3203,[1]PRODI_2019!$F$2:$L$72,7,FALSE)</f>
        <v>FISIP</v>
      </c>
      <c r="G3203" t="str">
        <f>VLOOKUP(F3203,Sheet1!$H$4:$I$11,2,FALSE)</f>
        <v>6_FISIP</v>
      </c>
      <c r="H3203" t="s">
        <v>3810</v>
      </c>
      <c r="I3203" t="s">
        <v>31</v>
      </c>
      <c r="J3203" t="str">
        <f>VLOOKUP(D3203,[1]PRODI_2019!$C$2:$I$78,7,FALSE)</f>
        <v>S1</v>
      </c>
      <c r="L3203" t="s">
        <v>25</v>
      </c>
      <c r="O3203" t="s">
        <v>4744</v>
      </c>
      <c r="P3203" t="s">
        <v>435</v>
      </c>
      <c r="Q3203" t="s">
        <v>5041</v>
      </c>
      <c r="R3203" t="s">
        <v>435</v>
      </c>
      <c r="S3203" t="s">
        <v>4949</v>
      </c>
      <c r="T3203" t="s">
        <v>5025</v>
      </c>
      <c r="U3203" t="s">
        <v>27</v>
      </c>
      <c r="Z3203" t="str">
        <f>_xlfn.IFNA(VLOOKUP(A3203,registrasi!$B$2:$C$4000,2,FALSE),"belum")</f>
        <v>registrasi</v>
      </c>
      <c r="AA3203">
        <f>VLOOKUP(D3203,[2]Sheet1!$B$2:$D$100,3,FALSE)</f>
        <v>1339</v>
      </c>
      <c r="AB3203" t="str">
        <f>_xlfn.IFNA(VLOOKUP(A3203,nim!$A$2:$B$4000,2,FALSE),"belum")</f>
        <v>belum</v>
      </c>
    </row>
    <row r="3204" spans="1:28" x14ac:dyDescent="0.3">
      <c r="A3204" s="2">
        <v>233240080104</v>
      </c>
      <c r="B3204">
        <v>2</v>
      </c>
      <c r="C3204">
        <v>2021</v>
      </c>
      <c r="D3204">
        <v>311003</v>
      </c>
      <c r="E3204" t="s">
        <v>145</v>
      </c>
      <c r="F3204" t="str">
        <f>VLOOKUP(E3204,[1]PRODI_2019!$F$2:$L$72,7,FALSE)</f>
        <v>Teknik</v>
      </c>
      <c r="G3204" t="str">
        <f>VLOOKUP(F3204,Sheet1!$H$4:$I$11,2,FALSE)</f>
        <v>3_Teknik</v>
      </c>
      <c r="H3204" t="s">
        <v>3811</v>
      </c>
      <c r="I3204" t="s">
        <v>24</v>
      </c>
      <c r="J3204" t="str">
        <f>VLOOKUP(D3204,[1]PRODI_2019!$C$2:$I$78,7,FALSE)</f>
        <v>S1</v>
      </c>
      <c r="L3204" t="s">
        <v>25</v>
      </c>
      <c r="O3204" t="s">
        <v>309</v>
      </c>
      <c r="P3204" t="s">
        <v>5042</v>
      </c>
      <c r="Q3204" t="s">
        <v>624</v>
      </c>
      <c r="R3204" t="s">
        <v>434</v>
      </c>
      <c r="S3204" t="s">
        <v>425</v>
      </c>
      <c r="T3204" t="s">
        <v>5033</v>
      </c>
      <c r="U3204" t="s">
        <v>32</v>
      </c>
      <c r="Z3204" t="str">
        <f>_xlfn.IFNA(VLOOKUP(A3204,registrasi!$B$2:$C$4000,2,FALSE),"belum")</f>
        <v>registrasi</v>
      </c>
      <c r="AA3204">
        <f>VLOOKUP(D3204,[2]Sheet1!$B$2:$D$100,3,FALSE)</f>
        <v>769</v>
      </c>
      <c r="AB3204" t="str">
        <f>_xlfn.IFNA(VLOOKUP(A3204,nim!$A$2:$B$4000,2,FALSE),"belum")</f>
        <v>belum</v>
      </c>
    </row>
    <row r="3205" spans="1:28" x14ac:dyDescent="0.3">
      <c r="A3205" s="2">
        <v>233240080276</v>
      </c>
      <c r="B3205">
        <v>2</v>
      </c>
      <c r="C3205">
        <v>2022</v>
      </c>
      <c r="D3205">
        <v>311004</v>
      </c>
      <c r="E3205" t="s">
        <v>170</v>
      </c>
      <c r="F3205" t="str">
        <f>VLOOKUP(E3205,[1]PRODI_2019!$F$2:$L$72,7,FALSE)</f>
        <v>Teknik</v>
      </c>
      <c r="G3205" t="str">
        <f>VLOOKUP(F3205,Sheet1!$H$4:$I$11,2,FALSE)</f>
        <v>3_Teknik</v>
      </c>
      <c r="H3205" t="s">
        <v>3812</v>
      </c>
      <c r="I3205" t="s">
        <v>24</v>
      </c>
      <c r="J3205" t="str">
        <f>VLOOKUP(D3205,[1]PRODI_2019!$C$2:$I$78,7,FALSE)</f>
        <v>S1</v>
      </c>
      <c r="L3205" t="s">
        <v>25</v>
      </c>
      <c r="O3205" t="s">
        <v>529</v>
      </c>
      <c r="P3205" t="s">
        <v>5042</v>
      </c>
      <c r="Q3205" t="s">
        <v>624</v>
      </c>
      <c r="R3205" t="s">
        <v>434</v>
      </c>
      <c r="S3205" t="s">
        <v>4933</v>
      </c>
      <c r="T3205" t="s">
        <v>5020</v>
      </c>
      <c r="U3205" t="s">
        <v>27</v>
      </c>
      <c r="Z3205" t="str">
        <f>_xlfn.IFNA(VLOOKUP(A3205,registrasi!$B$2:$C$4000,2,FALSE),"belum")</f>
        <v>registrasi</v>
      </c>
      <c r="AA3205">
        <f>VLOOKUP(D3205,[2]Sheet1!$B$2:$D$100,3,FALSE)</f>
        <v>406</v>
      </c>
      <c r="AB3205" t="str">
        <f>_xlfn.IFNA(VLOOKUP(A3205,nim!$A$2:$B$4000,2,FALSE),"belum")</f>
        <v>belum</v>
      </c>
    </row>
    <row r="3206" spans="1:28" x14ac:dyDescent="0.3">
      <c r="A3206" s="2">
        <v>233240080281</v>
      </c>
      <c r="B3206">
        <v>2</v>
      </c>
      <c r="C3206">
        <v>2022</v>
      </c>
      <c r="D3206">
        <v>311008</v>
      </c>
      <c r="E3206" t="s">
        <v>149</v>
      </c>
      <c r="F3206" t="str">
        <f>VLOOKUP(E3206,[1]PRODI_2019!$F$2:$L$72,7,FALSE)</f>
        <v>Pertanian</v>
      </c>
      <c r="G3206" t="str">
        <f>VLOOKUP(F3206,Sheet1!$H$4:$I$11,2,FALSE)</f>
        <v>4_Pertanian</v>
      </c>
      <c r="H3206" t="s">
        <v>3813</v>
      </c>
      <c r="I3206" t="s">
        <v>24</v>
      </c>
      <c r="J3206" t="str">
        <f>VLOOKUP(D3206,[1]PRODI_2019!$C$2:$I$78,7,FALSE)</f>
        <v>S1</v>
      </c>
      <c r="L3206" t="s">
        <v>25</v>
      </c>
      <c r="O3206" t="s">
        <v>268</v>
      </c>
      <c r="P3206" t="s">
        <v>5042</v>
      </c>
      <c r="Q3206" t="s">
        <v>624</v>
      </c>
      <c r="R3206" t="s">
        <v>434</v>
      </c>
      <c r="S3206" t="s">
        <v>53</v>
      </c>
      <c r="T3206" t="s">
        <v>5033</v>
      </c>
      <c r="U3206" t="s">
        <v>27</v>
      </c>
      <c r="Z3206" t="str">
        <f>_xlfn.IFNA(VLOOKUP(A3206,registrasi!$B$2:$C$4000,2,FALSE),"belum")</f>
        <v>belum</v>
      </c>
      <c r="AA3206">
        <f>VLOOKUP(D3206,[2]Sheet1!$B$2:$D$100,3,FALSE)</f>
        <v>337</v>
      </c>
      <c r="AB3206" t="str">
        <f>_xlfn.IFNA(VLOOKUP(A3206,nim!$A$2:$B$4000,2,FALSE),"belum")</f>
        <v>belum</v>
      </c>
    </row>
    <row r="3207" spans="1:28" x14ac:dyDescent="0.3">
      <c r="A3207" s="2">
        <v>233240080379</v>
      </c>
      <c r="B3207">
        <v>2</v>
      </c>
      <c r="C3207">
        <v>2022</v>
      </c>
      <c r="D3207">
        <v>311049</v>
      </c>
      <c r="E3207" t="s">
        <v>632</v>
      </c>
      <c r="F3207" t="str">
        <f>VLOOKUP(E3207,[1]PRODI_2019!$F$2:$L$72,7,FALSE)</f>
        <v>Pertanian</v>
      </c>
      <c r="G3207" t="str">
        <f>VLOOKUP(F3207,Sheet1!$H$4:$I$11,2,FALSE)</f>
        <v>4_Pertanian</v>
      </c>
      <c r="H3207" t="s">
        <v>3814</v>
      </c>
      <c r="I3207" t="s">
        <v>24</v>
      </c>
      <c r="J3207" t="str">
        <f>VLOOKUP(D3207,[1]PRODI_2019!$C$2:$I$78,7,FALSE)</f>
        <v>S2</v>
      </c>
      <c r="L3207" t="s">
        <v>25</v>
      </c>
      <c r="O3207" t="s">
        <v>75</v>
      </c>
      <c r="P3207" t="s">
        <v>5042</v>
      </c>
      <c r="Q3207" t="s">
        <v>624</v>
      </c>
      <c r="R3207" t="s">
        <v>434</v>
      </c>
      <c r="S3207" t="s">
        <v>4949</v>
      </c>
      <c r="T3207" t="s">
        <v>5025</v>
      </c>
      <c r="U3207" t="s">
        <v>27</v>
      </c>
      <c r="Z3207" t="str">
        <f>_xlfn.IFNA(VLOOKUP(A3207,registrasi!$B$2:$C$4000,2,FALSE),"belum")</f>
        <v>registrasi</v>
      </c>
      <c r="AA3207">
        <f>VLOOKUP(D3207,[2]Sheet1!$B$2:$D$100,3,FALSE)</f>
        <v>103</v>
      </c>
      <c r="AB3207" t="str">
        <f>_xlfn.IFNA(VLOOKUP(A3207,nim!$A$2:$B$4000,2,FALSE),"belum")</f>
        <v>diterima</v>
      </c>
    </row>
    <row r="3208" spans="1:28" x14ac:dyDescent="0.3">
      <c r="A3208" s="2">
        <v>233240080428</v>
      </c>
      <c r="B3208">
        <v>2</v>
      </c>
      <c r="C3208">
        <v>2022</v>
      </c>
      <c r="D3208">
        <v>311040</v>
      </c>
      <c r="E3208" t="s">
        <v>151</v>
      </c>
      <c r="F3208" t="str">
        <f>VLOOKUP(E3208,[1]PRODI_2019!$F$2:$L$72,7,FALSE)</f>
        <v>FKIP</v>
      </c>
      <c r="G3208" t="str">
        <f>VLOOKUP(F3208,Sheet1!$H$4:$I$11,2,FALSE)</f>
        <v>2_FKIP</v>
      </c>
      <c r="H3208" t="s">
        <v>3815</v>
      </c>
      <c r="I3208" t="s">
        <v>31</v>
      </c>
      <c r="J3208" t="str">
        <f>VLOOKUP(D3208,[1]PRODI_2019!$C$2:$I$78,7,FALSE)</f>
        <v>S1</v>
      </c>
      <c r="L3208" t="s">
        <v>25</v>
      </c>
      <c r="O3208" t="s">
        <v>4745</v>
      </c>
      <c r="P3208" t="s">
        <v>5044</v>
      </c>
      <c r="Q3208" t="s">
        <v>5041</v>
      </c>
      <c r="R3208" t="s">
        <v>434</v>
      </c>
      <c r="S3208" t="s">
        <v>64</v>
      </c>
      <c r="T3208" t="s">
        <v>5033</v>
      </c>
      <c r="U3208" t="s">
        <v>27</v>
      </c>
      <c r="Z3208" t="str">
        <f>_xlfn.IFNA(VLOOKUP(A3208,registrasi!$B$2:$C$4000,2,FALSE),"belum")</f>
        <v>belum</v>
      </c>
      <c r="AA3208">
        <f>VLOOKUP(D3208,[2]Sheet1!$B$2:$D$100,3,FALSE)</f>
        <v>508</v>
      </c>
      <c r="AB3208" t="str">
        <f>_xlfn.IFNA(VLOOKUP(A3208,nim!$A$2:$B$4000,2,FALSE),"belum")</f>
        <v>belum</v>
      </c>
    </row>
    <row r="3209" spans="1:28" x14ac:dyDescent="0.3">
      <c r="A3209" s="2">
        <v>233240080445</v>
      </c>
      <c r="B3209">
        <v>2</v>
      </c>
      <c r="C3209">
        <v>2022</v>
      </c>
      <c r="D3209">
        <v>311036</v>
      </c>
      <c r="E3209" t="s">
        <v>154</v>
      </c>
      <c r="F3209" t="str">
        <f>VLOOKUP(E3209,[1]PRODI_2019!$F$2:$L$72,7,FALSE)</f>
        <v>FKIP</v>
      </c>
      <c r="G3209" t="str">
        <f>VLOOKUP(F3209,Sheet1!$H$4:$I$11,2,FALSE)</f>
        <v>2_FKIP</v>
      </c>
      <c r="H3209" t="s">
        <v>3816</v>
      </c>
      <c r="I3209" t="s">
        <v>31</v>
      </c>
      <c r="J3209" t="str">
        <f>VLOOKUP(D3209,[1]PRODI_2019!$C$2:$I$78,7,FALSE)</f>
        <v>S1</v>
      </c>
      <c r="L3209" t="s">
        <v>25</v>
      </c>
      <c r="O3209" t="s">
        <v>281</v>
      </c>
      <c r="P3209" t="s">
        <v>5043</v>
      </c>
      <c r="Q3209" t="s">
        <v>624</v>
      </c>
      <c r="R3209" t="s">
        <v>435</v>
      </c>
      <c r="S3209" t="s">
        <v>53</v>
      </c>
      <c r="T3209" t="s">
        <v>5033</v>
      </c>
      <c r="U3209" t="s">
        <v>32</v>
      </c>
      <c r="Z3209" t="str">
        <f>_xlfn.IFNA(VLOOKUP(A3209,registrasi!$B$2:$C$4000,2,FALSE),"belum")</f>
        <v>registrasi</v>
      </c>
      <c r="AA3209">
        <f>VLOOKUP(D3209,[2]Sheet1!$B$2:$D$100,3,FALSE)</f>
        <v>202</v>
      </c>
      <c r="AB3209" t="str">
        <f>_xlfn.IFNA(VLOOKUP(A3209,nim!$A$2:$B$4000,2,FALSE),"belum")</f>
        <v>belum</v>
      </c>
    </row>
    <row r="3210" spans="1:28" x14ac:dyDescent="0.3">
      <c r="A3210" s="2">
        <v>233240080629</v>
      </c>
      <c r="B3210">
        <v>2</v>
      </c>
      <c r="C3210">
        <v>2022</v>
      </c>
      <c r="D3210">
        <v>311033</v>
      </c>
      <c r="E3210" t="s">
        <v>155</v>
      </c>
      <c r="F3210" t="str">
        <f>VLOOKUP(E3210,[1]PRODI_2019!$F$2:$L$72,7,FALSE)</f>
        <v>FKIP</v>
      </c>
      <c r="G3210" t="str">
        <f>VLOOKUP(F3210,Sheet1!$H$4:$I$11,2,FALSE)</f>
        <v>2_FKIP</v>
      </c>
      <c r="H3210" t="s">
        <v>3817</v>
      </c>
      <c r="I3210" t="s">
        <v>31</v>
      </c>
      <c r="J3210" t="str">
        <f>VLOOKUP(D3210,[1]PRODI_2019!$C$2:$I$78,7,FALSE)</f>
        <v>S1</v>
      </c>
      <c r="L3210" t="s">
        <v>25</v>
      </c>
      <c r="O3210" t="s">
        <v>494</v>
      </c>
      <c r="P3210" t="s">
        <v>5045</v>
      </c>
      <c r="Q3210" t="s">
        <v>624</v>
      </c>
      <c r="R3210" t="s">
        <v>625</v>
      </c>
      <c r="S3210" t="s">
        <v>53</v>
      </c>
      <c r="T3210" t="s">
        <v>5033</v>
      </c>
      <c r="U3210" t="s">
        <v>32</v>
      </c>
      <c r="Z3210" t="str">
        <f>_xlfn.IFNA(VLOOKUP(A3210,registrasi!$B$2:$C$4000,2,FALSE),"belum")</f>
        <v>registrasi</v>
      </c>
      <c r="AA3210">
        <f>VLOOKUP(D3210,[2]Sheet1!$B$2:$D$100,3,FALSE)</f>
        <v>616</v>
      </c>
      <c r="AB3210" t="str">
        <f>_xlfn.IFNA(VLOOKUP(A3210,nim!$A$2:$B$4000,2,FALSE),"belum")</f>
        <v>belum</v>
      </c>
    </row>
    <row r="3211" spans="1:28" x14ac:dyDescent="0.3">
      <c r="A3211" s="2">
        <v>233240080772</v>
      </c>
      <c r="B3211">
        <v>2</v>
      </c>
      <c r="C3211">
        <v>2021</v>
      </c>
      <c r="D3211">
        <v>311006</v>
      </c>
      <c r="E3211" t="s">
        <v>167</v>
      </c>
      <c r="F3211" t="str">
        <f>VLOOKUP(E3211,[1]PRODI_2019!$F$2:$L$72,7,FALSE)</f>
        <v>Teknik</v>
      </c>
      <c r="G3211" t="str">
        <f>VLOOKUP(F3211,Sheet1!$H$4:$I$11,2,FALSE)</f>
        <v>3_Teknik</v>
      </c>
      <c r="H3211" t="s">
        <v>3818</v>
      </c>
      <c r="I3211" t="s">
        <v>31</v>
      </c>
      <c r="J3211" t="str">
        <f>VLOOKUP(D3211,[1]PRODI_2019!$C$2:$I$78,7,FALSE)</f>
        <v>S1</v>
      </c>
      <c r="L3211" t="s">
        <v>25</v>
      </c>
      <c r="O3211" t="s">
        <v>103</v>
      </c>
      <c r="P3211" t="s">
        <v>5042</v>
      </c>
      <c r="Q3211" t="s">
        <v>624</v>
      </c>
      <c r="R3211" t="s">
        <v>434</v>
      </c>
      <c r="S3211" t="s">
        <v>50</v>
      </c>
      <c r="T3211" t="s">
        <v>5025</v>
      </c>
      <c r="U3211" t="s">
        <v>32</v>
      </c>
      <c r="Z3211" t="str">
        <f>_xlfn.IFNA(VLOOKUP(A3211,registrasi!$B$2:$C$4000,2,FALSE),"belum")</f>
        <v>registrasi</v>
      </c>
      <c r="AA3211">
        <f>VLOOKUP(D3211,[2]Sheet1!$B$2:$D$100,3,FALSE)</f>
        <v>475</v>
      </c>
      <c r="AB3211" t="str">
        <f>_xlfn.IFNA(VLOOKUP(A3211,nim!$A$2:$B$4000,2,FALSE),"belum")</f>
        <v>belum</v>
      </c>
    </row>
    <row r="3212" spans="1:28" x14ac:dyDescent="0.3">
      <c r="A3212" s="2">
        <v>233240090104</v>
      </c>
      <c r="B3212">
        <v>2</v>
      </c>
      <c r="C3212">
        <v>2022</v>
      </c>
      <c r="D3212">
        <v>311009</v>
      </c>
      <c r="E3212" t="s">
        <v>144</v>
      </c>
      <c r="F3212" t="str">
        <f>VLOOKUP(E3212,[1]PRODI_2019!$F$2:$L$72,7,FALSE)</f>
        <v>Pertanian</v>
      </c>
      <c r="G3212" t="str">
        <f>VLOOKUP(F3212,Sheet1!$H$4:$I$11,2,FALSE)</f>
        <v>4_Pertanian</v>
      </c>
      <c r="H3212" t="s">
        <v>3819</v>
      </c>
      <c r="I3212" t="s">
        <v>24</v>
      </c>
      <c r="J3212" t="str">
        <f>VLOOKUP(D3212,[1]PRODI_2019!$C$2:$I$78,7,FALSE)</f>
        <v>S1</v>
      </c>
      <c r="L3212" t="s">
        <v>25</v>
      </c>
      <c r="O3212" t="s">
        <v>4746</v>
      </c>
      <c r="P3212" t="s">
        <v>5044</v>
      </c>
      <c r="Q3212" t="s">
        <v>5041</v>
      </c>
      <c r="R3212" t="s">
        <v>434</v>
      </c>
      <c r="S3212" t="s">
        <v>53</v>
      </c>
      <c r="T3212" t="s">
        <v>5033</v>
      </c>
      <c r="U3212" t="s">
        <v>32</v>
      </c>
      <c r="Z3212" t="str">
        <f>_xlfn.IFNA(VLOOKUP(A3212,registrasi!$B$2:$C$4000,2,FALSE),"belum")</f>
        <v>registrasi</v>
      </c>
      <c r="AA3212">
        <f>VLOOKUP(D3212,[2]Sheet1!$B$2:$D$100,3,FALSE)</f>
        <v>240</v>
      </c>
      <c r="AB3212" t="str">
        <f>_xlfn.IFNA(VLOOKUP(A3212,nim!$A$2:$B$4000,2,FALSE),"belum")</f>
        <v>belum</v>
      </c>
    </row>
    <row r="3213" spans="1:28" x14ac:dyDescent="0.3">
      <c r="A3213" s="2">
        <v>233240090165</v>
      </c>
      <c r="B3213">
        <v>2</v>
      </c>
      <c r="C3213">
        <v>2022</v>
      </c>
      <c r="D3213">
        <v>311036</v>
      </c>
      <c r="E3213" t="s">
        <v>154</v>
      </c>
      <c r="F3213" t="str">
        <f>VLOOKUP(E3213,[1]PRODI_2019!$F$2:$L$72,7,FALSE)</f>
        <v>FKIP</v>
      </c>
      <c r="G3213" t="str">
        <f>VLOOKUP(F3213,Sheet1!$H$4:$I$11,2,FALSE)</f>
        <v>2_FKIP</v>
      </c>
      <c r="H3213" t="s">
        <v>3820</v>
      </c>
      <c r="I3213" t="s">
        <v>31</v>
      </c>
      <c r="J3213" t="str">
        <f>VLOOKUP(D3213,[1]PRODI_2019!$C$2:$I$78,7,FALSE)</f>
        <v>S1</v>
      </c>
      <c r="L3213" t="s">
        <v>25</v>
      </c>
      <c r="O3213" t="s">
        <v>4692</v>
      </c>
      <c r="P3213" t="s">
        <v>5044</v>
      </c>
      <c r="Q3213" t="s">
        <v>5041</v>
      </c>
      <c r="R3213" t="s">
        <v>434</v>
      </c>
      <c r="S3213" t="s">
        <v>426</v>
      </c>
      <c r="T3213" t="s">
        <v>5033</v>
      </c>
      <c r="U3213" t="s">
        <v>32</v>
      </c>
      <c r="Z3213" t="str">
        <f>_xlfn.IFNA(VLOOKUP(A3213,registrasi!$B$2:$C$4000,2,FALSE),"belum")</f>
        <v>registrasi</v>
      </c>
      <c r="AA3213">
        <f>VLOOKUP(D3213,[2]Sheet1!$B$2:$D$100,3,FALSE)</f>
        <v>202</v>
      </c>
      <c r="AB3213" t="str">
        <f>_xlfn.IFNA(VLOOKUP(A3213,nim!$A$2:$B$4000,2,FALSE),"belum")</f>
        <v>belum</v>
      </c>
    </row>
    <row r="3214" spans="1:28" x14ac:dyDescent="0.3">
      <c r="A3214" s="2">
        <v>233240090223</v>
      </c>
      <c r="B3214">
        <v>1</v>
      </c>
      <c r="C3214">
        <v>2022</v>
      </c>
      <c r="D3214">
        <v>311017</v>
      </c>
      <c r="E3214" t="s">
        <v>172</v>
      </c>
      <c r="F3214" t="str">
        <f>VLOOKUP(E3214,[1]PRODI_2019!$F$2:$L$72,7,FALSE)</f>
        <v>Pertanian</v>
      </c>
      <c r="G3214" t="str">
        <f>VLOOKUP(F3214,Sheet1!$H$4:$I$11,2,FALSE)</f>
        <v>4_Pertanian</v>
      </c>
      <c r="H3214" t="s">
        <v>3821</v>
      </c>
      <c r="I3214" t="s">
        <v>31</v>
      </c>
      <c r="J3214" t="str">
        <f>VLOOKUP(D3214,[1]PRODI_2019!$C$2:$I$78,7,FALSE)</f>
        <v>S1</v>
      </c>
      <c r="L3214" t="s">
        <v>25</v>
      </c>
      <c r="O3214" t="s">
        <v>4460</v>
      </c>
      <c r="P3214" t="s">
        <v>5043</v>
      </c>
      <c r="Q3214" t="s">
        <v>624</v>
      </c>
      <c r="R3214" t="s">
        <v>435</v>
      </c>
      <c r="S3214" t="s">
        <v>34</v>
      </c>
      <c r="T3214" t="s">
        <v>5025</v>
      </c>
      <c r="U3214" t="s">
        <v>27</v>
      </c>
      <c r="Z3214" t="str">
        <f>_xlfn.IFNA(VLOOKUP(A3214,registrasi!$B$2:$C$4000,2,FALSE),"belum")</f>
        <v>registrasi</v>
      </c>
      <c r="AA3214">
        <f>VLOOKUP(D3214,[2]Sheet1!$B$2:$D$100,3,FALSE)</f>
        <v>471</v>
      </c>
      <c r="AB3214" t="str">
        <f>_xlfn.IFNA(VLOOKUP(A3214,nim!$A$2:$B$4000,2,FALSE),"belum")</f>
        <v>belum</v>
      </c>
    </row>
    <row r="3215" spans="1:28" x14ac:dyDescent="0.3">
      <c r="A3215" s="2">
        <v>233240090262</v>
      </c>
      <c r="B3215">
        <v>1</v>
      </c>
      <c r="C3215">
        <v>2022</v>
      </c>
      <c r="D3215">
        <v>311009</v>
      </c>
      <c r="E3215" t="s">
        <v>144</v>
      </c>
      <c r="F3215" t="str">
        <f>VLOOKUP(E3215,[1]PRODI_2019!$F$2:$L$72,7,FALSE)</f>
        <v>Pertanian</v>
      </c>
      <c r="G3215" t="str">
        <f>VLOOKUP(F3215,Sheet1!$H$4:$I$11,2,FALSE)</f>
        <v>4_Pertanian</v>
      </c>
      <c r="H3215" t="s">
        <v>3822</v>
      </c>
      <c r="I3215" t="s">
        <v>24</v>
      </c>
      <c r="J3215" t="str">
        <f>VLOOKUP(D3215,[1]PRODI_2019!$C$2:$I$78,7,FALSE)</f>
        <v>S1</v>
      </c>
      <c r="L3215" t="s">
        <v>25</v>
      </c>
      <c r="O3215" t="s">
        <v>4697</v>
      </c>
      <c r="P3215" t="s">
        <v>5044</v>
      </c>
      <c r="Q3215" t="s">
        <v>5041</v>
      </c>
      <c r="R3215" t="s">
        <v>434</v>
      </c>
      <c r="S3215" t="s">
        <v>64</v>
      </c>
      <c r="T3215" t="s">
        <v>5033</v>
      </c>
      <c r="U3215" t="s">
        <v>27</v>
      </c>
      <c r="Z3215" t="str">
        <f>_xlfn.IFNA(VLOOKUP(A3215,registrasi!$B$2:$C$4000,2,FALSE),"belum")</f>
        <v>registrasi</v>
      </c>
      <c r="AA3215">
        <f>VLOOKUP(D3215,[2]Sheet1!$B$2:$D$100,3,FALSE)</f>
        <v>240</v>
      </c>
      <c r="AB3215" t="str">
        <f>_xlfn.IFNA(VLOOKUP(A3215,nim!$A$2:$B$4000,2,FALSE),"belum")</f>
        <v>diterima</v>
      </c>
    </row>
    <row r="3216" spans="1:28" x14ac:dyDescent="0.3">
      <c r="A3216" s="2">
        <v>233240090309</v>
      </c>
      <c r="B3216">
        <v>2</v>
      </c>
      <c r="C3216">
        <v>2022</v>
      </c>
      <c r="D3216">
        <v>311017</v>
      </c>
      <c r="E3216" t="s">
        <v>172</v>
      </c>
      <c r="F3216" t="str">
        <f>VLOOKUP(E3216,[1]PRODI_2019!$F$2:$L$72,7,FALSE)</f>
        <v>Pertanian</v>
      </c>
      <c r="G3216" t="str">
        <f>VLOOKUP(F3216,Sheet1!$H$4:$I$11,2,FALSE)</f>
        <v>4_Pertanian</v>
      </c>
      <c r="H3216" t="s">
        <v>3823</v>
      </c>
      <c r="I3216" t="s">
        <v>31</v>
      </c>
      <c r="J3216" t="str">
        <f>VLOOKUP(D3216,[1]PRODI_2019!$C$2:$I$78,7,FALSE)</f>
        <v>S1</v>
      </c>
      <c r="L3216" t="s">
        <v>25</v>
      </c>
      <c r="O3216" t="s">
        <v>294</v>
      </c>
      <c r="P3216" t="s">
        <v>5042</v>
      </c>
      <c r="Q3216" t="s">
        <v>624</v>
      </c>
      <c r="R3216" t="s">
        <v>434</v>
      </c>
      <c r="S3216" t="s">
        <v>50</v>
      </c>
      <c r="T3216" t="s">
        <v>5025</v>
      </c>
      <c r="U3216" t="s">
        <v>27</v>
      </c>
      <c r="Z3216" t="str">
        <f>_xlfn.IFNA(VLOOKUP(A3216,registrasi!$B$2:$C$4000,2,FALSE),"belum")</f>
        <v>registrasi</v>
      </c>
      <c r="AA3216">
        <f>VLOOKUP(D3216,[2]Sheet1!$B$2:$D$100,3,FALSE)</f>
        <v>471</v>
      </c>
      <c r="AB3216" t="str">
        <f>_xlfn.IFNA(VLOOKUP(A3216,nim!$A$2:$B$4000,2,FALSE),"belum")</f>
        <v>diterima</v>
      </c>
    </row>
    <row r="3217" spans="1:28" x14ac:dyDescent="0.3">
      <c r="A3217" s="2">
        <v>233240090325</v>
      </c>
      <c r="B3217">
        <v>2</v>
      </c>
      <c r="C3217">
        <v>2021</v>
      </c>
      <c r="D3217">
        <v>311017</v>
      </c>
      <c r="E3217" t="s">
        <v>172</v>
      </c>
      <c r="F3217" t="str">
        <f>VLOOKUP(E3217,[1]PRODI_2019!$F$2:$L$72,7,FALSE)</f>
        <v>Pertanian</v>
      </c>
      <c r="G3217" t="str">
        <f>VLOOKUP(F3217,Sheet1!$H$4:$I$11,2,FALSE)</f>
        <v>4_Pertanian</v>
      </c>
      <c r="H3217" t="s">
        <v>3824</v>
      </c>
      <c r="I3217" t="s">
        <v>31</v>
      </c>
      <c r="J3217" t="str">
        <f>VLOOKUP(D3217,[1]PRODI_2019!$C$2:$I$78,7,FALSE)</f>
        <v>S1</v>
      </c>
      <c r="L3217" t="s">
        <v>25</v>
      </c>
      <c r="O3217" t="s">
        <v>4747</v>
      </c>
      <c r="P3217" t="s">
        <v>5049</v>
      </c>
      <c r="Q3217" t="s">
        <v>5041</v>
      </c>
      <c r="R3217" t="s">
        <v>5049</v>
      </c>
      <c r="S3217" t="s">
        <v>140</v>
      </c>
      <c r="T3217" t="s">
        <v>5020</v>
      </c>
      <c r="U3217" t="s">
        <v>32</v>
      </c>
      <c r="Z3217" t="str">
        <f>_xlfn.IFNA(VLOOKUP(A3217,registrasi!$B$2:$C$4000,2,FALSE),"belum")</f>
        <v>belum</v>
      </c>
      <c r="AA3217">
        <f>VLOOKUP(D3217,[2]Sheet1!$B$2:$D$100,3,FALSE)</f>
        <v>471</v>
      </c>
      <c r="AB3217" t="str">
        <f>_xlfn.IFNA(VLOOKUP(A3217,nim!$A$2:$B$4000,2,FALSE),"belum")</f>
        <v>belum</v>
      </c>
    </row>
    <row r="3218" spans="1:28" x14ac:dyDescent="0.3">
      <c r="A3218" s="2">
        <v>233240100045</v>
      </c>
      <c r="B3218">
        <v>2</v>
      </c>
      <c r="C3218">
        <v>2022</v>
      </c>
      <c r="D3218">
        <v>311024</v>
      </c>
      <c r="E3218" t="s">
        <v>237</v>
      </c>
      <c r="F3218" t="str">
        <f>VLOOKUP(E3218,[1]PRODI_2019!$F$2:$L$72,7,FALSE)</f>
        <v>Hukum</v>
      </c>
      <c r="G3218" t="str">
        <f>VLOOKUP(F3218,Sheet1!$H$4:$I$11,2,FALSE)</f>
        <v>1_Hukum</v>
      </c>
      <c r="H3218" t="s">
        <v>3825</v>
      </c>
      <c r="I3218" t="s">
        <v>31</v>
      </c>
      <c r="J3218" t="str">
        <f>VLOOKUP(D3218,[1]PRODI_2019!$C$2:$I$78,7,FALSE)</f>
        <v>S1</v>
      </c>
      <c r="L3218" t="s">
        <v>25</v>
      </c>
      <c r="O3218" t="s">
        <v>398</v>
      </c>
      <c r="P3218" t="s">
        <v>5043</v>
      </c>
      <c r="Q3218" t="s">
        <v>624</v>
      </c>
      <c r="R3218" t="s">
        <v>435</v>
      </c>
      <c r="S3218" t="s">
        <v>53</v>
      </c>
      <c r="T3218" t="s">
        <v>5033</v>
      </c>
      <c r="U3218" t="s">
        <v>27</v>
      </c>
      <c r="Z3218" t="str">
        <f>_xlfn.IFNA(VLOOKUP(A3218,registrasi!$B$2:$C$4000,2,FALSE),"belum")</f>
        <v>registrasi</v>
      </c>
      <c r="AA3218">
        <f>VLOOKUP(D3218,[2]Sheet1!$B$2:$D$100,3,FALSE)</f>
        <v>1092</v>
      </c>
      <c r="AB3218" t="str">
        <f>_xlfn.IFNA(VLOOKUP(A3218,nim!$A$2:$B$4000,2,FALSE),"belum")</f>
        <v>belum</v>
      </c>
    </row>
    <row r="3219" spans="1:28" x14ac:dyDescent="0.3">
      <c r="A3219" s="2">
        <v>233240100243</v>
      </c>
      <c r="B3219">
        <v>1</v>
      </c>
      <c r="C3219">
        <v>2022</v>
      </c>
      <c r="D3219">
        <v>311040</v>
      </c>
      <c r="E3219" t="s">
        <v>151</v>
      </c>
      <c r="F3219" t="str">
        <f>VLOOKUP(E3219,[1]PRODI_2019!$F$2:$L$72,7,FALSE)</f>
        <v>FKIP</v>
      </c>
      <c r="G3219" t="str">
        <f>VLOOKUP(F3219,Sheet1!$H$4:$I$11,2,FALSE)</f>
        <v>2_FKIP</v>
      </c>
      <c r="H3219" t="s">
        <v>3826</v>
      </c>
      <c r="I3219" t="s">
        <v>31</v>
      </c>
      <c r="J3219" t="str">
        <f>VLOOKUP(D3219,[1]PRODI_2019!$C$2:$I$78,7,FALSE)</f>
        <v>S1</v>
      </c>
      <c r="L3219" t="s">
        <v>25</v>
      </c>
      <c r="O3219" t="s">
        <v>131</v>
      </c>
      <c r="P3219" t="s">
        <v>5044</v>
      </c>
      <c r="Q3219" t="s">
        <v>5041</v>
      </c>
      <c r="R3219" t="s">
        <v>434</v>
      </c>
      <c r="S3219" t="s">
        <v>34</v>
      </c>
      <c r="T3219" t="s">
        <v>5025</v>
      </c>
      <c r="U3219" t="s">
        <v>32</v>
      </c>
      <c r="Z3219" t="str">
        <f>_xlfn.IFNA(VLOOKUP(A3219,registrasi!$B$2:$C$4000,2,FALSE),"belum")</f>
        <v>registrasi</v>
      </c>
      <c r="AA3219">
        <f>VLOOKUP(D3219,[2]Sheet1!$B$2:$D$100,3,FALSE)</f>
        <v>508</v>
      </c>
      <c r="AB3219" t="str">
        <f>_xlfn.IFNA(VLOOKUP(A3219,nim!$A$2:$B$4000,2,FALSE),"belum")</f>
        <v>belum</v>
      </c>
    </row>
    <row r="3220" spans="1:28" x14ac:dyDescent="0.3">
      <c r="A3220" s="2">
        <v>233240100414</v>
      </c>
      <c r="B3220">
        <v>2</v>
      </c>
      <c r="C3220">
        <v>2022</v>
      </c>
      <c r="D3220">
        <v>311038</v>
      </c>
      <c r="E3220" t="s">
        <v>165</v>
      </c>
      <c r="F3220" t="str">
        <f>VLOOKUP(E3220,[1]PRODI_2019!$F$2:$L$72,7,FALSE)</f>
        <v>FKIP</v>
      </c>
      <c r="G3220" t="str">
        <f>VLOOKUP(F3220,Sheet1!$H$4:$I$11,2,FALSE)</f>
        <v>2_FKIP</v>
      </c>
      <c r="H3220" t="s">
        <v>3827</v>
      </c>
      <c r="I3220" t="s">
        <v>31</v>
      </c>
      <c r="J3220" t="str">
        <f>VLOOKUP(D3220,[1]PRODI_2019!$C$2:$I$78,7,FALSE)</f>
        <v>S1</v>
      </c>
      <c r="L3220" t="s">
        <v>182</v>
      </c>
      <c r="O3220" t="s">
        <v>262</v>
      </c>
      <c r="P3220" t="s">
        <v>5042</v>
      </c>
      <c r="Q3220" t="s">
        <v>624</v>
      </c>
      <c r="R3220" t="s">
        <v>434</v>
      </c>
      <c r="S3220" t="s">
        <v>53</v>
      </c>
      <c r="T3220" t="s">
        <v>5033</v>
      </c>
      <c r="U3220" t="s">
        <v>27</v>
      </c>
      <c r="Z3220" t="str">
        <f>_xlfn.IFNA(VLOOKUP(A3220,registrasi!$B$2:$C$4000,2,FALSE),"belum")</f>
        <v>registrasi</v>
      </c>
      <c r="AA3220">
        <f>VLOOKUP(D3220,[2]Sheet1!$B$2:$D$100,3,FALSE)</f>
        <v>159</v>
      </c>
      <c r="AB3220" t="str">
        <f>_xlfn.IFNA(VLOOKUP(A3220,nim!$A$2:$B$4000,2,FALSE),"belum")</f>
        <v>diterima</v>
      </c>
    </row>
    <row r="3221" spans="1:28" x14ac:dyDescent="0.3">
      <c r="A3221" s="2">
        <v>233240100420</v>
      </c>
      <c r="B3221">
        <v>1</v>
      </c>
      <c r="C3221">
        <v>2022</v>
      </c>
      <c r="D3221">
        <v>311025</v>
      </c>
      <c r="E3221" t="s">
        <v>166</v>
      </c>
      <c r="F3221" t="str">
        <f>VLOOKUP(E3221,[1]PRODI_2019!$F$2:$L$72,7,FALSE)</f>
        <v>FEB</v>
      </c>
      <c r="G3221" t="str">
        <f>VLOOKUP(F3221,Sheet1!$H$4:$I$11,2,FALSE)</f>
        <v>5_FEB</v>
      </c>
      <c r="H3221" t="s">
        <v>3828</v>
      </c>
      <c r="I3221" t="s">
        <v>31</v>
      </c>
      <c r="J3221" t="str">
        <f>VLOOKUP(D3221,[1]PRODI_2019!$C$2:$I$78,7,FALSE)</f>
        <v>S1</v>
      </c>
      <c r="L3221" t="s">
        <v>25</v>
      </c>
      <c r="O3221" t="s">
        <v>275</v>
      </c>
      <c r="P3221" t="s">
        <v>5042</v>
      </c>
      <c r="Q3221" t="s">
        <v>624</v>
      </c>
      <c r="R3221" t="s">
        <v>434</v>
      </c>
      <c r="S3221" t="s">
        <v>53</v>
      </c>
      <c r="T3221" t="s">
        <v>5033</v>
      </c>
      <c r="U3221" t="s">
        <v>27</v>
      </c>
      <c r="Z3221" t="str">
        <f>_xlfn.IFNA(VLOOKUP(A3221,registrasi!$B$2:$C$4000,2,FALSE),"belum")</f>
        <v>registrasi</v>
      </c>
      <c r="AA3221">
        <f>VLOOKUP(D3221,[2]Sheet1!$B$2:$D$100,3,FALSE)</f>
        <v>1226</v>
      </c>
      <c r="AB3221" t="str">
        <f>_xlfn.IFNA(VLOOKUP(A3221,nim!$A$2:$B$4000,2,FALSE),"belum")</f>
        <v>diterima</v>
      </c>
    </row>
    <row r="3222" spans="1:28" x14ac:dyDescent="0.3">
      <c r="A3222" s="2">
        <v>233240100604</v>
      </c>
      <c r="B3222">
        <v>1</v>
      </c>
      <c r="C3222">
        <v>2022</v>
      </c>
      <c r="D3222">
        <v>311034</v>
      </c>
      <c r="E3222" t="s">
        <v>173</v>
      </c>
      <c r="F3222" t="str">
        <f>VLOOKUP(E3222,[1]PRODI_2019!$F$2:$L$72,7,FALSE)</f>
        <v>FKIP</v>
      </c>
      <c r="G3222" t="str">
        <f>VLOOKUP(F3222,Sheet1!$H$4:$I$11,2,FALSE)</f>
        <v>2_FKIP</v>
      </c>
      <c r="H3222" t="s">
        <v>3829</v>
      </c>
      <c r="I3222" t="s">
        <v>31</v>
      </c>
      <c r="J3222" t="str">
        <f>VLOOKUP(D3222,[1]PRODI_2019!$C$2:$I$78,7,FALSE)</f>
        <v>S1</v>
      </c>
      <c r="L3222" t="s">
        <v>25</v>
      </c>
      <c r="O3222" t="s">
        <v>4748</v>
      </c>
      <c r="P3222" t="s">
        <v>5045</v>
      </c>
      <c r="Q3222" t="s">
        <v>624</v>
      </c>
      <c r="R3222" t="s">
        <v>625</v>
      </c>
      <c r="S3222" t="s">
        <v>64</v>
      </c>
      <c r="T3222" t="s">
        <v>5033</v>
      </c>
      <c r="U3222" t="s">
        <v>27</v>
      </c>
      <c r="Z3222" t="str">
        <f>_xlfn.IFNA(VLOOKUP(A3222,registrasi!$B$2:$C$4000,2,FALSE),"belum")</f>
        <v>belum</v>
      </c>
      <c r="AA3222">
        <f>VLOOKUP(D3222,[2]Sheet1!$B$2:$D$100,3,FALSE)</f>
        <v>163</v>
      </c>
      <c r="AB3222" t="str">
        <f>_xlfn.IFNA(VLOOKUP(A3222,nim!$A$2:$B$4000,2,FALSE),"belum")</f>
        <v>belum</v>
      </c>
    </row>
    <row r="3223" spans="1:28" x14ac:dyDescent="0.3">
      <c r="A3223" s="2">
        <v>233240100686</v>
      </c>
      <c r="B3223">
        <v>2</v>
      </c>
      <c r="C3223">
        <v>2022</v>
      </c>
      <c r="D3223">
        <v>311010</v>
      </c>
      <c r="E3223" t="s">
        <v>160</v>
      </c>
      <c r="F3223" t="str">
        <f>VLOOKUP(E3223,[1]PRODI_2019!$F$2:$L$72,7,FALSE)</f>
        <v>FKIP</v>
      </c>
      <c r="G3223" t="str">
        <f>VLOOKUP(F3223,Sheet1!$H$4:$I$11,2,FALSE)</f>
        <v>2_FKIP</v>
      </c>
      <c r="H3223" t="s">
        <v>3830</v>
      </c>
      <c r="I3223" t="s">
        <v>31</v>
      </c>
      <c r="J3223" t="str">
        <f>VLOOKUP(D3223,[1]PRODI_2019!$C$2:$I$78,7,FALSE)</f>
        <v>S1</v>
      </c>
      <c r="L3223" t="s">
        <v>25</v>
      </c>
      <c r="O3223" t="s">
        <v>4749</v>
      </c>
      <c r="P3223" t="s">
        <v>5049</v>
      </c>
      <c r="Q3223" t="s">
        <v>5041</v>
      </c>
      <c r="R3223" t="s">
        <v>5049</v>
      </c>
      <c r="S3223" t="s">
        <v>140</v>
      </c>
      <c r="T3223" t="s">
        <v>5020</v>
      </c>
      <c r="U3223" t="s">
        <v>27</v>
      </c>
      <c r="Z3223" t="str">
        <f>_xlfn.IFNA(VLOOKUP(A3223,registrasi!$B$2:$C$4000,2,FALSE),"belum")</f>
        <v>registrasi</v>
      </c>
      <c r="AA3223">
        <f>VLOOKUP(D3223,[2]Sheet1!$B$2:$D$100,3,FALSE)</f>
        <v>197</v>
      </c>
      <c r="AB3223" t="str">
        <f>_xlfn.IFNA(VLOOKUP(A3223,nim!$A$2:$B$4000,2,FALSE),"belum")</f>
        <v>belum</v>
      </c>
    </row>
    <row r="3224" spans="1:28" x14ac:dyDescent="0.3">
      <c r="A3224" s="2">
        <v>233240100715</v>
      </c>
      <c r="B3224">
        <v>1</v>
      </c>
      <c r="C3224">
        <v>2022</v>
      </c>
      <c r="D3224">
        <v>311013</v>
      </c>
      <c r="E3224" t="s">
        <v>161</v>
      </c>
      <c r="F3224" t="str">
        <f>VLOOKUP(E3224,[1]PRODI_2019!$F$2:$L$72,7,FALSE)</f>
        <v>FKIP</v>
      </c>
      <c r="G3224" t="str">
        <f>VLOOKUP(F3224,Sheet1!$H$4:$I$11,2,FALSE)</f>
        <v>2_FKIP</v>
      </c>
      <c r="H3224" t="s">
        <v>3831</v>
      </c>
      <c r="I3224" t="s">
        <v>24</v>
      </c>
      <c r="J3224" t="str">
        <f>VLOOKUP(D3224,[1]PRODI_2019!$C$2:$I$78,7,FALSE)</f>
        <v>S1</v>
      </c>
      <c r="L3224" t="s">
        <v>25</v>
      </c>
      <c r="O3224" t="s">
        <v>4733</v>
      </c>
      <c r="P3224" t="s">
        <v>434</v>
      </c>
      <c r="Q3224" t="s">
        <v>624</v>
      </c>
      <c r="R3224" t="s">
        <v>434</v>
      </c>
      <c r="S3224" t="s">
        <v>4982</v>
      </c>
      <c r="T3224" t="s">
        <v>5020</v>
      </c>
      <c r="U3224" t="s">
        <v>27</v>
      </c>
      <c r="Z3224" t="str">
        <f>_xlfn.IFNA(VLOOKUP(A3224,registrasi!$B$2:$C$4000,2,FALSE),"belum")</f>
        <v>registrasi</v>
      </c>
      <c r="AA3224">
        <f>VLOOKUP(D3224,[2]Sheet1!$B$2:$D$100,3,FALSE)</f>
        <v>69</v>
      </c>
      <c r="AB3224" t="str">
        <f>_xlfn.IFNA(VLOOKUP(A3224,nim!$A$2:$B$4000,2,FALSE),"belum")</f>
        <v>diterima</v>
      </c>
    </row>
    <row r="3225" spans="1:28" x14ac:dyDescent="0.3">
      <c r="A3225" s="2">
        <v>233240100748</v>
      </c>
      <c r="B3225">
        <v>2</v>
      </c>
      <c r="C3225">
        <v>2022</v>
      </c>
      <c r="D3225">
        <v>311042</v>
      </c>
      <c r="E3225" t="s">
        <v>146</v>
      </c>
      <c r="F3225" t="str">
        <f>VLOOKUP(E3225,[1]PRODI_2019!$F$2:$L$72,7,FALSE)</f>
        <v>FISIP</v>
      </c>
      <c r="G3225" t="str">
        <f>VLOOKUP(F3225,Sheet1!$H$4:$I$11,2,FALSE)</f>
        <v>6_FISIP</v>
      </c>
      <c r="H3225" t="s">
        <v>3832</v>
      </c>
      <c r="I3225" t="s">
        <v>24</v>
      </c>
      <c r="J3225" t="str">
        <f>VLOOKUP(D3225,[1]PRODI_2019!$C$2:$I$78,7,FALSE)</f>
        <v>S1</v>
      </c>
      <c r="L3225" t="s">
        <v>25</v>
      </c>
      <c r="O3225" t="s">
        <v>185</v>
      </c>
      <c r="P3225" t="s">
        <v>5042</v>
      </c>
      <c r="Q3225" t="s">
        <v>624</v>
      </c>
      <c r="R3225" t="s">
        <v>434</v>
      </c>
      <c r="S3225" t="s">
        <v>50</v>
      </c>
      <c r="T3225" t="s">
        <v>5025</v>
      </c>
      <c r="U3225" t="s">
        <v>27</v>
      </c>
      <c r="Z3225" t="str">
        <f>_xlfn.IFNA(VLOOKUP(A3225,registrasi!$B$2:$C$4000,2,FALSE),"belum")</f>
        <v>registrasi</v>
      </c>
      <c r="AA3225">
        <f>VLOOKUP(D3225,[2]Sheet1!$B$2:$D$100,3,FALSE)</f>
        <v>625</v>
      </c>
      <c r="AB3225" t="str">
        <f>_xlfn.IFNA(VLOOKUP(A3225,nim!$A$2:$B$4000,2,FALSE),"belum")</f>
        <v>belum</v>
      </c>
    </row>
    <row r="3226" spans="1:28" x14ac:dyDescent="0.3">
      <c r="A3226" s="2">
        <v>233240110004</v>
      </c>
      <c r="B3226">
        <v>2</v>
      </c>
      <c r="C3226">
        <v>2022</v>
      </c>
      <c r="D3226">
        <v>311037</v>
      </c>
      <c r="E3226" t="s">
        <v>163</v>
      </c>
      <c r="F3226" t="str">
        <f>VLOOKUP(E3226,[1]PRODI_2019!$F$2:$L$72,7,FALSE)</f>
        <v>FKIP</v>
      </c>
      <c r="G3226" t="str">
        <f>VLOOKUP(F3226,Sheet1!$H$4:$I$11,2,FALSE)</f>
        <v>2_FKIP</v>
      </c>
      <c r="H3226" t="s">
        <v>3833</v>
      </c>
      <c r="I3226" t="s">
        <v>31</v>
      </c>
      <c r="J3226" t="str">
        <f>VLOOKUP(D3226,[1]PRODI_2019!$C$2:$I$78,7,FALSE)</f>
        <v>S1</v>
      </c>
      <c r="L3226" t="s">
        <v>25</v>
      </c>
      <c r="O3226" t="s">
        <v>131</v>
      </c>
      <c r="P3226" t="s">
        <v>5044</v>
      </c>
      <c r="Q3226" t="s">
        <v>5041</v>
      </c>
      <c r="R3226" t="s">
        <v>434</v>
      </c>
      <c r="S3226" t="s">
        <v>34</v>
      </c>
      <c r="T3226" t="s">
        <v>5025</v>
      </c>
      <c r="U3226" t="s">
        <v>27</v>
      </c>
      <c r="Z3226" t="str">
        <f>_xlfn.IFNA(VLOOKUP(A3226,registrasi!$B$2:$C$4000,2,FALSE),"belum")</f>
        <v>registrasi</v>
      </c>
      <c r="AA3226">
        <f>VLOOKUP(D3226,[2]Sheet1!$B$2:$D$100,3,FALSE)</f>
        <v>180</v>
      </c>
      <c r="AB3226" t="str">
        <f>_xlfn.IFNA(VLOOKUP(A3226,nim!$A$2:$B$4000,2,FALSE),"belum")</f>
        <v>belum</v>
      </c>
    </row>
    <row r="3227" spans="1:28" x14ac:dyDescent="0.3">
      <c r="A3227" s="2">
        <v>233240110076</v>
      </c>
      <c r="B3227">
        <v>2</v>
      </c>
      <c r="C3227">
        <v>2022</v>
      </c>
      <c r="D3227">
        <v>311047</v>
      </c>
      <c r="E3227" t="s">
        <v>5054</v>
      </c>
      <c r="F3227" t="str">
        <f>VLOOKUP(E3227,[1]PRODI_2019!$F$2:$L$72,7,FALSE)</f>
        <v>FEB</v>
      </c>
      <c r="G3227" t="str">
        <f>VLOOKUP(F3227,Sheet1!$H$4:$I$11,2,FALSE)</f>
        <v>5_FEB</v>
      </c>
      <c r="H3227" t="s">
        <v>3834</v>
      </c>
      <c r="I3227" t="s">
        <v>24</v>
      </c>
      <c r="J3227" t="str">
        <f>VLOOKUP(D3227,[1]PRODI_2019!$C$2:$I$78,7,FALSE)</f>
        <v>D3</v>
      </c>
      <c r="L3227" t="s">
        <v>25</v>
      </c>
      <c r="O3227" t="s">
        <v>496</v>
      </c>
      <c r="P3227" t="s">
        <v>434</v>
      </c>
      <c r="Q3227" t="s">
        <v>624</v>
      </c>
      <c r="R3227" t="s">
        <v>434</v>
      </c>
      <c r="S3227" t="s">
        <v>140</v>
      </c>
      <c r="T3227" t="s">
        <v>5020</v>
      </c>
      <c r="U3227" t="s">
        <v>27</v>
      </c>
      <c r="Z3227" t="str">
        <f>_xlfn.IFNA(VLOOKUP(A3227,registrasi!$B$2:$C$4000,2,FALSE),"belum")</f>
        <v>registrasi</v>
      </c>
      <c r="AA3227">
        <f>VLOOKUP(D3227,[2]Sheet1!$B$2:$D$100,3,FALSE)</f>
        <v>88</v>
      </c>
      <c r="AB3227" t="str">
        <f>_xlfn.IFNA(VLOOKUP(A3227,nim!$A$2:$B$4000,2,FALSE),"belum")</f>
        <v>belum</v>
      </c>
    </row>
    <row r="3228" spans="1:28" x14ac:dyDescent="0.3">
      <c r="A3228" s="2">
        <v>233240110281</v>
      </c>
      <c r="B3228">
        <v>1</v>
      </c>
      <c r="C3228">
        <v>2022</v>
      </c>
      <c r="D3228">
        <v>311041</v>
      </c>
      <c r="E3228" t="s">
        <v>175</v>
      </c>
      <c r="F3228" t="str">
        <f>VLOOKUP(E3228,[1]PRODI_2019!$F$2:$L$72,7,FALSE)</f>
        <v>FKIP</v>
      </c>
      <c r="G3228" t="str">
        <f>VLOOKUP(F3228,Sheet1!$H$4:$I$11,2,FALSE)</f>
        <v>2_FKIP</v>
      </c>
      <c r="H3228" t="s">
        <v>3835</v>
      </c>
      <c r="I3228" t="s">
        <v>31</v>
      </c>
      <c r="J3228" t="str">
        <f>VLOOKUP(D3228,[1]PRODI_2019!$C$2:$I$78,7,FALSE)</f>
        <v>S1</v>
      </c>
      <c r="L3228" t="s">
        <v>25</v>
      </c>
      <c r="O3228" t="s">
        <v>598</v>
      </c>
      <c r="P3228" t="s">
        <v>5044</v>
      </c>
      <c r="Q3228" t="s">
        <v>5041</v>
      </c>
      <c r="R3228" t="s">
        <v>434</v>
      </c>
      <c r="S3228" t="s">
        <v>50</v>
      </c>
      <c r="T3228" t="s">
        <v>5025</v>
      </c>
      <c r="U3228" t="s">
        <v>27</v>
      </c>
      <c r="Z3228" t="str">
        <f>_xlfn.IFNA(VLOOKUP(A3228,registrasi!$B$2:$C$4000,2,FALSE),"belum")</f>
        <v>registrasi</v>
      </c>
      <c r="AA3228">
        <f>VLOOKUP(D3228,[2]Sheet1!$B$2:$D$100,3,FALSE)</f>
        <v>102</v>
      </c>
      <c r="AB3228" t="str">
        <f>_xlfn.IFNA(VLOOKUP(A3228,nim!$A$2:$B$4000,2,FALSE),"belum")</f>
        <v>belum</v>
      </c>
    </row>
    <row r="3229" spans="1:28" x14ac:dyDescent="0.3">
      <c r="A3229" s="2">
        <v>233240110359</v>
      </c>
      <c r="B3229">
        <v>2</v>
      </c>
      <c r="C3229">
        <v>2022</v>
      </c>
      <c r="D3229">
        <v>311024</v>
      </c>
      <c r="E3229" t="s">
        <v>237</v>
      </c>
      <c r="F3229" t="str">
        <f>VLOOKUP(E3229,[1]PRODI_2019!$F$2:$L$72,7,FALSE)</f>
        <v>Hukum</v>
      </c>
      <c r="G3229" t="str">
        <f>VLOOKUP(F3229,Sheet1!$H$4:$I$11,2,FALSE)</f>
        <v>1_Hukum</v>
      </c>
      <c r="H3229" t="s">
        <v>3836</v>
      </c>
      <c r="I3229" t="s">
        <v>31</v>
      </c>
      <c r="J3229" t="str">
        <f>VLOOKUP(D3229,[1]PRODI_2019!$C$2:$I$78,7,FALSE)</f>
        <v>S1</v>
      </c>
      <c r="L3229" t="s">
        <v>25</v>
      </c>
      <c r="O3229" t="s">
        <v>4750</v>
      </c>
      <c r="P3229" t="s">
        <v>5044</v>
      </c>
      <c r="Q3229" t="s">
        <v>5041</v>
      </c>
      <c r="R3229" t="s">
        <v>434</v>
      </c>
      <c r="S3229" t="s">
        <v>50</v>
      </c>
      <c r="T3229" t="s">
        <v>5025</v>
      </c>
      <c r="U3229" t="s">
        <v>27</v>
      </c>
      <c r="Z3229" t="str">
        <f>_xlfn.IFNA(VLOOKUP(A3229,registrasi!$B$2:$C$4000,2,FALSE),"belum")</f>
        <v>registrasi</v>
      </c>
      <c r="AA3229">
        <f>VLOOKUP(D3229,[2]Sheet1!$B$2:$D$100,3,FALSE)</f>
        <v>1092</v>
      </c>
      <c r="AB3229" t="str">
        <f>_xlfn.IFNA(VLOOKUP(A3229,nim!$A$2:$B$4000,2,FALSE),"belum")</f>
        <v>diterima</v>
      </c>
    </row>
    <row r="3230" spans="1:28" x14ac:dyDescent="0.3">
      <c r="A3230" s="2">
        <v>233240110422</v>
      </c>
      <c r="B3230">
        <v>2</v>
      </c>
      <c r="C3230">
        <v>2022</v>
      </c>
      <c r="D3230">
        <v>311006</v>
      </c>
      <c r="E3230" t="s">
        <v>167</v>
      </c>
      <c r="F3230" t="str">
        <f>VLOOKUP(E3230,[1]PRODI_2019!$F$2:$L$72,7,FALSE)</f>
        <v>Teknik</v>
      </c>
      <c r="G3230" t="str">
        <f>VLOOKUP(F3230,Sheet1!$H$4:$I$11,2,FALSE)</f>
        <v>3_Teknik</v>
      </c>
      <c r="H3230" t="s">
        <v>3837</v>
      </c>
      <c r="I3230" t="s">
        <v>24</v>
      </c>
      <c r="J3230" t="str">
        <f>VLOOKUP(D3230,[1]PRODI_2019!$C$2:$I$78,7,FALSE)</f>
        <v>S1</v>
      </c>
      <c r="L3230" t="s">
        <v>25</v>
      </c>
      <c r="O3230" t="s">
        <v>63</v>
      </c>
      <c r="P3230" t="s">
        <v>5042</v>
      </c>
      <c r="Q3230" t="s">
        <v>624</v>
      </c>
      <c r="R3230" t="s">
        <v>434</v>
      </c>
      <c r="S3230" t="s">
        <v>34</v>
      </c>
      <c r="T3230" t="s">
        <v>5025</v>
      </c>
      <c r="U3230" t="s">
        <v>27</v>
      </c>
      <c r="Z3230" t="str">
        <f>_xlfn.IFNA(VLOOKUP(A3230,registrasi!$B$2:$C$4000,2,FALSE),"belum")</f>
        <v>registrasi</v>
      </c>
      <c r="AA3230">
        <f>VLOOKUP(D3230,[2]Sheet1!$B$2:$D$100,3,FALSE)</f>
        <v>475</v>
      </c>
      <c r="AB3230" t="str">
        <f>_xlfn.IFNA(VLOOKUP(A3230,nim!$A$2:$B$4000,2,FALSE),"belum")</f>
        <v>belum</v>
      </c>
    </row>
    <row r="3231" spans="1:28" x14ac:dyDescent="0.3">
      <c r="A3231" s="2">
        <v>233240110427</v>
      </c>
      <c r="B3231">
        <v>2</v>
      </c>
      <c r="C3231">
        <v>2022</v>
      </c>
      <c r="D3231">
        <v>311001</v>
      </c>
      <c r="E3231" t="s">
        <v>157</v>
      </c>
      <c r="F3231" t="str">
        <f>VLOOKUP(E3231,[1]PRODI_2019!$F$2:$L$72,7,FALSE)</f>
        <v>Teknik</v>
      </c>
      <c r="G3231" t="str">
        <f>VLOOKUP(F3231,Sheet1!$H$4:$I$11,2,FALSE)</f>
        <v>3_Teknik</v>
      </c>
      <c r="H3231" t="s">
        <v>3838</v>
      </c>
      <c r="I3231" t="s">
        <v>24</v>
      </c>
      <c r="J3231" t="str">
        <f>VLOOKUP(D3231,[1]PRODI_2019!$C$2:$I$78,7,FALSE)</f>
        <v>S1</v>
      </c>
      <c r="L3231" t="s">
        <v>25</v>
      </c>
      <c r="O3231" t="s">
        <v>337</v>
      </c>
      <c r="P3231" t="s">
        <v>5042</v>
      </c>
      <c r="Q3231" t="s">
        <v>624</v>
      </c>
      <c r="R3231" t="s">
        <v>434</v>
      </c>
      <c r="S3231" t="s">
        <v>53</v>
      </c>
      <c r="T3231" t="s">
        <v>5033</v>
      </c>
      <c r="U3231" t="s">
        <v>27</v>
      </c>
      <c r="Z3231" t="str">
        <f>_xlfn.IFNA(VLOOKUP(A3231,registrasi!$B$2:$C$4000,2,FALSE),"belum")</f>
        <v>registrasi</v>
      </c>
      <c r="AA3231">
        <f>VLOOKUP(D3231,[2]Sheet1!$B$2:$D$100,3,FALSE)</f>
        <v>346</v>
      </c>
      <c r="AB3231" t="str">
        <f>_xlfn.IFNA(VLOOKUP(A3231,nim!$A$2:$B$4000,2,FALSE),"belum")</f>
        <v>belum</v>
      </c>
    </row>
    <row r="3232" spans="1:28" x14ac:dyDescent="0.3">
      <c r="A3232" s="2">
        <v>233240110738</v>
      </c>
      <c r="B3232">
        <v>2</v>
      </c>
      <c r="C3232">
        <v>2022</v>
      </c>
      <c r="D3232">
        <v>311017</v>
      </c>
      <c r="E3232" t="s">
        <v>172</v>
      </c>
      <c r="F3232" t="str">
        <f>VLOOKUP(E3232,[1]PRODI_2019!$F$2:$L$72,7,FALSE)</f>
        <v>Pertanian</v>
      </c>
      <c r="G3232" t="str">
        <f>VLOOKUP(F3232,Sheet1!$H$4:$I$11,2,FALSE)</f>
        <v>4_Pertanian</v>
      </c>
      <c r="H3232" t="s">
        <v>3839</v>
      </c>
      <c r="I3232" t="s">
        <v>31</v>
      </c>
      <c r="J3232" t="str">
        <f>VLOOKUP(D3232,[1]PRODI_2019!$C$2:$I$78,7,FALSE)</f>
        <v>S1</v>
      </c>
      <c r="L3232" t="s">
        <v>25</v>
      </c>
      <c r="O3232" t="s">
        <v>305</v>
      </c>
      <c r="P3232" t="s">
        <v>5042</v>
      </c>
      <c r="Q3232" t="s">
        <v>624</v>
      </c>
      <c r="R3232" t="s">
        <v>434</v>
      </c>
      <c r="S3232" t="s">
        <v>53</v>
      </c>
      <c r="T3232" t="s">
        <v>5033</v>
      </c>
      <c r="U3232" t="s">
        <v>27</v>
      </c>
      <c r="Z3232" t="str">
        <f>_xlfn.IFNA(VLOOKUP(A3232,registrasi!$B$2:$C$4000,2,FALSE),"belum")</f>
        <v>registrasi</v>
      </c>
      <c r="AA3232">
        <f>VLOOKUP(D3232,[2]Sheet1!$B$2:$D$100,3,FALSE)</f>
        <v>471</v>
      </c>
      <c r="AB3232" t="str">
        <f>_xlfn.IFNA(VLOOKUP(A3232,nim!$A$2:$B$4000,2,FALSE),"belum")</f>
        <v>diterima</v>
      </c>
    </row>
    <row r="3233" spans="1:28" x14ac:dyDescent="0.3">
      <c r="A3233" s="2">
        <v>233240120057</v>
      </c>
      <c r="B3233">
        <v>1</v>
      </c>
      <c r="C3233">
        <v>2022</v>
      </c>
      <c r="D3233">
        <v>311009</v>
      </c>
      <c r="E3233" t="s">
        <v>144</v>
      </c>
      <c r="F3233" t="str">
        <f>VLOOKUP(E3233,[1]PRODI_2019!$F$2:$L$72,7,FALSE)</f>
        <v>Pertanian</v>
      </c>
      <c r="G3233" t="str">
        <f>VLOOKUP(F3233,Sheet1!$H$4:$I$11,2,FALSE)</f>
        <v>4_Pertanian</v>
      </c>
      <c r="H3233" t="s">
        <v>3840</v>
      </c>
      <c r="I3233" t="s">
        <v>24</v>
      </c>
      <c r="J3233" t="str">
        <f>VLOOKUP(D3233,[1]PRODI_2019!$C$2:$I$78,7,FALSE)</f>
        <v>S1</v>
      </c>
      <c r="L3233" t="s">
        <v>25</v>
      </c>
      <c r="O3233" t="s">
        <v>4610</v>
      </c>
      <c r="P3233" t="s">
        <v>5042</v>
      </c>
      <c r="Q3233" t="s">
        <v>624</v>
      </c>
      <c r="R3233" t="s">
        <v>434</v>
      </c>
      <c r="S3233" t="s">
        <v>426</v>
      </c>
      <c r="T3233" t="s">
        <v>5033</v>
      </c>
      <c r="U3233" t="s">
        <v>27</v>
      </c>
      <c r="Z3233" t="str">
        <f>_xlfn.IFNA(VLOOKUP(A3233,registrasi!$B$2:$C$4000,2,FALSE),"belum")</f>
        <v>registrasi</v>
      </c>
      <c r="AA3233">
        <f>VLOOKUP(D3233,[2]Sheet1!$B$2:$D$100,3,FALSE)</f>
        <v>240</v>
      </c>
      <c r="AB3233" t="str">
        <f>_xlfn.IFNA(VLOOKUP(A3233,nim!$A$2:$B$4000,2,FALSE),"belum")</f>
        <v>belum</v>
      </c>
    </row>
    <row r="3234" spans="1:28" x14ac:dyDescent="0.3">
      <c r="A3234" s="2">
        <v>233240120288</v>
      </c>
      <c r="B3234">
        <v>2</v>
      </c>
      <c r="C3234">
        <v>2022</v>
      </c>
      <c r="D3234">
        <v>311029</v>
      </c>
      <c r="E3234" t="s">
        <v>159</v>
      </c>
      <c r="F3234" t="str">
        <f>VLOOKUP(E3234,[1]PRODI_2019!$F$2:$L$72,7,FALSE)</f>
        <v>FISIP</v>
      </c>
      <c r="G3234" t="str">
        <f>VLOOKUP(F3234,Sheet1!$H$4:$I$11,2,FALSE)</f>
        <v>6_FISIP</v>
      </c>
      <c r="H3234" t="s">
        <v>3841</v>
      </c>
      <c r="I3234" t="s">
        <v>31</v>
      </c>
      <c r="J3234" t="str">
        <f>VLOOKUP(D3234,[1]PRODI_2019!$C$2:$I$78,7,FALSE)</f>
        <v>S1</v>
      </c>
      <c r="L3234" t="s">
        <v>25</v>
      </c>
      <c r="O3234" t="s">
        <v>110</v>
      </c>
      <c r="P3234" t="s">
        <v>5042</v>
      </c>
      <c r="Q3234" t="s">
        <v>624</v>
      </c>
      <c r="R3234" t="s">
        <v>434</v>
      </c>
      <c r="S3234" t="s">
        <v>34</v>
      </c>
      <c r="T3234" t="s">
        <v>5025</v>
      </c>
      <c r="U3234" t="s">
        <v>27</v>
      </c>
      <c r="Z3234" t="str">
        <f>_xlfn.IFNA(VLOOKUP(A3234,registrasi!$B$2:$C$4000,2,FALSE),"belum")</f>
        <v>registrasi</v>
      </c>
      <c r="AA3234">
        <f>VLOOKUP(D3234,[2]Sheet1!$B$2:$D$100,3,FALSE)</f>
        <v>1339</v>
      </c>
      <c r="AB3234" t="str">
        <f>_xlfn.IFNA(VLOOKUP(A3234,nim!$A$2:$B$4000,2,FALSE),"belum")</f>
        <v>diterima</v>
      </c>
    </row>
    <row r="3235" spans="1:28" x14ac:dyDescent="0.3">
      <c r="A3235" s="2">
        <v>233240120322</v>
      </c>
      <c r="B3235">
        <v>2</v>
      </c>
      <c r="C3235">
        <v>2022</v>
      </c>
      <c r="D3235">
        <v>311041</v>
      </c>
      <c r="E3235" t="s">
        <v>175</v>
      </c>
      <c r="F3235" t="str">
        <f>VLOOKUP(E3235,[1]PRODI_2019!$F$2:$L$72,7,FALSE)</f>
        <v>FKIP</v>
      </c>
      <c r="G3235" t="str">
        <f>VLOOKUP(F3235,Sheet1!$H$4:$I$11,2,FALSE)</f>
        <v>2_FKIP</v>
      </c>
      <c r="H3235" t="s">
        <v>3842</v>
      </c>
      <c r="I3235" t="s">
        <v>31</v>
      </c>
      <c r="J3235" t="str">
        <f>VLOOKUP(D3235,[1]PRODI_2019!$C$2:$I$78,7,FALSE)</f>
        <v>S1</v>
      </c>
      <c r="L3235" t="s">
        <v>25</v>
      </c>
      <c r="O3235" t="s">
        <v>4751</v>
      </c>
      <c r="P3235" t="s">
        <v>5044</v>
      </c>
      <c r="Q3235" t="s">
        <v>5041</v>
      </c>
      <c r="R3235" t="s">
        <v>434</v>
      </c>
      <c r="S3235" t="s">
        <v>91</v>
      </c>
      <c r="T3235" t="s">
        <v>5033</v>
      </c>
      <c r="U3235" t="s">
        <v>32</v>
      </c>
      <c r="Z3235" t="str">
        <f>_xlfn.IFNA(VLOOKUP(A3235,registrasi!$B$2:$C$4000,2,FALSE),"belum")</f>
        <v>belum</v>
      </c>
      <c r="AA3235">
        <f>VLOOKUP(D3235,[2]Sheet1!$B$2:$D$100,3,FALSE)</f>
        <v>102</v>
      </c>
      <c r="AB3235" t="str">
        <f>_xlfn.IFNA(VLOOKUP(A3235,nim!$A$2:$B$4000,2,FALSE),"belum")</f>
        <v>belum</v>
      </c>
    </row>
    <row r="3236" spans="1:28" x14ac:dyDescent="0.3">
      <c r="A3236" s="2">
        <v>233240120340</v>
      </c>
      <c r="B3236">
        <v>1</v>
      </c>
      <c r="C3236">
        <v>2022</v>
      </c>
      <c r="D3236">
        <v>311047</v>
      </c>
      <c r="E3236" t="s">
        <v>5054</v>
      </c>
      <c r="F3236" t="str">
        <f>VLOOKUP(E3236,[1]PRODI_2019!$F$2:$L$72,7,FALSE)</f>
        <v>FEB</v>
      </c>
      <c r="G3236" t="str">
        <f>VLOOKUP(F3236,Sheet1!$H$4:$I$11,2,FALSE)</f>
        <v>5_FEB</v>
      </c>
      <c r="H3236" t="s">
        <v>3843</v>
      </c>
      <c r="I3236" t="s">
        <v>31</v>
      </c>
      <c r="J3236" t="str">
        <f>VLOOKUP(D3236,[1]PRODI_2019!$C$2:$I$78,7,FALSE)</f>
        <v>D3</v>
      </c>
      <c r="L3236" t="s">
        <v>25</v>
      </c>
      <c r="O3236" t="s">
        <v>543</v>
      </c>
      <c r="P3236" t="s">
        <v>5044</v>
      </c>
      <c r="Q3236" t="s">
        <v>5041</v>
      </c>
      <c r="R3236" t="s">
        <v>434</v>
      </c>
      <c r="S3236" t="s">
        <v>53</v>
      </c>
      <c r="T3236" t="s">
        <v>5033</v>
      </c>
      <c r="U3236" t="s">
        <v>32</v>
      </c>
      <c r="Z3236" t="str">
        <f>_xlfn.IFNA(VLOOKUP(A3236,registrasi!$B$2:$C$4000,2,FALSE),"belum")</f>
        <v>belum</v>
      </c>
      <c r="AA3236">
        <f>VLOOKUP(D3236,[2]Sheet1!$B$2:$D$100,3,FALSE)</f>
        <v>88</v>
      </c>
      <c r="AB3236" t="str">
        <f>_xlfn.IFNA(VLOOKUP(A3236,nim!$A$2:$B$4000,2,FALSE),"belum")</f>
        <v>belum</v>
      </c>
    </row>
    <row r="3237" spans="1:28" x14ac:dyDescent="0.3">
      <c r="A3237" s="2">
        <v>233240120436</v>
      </c>
      <c r="B3237">
        <v>1</v>
      </c>
      <c r="C3237">
        <v>2022</v>
      </c>
      <c r="D3237">
        <v>311024</v>
      </c>
      <c r="E3237" t="s">
        <v>237</v>
      </c>
      <c r="F3237" t="str">
        <f>VLOOKUP(E3237,[1]PRODI_2019!$F$2:$L$72,7,FALSE)</f>
        <v>Hukum</v>
      </c>
      <c r="G3237" t="str">
        <f>VLOOKUP(F3237,Sheet1!$H$4:$I$11,2,FALSE)</f>
        <v>1_Hukum</v>
      </c>
      <c r="H3237" t="s">
        <v>3844</v>
      </c>
      <c r="I3237" t="s">
        <v>24</v>
      </c>
      <c r="J3237" t="str">
        <f>VLOOKUP(D3237,[1]PRODI_2019!$C$2:$I$78,7,FALSE)</f>
        <v>S1</v>
      </c>
      <c r="L3237" t="s">
        <v>25</v>
      </c>
      <c r="O3237" t="s">
        <v>4752</v>
      </c>
      <c r="P3237" t="s">
        <v>5043</v>
      </c>
      <c r="Q3237" t="s">
        <v>624</v>
      </c>
      <c r="R3237" t="s">
        <v>435</v>
      </c>
      <c r="S3237" t="s">
        <v>426</v>
      </c>
      <c r="T3237" t="s">
        <v>5033</v>
      </c>
      <c r="U3237" t="s">
        <v>32</v>
      </c>
      <c r="Z3237" t="str">
        <f>_xlfn.IFNA(VLOOKUP(A3237,registrasi!$B$2:$C$4000,2,FALSE),"belum")</f>
        <v>registrasi</v>
      </c>
      <c r="AA3237">
        <f>VLOOKUP(D3237,[2]Sheet1!$B$2:$D$100,3,FALSE)</f>
        <v>1092</v>
      </c>
      <c r="AB3237" t="str">
        <f>_xlfn.IFNA(VLOOKUP(A3237,nim!$A$2:$B$4000,2,FALSE),"belum")</f>
        <v>belum</v>
      </c>
    </row>
    <row r="3238" spans="1:28" x14ac:dyDescent="0.3">
      <c r="A3238" s="2">
        <v>233240120483</v>
      </c>
      <c r="B3238">
        <v>1</v>
      </c>
      <c r="C3238">
        <v>2022</v>
      </c>
      <c r="D3238">
        <v>311028</v>
      </c>
      <c r="E3238" t="s">
        <v>168</v>
      </c>
      <c r="F3238" t="str">
        <f>VLOOKUP(E3238,[1]PRODI_2019!$F$2:$L$72,7,FALSE)</f>
        <v>FISIP</v>
      </c>
      <c r="G3238" t="str">
        <f>VLOOKUP(F3238,Sheet1!$H$4:$I$11,2,FALSE)</f>
        <v>6_FISIP</v>
      </c>
      <c r="H3238" t="s">
        <v>3845</v>
      </c>
      <c r="I3238" t="s">
        <v>31</v>
      </c>
      <c r="J3238" t="str">
        <f>VLOOKUP(D3238,[1]PRODI_2019!$C$2:$I$78,7,FALSE)</f>
        <v>S1</v>
      </c>
      <c r="L3238" t="s">
        <v>25</v>
      </c>
      <c r="O3238" t="s">
        <v>134</v>
      </c>
      <c r="P3238" t="s">
        <v>5042</v>
      </c>
      <c r="Q3238" t="s">
        <v>624</v>
      </c>
      <c r="R3238" t="s">
        <v>434</v>
      </c>
      <c r="S3238" t="s">
        <v>50</v>
      </c>
      <c r="T3238" t="s">
        <v>5025</v>
      </c>
      <c r="U3238" t="s">
        <v>27</v>
      </c>
      <c r="Z3238" t="str">
        <f>_xlfn.IFNA(VLOOKUP(A3238,registrasi!$B$2:$C$4000,2,FALSE),"belum")</f>
        <v>registrasi</v>
      </c>
      <c r="AA3238">
        <f>VLOOKUP(D3238,[2]Sheet1!$B$2:$D$100,3,FALSE)</f>
        <v>747</v>
      </c>
      <c r="AB3238" t="str">
        <f>_xlfn.IFNA(VLOOKUP(A3238,nim!$A$2:$B$4000,2,FALSE),"belum")</f>
        <v>belum</v>
      </c>
    </row>
    <row r="3239" spans="1:28" x14ac:dyDescent="0.3">
      <c r="A3239" s="2">
        <v>233240120541</v>
      </c>
      <c r="B3239">
        <v>1</v>
      </c>
      <c r="C3239">
        <v>2022</v>
      </c>
      <c r="D3239">
        <v>311025</v>
      </c>
      <c r="E3239" t="s">
        <v>166</v>
      </c>
      <c r="F3239" t="str">
        <f>VLOOKUP(E3239,[1]PRODI_2019!$F$2:$L$72,7,FALSE)</f>
        <v>FEB</v>
      </c>
      <c r="G3239" t="str">
        <f>VLOOKUP(F3239,Sheet1!$H$4:$I$11,2,FALSE)</f>
        <v>5_FEB</v>
      </c>
      <c r="H3239" t="s">
        <v>3846</v>
      </c>
      <c r="I3239" t="s">
        <v>31</v>
      </c>
      <c r="J3239" t="str">
        <f>VLOOKUP(D3239,[1]PRODI_2019!$C$2:$I$78,7,FALSE)</f>
        <v>S1</v>
      </c>
      <c r="L3239" t="s">
        <v>25</v>
      </c>
      <c r="O3239" t="s">
        <v>4708</v>
      </c>
      <c r="P3239" t="s">
        <v>5046</v>
      </c>
      <c r="Q3239" t="s">
        <v>5041</v>
      </c>
      <c r="R3239" t="s">
        <v>435</v>
      </c>
      <c r="S3239" t="s">
        <v>64</v>
      </c>
      <c r="T3239" t="s">
        <v>5033</v>
      </c>
      <c r="U3239" t="s">
        <v>32</v>
      </c>
      <c r="Z3239" t="str">
        <f>_xlfn.IFNA(VLOOKUP(A3239,registrasi!$B$2:$C$4000,2,FALSE),"belum")</f>
        <v>registrasi</v>
      </c>
      <c r="AA3239">
        <f>VLOOKUP(D3239,[2]Sheet1!$B$2:$D$100,3,FALSE)</f>
        <v>1226</v>
      </c>
      <c r="AB3239" t="str">
        <f>_xlfn.IFNA(VLOOKUP(A3239,nim!$A$2:$B$4000,2,FALSE),"belum")</f>
        <v>belum</v>
      </c>
    </row>
    <row r="3240" spans="1:28" x14ac:dyDescent="0.3">
      <c r="A3240" s="2">
        <v>233240120605</v>
      </c>
      <c r="B3240">
        <v>1</v>
      </c>
      <c r="C3240">
        <v>2021</v>
      </c>
      <c r="D3240">
        <v>311024</v>
      </c>
      <c r="E3240" t="s">
        <v>237</v>
      </c>
      <c r="F3240" t="str">
        <f>VLOOKUP(E3240,[1]PRODI_2019!$F$2:$L$72,7,FALSE)</f>
        <v>Hukum</v>
      </c>
      <c r="G3240" t="str">
        <f>VLOOKUP(F3240,Sheet1!$H$4:$I$11,2,FALSE)</f>
        <v>1_Hukum</v>
      </c>
      <c r="H3240" t="s">
        <v>3847</v>
      </c>
      <c r="I3240" t="s">
        <v>24</v>
      </c>
      <c r="J3240" t="str">
        <f>VLOOKUP(D3240,[1]PRODI_2019!$C$2:$I$78,7,FALSE)</f>
        <v>S1</v>
      </c>
      <c r="L3240" t="s">
        <v>25</v>
      </c>
      <c r="O3240" t="s">
        <v>4753</v>
      </c>
      <c r="P3240" t="s">
        <v>5046</v>
      </c>
      <c r="Q3240" t="s">
        <v>5041</v>
      </c>
      <c r="R3240" t="s">
        <v>435</v>
      </c>
      <c r="S3240" t="s">
        <v>425</v>
      </c>
      <c r="T3240" t="s">
        <v>5033</v>
      </c>
      <c r="U3240" t="s">
        <v>32</v>
      </c>
      <c r="Z3240" t="str">
        <f>_xlfn.IFNA(VLOOKUP(A3240,registrasi!$B$2:$C$4000,2,FALSE),"belum")</f>
        <v>registrasi</v>
      </c>
      <c r="AA3240">
        <f>VLOOKUP(D3240,[2]Sheet1!$B$2:$D$100,3,FALSE)</f>
        <v>1092</v>
      </c>
      <c r="AB3240" t="str">
        <f>_xlfn.IFNA(VLOOKUP(A3240,nim!$A$2:$B$4000,2,FALSE),"belum")</f>
        <v>belum</v>
      </c>
    </row>
    <row r="3241" spans="1:28" x14ac:dyDescent="0.3">
      <c r="A3241" s="2">
        <v>233240120613</v>
      </c>
      <c r="B3241">
        <v>1</v>
      </c>
      <c r="C3241">
        <v>2022</v>
      </c>
      <c r="D3241">
        <v>311031</v>
      </c>
      <c r="E3241" t="s">
        <v>468</v>
      </c>
      <c r="F3241" t="str">
        <f>VLOOKUP(E3241,[1]PRODI_2019!$F$2:$L$72,7,FALSE)</f>
        <v>FKIP</v>
      </c>
      <c r="G3241" t="str">
        <f>VLOOKUP(F3241,Sheet1!$H$4:$I$11,2,FALSE)</f>
        <v>2_FKIP</v>
      </c>
      <c r="H3241" t="s">
        <v>3848</v>
      </c>
      <c r="I3241" t="s">
        <v>31</v>
      </c>
      <c r="J3241" t="str">
        <f>VLOOKUP(D3241,[1]PRODI_2019!$C$2:$I$78,7,FALSE)</f>
        <v>S1</v>
      </c>
      <c r="L3241" t="s">
        <v>25</v>
      </c>
      <c r="O3241" t="s">
        <v>4610</v>
      </c>
      <c r="P3241" t="s">
        <v>5042</v>
      </c>
      <c r="Q3241" t="s">
        <v>624</v>
      </c>
      <c r="R3241" t="s">
        <v>434</v>
      </c>
      <c r="S3241" t="s">
        <v>426</v>
      </c>
      <c r="T3241" t="s">
        <v>5033</v>
      </c>
      <c r="U3241" t="s">
        <v>32</v>
      </c>
      <c r="Z3241" t="str">
        <f>_xlfn.IFNA(VLOOKUP(A3241,registrasi!$B$2:$C$4000,2,FALSE),"belum")</f>
        <v>registrasi</v>
      </c>
      <c r="AA3241">
        <f>VLOOKUP(D3241,[2]Sheet1!$B$2:$D$100,3,FALSE)</f>
        <v>368</v>
      </c>
      <c r="AB3241" t="str">
        <f>_xlfn.IFNA(VLOOKUP(A3241,nim!$A$2:$B$4000,2,FALSE),"belum")</f>
        <v>belum</v>
      </c>
    </row>
    <row r="3242" spans="1:28" x14ac:dyDescent="0.3">
      <c r="A3242" s="2">
        <v>233240120620</v>
      </c>
      <c r="B3242">
        <v>2</v>
      </c>
      <c r="C3242">
        <v>2022</v>
      </c>
      <c r="D3242">
        <v>311011</v>
      </c>
      <c r="E3242" t="s">
        <v>176</v>
      </c>
      <c r="F3242" t="str">
        <f>VLOOKUP(E3242,[1]PRODI_2019!$F$2:$L$72,7,FALSE)</f>
        <v>FKIP</v>
      </c>
      <c r="G3242" t="str">
        <f>VLOOKUP(F3242,Sheet1!$H$4:$I$11,2,FALSE)</f>
        <v>2_FKIP</v>
      </c>
      <c r="H3242" t="s">
        <v>3849</v>
      </c>
      <c r="I3242" t="s">
        <v>31</v>
      </c>
      <c r="J3242" t="str">
        <f>VLOOKUP(D3242,[1]PRODI_2019!$C$2:$I$78,7,FALSE)</f>
        <v>S1</v>
      </c>
      <c r="L3242" t="s">
        <v>25</v>
      </c>
      <c r="O3242" t="s">
        <v>393</v>
      </c>
      <c r="P3242" t="s">
        <v>5042</v>
      </c>
      <c r="Q3242" t="s">
        <v>624</v>
      </c>
      <c r="R3242" t="s">
        <v>434</v>
      </c>
      <c r="S3242" t="s">
        <v>426</v>
      </c>
      <c r="T3242" t="s">
        <v>5033</v>
      </c>
      <c r="U3242" t="s">
        <v>27</v>
      </c>
      <c r="Z3242" t="str">
        <f>_xlfn.IFNA(VLOOKUP(A3242,registrasi!$B$2:$C$4000,2,FALSE),"belum")</f>
        <v>registrasi</v>
      </c>
      <c r="AA3242">
        <f>VLOOKUP(D3242,[2]Sheet1!$B$2:$D$100,3,FALSE)</f>
        <v>233</v>
      </c>
      <c r="AB3242" t="str">
        <f>_xlfn.IFNA(VLOOKUP(A3242,nim!$A$2:$B$4000,2,FALSE),"belum")</f>
        <v>diterima</v>
      </c>
    </row>
    <row r="3243" spans="1:28" x14ac:dyDescent="0.3">
      <c r="A3243" s="2">
        <v>233240120795</v>
      </c>
      <c r="B3243">
        <v>2</v>
      </c>
      <c r="C3243">
        <v>2022</v>
      </c>
      <c r="D3243">
        <v>311024</v>
      </c>
      <c r="E3243" t="s">
        <v>237</v>
      </c>
      <c r="F3243" t="str">
        <f>VLOOKUP(E3243,[1]PRODI_2019!$F$2:$L$72,7,FALSE)</f>
        <v>Hukum</v>
      </c>
      <c r="G3243" t="str">
        <f>VLOOKUP(F3243,Sheet1!$H$4:$I$11,2,FALSE)</f>
        <v>1_Hukum</v>
      </c>
      <c r="H3243" t="s">
        <v>3850</v>
      </c>
      <c r="I3243" t="s">
        <v>24</v>
      </c>
      <c r="J3243" t="str">
        <f>VLOOKUP(D3243,[1]PRODI_2019!$C$2:$I$78,7,FALSE)</f>
        <v>S1</v>
      </c>
      <c r="L3243" t="s">
        <v>25</v>
      </c>
      <c r="O3243" t="s">
        <v>103</v>
      </c>
      <c r="P3243" t="s">
        <v>5042</v>
      </c>
      <c r="Q3243" t="s">
        <v>624</v>
      </c>
      <c r="R3243" t="s">
        <v>434</v>
      </c>
      <c r="S3243" t="s">
        <v>50</v>
      </c>
      <c r="T3243" t="s">
        <v>5025</v>
      </c>
      <c r="U3243" t="s">
        <v>27</v>
      </c>
      <c r="Z3243" t="str">
        <f>_xlfn.IFNA(VLOOKUP(A3243,registrasi!$B$2:$C$4000,2,FALSE),"belum")</f>
        <v>registrasi</v>
      </c>
      <c r="AA3243">
        <f>VLOOKUP(D3243,[2]Sheet1!$B$2:$D$100,3,FALSE)</f>
        <v>1092</v>
      </c>
      <c r="AB3243" t="str">
        <f>_xlfn.IFNA(VLOOKUP(A3243,nim!$A$2:$B$4000,2,FALSE),"belum")</f>
        <v>diterima</v>
      </c>
    </row>
    <row r="3244" spans="1:28" x14ac:dyDescent="0.3">
      <c r="A3244" s="2">
        <v>233240130023</v>
      </c>
      <c r="B3244">
        <v>2</v>
      </c>
      <c r="C3244">
        <v>2022</v>
      </c>
      <c r="D3244">
        <v>311009</v>
      </c>
      <c r="E3244" t="s">
        <v>144</v>
      </c>
      <c r="F3244" t="str">
        <f>VLOOKUP(E3244,[1]PRODI_2019!$F$2:$L$72,7,FALSE)</f>
        <v>Pertanian</v>
      </c>
      <c r="G3244" t="str">
        <f>VLOOKUP(F3244,Sheet1!$H$4:$I$11,2,FALSE)</f>
        <v>4_Pertanian</v>
      </c>
      <c r="H3244" t="s">
        <v>3851</v>
      </c>
      <c r="I3244" t="s">
        <v>31</v>
      </c>
      <c r="J3244" t="str">
        <f>VLOOKUP(D3244,[1]PRODI_2019!$C$2:$I$78,7,FALSE)</f>
        <v>S1</v>
      </c>
      <c r="L3244" t="s">
        <v>25</v>
      </c>
      <c r="O3244" t="s">
        <v>324</v>
      </c>
      <c r="P3244" t="s">
        <v>5042</v>
      </c>
      <c r="Q3244" t="s">
        <v>624</v>
      </c>
      <c r="R3244" t="s">
        <v>434</v>
      </c>
      <c r="S3244" t="s">
        <v>4982</v>
      </c>
      <c r="T3244" t="s">
        <v>5020</v>
      </c>
      <c r="U3244" t="s">
        <v>27</v>
      </c>
      <c r="Z3244" t="str">
        <f>_xlfn.IFNA(VLOOKUP(A3244,registrasi!$B$2:$C$4000,2,FALSE),"belum")</f>
        <v>belum</v>
      </c>
      <c r="AA3244">
        <f>VLOOKUP(D3244,[2]Sheet1!$B$2:$D$100,3,FALSE)</f>
        <v>240</v>
      </c>
      <c r="AB3244" t="str">
        <f>_xlfn.IFNA(VLOOKUP(A3244,nim!$A$2:$B$4000,2,FALSE),"belum")</f>
        <v>belum</v>
      </c>
    </row>
    <row r="3245" spans="1:28" x14ac:dyDescent="0.3">
      <c r="A3245" s="2">
        <v>233240130185</v>
      </c>
      <c r="B3245">
        <v>2</v>
      </c>
      <c r="C3245">
        <v>2022</v>
      </c>
      <c r="D3245">
        <v>311028</v>
      </c>
      <c r="E3245" t="s">
        <v>168</v>
      </c>
      <c r="F3245" t="str">
        <f>VLOOKUP(E3245,[1]PRODI_2019!$F$2:$L$72,7,FALSE)</f>
        <v>FISIP</v>
      </c>
      <c r="G3245" t="str">
        <f>VLOOKUP(F3245,Sheet1!$H$4:$I$11,2,FALSE)</f>
        <v>6_FISIP</v>
      </c>
      <c r="H3245" t="s">
        <v>3852</v>
      </c>
      <c r="I3245" t="s">
        <v>31</v>
      </c>
      <c r="J3245" t="str">
        <f>VLOOKUP(D3245,[1]PRODI_2019!$C$2:$I$78,7,FALSE)</f>
        <v>S1</v>
      </c>
      <c r="L3245" t="s">
        <v>25</v>
      </c>
      <c r="O3245" t="s">
        <v>4754</v>
      </c>
      <c r="P3245" t="s">
        <v>5043</v>
      </c>
      <c r="Q3245" t="s">
        <v>624</v>
      </c>
      <c r="R3245" t="s">
        <v>435</v>
      </c>
      <c r="S3245" t="s">
        <v>426</v>
      </c>
      <c r="T3245" t="s">
        <v>5033</v>
      </c>
      <c r="U3245" t="s">
        <v>32</v>
      </c>
      <c r="Z3245" t="str">
        <f>_xlfn.IFNA(VLOOKUP(A3245,registrasi!$B$2:$C$4000,2,FALSE),"belum")</f>
        <v>registrasi</v>
      </c>
      <c r="AA3245">
        <f>VLOOKUP(D3245,[2]Sheet1!$B$2:$D$100,3,FALSE)</f>
        <v>747</v>
      </c>
      <c r="AB3245" t="str">
        <f>_xlfn.IFNA(VLOOKUP(A3245,nim!$A$2:$B$4000,2,FALSE),"belum")</f>
        <v>belum</v>
      </c>
    </row>
    <row r="3246" spans="1:28" x14ac:dyDescent="0.3">
      <c r="A3246" s="2">
        <v>233240130292</v>
      </c>
      <c r="B3246">
        <v>2</v>
      </c>
      <c r="C3246">
        <v>2022</v>
      </c>
      <c r="D3246">
        <v>311017</v>
      </c>
      <c r="E3246" t="s">
        <v>172</v>
      </c>
      <c r="F3246" t="str">
        <f>VLOOKUP(E3246,[1]PRODI_2019!$F$2:$L$72,7,FALSE)</f>
        <v>Pertanian</v>
      </c>
      <c r="G3246" t="str">
        <f>VLOOKUP(F3246,Sheet1!$H$4:$I$11,2,FALSE)</f>
        <v>4_Pertanian</v>
      </c>
      <c r="H3246" t="s">
        <v>3853</v>
      </c>
      <c r="I3246" t="s">
        <v>31</v>
      </c>
      <c r="J3246" t="str">
        <f>VLOOKUP(D3246,[1]PRODI_2019!$C$2:$I$78,7,FALSE)</f>
        <v>S1</v>
      </c>
      <c r="L3246" t="s">
        <v>25</v>
      </c>
      <c r="O3246" t="s">
        <v>4755</v>
      </c>
      <c r="P3246" t="s">
        <v>5042</v>
      </c>
      <c r="Q3246" t="s">
        <v>624</v>
      </c>
      <c r="R3246" t="s">
        <v>434</v>
      </c>
      <c r="S3246" t="s">
        <v>64</v>
      </c>
      <c r="T3246" t="s">
        <v>5033</v>
      </c>
      <c r="U3246" t="s">
        <v>27</v>
      </c>
      <c r="Z3246" t="str">
        <f>_xlfn.IFNA(VLOOKUP(A3246,registrasi!$B$2:$C$4000,2,FALSE),"belum")</f>
        <v>registrasi</v>
      </c>
      <c r="AA3246">
        <f>VLOOKUP(D3246,[2]Sheet1!$B$2:$D$100,3,FALSE)</f>
        <v>471</v>
      </c>
      <c r="AB3246" t="str">
        <f>_xlfn.IFNA(VLOOKUP(A3246,nim!$A$2:$B$4000,2,FALSE),"belum")</f>
        <v>belum</v>
      </c>
    </row>
    <row r="3247" spans="1:28" x14ac:dyDescent="0.3">
      <c r="A3247" s="2">
        <v>233240130618</v>
      </c>
      <c r="B3247">
        <v>1</v>
      </c>
      <c r="C3247">
        <v>2022</v>
      </c>
      <c r="D3247">
        <v>311024</v>
      </c>
      <c r="E3247" t="s">
        <v>237</v>
      </c>
      <c r="F3247" t="str">
        <f>VLOOKUP(E3247,[1]PRODI_2019!$F$2:$L$72,7,FALSE)</f>
        <v>Hukum</v>
      </c>
      <c r="G3247" t="str">
        <f>VLOOKUP(F3247,Sheet1!$H$4:$I$11,2,FALSE)</f>
        <v>1_Hukum</v>
      </c>
      <c r="H3247" t="s">
        <v>3854</v>
      </c>
      <c r="I3247" t="s">
        <v>24</v>
      </c>
      <c r="J3247" t="str">
        <f>VLOOKUP(D3247,[1]PRODI_2019!$C$2:$I$78,7,FALSE)</f>
        <v>S1</v>
      </c>
      <c r="L3247" t="s">
        <v>25</v>
      </c>
      <c r="O3247" t="s">
        <v>4756</v>
      </c>
      <c r="P3247" t="s">
        <v>5042</v>
      </c>
      <c r="Q3247" t="s">
        <v>624</v>
      </c>
      <c r="R3247" t="s">
        <v>434</v>
      </c>
      <c r="S3247" t="s">
        <v>426</v>
      </c>
      <c r="T3247" t="s">
        <v>5033</v>
      </c>
      <c r="U3247" t="s">
        <v>27</v>
      </c>
      <c r="Z3247" t="str">
        <f>_xlfn.IFNA(VLOOKUP(A3247,registrasi!$B$2:$C$4000,2,FALSE),"belum")</f>
        <v>registrasi</v>
      </c>
      <c r="AA3247">
        <f>VLOOKUP(D3247,[2]Sheet1!$B$2:$D$100,3,FALSE)</f>
        <v>1092</v>
      </c>
      <c r="AB3247" t="str">
        <f>_xlfn.IFNA(VLOOKUP(A3247,nim!$A$2:$B$4000,2,FALSE),"belum")</f>
        <v>diterima</v>
      </c>
    </row>
    <row r="3248" spans="1:28" x14ac:dyDescent="0.3">
      <c r="A3248" s="2">
        <v>233240130643</v>
      </c>
      <c r="B3248">
        <v>2</v>
      </c>
      <c r="C3248">
        <v>2022</v>
      </c>
      <c r="D3248">
        <v>311024</v>
      </c>
      <c r="E3248" t="s">
        <v>237</v>
      </c>
      <c r="F3248" t="str">
        <f>VLOOKUP(E3248,[1]PRODI_2019!$F$2:$L$72,7,FALSE)</f>
        <v>Hukum</v>
      </c>
      <c r="G3248" t="str">
        <f>VLOOKUP(F3248,Sheet1!$H$4:$I$11,2,FALSE)</f>
        <v>1_Hukum</v>
      </c>
      <c r="H3248" t="s">
        <v>3855</v>
      </c>
      <c r="I3248" t="s">
        <v>31</v>
      </c>
      <c r="J3248" t="str">
        <f>VLOOKUP(D3248,[1]PRODI_2019!$C$2:$I$78,7,FALSE)</f>
        <v>S1</v>
      </c>
      <c r="L3248" t="s">
        <v>25</v>
      </c>
      <c r="O3248" t="s">
        <v>4757</v>
      </c>
      <c r="P3248" t="s">
        <v>5043</v>
      </c>
      <c r="Q3248" t="s">
        <v>624</v>
      </c>
      <c r="R3248" t="s">
        <v>435</v>
      </c>
      <c r="S3248" t="s">
        <v>64</v>
      </c>
      <c r="T3248" t="s">
        <v>5033</v>
      </c>
      <c r="U3248" t="s">
        <v>27</v>
      </c>
      <c r="Z3248" t="str">
        <f>_xlfn.IFNA(VLOOKUP(A3248,registrasi!$B$2:$C$4000,2,FALSE),"belum")</f>
        <v>registrasi</v>
      </c>
      <c r="AA3248">
        <f>VLOOKUP(D3248,[2]Sheet1!$B$2:$D$100,3,FALSE)</f>
        <v>1092</v>
      </c>
      <c r="AB3248" t="str">
        <f>_xlfn.IFNA(VLOOKUP(A3248,nim!$A$2:$B$4000,2,FALSE),"belum")</f>
        <v>diterima</v>
      </c>
    </row>
    <row r="3249" spans="1:28" x14ac:dyDescent="0.3">
      <c r="A3249" s="2">
        <v>233240130702</v>
      </c>
      <c r="B3249">
        <v>2</v>
      </c>
      <c r="C3249">
        <v>2022</v>
      </c>
      <c r="D3249">
        <v>311005</v>
      </c>
      <c r="E3249" t="s">
        <v>171</v>
      </c>
      <c r="F3249" t="str">
        <f>VLOOKUP(E3249,[1]PRODI_2019!$F$2:$L$72,7,FALSE)</f>
        <v>Teknik</v>
      </c>
      <c r="G3249" t="str">
        <f>VLOOKUP(F3249,Sheet1!$H$4:$I$11,2,FALSE)</f>
        <v>3_Teknik</v>
      </c>
      <c r="H3249" t="s">
        <v>3856</v>
      </c>
      <c r="I3249" t="s">
        <v>31</v>
      </c>
      <c r="J3249" t="str">
        <f>VLOOKUP(D3249,[1]PRODI_2019!$C$2:$I$78,7,FALSE)</f>
        <v>S1</v>
      </c>
      <c r="L3249" t="s">
        <v>25</v>
      </c>
      <c r="O3249" t="s">
        <v>310</v>
      </c>
      <c r="P3249" t="s">
        <v>5042</v>
      </c>
      <c r="Q3249" t="s">
        <v>624</v>
      </c>
      <c r="R3249" t="s">
        <v>434</v>
      </c>
      <c r="S3249" t="s">
        <v>34</v>
      </c>
      <c r="T3249" t="s">
        <v>5025</v>
      </c>
      <c r="U3249" t="s">
        <v>27</v>
      </c>
      <c r="Z3249" t="str">
        <f>_xlfn.IFNA(VLOOKUP(A3249,registrasi!$B$2:$C$4000,2,FALSE),"belum")</f>
        <v>belum</v>
      </c>
      <c r="AA3249">
        <f>VLOOKUP(D3249,[2]Sheet1!$B$2:$D$100,3,FALSE)</f>
        <v>321</v>
      </c>
      <c r="AB3249" t="str">
        <f>_xlfn.IFNA(VLOOKUP(A3249,nim!$A$2:$B$4000,2,FALSE),"belum")</f>
        <v>belum</v>
      </c>
    </row>
    <row r="3250" spans="1:28" x14ac:dyDescent="0.3">
      <c r="A3250" s="2">
        <v>233240130735</v>
      </c>
      <c r="B3250">
        <v>1</v>
      </c>
      <c r="C3250">
        <v>2022</v>
      </c>
      <c r="D3250">
        <v>311027</v>
      </c>
      <c r="E3250" t="s">
        <v>236</v>
      </c>
      <c r="F3250" t="str">
        <f>VLOOKUP(E3250,[1]PRODI_2019!$F$2:$L$72,7,FALSE)</f>
        <v>FEB</v>
      </c>
      <c r="G3250" t="str">
        <f>VLOOKUP(F3250,Sheet1!$H$4:$I$11,2,FALSE)</f>
        <v>5_FEB</v>
      </c>
      <c r="H3250" t="s">
        <v>3857</v>
      </c>
      <c r="I3250" t="s">
        <v>24</v>
      </c>
      <c r="J3250" t="str">
        <f>VLOOKUP(D3250,[1]PRODI_2019!$C$2:$I$78,7,FALSE)</f>
        <v>S1</v>
      </c>
      <c r="L3250" t="s">
        <v>25</v>
      </c>
      <c r="O3250" t="s">
        <v>275</v>
      </c>
      <c r="P3250" t="s">
        <v>5042</v>
      </c>
      <c r="Q3250" t="s">
        <v>624</v>
      </c>
      <c r="R3250" t="s">
        <v>434</v>
      </c>
      <c r="S3250" t="s">
        <v>53</v>
      </c>
      <c r="T3250" t="s">
        <v>5033</v>
      </c>
      <c r="U3250" t="s">
        <v>27</v>
      </c>
      <c r="Z3250" t="str">
        <f>_xlfn.IFNA(VLOOKUP(A3250,registrasi!$B$2:$C$4000,2,FALSE),"belum")</f>
        <v>registrasi</v>
      </c>
      <c r="AA3250">
        <f>VLOOKUP(D3250,[2]Sheet1!$B$2:$D$100,3,FALSE)</f>
        <v>308</v>
      </c>
      <c r="AB3250" t="str">
        <f>_xlfn.IFNA(VLOOKUP(A3250,nim!$A$2:$B$4000,2,FALSE),"belum")</f>
        <v>belum</v>
      </c>
    </row>
    <row r="3251" spans="1:28" x14ac:dyDescent="0.3">
      <c r="A3251" s="2">
        <v>233240140014</v>
      </c>
      <c r="B3251">
        <v>1</v>
      </c>
      <c r="C3251">
        <v>2022</v>
      </c>
      <c r="D3251">
        <v>311024</v>
      </c>
      <c r="E3251" t="s">
        <v>237</v>
      </c>
      <c r="F3251" t="str">
        <f>VLOOKUP(E3251,[1]PRODI_2019!$F$2:$L$72,7,FALSE)</f>
        <v>Hukum</v>
      </c>
      <c r="G3251" t="str">
        <f>VLOOKUP(F3251,Sheet1!$H$4:$I$11,2,FALSE)</f>
        <v>1_Hukum</v>
      </c>
      <c r="H3251" t="s">
        <v>3858</v>
      </c>
      <c r="I3251" t="s">
        <v>24</v>
      </c>
      <c r="J3251" t="str">
        <f>VLOOKUP(D3251,[1]PRODI_2019!$C$2:$I$78,7,FALSE)</f>
        <v>S1</v>
      </c>
      <c r="L3251" t="s">
        <v>25</v>
      </c>
      <c r="O3251" t="s">
        <v>65</v>
      </c>
      <c r="P3251" t="s">
        <v>5044</v>
      </c>
      <c r="Q3251" t="s">
        <v>5041</v>
      </c>
      <c r="R3251" t="s">
        <v>434</v>
      </c>
      <c r="S3251" t="s">
        <v>50</v>
      </c>
      <c r="T3251" t="s">
        <v>5025</v>
      </c>
      <c r="U3251" t="s">
        <v>27</v>
      </c>
      <c r="Z3251" t="str">
        <f>_xlfn.IFNA(VLOOKUP(A3251,registrasi!$B$2:$C$4000,2,FALSE),"belum")</f>
        <v>registrasi</v>
      </c>
      <c r="AA3251">
        <f>VLOOKUP(D3251,[2]Sheet1!$B$2:$D$100,3,FALSE)</f>
        <v>1092</v>
      </c>
      <c r="AB3251" t="str">
        <f>_xlfn.IFNA(VLOOKUP(A3251,nim!$A$2:$B$4000,2,FALSE),"belum")</f>
        <v>belum</v>
      </c>
    </row>
    <row r="3252" spans="1:28" x14ac:dyDescent="0.3">
      <c r="A3252" s="2">
        <v>233240140105</v>
      </c>
      <c r="B3252">
        <v>1</v>
      </c>
      <c r="C3252">
        <v>2022</v>
      </c>
      <c r="D3252">
        <v>311016</v>
      </c>
      <c r="E3252" t="s">
        <v>152</v>
      </c>
      <c r="F3252" t="str">
        <f>VLOOKUP(E3252,[1]PRODI_2019!$F$2:$L$72,7,FALSE)</f>
        <v>FKIP</v>
      </c>
      <c r="G3252" t="str">
        <f>VLOOKUP(F3252,Sheet1!$H$4:$I$11,2,FALSE)</f>
        <v>2_FKIP</v>
      </c>
      <c r="H3252" t="s">
        <v>3859</v>
      </c>
      <c r="I3252" t="s">
        <v>31</v>
      </c>
      <c r="J3252" t="str">
        <f>VLOOKUP(D3252,[1]PRODI_2019!$C$2:$I$78,7,FALSE)</f>
        <v>S1</v>
      </c>
      <c r="L3252" t="s">
        <v>4314</v>
      </c>
      <c r="O3252" t="s">
        <v>401</v>
      </c>
      <c r="P3252" t="s">
        <v>5042</v>
      </c>
      <c r="Q3252" t="s">
        <v>624</v>
      </c>
      <c r="R3252" t="s">
        <v>434</v>
      </c>
      <c r="S3252" t="s">
        <v>425</v>
      </c>
      <c r="T3252" t="s">
        <v>5033</v>
      </c>
      <c r="U3252" t="s">
        <v>27</v>
      </c>
      <c r="Z3252" t="str">
        <f>_xlfn.IFNA(VLOOKUP(A3252,registrasi!$B$2:$C$4000,2,FALSE),"belum")</f>
        <v>registrasi</v>
      </c>
      <c r="AA3252">
        <f>VLOOKUP(D3252,[2]Sheet1!$B$2:$D$100,3,FALSE)</f>
        <v>126</v>
      </c>
      <c r="AB3252" t="str">
        <f>_xlfn.IFNA(VLOOKUP(A3252,nim!$A$2:$B$4000,2,FALSE),"belum")</f>
        <v>belum</v>
      </c>
    </row>
    <row r="3253" spans="1:28" x14ac:dyDescent="0.3">
      <c r="A3253" s="2">
        <v>233240140437</v>
      </c>
      <c r="B3253">
        <v>2</v>
      </c>
      <c r="C3253">
        <v>2022</v>
      </c>
      <c r="D3253">
        <v>311002</v>
      </c>
      <c r="E3253" t="s">
        <v>153</v>
      </c>
      <c r="F3253" t="str">
        <f>VLOOKUP(E3253,[1]PRODI_2019!$F$2:$L$72,7,FALSE)</f>
        <v>Teknik</v>
      </c>
      <c r="G3253" t="str">
        <f>VLOOKUP(F3253,Sheet1!$H$4:$I$11,2,FALSE)</f>
        <v>3_Teknik</v>
      </c>
      <c r="H3253" t="s">
        <v>3860</v>
      </c>
      <c r="I3253" t="s">
        <v>24</v>
      </c>
      <c r="J3253" t="str">
        <f>VLOOKUP(D3253,[1]PRODI_2019!$C$2:$I$78,7,FALSE)</f>
        <v>S1</v>
      </c>
      <c r="L3253" t="s">
        <v>25</v>
      </c>
      <c r="O3253" t="s">
        <v>294</v>
      </c>
      <c r="P3253" t="s">
        <v>5042</v>
      </c>
      <c r="Q3253" t="s">
        <v>624</v>
      </c>
      <c r="R3253" t="s">
        <v>434</v>
      </c>
      <c r="S3253" t="s">
        <v>50</v>
      </c>
      <c r="T3253" t="s">
        <v>5025</v>
      </c>
      <c r="U3253" t="s">
        <v>27</v>
      </c>
      <c r="Z3253" t="str">
        <f>_xlfn.IFNA(VLOOKUP(A3253,registrasi!$B$2:$C$4000,2,FALSE),"belum")</f>
        <v>belum</v>
      </c>
      <c r="AA3253">
        <f>VLOOKUP(D3253,[2]Sheet1!$B$2:$D$100,3,FALSE)</f>
        <v>401</v>
      </c>
      <c r="AB3253" t="str">
        <f>_xlfn.IFNA(VLOOKUP(A3253,nim!$A$2:$B$4000,2,FALSE),"belum")</f>
        <v>belum</v>
      </c>
    </row>
    <row r="3254" spans="1:28" x14ac:dyDescent="0.3">
      <c r="A3254" s="2">
        <v>233240140439</v>
      </c>
      <c r="B3254">
        <v>2</v>
      </c>
      <c r="C3254">
        <v>2022</v>
      </c>
      <c r="D3254">
        <v>311020</v>
      </c>
      <c r="E3254" t="s">
        <v>179</v>
      </c>
      <c r="F3254" t="str">
        <f>VLOOKUP(E3254,[1]PRODI_2019!$F$2:$L$72,7,FALSE)</f>
        <v>Kedokteran</v>
      </c>
      <c r="G3254" t="str">
        <f>VLOOKUP(F3254,Sheet1!$H$4:$I$11,2,FALSE)</f>
        <v>8_Kedokteran</v>
      </c>
      <c r="H3254" t="s">
        <v>3861</v>
      </c>
      <c r="I3254" t="s">
        <v>31</v>
      </c>
      <c r="J3254" t="str">
        <f>VLOOKUP(D3254,[1]PRODI_2019!$C$2:$I$78,7,FALSE)</f>
        <v>S1</v>
      </c>
      <c r="L3254" t="s">
        <v>25</v>
      </c>
      <c r="O3254" t="s">
        <v>4596</v>
      </c>
      <c r="P3254" t="s">
        <v>5045</v>
      </c>
      <c r="Q3254" t="s">
        <v>624</v>
      </c>
      <c r="R3254" t="s">
        <v>625</v>
      </c>
      <c r="S3254" t="s">
        <v>91</v>
      </c>
      <c r="T3254" t="s">
        <v>5033</v>
      </c>
      <c r="U3254" t="s">
        <v>27</v>
      </c>
      <c r="Z3254" t="str">
        <f>_xlfn.IFNA(VLOOKUP(A3254,registrasi!$B$2:$C$4000,2,FALSE),"belum")</f>
        <v>registrasi</v>
      </c>
      <c r="AA3254">
        <f>VLOOKUP(D3254,[2]Sheet1!$B$2:$D$100,3,FALSE)</f>
        <v>837</v>
      </c>
      <c r="AB3254" t="str">
        <f>_xlfn.IFNA(VLOOKUP(A3254,nim!$A$2:$B$4000,2,FALSE),"belum")</f>
        <v>diterima</v>
      </c>
    </row>
    <row r="3255" spans="1:28" x14ac:dyDescent="0.3">
      <c r="A3255" s="2">
        <v>233240140558</v>
      </c>
      <c r="B3255">
        <v>2</v>
      </c>
      <c r="C3255">
        <v>2022</v>
      </c>
      <c r="D3255">
        <v>311005</v>
      </c>
      <c r="E3255" t="s">
        <v>171</v>
      </c>
      <c r="F3255" t="str">
        <f>VLOOKUP(E3255,[1]PRODI_2019!$F$2:$L$72,7,FALSE)</f>
        <v>Teknik</v>
      </c>
      <c r="G3255" t="str">
        <f>VLOOKUP(F3255,Sheet1!$H$4:$I$11,2,FALSE)</f>
        <v>3_Teknik</v>
      </c>
      <c r="H3255" t="s">
        <v>3862</v>
      </c>
      <c r="I3255" t="s">
        <v>31</v>
      </c>
      <c r="J3255" t="str">
        <f>VLOOKUP(D3255,[1]PRODI_2019!$C$2:$I$78,7,FALSE)</f>
        <v>S1</v>
      </c>
      <c r="L3255" t="s">
        <v>25</v>
      </c>
      <c r="O3255" t="s">
        <v>4547</v>
      </c>
      <c r="P3255" t="s">
        <v>5046</v>
      </c>
      <c r="Q3255" t="s">
        <v>5041</v>
      </c>
      <c r="R3255" t="s">
        <v>435</v>
      </c>
      <c r="S3255" t="s">
        <v>34</v>
      </c>
      <c r="T3255" t="s">
        <v>5025</v>
      </c>
      <c r="U3255" t="s">
        <v>27</v>
      </c>
      <c r="Z3255" t="str">
        <f>_xlfn.IFNA(VLOOKUP(A3255,registrasi!$B$2:$C$4000,2,FALSE),"belum")</f>
        <v>registrasi</v>
      </c>
      <c r="AA3255">
        <f>VLOOKUP(D3255,[2]Sheet1!$B$2:$D$100,3,FALSE)</f>
        <v>321</v>
      </c>
      <c r="AB3255" t="str">
        <f>_xlfn.IFNA(VLOOKUP(A3255,nim!$A$2:$B$4000,2,FALSE),"belum")</f>
        <v>diterima</v>
      </c>
    </row>
    <row r="3256" spans="1:28" x14ac:dyDescent="0.3">
      <c r="A3256" s="2">
        <v>233240140737</v>
      </c>
      <c r="B3256">
        <v>2</v>
      </c>
      <c r="C3256">
        <v>2022</v>
      </c>
      <c r="D3256">
        <v>311024</v>
      </c>
      <c r="E3256" t="s">
        <v>237</v>
      </c>
      <c r="F3256" t="str">
        <f>VLOOKUP(E3256,[1]PRODI_2019!$F$2:$L$72,7,FALSE)</f>
        <v>Hukum</v>
      </c>
      <c r="G3256" t="str">
        <f>VLOOKUP(F3256,Sheet1!$H$4:$I$11,2,FALSE)</f>
        <v>1_Hukum</v>
      </c>
      <c r="H3256" t="s">
        <v>3863</v>
      </c>
      <c r="I3256" t="s">
        <v>24</v>
      </c>
      <c r="J3256" t="str">
        <f>VLOOKUP(D3256,[1]PRODI_2019!$C$2:$I$78,7,FALSE)</f>
        <v>S1</v>
      </c>
      <c r="L3256" t="s">
        <v>25</v>
      </c>
      <c r="O3256" t="s">
        <v>4697</v>
      </c>
      <c r="P3256" t="s">
        <v>5044</v>
      </c>
      <c r="Q3256" t="s">
        <v>5041</v>
      </c>
      <c r="R3256" t="s">
        <v>434</v>
      </c>
      <c r="S3256" t="s">
        <v>64</v>
      </c>
      <c r="T3256" t="s">
        <v>5033</v>
      </c>
      <c r="U3256" t="s">
        <v>32</v>
      </c>
      <c r="Z3256" t="str">
        <f>_xlfn.IFNA(VLOOKUP(A3256,registrasi!$B$2:$C$4000,2,FALSE),"belum")</f>
        <v>registrasi</v>
      </c>
      <c r="AA3256">
        <f>VLOOKUP(D3256,[2]Sheet1!$B$2:$D$100,3,FALSE)</f>
        <v>1092</v>
      </c>
      <c r="AB3256" t="str">
        <f>_xlfn.IFNA(VLOOKUP(A3256,nim!$A$2:$B$4000,2,FALSE),"belum")</f>
        <v>belum</v>
      </c>
    </row>
    <row r="3257" spans="1:28" x14ac:dyDescent="0.3">
      <c r="A3257" s="2">
        <v>233240150173</v>
      </c>
      <c r="B3257">
        <v>1</v>
      </c>
      <c r="C3257">
        <v>2022</v>
      </c>
      <c r="D3257">
        <v>311030</v>
      </c>
      <c r="E3257" t="s">
        <v>147</v>
      </c>
      <c r="F3257" t="str">
        <f>VLOOKUP(E3257,[1]PRODI_2019!$F$2:$L$72,7,FALSE)</f>
        <v>FKIP</v>
      </c>
      <c r="G3257" t="str">
        <f>VLOOKUP(F3257,Sheet1!$H$4:$I$11,2,FALSE)</f>
        <v>2_FKIP</v>
      </c>
      <c r="H3257" t="s">
        <v>3864</v>
      </c>
      <c r="I3257" t="s">
        <v>31</v>
      </c>
      <c r="J3257" t="str">
        <f>VLOOKUP(D3257,[1]PRODI_2019!$C$2:$I$78,7,FALSE)</f>
        <v>S1</v>
      </c>
      <c r="L3257" t="s">
        <v>25</v>
      </c>
      <c r="O3257" t="s">
        <v>4758</v>
      </c>
      <c r="P3257" t="s">
        <v>5044</v>
      </c>
      <c r="Q3257" t="s">
        <v>5041</v>
      </c>
      <c r="R3257" t="s">
        <v>434</v>
      </c>
      <c r="S3257" t="s">
        <v>425</v>
      </c>
      <c r="T3257" t="s">
        <v>5033</v>
      </c>
      <c r="U3257" t="s">
        <v>32</v>
      </c>
      <c r="Z3257" t="str">
        <f>_xlfn.IFNA(VLOOKUP(A3257,registrasi!$B$2:$C$4000,2,FALSE),"belum")</f>
        <v>registrasi</v>
      </c>
      <c r="AA3257">
        <f>VLOOKUP(D3257,[2]Sheet1!$B$2:$D$100,3,FALSE)</f>
        <v>91</v>
      </c>
      <c r="AB3257" t="str">
        <f>_xlfn.IFNA(VLOOKUP(A3257,nim!$A$2:$B$4000,2,FALSE),"belum")</f>
        <v>belum</v>
      </c>
    </row>
    <row r="3258" spans="1:28" x14ac:dyDescent="0.3">
      <c r="A3258" s="2">
        <v>233240150421</v>
      </c>
      <c r="B3258">
        <v>2</v>
      </c>
      <c r="C3258">
        <v>2022</v>
      </c>
      <c r="D3258">
        <v>311039</v>
      </c>
      <c r="E3258" t="s">
        <v>143</v>
      </c>
      <c r="F3258" t="str">
        <f>VLOOKUP(E3258,[1]PRODI_2019!$F$2:$L$72,7,FALSE)</f>
        <v>FKIP</v>
      </c>
      <c r="G3258" t="str">
        <f>VLOOKUP(F3258,Sheet1!$H$4:$I$11,2,FALSE)</f>
        <v>2_FKIP</v>
      </c>
      <c r="H3258" t="s">
        <v>3865</v>
      </c>
      <c r="I3258" t="s">
        <v>24</v>
      </c>
      <c r="J3258" t="str">
        <f>VLOOKUP(D3258,[1]PRODI_2019!$C$2:$I$78,7,FALSE)</f>
        <v>S1</v>
      </c>
      <c r="L3258" t="s">
        <v>25</v>
      </c>
      <c r="O3258" t="s">
        <v>4759</v>
      </c>
      <c r="P3258" t="s">
        <v>5043</v>
      </c>
      <c r="Q3258" t="s">
        <v>624</v>
      </c>
      <c r="R3258" t="s">
        <v>435</v>
      </c>
      <c r="S3258" t="s">
        <v>34</v>
      </c>
      <c r="T3258" t="s">
        <v>5025</v>
      </c>
      <c r="U3258" t="s">
        <v>27</v>
      </c>
      <c r="Z3258" t="str">
        <f>_xlfn.IFNA(VLOOKUP(A3258,registrasi!$B$2:$C$4000,2,FALSE),"belum")</f>
        <v>registrasi</v>
      </c>
      <c r="AA3258">
        <f>VLOOKUP(D3258,[2]Sheet1!$B$2:$D$100,3,FALSE)</f>
        <v>36</v>
      </c>
      <c r="AB3258" t="str">
        <f>_xlfn.IFNA(VLOOKUP(A3258,nim!$A$2:$B$4000,2,FALSE),"belum")</f>
        <v>belum</v>
      </c>
    </row>
    <row r="3259" spans="1:28" x14ac:dyDescent="0.3">
      <c r="A3259" s="2">
        <v>233240150439</v>
      </c>
      <c r="B3259">
        <v>2</v>
      </c>
      <c r="C3259">
        <v>2022</v>
      </c>
      <c r="D3259">
        <v>311011</v>
      </c>
      <c r="E3259" t="s">
        <v>176</v>
      </c>
      <c r="F3259" t="str">
        <f>VLOOKUP(E3259,[1]PRODI_2019!$F$2:$L$72,7,FALSE)</f>
        <v>FKIP</v>
      </c>
      <c r="G3259" t="str">
        <f>VLOOKUP(F3259,Sheet1!$H$4:$I$11,2,FALSE)</f>
        <v>2_FKIP</v>
      </c>
      <c r="H3259" t="s">
        <v>3866</v>
      </c>
      <c r="I3259" t="s">
        <v>31</v>
      </c>
      <c r="J3259" t="str">
        <f>VLOOKUP(D3259,[1]PRODI_2019!$C$2:$I$78,7,FALSE)</f>
        <v>S1</v>
      </c>
      <c r="L3259" t="s">
        <v>182</v>
      </c>
      <c r="O3259" t="s">
        <v>199</v>
      </c>
      <c r="P3259" t="s">
        <v>5042</v>
      </c>
      <c r="Q3259" t="s">
        <v>624</v>
      </c>
      <c r="R3259" t="s">
        <v>434</v>
      </c>
      <c r="S3259" t="s">
        <v>50</v>
      </c>
      <c r="T3259" t="s">
        <v>5025</v>
      </c>
      <c r="U3259" t="s">
        <v>32</v>
      </c>
      <c r="Z3259" t="str">
        <f>_xlfn.IFNA(VLOOKUP(A3259,registrasi!$B$2:$C$4000,2,FALSE),"belum")</f>
        <v>registrasi</v>
      </c>
      <c r="AA3259">
        <f>VLOOKUP(D3259,[2]Sheet1!$B$2:$D$100,3,FALSE)</f>
        <v>233</v>
      </c>
      <c r="AB3259" t="str">
        <f>_xlfn.IFNA(VLOOKUP(A3259,nim!$A$2:$B$4000,2,FALSE),"belum")</f>
        <v>belum</v>
      </c>
    </row>
    <row r="3260" spans="1:28" x14ac:dyDescent="0.3">
      <c r="A3260" s="2">
        <v>233240150513</v>
      </c>
      <c r="B3260">
        <v>2</v>
      </c>
      <c r="C3260">
        <v>2022</v>
      </c>
      <c r="D3260">
        <v>311024</v>
      </c>
      <c r="E3260" t="s">
        <v>237</v>
      </c>
      <c r="F3260" t="str">
        <f>VLOOKUP(E3260,[1]PRODI_2019!$F$2:$L$72,7,FALSE)</f>
        <v>Hukum</v>
      </c>
      <c r="G3260" t="str">
        <f>VLOOKUP(F3260,Sheet1!$H$4:$I$11,2,FALSE)</f>
        <v>1_Hukum</v>
      </c>
      <c r="H3260" t="s">
        <v>3867</v>
      </c>
      <c r="I3260" t="s">
        <v>31</v>
      </c>
      <c r="J3260" t="str">
        <f>VLOOKUP(D3260,[1]PRODI_2019!$C$2:$I$78,7,FALSE)</f>
        <v>S1</v>
      </c>
      <c r="L3260" t="s">
        <v>25</v>
      </c>
      <c r="O3260" t="s">
        <v>132</v>
      </c>
      <c r="P3260" t="s">
        <v>5042</v>
      </c>
      <c r="Q3260" t="s">
        <v>624</v>
      </c>
      <c r="R3260" t="s">
        <v>434</v>
      </c>
      <c r="S3260" t="s">
        <v>34</v>
      </c>
      <c r="T3260" t="s">
        <v>5025</v>
      </c>
      <c r="U3260" t="s">
        <v>27</v>
      </c>
      <c r="Z3260" t="str">
        <f>_xlfn.IFNA(VLOOKUP(A3260,registrasi!$B$2:$C$4000,2,FALSE),"belum")</f>
        <v>registrasi</v>
      </c>
      <c r="AA3260">
        <f>VLOOKUP(D3260,[2]Sheet1!$B$2:$D$100,3,FALSE)</f>
        <v>1092</v>
      </c>
      <c r="AB3260" t="str">
        <f>_xlfn.IFNA(VLOOKUP(A3260,nim!$A$2:$B$4000,2,FALSE),"belum")</f>
        <v>belum</v>
      </c>
    </row>
    <row r="3261" spans="1:28" x14ac:dyDescent="0.3">
      <c r="A3261" s="2">
        <v>233240150564</v>
      </c>
      <c r="B3261">
        <v>2</v>
      </c>
      <c r="C3261">
        <v>2022</v>
      </c>
      <c r="D3261">
        <v>311002</v>
      </c>
      <c r="E3261" t="s">
        <v>153</v>
      </c>
      <c r="F3261" t="str">
        <f>VLOOKUP(E3261,[1]PRODI_2019!$F$2:$L$72,7,FALSE)</f>
        <v>Teknik</v>
      </c>
      <c r="G3261" t="str">
        <f>VLOOKUP(F3261,Sheet1!$H$4:$I$11,2,FALSE)</f>
        <v>3_Teknik</v>
      </c>
      <c r="H3261" t="s">
        <v>3868</v>
      </c>
      <c r="I3261" t="s">
        <v>24</v>
      </c>
      <c r="J3261" t="str">
        <f>VLOOKUP(D3261,[1]PRODI_2019!$C$2:$I$78,7,FALSE)</f>
        <v>S1</v>
      </c>
      <c r="L3261" t="s">
        <v>25</v>
      </c>
      <c r="O3261" t="s">
        <v>63</v>
      </c>
      <c r="P3261" t="s">
        <v>5042</v>
      </c>
      <c r="Q3261" t="s">
        <v>624</v>
      </c>
      <c r="R3261" t="s">
        <v>434</v>
      </c>
      <c r="S3261" t="s">
        <v>34</v>
      </c>
      <c r="T3261" t="s">
        <v>5025</v>
      </c>
      <c r="U3261" t="s">
        <v>27</v>
      </c>
      <c r="Z3261" t="str">
        <f>_xlfn.IFNA(VLOOKUP(A3261,registrasi!$B$2:$C$4000,2,FALSE),"belum")</f>
        <v>registrasi</v>
      </c>
      <c r="AA3261">
        <f>VLOOKUP(D3261,[2]Sheet1!$B$2:$D$100,3,FALSE)</f>
        <v>401</v>
      </c>
      <c r="AB3261" t="str">
        <f>_xlfn.IFNA(VLOOKUP(A3261,nim!$A$2:$B$4000,2,FALSE),"belum")</f>
        <v>belum</v>
      </c>
    </row>
    <row r="3262" spans="1:28" x14ac:dyDescent="0.3">
      <c r="A3262" s="2">
        <v>233240160086</v>
      </c>
      <c r="B3262">
        <v>2</v>
      </c>
      <c r="C3262">
        <v>2022</v>
      </c>
      <c r="D3262">
        <v>311024</v>
      </c>
      <c r="E3262" t="s">
        <v>237</v>
      </c>
      <c r="F3262" t="str">
        <f>VLOOKUP(E3262,[1]PRODI_2019!$F$2:$L$72,7,FALSE)</f>
        <v>Hukum</v>
      </c>
      <c r="G3262" t="str">
        <f>VLOOKUP(F3262,Sheet1!$H$4:$I$11,2,FALSE)</f>
        <v>1_Hukum</v>
      </c>
      <c r="H3262" t="s">
        <v>3869</v>
      </c>
      <c r="I3262" t="s">
        <v>31</v>
      </c>
      <c r="J3262" t="str">
        <f>VLOOKUP(D3262,[1]PRODI_2019!$C$2:$I$78,7,FALSE)</f>
        <v>S1</v>
      </c>
      <c r="L3262" t="s">
        <v>25</v>
      </c>
      <c r="O3262" t="s">
        <v>204</v>
      </c>
      <c r="P3262" t="s">
        <v>5042</v>
      </c>
      <c r="Q3262" t="s">
        <v>624</v>
      </c>
      <c r="R3262" t="s">
        <v>434</v>
      </c>
      <c r="S3262" t="s">
        <v>50</v>
      </c>
      <c r="T3262" t="s">
        <v>5025</v>
      </c>
      <c r="U3262" t="s">
        <v>32</v>
      </c>
      <c r="Z3262" t="str">
        <f>_xlfn.IFNA(VLOOKUP(A3262,registrasi!$B$2:$C$4000,2,FALSE),"belum")</f>
        <v>belum</v>
      </c>
      <c r="AA3262">
        <f>VLOOKUP(D3262,[2]Sheet1!$B$2:$D$100,3,FALSE)</f>
        <v>1092</v>
      </c>
      <c r="AB3262" t="str">
        <f>_xlfn.IFNA(VLOOKUP(A3262,nim!$A$2:$B$4000,2,FALSE),"belum")</f>
        <v>belum</v>
      </c>
    </row>
    <row r="3263" spans="1:28" x14ac:dyDescent="0.3">
      <c r="A3263" s="2">
        <v>233240160174</v>
      </c>
      <c r="B3263">
        <v>1</v>
      </c>
      <c r="C3263">
        <v>2022</v>
      </c>
      <c r="D3263">
        <v>311032</v>
      </c>
      <c r="E3263" t="s">
        <v>156</v>
      </c>
      <c r="F3263" t="str">
        <f>VLOOKUP(E3263,[1]PRODI_2019!$F$2:$L$72,7,FALSE)</f>
        <v>FKIP</v>
      </c>
      <c r="G3263" t="str">
        <f>VLOOKUP(F3263,Sheet1!$H$4:$I$11,2,FALSE)</f>
        <v>2_FKIP</v>
      </c>
      <c r="H3263" t="s">
        <v>3870</v>
      </c>
      <c r="I3263" t="s">
        <v>24</v>
      </c>
      <c r="J3263" t="str">
        <f>VLOOKUP(D3263,[1]PRODI_2019!$C$2:$I$78,7,FALSE)</f>
        <v>S1</v>
      </c>
      <c r="L3263" t="s">
        <v>25</v>
      </c>
      <c r="O3263" t="s">
        <v>321</v>
      </c>
      <c r="P3263" t="s">
        <v>5042</v>
      </c>
      <c r="Q3263" t="s">
        <v>624</v>
      </c>
      <c r="R3263" t="s">
        <v>434</v>
      </c>
      <c r="S3263" t="s">
        <v>91</v>
      </c>
      <c r="T3263" t="s">
        <v>5033</v>
      </c>
      <c r="U3263" t="s">
        <v>27</v>
      </c>
      <c r="Z3263" t="str">
        <f>_xlfn.IFNA(VLOOKUP(A3263,registrasi!$B$2:$C$4000,2,FALSE),"belum")</f>
        <v>registrasi</v>
      </c>
      <c r="AA3263">
        <f>VLOOKUP(D3263,[2]Sheet1!$B$2:$D$100,3,FALSE)</f>
        <v>446</v>
      </c>
      <c r="AB3263" t="str">
        <f>_xlfn.IFNA(VLOOKUP(A3263,nim!$A$2:$B$4000,2,FALSE),"belum")</f>
        <v>diterima</v>
      </c>
    </row>
    <row r="3264" spans="1:28" x14ac:dyDescent="0.3">
      <c r="A3264" s="2">
        <v>233240160384</v>
      </c>
      <c r="B3264">
        <v>1</v>
      </c>
      <c r="C3264">
        <v>2022</v>
      </c>
      <c r="D3264">
        <v>311028</v>
      </c>
      <c r="E3264" t="s">
        <v>168</v>
      </c>
      <c r="F3264" t="str">
        <f>VLOOKUP(E3264,[1]PRODI_2019!$F$2:$L$72,7,FALSE)</f>
        <v>FISIP</v>
      </c>
      <c r="G3264" t="str">
        <f>VLOOKUP(F3264,Sheet1!$H$4:$I$11,2,FALSE)</f>
        <v>6_FISIP</v>
      </c>
      <c r="H3264" t="s">
        <v>3871</v>
      </c>
      <c r="I3264" t="s">
        <v>24</v>
      </c>
      <c r="J3264" t="str">
        <f>VLOOKUP(D3264,[1]PRODI_2019!$C$2:$I$78,7,FALSE)</f>
        <v>S1</v>
      </c>
      <c r="L3264" t="s">
        <v>25</v>
      </c>
      <c r="O3264" t="s">
        <v>398</v>
      </c>
      <c r="P3264" t="s">
        <v>5043</v>
      </c>
      <c r="Q3264" t="s">
        <v>624</v>
      </c>
      <c r="R3264" t="s">
        <v>435</v>
      </c>
      <c r="S3264" t="s">
        <v>53</v>
      </c>
      <c r="T3264" t="s">
        <v>5033</v>
      </c>
      <c r="U3264" t="s">
        <v>32</v>
      </c>
      <c r="Z3264" t="str">
        <f>_xlfn.IFNA(VLOOKUP(A3264,registrasi!$B$2:$C$4000,2,FALSE),"belum")</f>
        <v>registrasi</v>
      </c>
      <c r="AA3264">
        <f>VLOOKUP(D3264,[2]Sheet1!$B$2:$D$100,3,FALSE)</f>
        <v>747</v>
      </c>
      <c r="AB3264" t="str">
        <f>_xlfn.IFNA(VLOOKUP(A3264,nim!$A$2:$B$4000,2,FALSE),"belum")</f>
        <v>belum</v>
      </c>
    </row>
    <row r="3265" spans="1:28" x14ac:dyDescent="0.3">
      <c r="A3265" s="2">
        <v>233240160405</v>
      </c>
      <c r="B3265">
        <v>2</v>
      </c>
      <c r="C3265">
        <v>2022</v>
      </c>
      <c r="D3265">
        <v>311001</v>
      </c>
      <c r="E3265" t="s">
        <v>157</v>
      </c>
      <c r="F3265" t="str">
        <f>VLOOKUP(E3265,[1]PRODI_2019!$F$2:$L$72,7,FALSE)</f>
        <v>Teknik</v>
      </c>
      <c r="G3265" t="str">
        <f>VLOOKUP(F3265,Sheet1!$H$4:$I$11,2,FALSE)</f>
        <v>3_Teknik</v>
      </c>
      <c r="H3265" t="s">
        <v>3872</v>
      </c>
      <c r="I3265" t="s">
        <v>24</v>
      </c>
      <c r="J3265" t="str">
        <f>VLOOKUP(D3265,[1]PRODI_2019!$C$2:$I$78,7,FALSE)</f>
        <v>S1</v>
      </c>
      <c r="L3265" t="s">
        <v>25</v>
      </c>
      <c r="O3265" t="s">
        <v>302</v>
      </c>
      <c r="P3265" t="s">
        <v>5042</v>
      </c>
      <c r="Q3265" t="s">
        <v>624</v>
      </c>
      <c r="R3265" t="s">
        <v>434</v>
      </c>
      <c r="S3265" t="s">
        <v>4949</v>
      </c>
      <c r="T3265" t="s">
        <v>5025</v>
      </c>
      <c r="U3265" t="s">
        <v>27</v>
      </c>
      <c r="Z3265" t="str">
        <f>_xlfn.IFNA(VLOOKUP(A3265,registrasi!$B$2:$C$4000,2,FALSE),"belum")</f>
        <v>registrasi</v>
      </c>
      <c r="AA3265">
        <f>VLOOKUP(D3265,[2]Sheet1!$B$2:$D$100,3,FALSE)</f>
        <v>346</v>
      </c>
      <c r="AB3265" t="str">
        <f>_xlfn.IFNA(VLOOKUP(A3265,nim!$A$2:$B$4000,2,FALSE),"belum")</f>
        <v>belum</v>
      </c>
    </row>
    <row r="3266" spans="1:28" x14ac:dyDescent="0.3">
      <c r="A3266" s="2">
        <v>233240160537</v>
      </c>
      <c r="B3266">
        <v>2</v>
      </c>
      <c r="C3266">
        <v>2021</v>
      </c>
      <c r="D3266">
        <v>311045</v>
      </c>
      <c r="E3266" t="s">
        <v>630</v>
      </c>
      <c r="F3266" t="str">
        <f>VLOOKUP(E3266,[1]PRODI_2019!$F$2:$L$72,7,FALSE)</f>
        <v>FEB</v>
      </c>
      <c r="G3266" t="str">
        <f>VLOOKUP(F3266,Sheet1!$H$4:$I$11,2,FALSE)</f>
        <v>5_FEB</v>
      </c>
      <c r="H3266" t="s">
        <v>3873</v>
      </c>
      <c r="I3266" t="s">
        <v>31</v>
      </c>
      <c r="J3266" t="str">
        <f>VLOOKUP(D3266,[1]PRODI_2019!$C$2:$I$78,7,FALSE)</f>
        <v>D3</v>
      </c>
      <c r="L3266" t="s">
        <v>25</v>
      </c>
      <c r="O3266" t="s">
        <v>399</v>
      </c>
      <c r="P3266" t="s">
        <v>5042</v>
      </c>
      <c r="Q3266" t="s">
        <v>624</v>
      </c>
      <c r="R3266" t="s">
        <v>434</v>
      </c>
      <c r="S3266" t="s">
        <v>4982</v>
      </c>
      <c r="T3266" t="s">
        <v>5020</v>
      </c>
      <c r="U3266" t="s">
        <v>27</v>
      </c>
      <c r="Z3266" t="str">
        <f>_xlfn.IFNA(VLOOKUP(A3266,registrasi!$B$2:$C$4000,2,FALSE),"belum")</f>
        <v>registrasi</v>
      </c>
      <c r="AA3266">
        <f>VLOOKUP(D3266,[2]Sheet1!$B$2:$D$100,3,FALSE)</f>
        <v>99</v>
      </c>
      <c r="AB3266" t="str">
        <f>_xlfn.IFNA(VLOOKUP(A3266,nim!$A$2:$B$4000,2,FALSE),"belum")</f>
        <v>diterima</v>
      </c>
    </row>
    <row r="3267" spans="1:28" x14ac:dyDescent="0.3">
      <c r="A3267" s="2">
        <v>233240160584</v>
      </c>
      <c r="B3267">
        <v>1</v>
      </c>
      <c r="C3267">
        <v>2021</v>
      </c>
      <c r="D3267">
        <v>311028</v>
      </c>
      <c r="E3267" t="s">
        <v>168</v>
      </c>
      <c r="F3267" t="str">
        <f>VLOOKUP(E3267,[1]PRODI_2019!$F$2:$L$72,7,FALSE)</f>
        <v>FISIP</v>
      </c>
      <c r="G3267" t="str">
        <f>VLOOKUP(F3267,Sheet1!$H$4:$I$11,2,FALSE)</f>
        <v>6_FISIP</v>
      </c>
      <c r="H3267" t="s">
        <v>3874</v>
      </c>
      <c r="I3267" t="s">
        <v>24</v>
      </c>
      <c r="J3267" t="str">
        <f>VLOOKUP(D3267,[1]PRODI_2019!$C$2:$I$78,7,FALSE)</f>
        <v>S1</v>
      </c>
      <c r="L3267" t="s">
        <v>25</v>
      </c>
      <c r="O3267" t="s">
        <v>372</v>
      </c>
      <c r="P3267" t="s">
        <v>5042</v>
      </c>
      <c r="Q3267" t="s">
        <v>624</v>
      </c>
      <c r="R3267" t="s">
        <v>434</v>
      </c>
      <c r="S3267" t="s">
        <v>425</v>
      </c>
      <c r="T3267" t="s">
        <v>5033</v>
      </c>
      <c r="U3267" t="s">
        <v>32</v>
      </c>
      <c r="Z3267" t="str">
        <f>_xlfn.IFNA(VLOOKUP(A3267,registrasi!$B$2:$C$4000,2,FALSE),"belum")</f>
        <v>registrasi</v>
      </c>
      <c r="AA3267">
        <f>VLOOKUP(D3267,[2]Sheet1!$B$2:$D$100,3,FALSE)</f>
        <v>747</v>
      </c>
      <c r="AB3267" t="str">
        <f>_xlfn.IFNA(VLOOKUP(A3267,nim!$A$2:$B$4000,2,FALSE),"belum")</f>
        <v>belum</v>
      </c>
    </row>
    <row r="3268" spans="1:28" x14ac:dyDescent="0.3">
      <c r="A3268" s="2">
        <v>233240160608</v>
      </c>
      <c r="B3268">
        <v>2</v>
      </c>
      <c r="C3268">
        <v>2022</v>
      </c>
      <c r="D3268">
        <v>311009</v>
      </c>
      <c r="E3268" t="s">
        <v>144</v>
      </c>
      <c r="F3268" t="str">
        <f>VLOOKUP(E3268,[1]PRODI_2019!$F$2:$L$72,7,FALSE)</f>
        <v>Pertanian</v>
      </c>
      <c r="G3268" t="str">
        <f>VLOOKUP(F3268,Sheet1!$H$4:$I$11,2,FALSE)</f>
        <v>4_Pertanian</v>
      </c>
      <c r="H3268" t="s">
        <v>3875</v>
      </c>
      <c r="I3268" t="s">
        <v>31</v>
      </c>
      <c r="J3268" t="str">
        <f>VLOOKUP(D3268,[1]PRODI_2019!$C$2:$I$78,7,FALSE)</f>
        <v>S1</v>
      </c>
      <c r="L3268" t="s">
        <v>25</v>
      </c>
      <c r="O3268" t="s">
        <v>4605</v>
      </c>
      <c r="P3268" t="s">
        <v>5044</v>
      </c>
      <c r="Q3268" t="s">
        <v>5041</v>
      </c>
      <c r="R3268" t="s">
        <v>434</v>
      </c>
      <c r="S3268" t="s">
        <v>53</v>
      </c>
      <c r="T3268" t="s">
        <v>5033</v>
      </c>
      <c r="U3268" t="s">
        <v>32</v>
      </c>
      <c r="Z3268" t="str">
        <f>_xlfn.IFNA(VLOOKUP(A3268,registrasi!$B$2:$C$4000,2,FALSE),"belum")</f>
        <v>belum</v>
      </c>
      <c r="AA3268">
        <f>VLOOKUP(D3268,[2]Sheet1!$B$2:$D$100,3,FALSE)</f>
        <v>240</v>
      </c>
      <c r="AB3268" t="str">
        <f>_xlfn.IFNA(VLOOKUP(A3268,nim!$A$2:$B$4000,2,FALSE),"belum")</f>
        <v>belum</v>
      </c>
    </row>
    <row r="3269" spans="1:28" x14ac:dyDescent="0.3">
      <c r="A3269" s="2">
        <v>233240160771</v>
      </c>
      <c r="B3269">
        <v>2</v>
      </c>
      <c r="C3269">
        <v>2022</v>
      </c>
      <c r="D3269">
        <v>311016</v>
      </c>
      <c r="E3269" t="s">
        <v>152</v>
      </c>
      <c r="F3269" t="str">
        <f>VLOOKUP(E3269,[1]PRODI_2019!$F$2:$L$72,7,FALSE)</f>
        <v>FKIP</v>
      </c>
      <c r="G3269" t="str">
        <f>VLOOKUP(F3269,Sheet1!$H$4:$I$11,2,FALSE)</f>
        <v>2_FKIP</v>
      </c>
      <c r="H3269" t="s">
        <v>3876</v>
      </c>
      <c r="I3269" t="s">
        <v>31</v>
      </c>
      <c r="J3269" t="str">
        <f>VLOOKUP(D3269,[1]PRODI_2019!$C$2:$I$78,7,FALSE)</f>
        <v>S1</v>
      </c>
      <c r="L3269" t="s">
        <v>25</v>
      </c>
      <c r="O3269" t="s">
        <v>4605</v>
      </c>
      <c r="P3269" t="s">
        <v>5044</v>
      </c>
      <c r="Q3269" t="s">
        <v>5041</v>
      </c>
      <c r="R3269" t="s">
        <v>434</v>
      </c>
      <c r="S3269" t="s">
        <v>53</v>
      </c>
      <c r="T3269" t="s">
        <v>5033</v>
      </c>
      <c r="U3269" t="s">
        <v>32</v>
      </c>
      <c r="Z3269" t="str">
        <f>_xlfn.IFNA(VLOOKUP(A3269,registrasi!$B$2:$C$4000,2,FALSE),"belum")</f>
        <v>belum</v>
      </c>
      <c r="AA3269">
        <f>VLOOKUP(D3269,[2]Sheet1!$B$2:$D$100,3,FALSE)</f>
        <v>126</v>
      </c>
      <c r="AB3269" t="str">
        <f>_xlfn.IFNA(VLOOKUP(A3269,nim!$A$2:$B$4000,2,FALSE),"belum")</f>
        <v>belum</v>
      </c>
    </row>
    <row r="3270" spans="1:28" x14ac:dyDescent="0.3">
      <c r="A3270" s="2">
        <v>233240160783</v>
      </c>
      <c r="B3270">
        <v>2</v>
      </c>
      <c r="C3270">
        <v>2022</v>
      </c>
      <c r="D3270">
        <v>311011</v>
      </c>
      <c r="E3270" t="s">
        <v>176</v>
      </c>
      <c r="F3270" t="str">
        <f>VLOOKUP(E3270,[1]PRODI_2019!$F$2:$L$72,7,FALSE)</f>
        <v>FKIP</v>
      </c>
      <c r="G3270" t="str">
        <f>VLOOKUP(F3270,Sheet1!$H$4:$I$11,2,FALSE)</f>
        <v>2_FKIP</v>
      </c>
      <c r="H3270" t="s">
        <v>3877</v>
      </c>
      <c r="I3270" t="s">
        <v>31</v>
      </c>
      <c r="J3270" t="str">
        <f>VLOOKUP(D3270,[1]PRODI_2019!$C$2:$I$78,7,FALSE)</f>
        <v>S1</v>
      </c>
      <c r="L3270" t="s">
        <v>25</v>
      </c>
      <c r="O3270" t="s">
        <v>4712</v>
      </c>
      <c r="P3270" t="s">
        <v>5044</v>
      </c>
      <c r="Q3270" t="s">
        <v>5041</v>
      </c>
      <c r="R3270" t="s">
        <v>434</v>
      </c>
      <c r="S3270" t="s">
        <v>91</v>
      </c>
      <c r="T3270" t="s">
        <v>5033</v>
      </c>
      <c r="U3270" t="s">
        <v>32</v>
      </c>
      <c r="Z3270" t="str">
        <f>_xlfn.IFNA(VLOOKUP(A3270,registrasi!$B$2:$C$4000,2,FALSE),"belum")</f>
        <v>registrasi</v>
      </c>
      <c r="AA3270">
        <f>VLOOKUP(D3270,[2]Sheet1!$B$2:$D$100,3,FALSE)</f>
        <v>233</v>
      </c>
      <c r="AB3270" t="str">
        <f>_xlfn.IFNA(VLOOKUP(A3270,nim!$A$2:$B$4000,2,FALSE),"belum")</f>
        <v>belum</v>
      </c>
    </row>
    <row r="3271" spans="1:28" x14ac:dyDescent="0.3">
      <c r="A3271" s="2">
        <v>233240170053</v>
      </c>
      <c r="B3271">
        <v>1</v>
      </c>
      <c r="C3271">
        <v>2022</v>
      </c>
      <c r="D3271">
        <v>311029</v>
      </c>
      <c r="E3271" t="s">
        <v>159</v>
      </c>
      <c r="F3271" t="str">
        <f>VLOOKUP(E3271,[1]PRODI_2019!$F$2:$L$72,7,FALSE)</f>
        <v>FISIP</v>
      </c>
      <c r="G3271" t="str">
        <f>VLOOKUP(F3271,Sheet1!$H$4:$I$11,2,FALSE)</f>
        <v>6_FISIP</v>
      </c>
      <c r="H3271" t="s">
        <v>3878</v>
      </c>
      <c r="I3271" t="s">
        <v>31</v>
      </c>
      <c r="J3271" t="str">
        <f>VLOOKUP(D3271,[1]PRODI_2019!$C$2:$I$78,7,FALSE)</f>
        <v>S1</v>
      </c>
      <c r="L3271" t="s">
        <v>182</v>
      </c>
      <c r="O3271" t="s">
        <v>205</v>
      </c>
      <c r="P3271" t="s">
        <v>5042</v>
      </c>
      <c r="Q3271" t="s">
        <v>624</v>
      </c>
      <c r="R3271" t="s">
        <v>434</v>
      </c>
      <c r="S3271" t="s">
        <v>4949</v>
      </c>
      <c r="T3271" t="s">
        <v>5025</v>
      </c>
      <c r="U3271" t="s">
        <v>32</v>
      </c>
      <c r="Z3271" t="str">
        <f>_xlfn.IFNA(VLOOKUP(A3271,registrasi!$B$2:$C$4000,2,FALSE),"belum")</f>
        <v>registrasi</v>
      </c>
      <c r="AA3271">
        <f>VLOOKUP(D3271,[2]Sheet1!$B$2:$D$100,3,FALSE)</f>
        <v>1339</v>
      </c>
      <c r="AB3271" t="str">
        <f>_xlfn.IFNA(VLOOKUP(A3271,nim!$A$2:$B$4000,2,FALSE),"belum")</f>
        <v>belum</v>
      </c>
    </row>
    <row r="3272" spans="1:28" x14ac:dyDescent="0.3">
      <c r="A3272" s="2">
        <v>233240170404</v>
      </c>
      <c r="B3272">
        <v>2</v>
      </c>
      <c r="C3272">
        <v>2022</v>
      </c>
      <c r="D3272">
        <v>311030</v>
      </c>
      <c r="E3272" t="s">
        <v>147</v>
      </c>
      <c r="F3272" t="str">
        <f>VLOOKUP(E3272,[1]PRODI_2019!$F$2:$L$72,7,FALSE)</f>
        <v>FKIP</v>
      </c>
      <c r="G3272" t="str">
        <f>VLOOKUP(F3272,Sheet1!$H$4:$I$11,2,FALSE)</f>
        <v>2_FKIP</v>
      </c>
      <c r="H3272" t="s">
        <v>3879</v>
      </c>
      <c r="I3272" t="s">
        <v>31</v>
      </c>
      <c r="J3272" t="str">
        <f>VLOOKUP(D3272,[1]PRODI_2019!$C$2:$I$78,7,FALSE)</f>
        <v>S1</v>
      </c>
      <c r="L3272" t="s">
        <v>25</v>
      </c>
      <c r="O3272" t="s">
        <v>4760</v>
      </c>
      <c r="P3272" t="s">
        <v>5044</v>
      </c>
      <c r="Q3272" t="s">
        <v>5041</v>
      </c>
      <c r="R3272" t="s">
        <v>434</v>
      </c>
      <c r="S3272" t="s">
        <v>64</v>
      </c>
      <c r="T3272" t="s">
        <v>5033</v>
      </c>
      <c r="U3272" t="s">
        <v>27</v>
      </c>
      <c r="Z3272" t="str">
        <f>_xlfn.IFNA(VLOOKUP(A3272,registrasi!$B$2:$C$4000,2,FALSE),"belum")</f>
        <v>registrasi</v>
      </c>
      <c r="AA3272">
        <f>VLOOKUP(D3272,[2]Sheet1!$B$2:$D$100,3,FALSE)</f>
        <v>91</v>
      </c>
      <c r="AB3272" t="str">
        <f>_xlfn.IFNA(VLOOKUP(A3272,nim!$A$2:$B$4000,2,FALSE),"belum")</f>
        <v>belum</v>
      </c>
    </row>
    <row r="3273" spans="1:28" x14ac:dyDescent="0.3">
      <c r="A3273" s="2">
        <v>233240170435</v>
      </c>
      <c r="B3273">
        <v>2</v>
      </c>
      <c r="C3273">
        <v>2022</v>
      </c>
      <c r="D3273">
        <v>311042</v>
      </c>
      <c r="E3273" t="s">
        <v>146</v>
      </c>
      <c r="F3273" t="str">
        <f>VLOOKUP(E3273,[1]PRODI_2019!$F$2:$L$72,7,FALSE)</f>
        <v>FISIP</v>
      </c>
      <c r="G3273" t="str">
        <f>VLOOKUP(F3273,Sheet1!$H$4:$I$11,2,FALSE)</f>
        <v>6_FISIP</v>
      </c>
      <c r="H3273" t="s">
        <v>3880</v>
      </c>
      <c r="I3273" t="s">
        <v>31</v>
      </c>
      <c r="J3273" t="str">
        <f>VLOOKUP(D3273,[1]PRODI_2019!$C$2:$I$78,7,FALSE)</f>
        <v>S1</v>
      </c>
      <c r="L3273" t="s">
        <v>25</v>
      </c>
      <c r="O3273" t="s">
        <v>334</v>
      </c>
      <c r="P3273" t="s">
        <v>5042</v>
      </c>
      <c r="Q3273" t="s">
        <v>624</v>
      </c>
      <c r="R3273" t="s">
        <v>434</v>
      </c>
      <c r="S3273" t="s">
        <v>426</v>
      </c>
      <c r="T3273" t="s">
        <v>5033</v>
      </c>
      <c r="U3273" t="s">
        <v>27</v>
      </c>
      <c r="Z3273" t="str">
        <f>_xlfn.IFNA(VLOOKUP(A3273,registrasi!$B$2:$C$4000,2,FALSE),"belum")</f>
        <v>registrasi</v>
      </c>
      <c r="AA3273">
        <f>VLOOKUP(D3273,[2]Sheet1!$B$2:$D$100,3,FALSE)</f>
        <v>625</v>
      </c>
      <c r="AB3273" t="str">
        <f>_xlfn.IFNA(VLOOKUP(A3273,nim!$A$2:$B$4000,2,FALSE),"belum")</f>
        <v>belum</v>
      </c>
    </row>
    <row r="3274" spans="1:28" x14ac:dyDescent="0.3">
      <c r="A3274" s="2">
        <v>233240180046</v>
      </c>
      <c r="B3274">
        <v>2</v>
      </c>
      <c r="C3274">
        <v>2022</v>
      </c>
      <c r="D3274">
        <v>311024</v>
      </c>
      <c r="E3274" t="s">
        <v>237</v>
      </c>
      <c r="F3274" t="str">
        <f>VLOOKUP(E3274,[1]PRODI_2019!$F$2:$L$72,7,FALSE)</f>
        <v>Hukum</v>
      </c>
      <c r="G3274" t="str">
        <f>VLOOKUP(F3274,Sheet1!$H$4:$I$11,2,FALSE)</f>
        <v>1_Hukum</v>
      </c>
      <c r="H3274" t="s">
        <v>3881</v>
      </c>
      <c r="I3274" t="s">
        <v>31</v>
      </c>
      <c r="J3274" t="str">
        <f>VLOOKUP(D3274,[1]PRODI_2019!$C$2:$I$78,7,FALSE)</f>
        <v>S1</v>
      </c>
      <c r="L3274" t="s">
        <v>25</v>
      </c>
      <c r="O3274" t="s">
        <v>103</v>
      </c>
      <c r="P3274" t="s">
        <v>5042</v>
      </c>
      <c r="Q3274" t="s">
        <v>624</v>
      </c>
      <c r="R3274" t="s">
        <v>434</v>
      </c>
      <c r="S3274" t="s">
        <v>50</v>
      </c>
      <c r="T3274" t="s">
        <v>5025</v>
      </c>
      <c r="U3274" t="s">
        <v>27</v>
      </c>
      <c r="Z3274" t="str">
        <f>_xlfn.IFNA(VLOOKUP(A3274,registrasi!$B$2:$C$4000,2,FALSE),"belum")</f>
        <v>registrasi</v>
      </c>
      <c r="AA3274">
        <f>VLOOKUP(D3274,[2]Sheet1!$B$2:$D$100,3,FALSE)</f>
        <v>1092</v>
      </c>
      <c r="AB3274" t="str">
        <f>_xlfn.IFNA(VLOOKUP(A3274,nim!$A$2:$B$4000,2,FALSE),"belum")</f>
        <v>diterima</v>
      </c>
    </row>
    <row r="3275" spans="1:28" x14ac:dyDescent="0.3">
      <c r="A3275" s="2">
        <v>233240180197</v>
      </c>
      <c r="B3275">
        <v>2</v>
      </c>
      <c r="C3275">
        <v>2022</v>
      </c>
      <c r="D3275">
        <v>311024</v>
      </c>
      <c r="E3275" t="s">
        <v>237</v>
      </c>
      <c r="F3275" t="str">
        <f>VLOOKUP(E3275,[1]PRODI_2019!$F$2:$L$72,7,FALSE)</f>
        <v>Hukum</v>
      </c>
      <c r="G3275" t="str">
        <f>VLOOKUP(F3275,Sheet1!$H$4:$I$11,2,FALSE)</f>
        <v>1_Hukum</v>
      </c>
      <c r="H3275" t="s">
        <v>3882</v>
      </c>
      <c r="I3275" t="s">
        <v>31</v>
      </c>
      <c r="J3275" t="str">
        <f>VLOOKUP(D3275,[1]PRODI_2019!$C$2:$I$78,7,FALSE)</f>
        <v>S1</v>
      </c>
      <c r="L3275" t="s">
        <v>25</v>
      </c>
      <c r="O3275" t="s">
        <v>314</v>
      </c>
      <c r="P3275" t="s">
        <v>5042</v>
      </c>
      <c r="Q3275" t="s">
        <v>624</v>
      </c>
      <c r="R3275" t="s">
        <v>434</v>
      </c>
      <c r="S3275" t="s">
        <v>116</v>
      </c>
      <c r="T3275" t="s">
        <v>5020</v>
      </c>
      <c r="U3275" t="s">
        <v>27</v>
      </c>
      <c r="Z3275" t="str">
        <f>_xlfn.IFNA(VLOOKUP(A3275,registrasi!$B$2:$C$4000,2,FALSE),"belum")</f>
        <v>registrasi</v>
      </c>
      <c r="AA3275">
        <f>VLOOKUP(D3275,[2]Sheet1!$B$2:$D$100,3,FALSE)</f>
        <v>1092</v>
      </c>
      <c r="AB3275" t="str">
        <f>_xlfn.IFNA(VLOOKUP(A3275,nim!$A$2:$B$4000,2,FALSE),"belum")</f>
        <v>belum</v>
      </c>
    </row>
    <row r="3276" spans="1:28" x14ac:dyDescent="0.3">
      <c r="A3276" s="2">
        <v>233240180219</v>
      </c>
      <c r="B3276">
        <v>1</v>
      </c>
      <c r="C3276">
        <v>2022</v>
      </c>
      <c r="D3276">
        <v>311024</v>
      </c>
      <c r="E3276" t="s">
        <v>237</v>
      </c>
      <c r="F3276" t="str">
        <f>VLOOKUP(E3276,[1]PRODI_2019!$F$2:$L$72,7,FALSE)</f>
        <v>Hukum</v>
      </c>
      <c r="G3276" t="str">
        <f>VLOOKUP(F3276,Sheet1!$H$4:$I$11,2,FALSE)</f>
        <v>1_Hukum</v>
      </c>
      <c r="H3276" t="s">
        <v>3883</v>
      </c>
      <c r="I3276" t="s">
        <v>24</v>
      </c>
      <c r="J3276" t="str">
        <f>VLOOKUP(D3276,[1]PRODI_2019!$C$2:$I$78,7,FALSE)</f>
        <v>S1</v>
      </c>
      <c r="L3276" t="s">
        <v>25</v>
      </c>
      <c r="O3276" t="s">
        <v>298</v>
      </c>
      <c r="P3276" t="s">
        <v>5045</v>
      </c>
      <c r="Q3276" t="s">
        <v>624</v>
      </c>
      <c r="R3276" t="s">
        <v>625</v>
      </c>
      <c r="S3276" t="s">
        <v>53</v>
      </c>
      <c r="T3276" t="s">
        <v>5033</v>
      </c>
      <c r="U3276" t="s">
        <v>27</v>
      </c>
      <c r="Z3276" t="str">
        <f>_xlfn.IFNA(VLOOKUP(A3276,registrasi!$B$2:$C$4000,2,FALSE),"belum")</f>
        <v>registrasi</v>
      </c>
      <c r="AA3276">
        <f>VLOOKUP(D3276,[2]Sheet1!$B$2:$D$100,3,FALSE)</f>
        <v>1092</v>
      </c>
      <c r="AB3276" t="str">
        <f>_xlfn.IFNA(VLOOKUP(A3276,nim!$A$2:$B$4000,2,FALSE),"belum")</f>
        <v>diterima</v>
      </c>
    </row>
    <row r="3277" spans="1:28" x14ac:dyDescent="0.3">
      <c r="A3277" s="2">
        <v>233240180376</v>
      </c>
      <c r="B3277">
        <v>2</v>
      </c>
      <c r="C3277">
        <v>2022</v>
      </c>
      <c r="D3277">
        <v>311033</v>
      </c>
      <c r="E3277" t="s">
        <v>155</v>
      </c>
      <c r="F3277" t="str">
        <f>VLOOKUP(E3277,[1]PRODI_2019!$F$2:$L$72,7,FALSE)</f>
        <v>FKIP</v>
      </c>
      <c r="G3277" t="str">
        <f>VLOOKUP(F3277,Sheet1!$H$4:$I$11,2,FALSE)</f>
        <v>2_FKIP</v>
      </c>
      <c r="H3277" t="s">
        <v>3884</v>
      </c>
      <c r="I3277" t="s">
        <v>31</v>
      </c>
      <c r="J3277" t="str">
        <f>VLOOKUP(D3277,[1]PRODI_2019!$C$2:$I$78,7,FALSE)</f>
        <v>S1</v>
      </c>
      <c r="L3277" t="s">
        <v>25</v>
      </c>
      <c r="O3277" t="s">
        <v>302</v>
      </c>
      <c r="P3277" t="s">
        <v>5042</v>
      </c>
      <c r="Q3277" t="s">
        <v>624</v>
      </c>
      <c r="R3277" t="s">
        <v>434</v>
      </c>
      <c r="S3277" t="s">
        <v>4949</v>
      </c>
      <c r="T3277" t="s">
        <v>5025</v>
      </c>
      <c r="U3277" t="s">
        <v>27</v>
      </c>
      <c r="Z3277" t="str">
        <f>_xlfn.IFNA(VLOOKUP(A3277,registrasi!$B$2:$C$4000,2,FALSE),"belum")</f>
        <v>registrasi</v>
      </c>
      <c r="AA3277">
        <f>VLOOKUP(D3277,[2]Sheet1!$B$2:$D$100,3,FALSE)</f>
        <v>616</v>
      </c>
      <c r="AB3277" t="str">
        <f>_xlfn.IFNA(VLOOKUP(A3277,nim!$A$2:$B$4000,2,FALSE),"belum")</f>
        <v>diterima</v>
      </c>
    </row>
    <row r="3278" spans="1:28" x14ac:dyDescent="0.3">
      <c r="A3278" s="2">
        <v>233240180453</v>
      </c>
      <c r="B3278">
        <v>2</v>
      </c>
      <c r="C3278">
        <v>2022</v>
      </c>
      <c r="D3278">
        <v>311011</v>
      </c>
      <c r="E3278" t="s">
        <v>176</v>
      </c>
      <c r="F3278" t="str">
        <f>VLOOKUP(E3278,[1]PRODI_2019!$F$2:$L$72,7,FALSE)</f>
        <v>FKIP</v>
      </c>
      <c r="G3278" t="str">
        <f>VLOOKUP(F3278,Sheet1!$H$4:$I$11,2,FALSE)</f>
        <v>2_FKIP</v>
      </c>
      <c r="H3278" t="s">
        <v>3885</v>
      </c>
      <c r="I3278" t="s">
        <v>31</v>
      </c>
      <c r="J3278" t="str">
        <f>VLOOKUP(D3278,[1]PRODI_2019!$C$2:$I$78,7,FALSE)</f>
        <v>S1</v>
      </c>
      <c r="L3278" t="s">
        <v>25</v>
      </c>
      <c r="O3278" t="s">
        <v>342</v>
      </c>
      <c r="P3278" t="s">
        <v>5042</v>
      </c>
      <c r="Q3278" t="s">
        <v>624</v>
      </c>
      <c r="R3278" t="s">
        <v>434</v>
      </c>
      <c r="S3278" t="s">
        <v>50</v>
      </c>
      <c r="T3278" t="s">
        <v>5025</v>
      </c>
      <c r="U3278" t="s">
        <v>32</v>
      </c>
      <c r="Z3278" t="str">
        <f>_xlfn.IFNA(VLOOKUP(A3278,registrasi!$B$2:$C$4000,2,FALSE),"belum")</f>
        <v>registrasi</v>
      </c>
      <c r="AA3278">
        <f>VLOOKUP(D3278,[2]Sheet1!$B$2:$D$100,3,FALSE)</f>
        <v>233</v>
      </c>
      <c r="AB3278" t="str">
        <f>_xlfn.IFNA(VLOOKUP(A3278,nim!$A$2:$B$4000,2,FALSE),"belum")</f>
        <v>belum</v>
      </c>
    </row>
    <row r="3279" spans="1:28" x14ac:dyDescent="0.3">
      <c r="A3279" s="2">
        <v>233240180466</v>
      </c>
      <c r="B3279">
        <v>2</v>
      </c>
      <c r="C3279">
        <v>2022</v>
      </c>
      <c r="D3279">
        <v>311042</v>
      </c>
      <c r="E3279" t="s">
        <v>146</v>
      </c>
      <c r="F3279" t="str">
        <f>VLOOKUP(E3279,[1]PRODI_2019!$F$2:$L$72,7,FALSE)</f>
        <v>FISIP</v>
      </c>
      <c r="G3279" t="str">
        <f>VLOOKUP(F3279,Sheet1!$H$4:$I$11,2,FALSE)</f>
        <v>6_FISIP</v>
      </c>
      <c r="H3279" t="s">
        <v>3886</v>
      </c>
      <c r="I3279" t="s">
        <v>24</v>
      </c>
      <c r="J3279" t="str">
        <f>VLOOKUP(D3279,[1]PRODI_2019!$C$2:$I$78,7,FALSE)</f>
        <v>S1</v>
      </c>
      <c r="L3279" t="s">
        <v>25</v>
      </c>
      <c r="O3279" t="s">
        <v>4761</v>
      </c>
      <c r="P3279" t="s">
        <v>5043</v>
      </c>
      <c r="Q3279" t="s">
        <v>624</v>
      </c>
      <c r="R3279" t="s">
        <v>435</v>
      </c>
      <c r="S3279" t="s">
        <v>64</v>
      </c>
      <c r="T3279" t="s">
        <v>5033</v>
      </c>
      <c r="U3279" t="s">
        <v>32</v>
      </c>
      <c r="Z3279" t="str">
        <f>_xlfn.IFNA(VLOOKUP(A3279,registrasi!$B$2:$C$4000,2,FALSE),"belum")</f>
        <v>registrasi</v>
      </c>
      <c r="AA3279">
        <f>VLOOKUP(D3279,[2]Sheet1!$B$2:$D$100,3,FALSE)</f>
        <v>625</v>
      </c>
      <c r="AB3279" t="str">
        <f>_xlfn.IFNA(VLOOKUP(A3279,nim!$A$2:$B$4000,2,FALSE),"belum")</f>
        <v>belum</v>
      </c>
    </row>
    <row r="3280" spans="1:28" x14ac:dyDescent="0.3">
      <c r="A3280" s="2">
        <v>233240180535</v>
      </c>
      <c r="B3280">
        <v>2</v>
      </c>
      <c r="C3280">
        <v>2022</v>
      </c>
      <c r="D3280">
        <v>311006</v>
      </c>
      <c r="E3280" t="s">
        <v>167</v>
      </c>
      <c r="F3280" t="str">
        <f>VLOOKUP(E3280,[1]PRODI_2019!$F$2:$L$72,7,FALSE)</f>
        <v>Teknik</v>
      </c>
      <c r="G3280" t="str">
        <f>VLOOKUP(F3280,Sheet1!$H$4:$I$11,2,FALSE)</f>
        <v>3_Teknik</v>
      </c>
      <c r="H3280" t="s">
        <v>3887</v>
      </c>
      <c r="I3280" t="s">
        <v>24</v>
      </c>
      <c r="J3280" t="str">
        <f>VLOOKUP(D3280,[1]PRODI_2019!$C$2:$I$78,7,FALSE)</f>
        <v>S1</v>
      </c>
      <c r="L3280" t="s">
        <v>25</v>
      </c>
      <c r="O3280" t="s">
        <v>4758</v>
      </c>
      <c r="P3280" t="s">
        <v>5044</v>
      </c>
      <c r="Q3280" t="s">
        <v>5041</v>
      </c>
      <c r="R3280" t="s">
        <v>434</v>
      </c>
      <c r="S3280" t="s">
        <v>425</v>
      </c>
      <c r="T3280" t="s">
        <v>5033</v>
      </c>
      <c r="U3280" t="s">
        <v>32</v>
      </c>
      <c r="Z3280" t="str">
        <f>_xlfn.IFNA(VLOOKUP(A3280,registrasi!$B$2:$C$4000,2,FALSE),"belum")</f>
        <v>registrasi</v>
      </c>
      <c r="AA3280">
        <f>VLOOKUP(D3280,[2]Sheet1!$B$2:$D$100,3,FALSE)</f>
        <v>475</v>
      </c>
      <c r="AB3280" t="str">
        <f>_xlfn.IFNA(VLOOKUP(A3280,nim!$A$2:$B$4000,2,FALSE),"belum")</f>
        <v>belum</v>
      </c>
    </row>
    <row r="3281" spans="1:28" x14ac:dyDescent="0.3">
      <c r="A3281" s="2">
        <v>233240190206</v>
      </c>
      <c r="B3281">
        <v>2</v>
      </c>
      <c r="C3281">
        <v>2022</v>
      </c>
      <c r="D3281">
        <v>311042</v>
      </c>
      <c r="E3281" t="s">
        <v>146</v>
      </c>
      <c r="F3281" t="str">
        <f>VLOOKUP(E3281,[1]PRODI_2019!$F$2:$L$72,7,FALSE)</f>
        <v>FISIP</v>
      </c>
      <c r="G3281" t="str">
        <f>VLOOKUP(F3281,Sheet1!$H$4:$I$11,2,FALSE)</f>
        <v>6_FISIP</v>
      </c>
      <c r="H3281" t="s">
        <v>3888</v>
      </c>
      <c r="I3281" t="s">
        <v>24</v>
      </c>
      <c r="J3281" t="str">
        <f>VLOOKUP(D3281,[1]PRODI_2019!$C$2:$I$78,7,FALSE)</f>
        <v>S1</v>
      </c>
      <c r="L3281" t="s">
        <v>25</v>
      </c>
      <c r="O3281" t="s">
        <v>4748</v>
      </c>
      <c r="P3281" t="s">
        <v>5045</v>
      </c>
      <c r="Q3281" t="s">
        <v>624</v>
      </c>
      <c r="R3281" t="s">
        <v>625</v>
      </c>
      <c r="S3281" t="s">
        <v>64</v>
      </c>
      <c r="T3281" t="s">
        <v>5033</v>
      </c>
      <c r="U3281" t="s">
        <v>27</v>
      </c>
      <c r="Z3281" t="str">
        <f>_xlfn.IFNA(VLOOKUP(A3281,registrasi!$B$2:$C$4000,2,FALSE),"belum")</f>
        <v>registrasi</v>
      </c>
      <c r="AA3281">
        <f>VLOOKUP(D3281,[2]Sheet1!$B$2:$D$100,3,FALSE)</f>
        <v>625</v>
      </c>
      <c r="AB3281" t="str">
        <f>_xlfn.IFNA(VLOOKUP(A3281,nim!$A$2:$B$4000,2,FALSE),"belum")</f>
        <v>diterima</v>
      </c>
    </row>
    <row r="3282" spans="1:28" x14ac:dyDescent="0.3">
      <c r="A3282" s="2">
        <v>233240190335</v>
      </c>
      <c r="B3282">
        <v>1</v>
      </c>
      <c r="C3282">
        <v>2022</v>
      </c>
      <c r="D3282">
        <v>311017</v>
      </c>
      <c r="E3282" t="s">
        <v>172</v>
      </c>
      <c r="F3282" t="str">
        <f>VLOOKUP(E3282,[1]PRODI_2019!$F$2:$L$72,7,FALSE)</f>
        <v>Pertanian</v>
      </c>
      <c r="G3282" t="str">
        <f>VLOOKUP(F3282,Sheet1!$H$4:$I$11,2,FALSE)</f>
        <v>4_Pertanian</v>
      </c>
      <c r="H3282" t="s">
        <v>3889</v>
      </c>
      <c r="I3282" t="s">
        <v>31</v>
      </c>
      <c r="J3282" t="str">
        <f>VLOOKUP(D3282,[1]PRODI_2019!$C$2:$I$78,7,FALSE)</f>
        <v>S1</v>
      </c>
      <c r="L3282" t="s">
        <v>25</v>
      </c>
      <c r="O3282" t="s">
        <v>584</v>
      </c>
      <c r="P3282" t="s">
        <v>5044</v>
      </c>
      <c r="Q3282" t="s">
        <v>5041</v>
      </c>
      <c r="R3282" t="s">
        <v>434</v>
      </c>
      <c r="S3282" t="s">
        <v>91</v>
      </c>
      <c r="T3282" t="s">
        <v>5033</v>
      </c>
      <c r="U3282" t="s">
        <v>27</v>
      </c>
      <c r="Z3282" t="str">
        <f>_xlfn.IFNA(VLOOKUP(A3282,registrasi!$B$2:$C$4000,2,FALSE),"belum")</f>
        <v>registrasi</v>
      </c>
      <c r="AA3282">
        <f>VLOOKUP(D3282,[2]Sheet1!$B$2:$D$100,3,FALSE)</f>
        <v>471</v>
      </c>
      <c r="AB3282" t="str">
        <f>_xlfn.IFNA(VLOOKUP(A3282,nim!$A$2:$B$4000,2,FALSE),"belum")</f>
        <v>diterima</v>
      </c>
    </row>
    <row r="3283" spans="1:28" x14ac:dyDescent="0.3">
      <c r="A3283" s="2">
        <v>233240190484</v>
      </c>
      <c r="B3283">
        <v>2</v>
      </c>
      <c r="C3283">
        <v>2022</v>
      </c>
      <c r="D3283">
        <v>311013</v>
      </c>
      <c r="E3283" t="s">
        <v>161</v>
      </c>
      <c r="F3283" t="str">
        <f>VLOOKUP(E3283,[1]PRODI_2019!$F$2:$L$72,7,FALSE)</f>
        <v>FKIP</v>
      </c>
      <c r="G3283" t="str">
        <f>VLOOKUP(F3283,Sheet1!$H$4:$I$11,2,FALSE)</f>
        <v>2_FKIP</v>
      </c>
      <c r="H3283" t="s">
        <v>3890</v>
      </c>
      <c r="I3283" t="s">
        <v>31</v>
      </c>
      <c r="J3283" t="str">
        <f>VLOOKUP(D3283,[1]PRODI_2019!$C$2:$I$78,7,FALSE)</f>
        <v>S1</v>
      </c>
      <c r="L3283" t="s">
        <v>25</v>
      </c>
      <c r="O3283" t="s">
        <v>4762</v>
      </c>
      <c r="P3283" t="s">
        <v>5044</v>
      </c>
      <c r="Q3283" t="s">
        <v>5041</v>
      </c>
      <c r="R3283" t="s">
        <v>434</v>
      </c>
      <c r="S3283" t="s">
        <v>53</v>
      </c>
      <c r="T3283" t="s">
        <v>5033</v>
      </c>
      <c r="U3283" t="s">
        <v>32</v>
      </c>
      <c r="Z3283" t="str">
        <f>_xlfn.IFNA(VLOOKUP(A3283,registrasi!$B$2:$C$4000,2,FALSE),"belum")</f>
        <v>registrasi</v>
      </c>
      <c r="AA3283">
        <f>VLOOKUP(D3283,[2]Sheet1!$B$2:$D$100,3,FALSE)</f>
        <v>69</v>
      </c>
      <c r="AB3283" t="str">
        <f>_xlfn.IFNA(VLOOKUP(A3283,nim!$A$2:$B$4000,2,FALSE),"belum")</f>
        <v>belum</v>
      </c>
    </row>
    <row r="3284" spans="1:28" x14ac:dyDescent="0.3">
      <c r="A3284" s="2">
        <v>233240190507</v>
      </c>
      <c r="B3284">
        <v>1</v>
      </c>
      <c r="C3284">
        <v>2022</v>
      </c>
      <c r="D3284">
        <v>311021</v>
      </c>
      <c r="E3284" t="s">
        <v>169</v>
      </c>
      <c r="F3284" t="str">
        <f>VLOOKUP(E3284,[1]PRODI_2019!$F$2:$L$72,7,FALSE)</f>
        <v>Teknik</v>
      </c>
      <c r="G3284" t="str">
        <f>VLOOKUP(F3284,Sheet1!$H$4:$I$11,2,FALSE)</f>
        <v>3_Teknik</v>
      </c>
      <c r="H3284" t="s">
        <v>3891</v>
      </c>
      <c r="I3284" t="s">
        <v>31</v>
      </c>
      <c r="J3284" t="str">
        <f>VLOOKUP(D3284,[1]PRODI_2019!$C$2:$I$78,7,FALSE)</f>
        <v>S1</v>
      </c>
      <c r="L3284" t="s">
        <v>182</v>
      </c>
      <c r="O3284" t="s">
        <v>495</v>
      </c>
      <c r="P3284" t="s">
        <v>5042</v>
      </c>
      <c r="Q3284" t="s">
        <v>624</v>
      </c>
      <c r="R3284" t="s">
        <v>434</v>
      </c>
      <c r="S3284" t="s">
        <v>426</v>
      </c>
      <c r="T3284" t="s">
        <v>5033</v>
      </c>
      <c r="U3284" t="s">
        <v>27</v>
      </c>
      <c r="Z3284" t="str">
        <f>_xlfn.IFNA(VLOOKUP(A3284,registrasi!$B$2:$C$4000,2,FALSE),"belum")</f>
        <v>registrasi</v>
      </c>
      <c r="AA3284">
        <f>VLOOKUP(D3284,[2]Sheet1!$B$2:$D$100,3,FALSE)</f>
        <v>910</v>
      </c>
      <c r="AB3284" t="str">
        <f>_xlfn.IFNA(VLOOKUP(A3284,nim!$A$2:$B$4000,2,FALSE),"belum")</f>
        <v>diterima</v>
      </c>
    </row>
    <row r="3285" spans="1:28" x14ac:dyDescent="0.3">
      <c r="A3285" s="2">
        <v>233240190577</v>
      </c>
      <c r="B3285">
        <v>1</v>
      </c>
      <c r="C3285">
        <v>2022</v>
      </c>
      <c r="D3285">
        <v>311025</v>
      </c>
      <c r="E3285" t="s">
        <v>166</v>
      </c>
      <c r="F3285" t="str">
        <f>VLOOKUP(E3285,[1]PRODI_2019!$F$2:$L$72,7,FALSE)</f>
        <v>FEB</v>
      </c>
      <c r="G3285" t="str">
        <f>VLOOKUP(F3285,Sheet1!$H$4:$I$11,2,FALSE)</f>
        <v>5_FEB</v>
      </c>
      <c r="H3285" t="s">
        <v>3892</v>
      </c>
      <c r="I3285" t="s">
        <v>24</v>
      </c>
      <c r="J3285" t="str">
        <f>VLOOKUP(D3285,[1]PRODI_2019!$C$2:$I$78,7,FALSE)</f>
        <v>S1</v>
      </c>
      <c r="L3285" t="s">
        <v>25</v>
      </c>
      <c r="O3285" t="s">
        <v>340</v>
      </c>
      <c r="P3285" t="s">
        <v>5042</v>
      </c>
      <c r="Q3285" t="s">
        <v>624</v>
      </c>
      <c r="R3285" t="s">
        <v>434</v>
      </c>
      <c r="S3285" t="s">
        <v>64</v>
      </c>
      <c r="T3285" t="s">
        <v>5033</v>
      </c>
      <c r="U3285" t="s">
        <v>32</v>
      </c>
      <c r="Z3285" t="str">
        <f>_xlfn.IFNA(VLOOKUP(A3285,registrasi!$B$2:$C$4000,2,FALSE),"belum")</f>
        <v>registrasi</v>
      </c>
      <c r="AA3285">
        <f>VLOOKUP(D3285,[2]Sheet1!$B$2:$D$100,3,FALSE)</f>
        <v>1226</v>
      </c>
      <c r="AB3285" t="str">
        <f>_xlfn.IFNA(VLOOKUP(A3285,nim!$A$2:$B$4000,2,FALSE),"belum")</f>
        <v>belum</v>
      </c>
    </row>
    <row r="3286" spans="1:28" x14ac:dyDescent="0.3">
      <c r="A3286" s="2">
        <v>233240190733</v>
      </c>
      <c r="B3286">
        <v>2</v>
      </c>
      <c r="C3286">
        <v>2022</v>
      </c>
      <c r="D3286">
        <v>311027</v>
      </c>
      <c r="E3286" t="s">
        <v>236</v>
      </c>
      <c r="F3286" t="str">
        <f>VLOOKUP(E3286,[1]PRODI_2019!$F$2:$L$72,7,FALSE)</f>
        <v>FEB</v>
      </c>
      <c r="G3286" t="str">
        <f>VLOOKUP(F3286,Sheet1!$H$4:$I$11,2,FALSE)</f>
        <v>5_FEB</v>
      </c>
      <c r="H3286" t="s">
        <v>3893</v>
      </c>
      <c r="I3286" t="s">
        <v>31</v>
      </c>
      <c r="J3286" t="str">
        <f>VLOOKUP(D3286,[1]PRODI_2019!$C$2:$I$78,7,FALSE)</f>
        <v>S1</v>
      </c>
      <c r="L3286" t="s">
        <v>25</v>
      </c>
      <c r="O3286" t="s">
        <v>4763</v>
      </c>
      <c r="P3286" t="s">
        <v>5044</v>
      </c>
      <c r="Q3286" t="s">
        <v>5041</v>
      </c>
      <c r="R3286" t="s">
        <v>434</v>
      </c>
      <c r="S3286" t="s">
        <v>53</v>
      </c>
      <c r="T3286" t="s">
        <v>5033</v>
      </c>
      <c r="U3286" t="s">
        <v>32</v>
      </c>
      <c r="Z3286" t="str">
        <f>_xlfn.IFNA(VLOOKUP(A3286,registrasi!$B$2:$C$4000,2,FALSE),"belum")</f>
        <v>registrasi</v>
      </c>
      <c r="AA3286">
        <f>VLOOKUP(D3286,[2]Sheet1!$B$2:$D$100,3,FALSE)</f>
        <v>308</v>
      </c>
      <c r="AB3286" t="str">
        <f>_xlfn.IFNA(VLOOKUP(A3286,nim!$A$2:$B$4000,2,FALSE),"belum")</f>
        <v>belum</v>
      </c>
    </row>
    <row r="3287" spans="1:28" x14ac:dyDescent="0.3">
      <c r="A3287" s="2">
        <v>233240200121</v>
      </c>
      <c r="B3287">
        <v>2</v>
      </c>
      <c r="C3287">
        <v>2022</v>
      </c>
      <c r="D3287">
        <v>311025</v>
      </c>
      <c r="E3287" t="s">
        <v>166</v>
      </c>
      <c r="F3287" t="str">
        <f>VLOOKUP(E3287,[1]PRODI_2019!$F$2:$L$72,7,FALSE)</f>
        <v>FEB</v>
      </c>
      <c r="G3287" t="str">
        <f>VLOOKUP(F3287,Sheet1!$H$4:$I$11,2,FALSE)</f>
        <v>5_FEB</v>
      </c>
      <c r="H3287" t="s">
        <v>3894</v>
      </c>
      <c r="I3287" t="s">
        <v>24</v>
      </c>
      <c r="J3287" t="str">
        <f>VLOOKUP(D3287,[1]PRODI_2019!$C$2:$I$78,7,FALSE)</f>
        <v>S1</v>
      </c>
      <c r="L3287" t="s">
        <v>25</v>
      </c>
      <c r="O3287" t="s">
        <v>4734</v>
      </c>
      <c r="P3287" t="s">
        <v>5046</v>
      </c>
      <c r="Q3287" t="s">
        <v>5041</v>
      </c>
      <c r="R3287" t="s">
        <v>435</v>
      </c>
      <c r="S3287" t="s">
        <v>34</v>
      </c>
      <c r="T3287" t="s">
        <v>5025</v>
      </c>
      <c r="U3287" t="s">
        <v>27</v>
      </c>
      <c r="Z3287" t="str">
        <f>_xlfn.IFNA(VLOOKUP(A3287,registrasi!$B$2:$C$4000,2,FALSE),"belum")</f>
        <v>registrasi</v>
      </c>
      <c r="AA3287">
        <f>VLOOKUP(D3287,[2]Sheet1!$B$2:$D$100,3,FALSE)</f>
        <v>1226</v>
      </c>
      <c r="AB3287" t="str">
        <f>_xlfn.IFNA(VLOOKUP(A3287,nim!$A$2:$B$4000,2,FALSE),"belum")</f>
        <v>diterima</v>
      </c>
    </row>
    <row r="3288" spans="1:28" x14ac:dyDescent="0.3">
      <c r="A3288" s="2">
        <v>233240200145</v>
      </c>
      <c r="B3288">
        <v>2</v>
      </c>
      <c r="C3288">
        <v>2022</v>
      </c>
      <c r="D3288">
        <v>311042</v>
      </c>
      <c r="E3288" t="s">
        <v>146</v>
      </c>
      <c r="F3288" t="str">
        <f>VLOOKUP(E3288,[1]PRODI_2019!$F$2:$L$72,7,FALSE)</f>
        <v>FISIP</v>
      </c>
      <c r="G3288" t="str">
        <f>VLOOKUP(F3288,Sheet1!$H$4:$I$11,2,FALSE)</f>
        <v>6_FISIP</v>
      </c>
      <c r="H3288" t="s">
        <v>3895</v>
      </c>
      <c r="I3288" t="s">
        <v>24</v>
      </c>
      <c r="J3288" t="str">
        <f>VLOOKUP(D3288,[1]PRODI_2019!$C$2:$I$78,7,FALSE)</f>
        <v>S1</v>
      </c>
      <c r="L3288" t="s">
        <v>25</v>
      </c>
      <c r="O3288" t="s">
        <v>342</v>
      </c>
      <c r="P3288" t="s">
        <v>5042</v>
      </c>
      <c r="Q3288" t="s">
        <v>624</v>
      </c>
      <c r="R3288" t="s">
        <v>434</v>
      </c>
      <c r="S3288" t="s">
        <v>50</v>
      </c>
      <c r="T3288" t="s">
        <v>5025</v>
      </c>
      <c r="U3288" t="s">
        <v>27</v>
      </c>
      <c r="Z3288" t="str">
        <f>_xlfn.IFNA(VLOOKUP(A3288,registrasi!$B$2:$C$4000,2,FALSE),"belum")</f>
        <v>registrasi</v>
      </c>
      <c r="AA3288">
        <f>VLOOKUP(D3288,[2]Sheet1!$B$2:$D$100,3,FALSE)</f>
        <v>625</v>
      </c>
      <c r="AB3288" t="str">
        <f>_xlfn.IFNA(VLOOKUP(A3288,nim!$A$2:$B$4000,2,FALSE),"belum")</f>
        <v>diterima</v>
      </c>
    </row>
    <row r="3289" spans="1:28" x14ac:dyDescent="0.3">
      <c r="A3289" s="2">
        <v>233240200364</v>
      </c>
      <c r="B3289">
        <v>1</v>
      </c>
      <c r="C3289">
        <v>2022</v>
      </c>
      <c r="D3289">
        <v>311004</v>
      </c>
      <c r="E3289" t="s">
        <v>170</v>
      </c>
      <c r="F3289" t="str">
        <f>VLOOKUP(E3289,[1]PRODI_2019!$F$2:$L$72,7,FALSE)</f>
        <v>Teknik</v>
      </c>
      <c r="G3289" t="str">
        <f>VLOOKUP(F3289,Sheet1!$H$4:$I$11,2,FALSE)</f>
        <v>3_Teknik</v>
      </c>
      <c r="H3289" t="s">
        <v>3896</v>
      </c>
      <c r="I3289" t="s">
        <v>24</v>
      </c>
      <c r="J3289" t="str">
        <f>VLOOKUP(D3289,[1]PRODI_2019!$C$2:$I$78,7,FALSE)</f>
        <v>S1</v>
      </c>
      <c r="L3289" t="s">
        <v>25</v>
      </c>
      <c r="O3289" t="s">
        <v>4764</v>
      </c>
      <c r="P3289" t="s">
        <v>5044</v>
      </c>
      <c r="Q3289" t="s">
        <v>5041</v>
      </c>
      <c r="R3289" t="s">
        <v>434</v>
      </c>
      <c r="S3289" t="s">
        <v>34</v>
      </c>
      <c r="T3289" t="s">
        <v>5025</v>
      </c>
      <c r="U3289" t="s">
        <v>27</v>
      </c>
      <c r="Z3289" t="str">
        <f>_xlfn.IFNA(VLOOKUP(A3289,registrasi!$B$2:$C$4000,2,FALSE),"belum")</f>
        <v>registrasi</v>
      </c>
      <c r="AA3289">
        <f>VLOOKUP(D3289,[2]Sheet1!$B$2:$D$100,3,FALSE)</f>
        <v>406</v>
      </c>
      <c r="AB3289" t="str">
        <f>_xlfn.IFNA(VLOOKUP(A3289,nim!$A$2:$B$4000,2,FALSE),"belum")</f>
        <v>belum</v>
      </c>
    </row>
    <row r="3290" spans="1:28" x14ac:dyDescent="0.3">
      <c r="A3290" s="2">
        <v>233240200383</v>
      </c>
      <c r="B3290">
        <v>1</v>
      </c>
      <c r="C3290">
        <v>2022</v>
      </c>
      <c r="D3290">
        <v>311011</v>
      </c>
      <c r="E3290" t="s">
        <v>176</v>
      </c>
      <c r="F3290" t="str">
        <f>VLOOKUP(E3290,[1]PRODI_2019!$F$2:$L$72,7,FALSE)</f>
        <v>FKIP</v>
      </c>
      <c r="G3290" t="str">
        <f>VLOOKUP(F3290,Sheet1!$H$4:$I$11,2,FALSE)</f>
        <v>2_FKIP</v>
      </c>
      <c r="H3290" t="s">
        <v>3897</v>
      </c>
      <c r="I3290" t="s">
        <v>24</v>
      </c>
      <c r="J3290" t="str">
        <f>VLOOKUP(D3290,[1]PRODI_2019!$C$2:$I$78,7,FALSE)</f>
        <v>S1</v>
      </c>
      <c r="L3290" t="s">
        <v>182</v>
      </c>
      <c r="O3290" t="s">
        <v>525</v>
      </c>
      <c r="P3290" t="s">
        <v>5044</v>
      </c>
      <c r="Q3290" t="s">
        <v>5041</v>
      </c>
      <c r="R3290" t="s">
        <v>434</v>
      </c>
      <c r="S3290" t="s">
        <v>34</v>
      </c>
      <c r="T3290" t="s">
        <v>5025</v>
      </c>
      <c r="U3290" t="s">
        <v>27</v>
      </c>
      <c r="Z3290" t="str">
        <f>_xlfn.IFNA(VLOOKUP(A3290,registrasi!$B$2:$C$4000,2,FALSE),"belum")</f>
        <v>registrasi</v>
      </c>
      <c r="AA3290">
        <f>VLOOKUP(D3290,[2]Sheet1!$B$2:$D$100,3,FALSE)</f>
        <v>233</v>
      </c>
      <c r="AB3290" t="str">
        <f>_xlfn.IFNA(VLOOKUP(A3290,nim!$A$2:$B$4000,2,FALSE),"belum")</f>
        <v>belum</v>
      </c>
    </row>
    <row r="3291" spans="1:28" x14ac:dyDescent="0.3">
      <c r="A3291" s="2">
        <v>233240200454</v>
      </c>
      <c r="B3291">
        <v>1</v>
      </c>
      <c r="C3291">
        <v>2022</v>
      </c>
      <c r="D3291">
        <v>311027</v>
      </c>
      <c r="E3291" t="s">
        <v>236</v>
      </c>
      <c r="F3291" t="str">
        <f>VLOOKUP(E3291,[1]PRODI_2019!$F$2:$L$72,7,FALSE)</f>
        <v>FEB</v>
      </c>
      <c r="G3291" t="str">
        <f>VLOOKUP(F3291,Sheet1!$H$4:$I$11,2,FALSE)</f>
        <v>5_FEB</v>
      </c>
      <c r="H3291" t="s">
        <v>3898</v>
      </c>
      <c r="I3291" t="s">
        <v>31</v>
      </c>
      <c r="J3291" t="str">
        <f>VLOOKUP(D3291,[1]PRODI_2019!$C$2:$I$78,7,FALSE)</f>
        <v>S1</v>
      </c>
      <c r="L3291" t="s">
        <v>25</v>
      </c>
      <c r="O3291" t="s">
        <v>67</v>
      </c>
      <c r="P3291" t="s">
        <v>5042</v>
      </c>
      <c r="Q3291" t="s">
        <v>624</v>
      </c>
      <c r="R3291" t="s">
        <v>434</v>
      </c>
      <c r="S3291" t="s">
        <v>4949</v>
      </c>
      <c r="T3291" t="s">
        <v>5025</v>
      </c>
      <c r="U3291" t="s">
        <v>27</v>
      </c>
      <c r="Z3291" t="str">
        <f>_xlfn.IFNA(VLOOKUP(A3291,registrasi!$B$2:$C$4000,2,FALSE),"belum")</f>
        <v>registrasi</v>
      </c>
      <c r="AA3291">
        <f>VLOOKUP(D3291,[2]Sheet1!$B$2:$D$100,3,FALSE)</f>
        <v>308</v>
      </c>
      <c r="AB3291" t="str">
        <f>_xlfn.IFNA(VLOOKUP(A3291,nim!$A$2:$B$4000,2,FALSE),"belum")</f>
        <v>diterima</v>
      </c>
    </row>
    <row r="3292" spans="1:28" x14ac:dyDescent="0.3">
      <c r="A3292" s="2">
        <v>233240200582</v>
      </c>
      <c r="B3292">
        <v>1</v>
      </c>
      <c r="C3292">
        <v>2022</v>
      </c>
      <c r="D3292">
        <v>311011</v>
      </c>
      <c r="E3292" t="s">
        <v>176</v>
      </c>
      <c r="F3292" t="str">
        <f>VLOOKUP(E3292,[1]PRODI_2019!$F$2:$L$72,7,FALSE)</f>
        <v>FKIP</v>
      </c>
      <c r="G3292" t="str">
        <f>VLOOKUP(F3292,Sheet1!$H$4:$I$11,2,FALSE)</f>
        <v>2_FKIP</v>
      </c>
      <c r="H3292" t="s">
        <v>3899</v>
      </c>
      <c r="I3292" t="s">
        <v>31</v>
      </c>
      <c r="J3292" t="str">
        <f>VLOOKUP(D3292,[1]PRODI_2019!$C$2:$I$78,7,FALSE)</f>
        <v>S1</v>
      </c>
      <c r="L3292" t="s">
        <v>25</v>
      </c>
      <c r="O3292" t="s">
        <v>269</v>
      </c>
      <c r="P3292" t="s">
        <v>5042</v>
      </c>
      <c r="Q3292" t="s">
        <v>624</v>
      </c>
      <c r="R3292" t="s">
        <v>434</v>
      </c>
      <c r="S3292" t="s">
        <v>53</v>
      </c>
      <c r="T3292" t="s">
        <v>5033</v>
      </c>
      <c r="U3292" t="s">
        <v>32</v>
      </c>
      <c r="Z3292" t="str">
        <f>_xlfn.IFNA(VLOOKUP(A3292,registrasi!$B$2:$C$4000,2,FALSE),"belum")</f>
        <v>registrasi</v>
      </c>
      <c r="AA3292">
        <f>VLOOKUP(D3292,[2]Sheet1!$B$2:$D$100,3,FALSE)</f>
        <v>233</v>
      </c>
      <c r="AB3292" t="str">
        <f>_xlfn.IFNA(VLOOKUP(A3292,nim!$A$2:$B$4000,2,FALSE),"belum")</f>
        <v>belum</v>
      </c>
    </row>
    <row r="3293" spans="1:28" x14ac:dyDescent="0.3">
      <c r="A3293" s="2">
        <v>233240200748</v>
      </c>
      <c r="B3293">
        <v>1</v>
      </c>
      <c r="C3293">
        <v>2022</v>
      </c>
      <c r="D3293">
        <v>311029</v>
      </c>
      <c r="E3293" t="s">
        <v>159</v>
      </c>
      <c r="F3293" t="str">
        <f>VLOOKUP(E3293,[1]PRODI_2019!$F$2:$L$72,7,FALSE)</f>
        <v>FISIP</v>
      </c>
      <c r="G3293" t="str">
        <f>VLOOKUP(F3293,Sheet1!$H$4:$I$11,2,FALSE)</f>
        <v>6_FISIP</v>
      </c>
      <c r="H3293" t="s">
        <v>3900</v>
      </c>
      <c r="I3293" t="s">
        <v>31</v>
      </c>
      <c r="J3293" t="str">
        <f>VLOOKUP(D3293,[1]PRODI_2019!$C$2:$I$78,7,FALSE)</f>
        <v>S1</v>
      </c>
      <c r="L3293" t="s">
        <v>182</v>
      </c>
      <c r="O3293" t="s">
        <v>262</v>
      </c>
      <c r="P3293" t="s">
        <v>5042</v>
      </c>
      <c r="Q3293" t="s">
        <v>624</v>
      </c>
      <c r="R3293" t="s">
        <v>434</v>
      </c>
      <c r="S3293" t="s">
        <v>53</v>
      </c>
      <c r="T3293" t="s">
        <v>5033</v>
      </c>
      <c r="U3293" t="s">
        <v>27</v>
      </c>
      <c r="Z3293" t="str">
        <f>_xlfn.IFNA(VLOOKUP(A3293,registrasi!$B$2:$C$4000,2,FALSE),"belum")</f>
        <v>registrasi</v>
      </c>
      <c r="AA3293">
        <f>VLOOKUP(D3293,[2]Sheet1!$B$2:$D$100,3,FALSE)</f>
        <v>1339</v>
      </c>
      <c r="AB3293" t="str">
        <f>_xlfn.IFNA(VLOOKUP(A3293,nim!$A$2:$B$4000,2,FALSE),"belum")</f>
        <v>belum</v>
      </c>
    </row>
    <row r="3294" spans="1:28" x14ac:dyDescent="0.3">
      <c r="A3294" s="2">
        <v>233240210002</v>
      </c>
      <c r="B3294">
        <v>2</v>
      </c>
      <c r="C3294">
        <v>2022</v>
      </c>
      <c r="D3294">
        <v>311006</v>
      </c>
      <c r="E3294" t="s">
        <v>167</v>
      </c>
      <c r="F3294" t="str">
        <f>VLOOKUP(E3294,[1]PRODI_2019!$F$2:$L$72,7,FALSE)</f>
        <v>Teknik</v>
      </c>
      <c r="G3294" t="str">
        <f>VLOOKUP(F3294,Sheet1!$H$4:$I$11,2,FALSE)</f>
        <v>3_Teknik</v>
      </c>
      <c r="H3294" t="s">
        <v>3901</v>
      </c>
      <c r="I3294" t="s">
        <v>24</v>
      </c>
      <c r="J3294" t="str">
        <f>VLOOKUP(D3294,[1]PRODI_2019!$C$2:$I$78,7,FALSE)</f>
        <v>S1</v>
      </c>
      <c r="L3294" t="s">
        <v>25</v>
      </c>
      <c r="O3294" t="s">
        <v>494</v>
      </c>
      <c r="P3294" t="s">
        <v>5045</v>
      </c>
      <c r="Q3294" t="s">
        <v>624</v>
      </c>
      <c r="R3294" t="s">
        <v>625</v>
      </c>
      <c r="S3294" t="s">
        <v>53</v>
      </c>
      <c r="T3294" t="s">
        <v>5033</v>
      </c>
      <c r="U3294" t="s">
        <v>32</v>
      </c>
      <c r="Z3294" t="str">
        <f>_xlfn.IFNA(VLOOKUP(A3294,registrasi!$B$2:$C$4000,2,FALSE),"belum")</f>
        <v>registrasi</v>
      </c>
      <c r="AA3294">
        <f>VLOOKUP(D3294,[2]Sheet1!$B$2:$D$100,3,FALSE)</f>
        <v>475</v>
      </c>
      <c r="AB3294" t="str">
        <f>_xlfn.IFNA(VLOOKUP(A3294,nim!$A$2:$B$4000,2,FALSE),"belum")</f>
        <v>belum</v>
      </c>
    </row>
    <row r="3295" spans="1:28" x14ac:dyDescent="0.3">
      <c r="A3295" s="2">
        <v>233240210021</v>
      </c>
      <c r="B3295">
        <v>2</v>
      </c>
      <c r="C3295">
        <v>2022</v>
      </c>
      <c r="D3295">
        <v>311031</v>
      </c>
      <c r="E3295" t="s">
        <v>468</v>
      </c>
      <c r="F3295" t="str">
        <f>VLOOKUP(E3295,[1]PRODI_2019!$F$2:$L$72,7,FALSE)</f>
        <v>FKIP</v>
      </c>
      <c r="G3295" t="str">
        <f>VLOOKUP(F3295,Sheet1!$H$4:$I$11,2,FALSE)</f>
        <v>2_FKIP</v>
      </c>
      <c r="H3295" t="s">
        <v>3902</v>
      </c>
      <c r="I3295" t="s">
        <v>31</v>
      </c>
      <c r="J3295" t="str">
        <f>VLOOKUP(D3295,[1]PRODI_2019!$C$2:$I$78,7,FALSE)</f>
        <v>S1</v>
      </c>
      <c r="L3295" t="s">
        <v>25</v>
      </c>
      <c r="O3295" t="s">
        <v>4675</v>
      </c>
      <c r="P3295" t="s">
        <v>5044</v>
      </c>
      <c r="Q3295" t="s">
        <v>5041</v>
      </c>
      <c r="R3295" t="s">
        <v>434</v>
      </c>
      <c r="S3295" t="s">
        <v>53</v>
      </c>
      <c r="T3295" t="s">
        <v>5033</v>
      </c>
      <c r="U3295" t="s">
        <v>27</v>
      </c>
      <c r="Z3295" t="str">
        <f>_xlfn.IFNA(VLOOKUP(A3295,registrasi!$B$2:$C$4000,2,FALSE),"belum")</f>
        <v>registrasi</v>
      </c>
      <c r="AA3295">
        <f>VLOOKUP(D3295,[2]Sheet1!$B$2:$D$100,3,FALSE)</f>
        <v>368</v>
      </c>
      <c r="AB3295" t="str">
        <f>_xlfn.IFNA(VLOOKUP(A3295,nim!$A$2:$B$4000,2,FALSE),"belum")</f>
        <v>diterima</v>
      </c>
    </row>
    <row r="3296" spans="1:28" x14ac:dyDescent="0.3">
      <c r="A3296" s="2">
        <v>233240210132</v>
      </c>
      <c r="B3296">
        <v>1</v>
      </c>
      <c r="C3296">
        <v>2022</v>
      </c>
      <c r="D3296">
        <v>311048</v>
      </c>
      <c r="E3296" t="s">
        <v>633</v>
      </c>
      <c r="F3296" t="str">
        <f>VLOOKUP(E3296,[1]PRODI_2019!$F$2:$L$72,7,FALSE)</f>
        <v>FEB</v>
      </c>
      <c r="G3296" t="str">
        <f>VLOOKUP(F3296,Sheet1!$H$4:$I$11,2,FALSE)</f>
        <v>5_FEB</v>
      </c>
      <c r="H3296" t="s">
        <v>3903</v>
      </c>
      <c r="I3296" t="s">
        <v>24</v>
      </c>
      <c r="J3296" t="str">
        <f>VLOOKUP(D3296,[1]PRODI_2019!$C$2:$I$78,7,FALSE)</f>
        <v>D3</v>
      </c>
      <c r="L3296" t="s">
        <v>25</v>
      </c>
      <c r="O3296" t="s">
        <v>398</v>
      </c>
      <c r="P3296" t="s">
        <v>5043</v>
      </c>
      <c r="Q3296" t="s">
        <v>624</v>
      </c>
      <c r="R3296" t="s">
        <v>435</v>
      </c>
      <c r="S3296" t="s">
        <v>53</v>
      </c>
      <c r="T3296" t="s">
        <v>5033</v>
      </c>
      <c r="U3296" t="s">
        <v>32</v>
      </c>
      <c r="Z3296" t="str">
        <f>_xlfn.IFNA(VLOOKUP(A3296,registrasi!$B$2:$C$4000,2,FALSE),"belum")</f>
        <v>registrasi</v>
      </c>
      <c r="AA3296">
        <f>VLOOKUP(D3296,[2]Sheet1!$B$2:$D$100,3,FALSE)</f>
        <v>141</v>
      </c>
      <c r="AB3296" t="str">
        <f>_xlfn.IFNA(VLOOKUP(A3296,nim!$A$2:$B$4000,2,FALSE),"belum")</f>
        <v>belum</v>
      </c>
    </row>
    <row r="3297" spans="1:28" x14ac:dyDescent="0.3">
      <c r="A3297" s="2">
        <v>233240210198</v>
      </c>
      <c r="B3297">
        <v>1</v>
      </c>
      <c r="C3297">
        <v>2022</v>
      </c>
      <c r="D3297">
        <v>311045</v>
      </c>
      <c r="E3297" t="s">
        <v>630</v>
      </c>
      <c r="F3297" t="str">
        <f>VLOOKUP(E3297,[1]PRODI_2019!$F$2:$L$72,7,FALSE)</f>
        <v>FEB</v>
      </c>
      <c r="G3297" t="str">
        <f>VLOOKUP(F3297,Sheet1!$H$4:$I$11,2,FALSE)</f>
        <v>5_FEB</v>
      </c>
      <c r="H3297" t="s">
        <v>3904</v>
      </c>
      <c r="I3297" t="s">
        <v>31</v>
      </c>
      <c r="J3297" t="str">
        <f>VLOOKUP(D3297,[1]PRODI_2019!$C$2:$I$78,7,FALSE)</f>
        <v>D3</v>
      </c>
      <c r="L3297" t="s">
        <v>25</v>
      </c>
      <c r="O3297" t="s">
        <v>398</v>
      </c>
      <c r="P3297" t="s">
        <v>5043</v>
      </c>
      <c r="Q3297" t="s">
        <v>624</v>
      </c>
      <c r="R3297" t="s">
        <v>435</v>
      </c>
      <c r="S3297" t="s">
        <v>53</v>
      </c>
      <c r="T3297" t="s">
        <v>5033</v>
      </c>
      <c r="U3297" t="s">
        <v>27</v>
      </c>
      <c r="Z3297" t="str">
        <f>_xlfn.IFNA(VLOOKUP(A3297,registrasi!$B$2:$C$4000,2,FALSE),"belum")</f>
        <v>belum</v>
      </c>
      <c r="AA3297">
        <f>VLOOKUP(D3297,[2]Sheet1!$B$2:$D$100,3,FALSE)</f>
        <v>99</v>
      </c>
      <c r="AB3297" t="str">
        <f>_xlfn.IFNA(VLOOKUP(A3297,nim!$A$2:$B$4000,2,FALSE),"belum")</f>
        <v>belum</v>
      </c>
    </row>
    <row r="3298" spans="1:28" x14ac:dyDescent="0.3">
      <c r="A3298" s="2">
        <v>233240210319</v>
      </c>
      <c r="B3298">
        <v>2</v>
      </c>
      <c r="C3298">
        <v>2022</v>
      </c>
      <c r="D3298">
        <v>311047</v>
      </c>
      <c r="E3298" t="s">
        <v>5054</v>
      </c>
      <c r="F3298" t="str">
        <f>VLOOKUP(E3298,[1]PRODI_2019!$F$2:$L$72,7,FALSE)</f>
        <v>FEB</v>
      </c>
      <c r="G3298" t="str">
        <f>VLOOKUP(F3298,Sheet1!$H$4:$I$11,2,FALSE)</f>
        <v>5_FEB</v>
      </c>
      <c r="H3298" t="s">
        <v>3905</v>
      </c>
      <c r="I3298" t="s">
        <v>31</v>
      </c>
      <c r="J3298" t="str">
        <f>VLOOKUP(D3298,[1]PRODI_2019!$C$2:$I$78,7,FALSE)</f>
        <v>D3</v>
      </c>
      <c r="L3298" t="s">
        <v>25</v>
      </c>
      <c r="O3298" t="s">
        <v>320</v>
      </c>
      <c r="P3298" t="s">
        <v>5042</v>
      </c>
      <c r="Q3298" t="s">
        <v>624</v>
      </c>
      <c r="R3298" t="s">
        <v>434</v>
      </c>
      <c r="S3298" t="s">
        <v>64</v>
      </c>
      <c r="T3298" t="s">
        <v>5033</v>
      </c>
      <c r="U3298" t="s">
        <v>27</v>
      </c>
      <c r="Z3298" t="str">
        <f>_xlfn.IFNA(VLOOKUP(A3298,registrasi!$B$2:$C$4000,2,FALSE),"belum")</f>
        <v>registrasi</v>
      </c>
      <c r="AA3298">
        <f>VLOOKUP(D3298,[2]Sheet1!$B$2:$D$100,3,FALSE)</f>
        <v>88</v>
      </c>
      <c r="AB3298" t="str">
        <f>_xlfn.IFNA(VLOOKUP(A3298,nim!$A$2:$B$4000,2,FALSE),"belum")</f>
        <v>diterima</v>
      </c>
    </row>
    <row r="3299" spans="1:28" x14ac:dyDescent="0.3">
      <c r="A3299" s="2">
        <v>233240210416</v>
      </c>
      <c r="B3299">
        <v>1</v>
      </c>
      <c r="C3299">
        <v>2022</v>
      </c>
      <c r="D3299">
        <v>311035</v>
      </c>
      <c r="E3299" t="s">
        <v>180</v>
      </c>
      <c r="F3299" t="str">
        <f>VLOOKUP(E3299,[1]PRODI_2019!$F$2:$L$72,7,FALSE)</f>
        <v>FEB</v>
      </c>
      <c r="G3299" t="str">
        <f>VLOOKUP(F3299,Sheet1!$H$4:$I$11,2,FALSE)</f>
        <v>5_FEB</v>
      </c>
      <c r="H3299" t="s">
        <v>3906</v>
      </c>
      <c r="I3299" t="s">
        <v>24</v>
      </c>
      <c r="J3299" t="str">
        <f>VLOOKUP(D3299,[1]PRODI_2019!$C$2:$I$78,7,FALSE)</f>
        <v>S1</v>
      </c>
      <c r="L3299" t="s">
        <v>25</v>
      </c>
      <c r="O3299" t="s">
        <v>4765</v>
      </c>
      <c r="P3299" t="s">
        <v>434</v>
      </c>
      <c r="Q3299" t="s">
        <v>5041</v>
      </c>
      <c r="R3299" t="s">
        <v>434</v>
      </c>
      <c r="S3299" t="s">
        <v>50</v>
      </c>
      <c r="T3299" t="s">
        <v>5025</v>
      </c>
      <c r="U3299" t="s">
        <v>27</v>
      </c>
      <c r="Z3299" t="str">
        <f>_xlfn.IFNA(VLOOKUP(A3299,registrasi!$B$2:$C$4000,2,FALSE),"belum")</f>
        <v>registrasi</v>
      </c>
      <c r="AA3299">
        <f>VLOOKUP(D3299,[2]Sheet1!$B$2:$D$100,3,FALSE)</f>
        <v>253</v>
      </c>
      <c r="AB3299" t="str">
        <f>_xlfn.IFNA(VLOOKUP(A3299,nim!$A$2:$B$4000,2,FALSE),"belum")</f>
        <v>diterima</v>
      </c>
    </row>
    <row r="3300" spans="1:28" x14ac:dyDescent="0.3">
      <c r="A3300" s="2">
        <v>233240210438</v>
      </c>
      <c r="B3300">
        <v>1</v>
      </c>
      <c r="C3300">
        <v>2022</v>
      </c>
      <c r="D3300">
        <v>311036</v>
      </c>
      <c r="E3300" t="s">
        <v>154</v>
      </c>
      <c r="F3300" t="str">
        <f>VLOOKUP(E3300,[1]PRODI_2019!$F$2:$L$72,7,FALSE)</f>
        <v>FKIP</v>
      </c>
      <c r="G3300" t="str">
        <f>VLOOKUP(F3300,Sheet1!$H$4:$I$11,2,FALSE)</f>
        <v>2_FKIP</v>
      </c>
      <c r="H3300" t="s">
        <v>3907</v>
      </c>
      <c r="I3300" t="s">
        <v>31</v>
      </c>
      <c r="J3300" t="str">
        <f>VLOOKUP(D3300,[1]PRODI_2019!$C$2:$I$78,7,FALSE)</f>
        <v>S1</v>
      </c>
      <c r="L3300" t="s">
        <v>25</v>
      </c>
      <c r="O3300" t="s">
        <v>4692</v>
      </c>
      <c r="P3300" t="s">
        <v>5044</v>
      </c>
      <c r="Q3300" t="s">
        <v>5041</v>
      </c>
      <c r="R3300" t="s">
        <v>434</v>
      </c>
      <c r="S3300" t="s">
        <v>426</v>
      </c>
      <c r="T3300" t="s">
        <v>5033</v>
      </c>
      <c r="U3300" t="s">
        <v>32</v>
      </c>
      <c r="Z3300" t="str">
        <f>_xlfn.IFNA(VLOOKUP(A3300,registrasi!$B$2:$C$4000,2,FALSE),"belum")</f>
        <v>registrasi</v>
      </c>
      <c r="AA3300">
        <f>VLOOKUP(D3300,[2]Sheet1!$B$2:$D$100,3,FALSE)</f>
        <v>202</v>
      </c>
      <c r="AB3300" t="str">
        <f>_xlfn.IFNA(VLOOKUP(A3300,nim!$A$2:$B$4000,2,FALSE),"belum")</f>
        <v>belum</v>
      </c>
    </row>
    <row r="3301" spans="1:28" x14ac:dyDescent="0.3">
      <c r="A3301" s="2">
        <v>233240210607</v>
      </c>
      <c r="B3301">
        <v>1</v>
      </c>
      <c r="C3301">
        <v>2022</v>
      </c>
      <c r="D3301">
        <v>311024</v>
      </c>
      <c r="E3301" t="s">
        <v>237</v>
      </c>
      <c r="F3301" t="str">
        <f>VLOOKUP(E3301,[1]PRODI_2019!$F$2:$L$72,7,FALSE)</f>
        <v>Hukum</v>
      </c>
      <c r="G3301" t="str">
        <f>VLOOKUP(F3301,Sheet1!$H$4:$I$11,2,FALSE)</f>
        <v>1_Hukum</v>
      </c>
      <c r="H3301" t="s">
        <v>3908</v>
      </c>
      <c r="I3301" t="s">
        <v>31</v>
      </c>
      <c r="J3301" t="str">
        <f>VLOOKUP(D3301,[1]PRODI_2019!$C$2:$I$78,7,FALSE)</f>
        <v>S1</v>
      </c>
      <c r="L3301" t="s">
        <v>25</v>
      </c>
      <c r="O3301" t="s">
        <v>4605</v>
      </c>
      <c r="P3301" t="s">
        <v>5044</v>
      </c>
      <c r="Q3301" t="s">
        <v>5041</v>
      </c>
      <c r="R3301" t="s">
        <v>434</v>
      </c>
      <c r="S3301" t="s">
        <v>53</v>
      </c>
      <c r="T3301" t="s">
        <v>5033</v>
      </c>
      <c r="U3301" t="s">
        <v>32</v>
      </c>
      <c r="Z3301" t="str">
        <f>_xlfn.IFNA(VLOOKUP(A3301,registrasi!$B$2:$C$4000,2,FALSE),"belum")</f>
        <v>registrasi</v>
      </c>
      <c r="AA3301">
        <f>VLOOKUP(D3301,[2]Sheet1!$B$2:$D$100,3,FALSE)</f>
        <v>1092</v>
      </c>
      <c r="AB3301" t="str">
        <f>_xlfn.IFNA(VLOOKUP(A3301,nim!$A$2:$B$4000,2,FALSE),"belum")</f>
        <v>belum</v>
      </c>
    </row>
    <row r="3302" spans="1:28" x14ac:dyDescent="0.3">
      <c r="A3302" s="2">
        <v>233240210692</v>
      </c>
      <c r="B3302">
        <v>1</v>
      </c>
      <c r="C3302">
        <v>2022</v>
      </c>
      <c r="D3302">
        <v>311008</v>
      </c>
      <c r="E3302" t="s">
        <v>149</v>
      </c>
      <c r="F3302" t="str">
        <f>VLOOKUP(E3302,[1]PRODI_2019!$F$2:$L$72,7,FALSE)</f>
        <v>Pertanian</v>
      </c>
      <c r="G3302" t="str">
        <f>VLOOKUP(F3302,Sheet1!$H$4:$I$11,2,FALSE)</f>
        <v>4_Pertanian</v>
      </c>
      <c r="H3302" t="s">
        <v>3909</v>
      </c>
      <c r="I3302" t="s">
        <v>24</v>
      </c>
      <c r="J3302" t="str">
        <f>VLOOKUP(D3302,[1]PRODI_2019!$C$2:$I$78,7,FALSE)</f>
        <v>S1</v>
      </c>
      <c r="L3302" t="s">
        <v>25</v>
      </c>
      <c r="O3302" t="s">
        <v>4766</v>
      </c>
      <c r="P3302" t="s">
        <v>5046</v>
      </c>
      <c r="Q3302" t="s">
        <v>5041</v>
      </c>
      <c r="R3302" t="s">
        <v>435</v>
      </c>
      <c r="S3302" t="s">
        <v>425</v>
      </c>
      <c r="T3302" t="s">
        <v>5033</v>
      </c>
      <c r="U3302" t="s">
        <v>27</v>
      </c>
      <c r="Z3302" t="str">
        <f>_xlfn.IFNA(VLOOKUP(A3302,registrasi!$B$2:$C$4000,2,FALSE),"belum")</f>
        <v>belum</v>
      </c>
      <c r="AA3302">
        <f>VLOOKUP(D3302,[2]Sheet1!$B$2:$D$100,3,FALSE)</f>
        <v>337</v>
      </c>
      <c r="AB3302" t="str">
        <f>_xlfn.IFNA(VLOOKUP(A3302,nim!$A$2:$B$4000,2,FALSE),"belum")</f>
        <v>belum</v>
      </c>
    </row>
    <row r="3303" spans="1:28" x14ac:dyDescent="0.3">
      <c r="A3303" s="2">
        <v>233240220075</v>
      </c>
      <c r="B3303">
        <v>1</v>
      </c>
      <c r="C3303">
        <v>2021</v>
      </c>
      <c r="D3303">
        <v>311005</v>
      </c>
      <c r="E3303" t="s">
        <v>171</v>
      </c>
      <c r="F3303" t="str">
        <f>VLOOKUP(E3303,[1]PRODI_2019!$F$2:$L$72,7,FALSE)</f>
        <v>Teknik</v>
      </c>
      <c r="G3303" t="str">
        <f>VLOOKUP(F3303,Sheet1!$H$4:$I$11,2,FALSE)</f>
        <v>3_Teknik</v>
      </c>
      <c r="H3303" t="s">
        <v>3910</v>
      </c>
      <c r="I3303" t="s">
        <v>31</v>
      </c>
      <c r="J3303" t="str">
        <f>VLOOKUP(D3303,[1]PRODI_2019!$C$2:$I$78,7,FALSE)</f>
        <v>S1</v>
      </c>
      <c r="L3303" t="s">
        <v>182</v>
      </c>
      <c r="O3303" t="s">
        <v>538</v>
      </c>
      <c r="P3303" t="s">
        <v>5042</v>
      </c>
      <c r="Q3303" t="s">
        <v>624</v>
      </c>
      <c r="R3303" t="s">
        <v>434</v>
      </c>
      <c r="S3303" t="s">
        <v>4941</v>
      </c>
      <c r="T3303" t="s">
        <v>5021</v>
      </c>
      <c r="U3303" t="s">
        <v>27</v>
      </c>
      <c r="Z3303" t="str">
        <f>_xlfn.IFNA(VLOOKUP(A3303,registrasi!$B$2:$C$4000,2,FALSE),"belum")</f>
        <v>registrasi</v>
      </c>
      <c r="AA3303">
        <f>VLOOKUP(D3303,[2]Sheet1!$B$2:$D$100,3,FALSE)</f>
        <v>321</v>
      </c>
      <c r="AB3303" t="str">
        <f>_xlfn.IFNA(VLOOKUP(A3303,nim!$A$2:$B$4000,2,FALSE),"belum")</f>
        <v>belum</v>
      </c>
    </row>
    <row r="3304" spans="1:28" x14ac:dyDescent="0.3">
      <c r="A3304" s="2">
        <v>233240220083</v>
      </c>
      <c r="B3304">
        <v>2</v>
      </c>
      <c r="C3304">
        <v>2022</v>
      </c>
      <c r="D3304">
        <v>311009</v>
      </c>
      <c r="E3304" t="s">
        <v>144</v>
      </c>
      <c r="F3304" t="str">
        <f>VLOOKUP(E3304,[1]PRODI_2019!$F$2:$L$72,7,FALSE)</f>
        <v>Pertanian</v>
      </c>
      <c r="G3304" t="str">
        <f>VLOOKUP(F3304,Sheet1!$H$4:$I$11,2,FALSE)</f>
        <v>4_Pertanian</v>
      </c>
      <c r="H3304" t="s">
        <v>3911</v>
      </c>
      <c r="I3304" t="s">
        <v>24</v>
      </c>
      <c r="J3304" t="str">
        <f>VLOOKUP(D3304,[1]PRODI_2019!$C$2:$I$78,7,FALSE)</f>
        <v>S1</v>
      </c>
      <c r="L3304" t="s">
        <v>25</v>
      </c>
      <c r="O3304" t="s">
        <v>4746</v>
      </c>
      <c r="P3304" t="s">
        <v>5044</v>
      </c>
      <c r="Q3304" t="s">
        <v>5041</v>
      </c>
      <c r="R3304" t="s">
        <v>434</v>
      </c>
      <c r="S3304" t="s">
        <v>53</v>
      </c>
      <c r="T3304" t="s">
        <v>5033</v>
      </c>
      <c r="U3304" t="s">
        <v>32</v>
      </c>
      <c r="Z3304" t="str">
        <f>_xlfn.IFNA(VLOOKUP(A3304,registrasi!$B$2:$C$4000,2,FALSE),"belum")</f>
        <v>belum</v>
      </c>
      <c r="AA3304">
        <f>VLOOKUP(D3304,[2]Sheet1!$B$2:$D$100,3,FALSE)</f>
        <v>240</v>
      </c>
      <c r="AB3304" t="str">
        <f>_xlfn.IFNA(VLOOKUP(A3304,nim!$A$2:$B$4000,2,FALSE),"belum")</f>
        <v>belum</v>
      </c>
    </row>
    <row r="3305" spans="1:28" x14ac:dyDescent="0.3">
      <c r="A3305" s="2">
        <v>233240220438</v>
      </c>
      <c r="B3305">
        <v>1</v>
      </c>
      <c r="C3305">
        <v>2022</v>
      </c>
      <c r="D3305">
        <v>311031</v>
      </c>
      <c r="E3305" t="s">
        <v>468</v>
      </c>
      <c r="F3305" t="str">
        <f>VLOOKUP(E3305,[1]PRODI_2019!$F$2:$L$72,7,FALSE)</f>
        <v>FKIP</v>
      </c>
      <c r="G3305" t="str">
        <f>VLOOKUP(F3305,Sheet1!$H$4:$I$11,2,FALSE)</f>
        <v>2_FKIP</v>
      </c>
      <c r="H3305" t="s">
        <v>3912</v>
      </c>
      <c r="I3305" t="s">
        <v>31</v>
      </c>
      <c r="J3305" t="str">
        <f>VLOOKUP(D3305,[1]PRODI_2019!$C$2:$I$78,7,FALSE)</f>
        <v>S1</v>
      </c>
      <c r="L3305" t="s">
        <v>25</v>
      </c>
      <c r="O3305" t="s">
        <v>4699</v>
      </c>
      <c r="P3305" t="s">
        <v>434</v>
      </c>
      <c r="Q3305" t="s">
        <v>624</v>
      </c>
      <c r="R3305" t="s">
        <v>434</v>
      </c>
      <c r="S3305" t="s">
        <v>116</v>
      </c>
      <c r="T3305" t="s">
        <v>5020</v>
      </c>
      <c r="U3305" t="s">
        <v>32</v>
      </c>
      <c r="Z3305" t="str">
        <f>_xlfn.IFNA(VLOOKUP(A3305,registrasi!$B$2:$C$4000,2,FALSE),"belum")</f>
        <v>registrasi</v>
      </c>
      <c r="AA3305">
        <f>VLOOKUP(D3305,[2]Sheet1!$B$2:$D$100,3,FALSE)</f>
        <v>368</v>
      </c>
      <c r="AB3305" t="str">
        <f>_xlfn.IFNA(VLOOKUP(A3305,nim!$A$2:$B$4000,2,FALSE),"belum")</f>
        <v>belum</v>
      </c>
    </row>
    <row r="3306" spans="1:28" x14ac:dyDescent="0.3">
      <c r="A3306" s="2">
        <v>233240220457</v>
      </c>
      <c r="B3306">
        <v>2</v>
      </c>
      <c r="C3306">
        <v>2022</v>
      </c>
      <c r="D3306">
        <v>311034</v>
      </c>
      <c r="E3306" t="s">
        <v>173</v>
      </c>
      <c r="F3306" t="str">
        <f>VLOOKUP(E3306,[1]PRODI_2019!$F$2:$L$72,7,FALSE)</f>
        <v>FKIP</v>
      </c>
      <c r="G3306" t="str">
        <f>VLOOKUP(F3306,Sheet1!$H$4:$I$11,2,FALSE)</f>
        <v>2_FKIP</v>
      </c>
      <c r="H3306" t="s">
        <v>3913</v>
      </c>
      <c r="I3306" t="s">
        <v>31</v>
      </c>
      <c r="J3306" t="str">
        <f>VLOOKUP(D3306,[1]PRODI_2019!$C$2:$I$78,7,FALSE)</f>
        <v>S1</v>
      </c>
      <c r="L3306" t="s">
        <v>25</v>
      </c>
      <c r="O3306" t="s">
        <v>4717</v>
      </c>
      <c r="P3306" t="s">
        <v>436</v>
      </c>
      <c r="Q3306" t="s">
        <v>5041</v>
      </c>
      <c r="R3306" t="s">
        <v>625</v>
      </c>
      <c r="S3306" t="s">
        <v>50</v>
      </c>
      <c r="T3306" t="s">
        <v>5025</v>
      </c>
      <c r="U3306" t="s">
        <v>27</v>
      </c>
      <c r="Z3306" t="str">
        <f>_xlfn.IFNA(VLOOKUP(A3306,registrasi!$B$2:$C$4000,2,FALSE),"belum")</f>
        <v>belum</v>
      </c>
      <c r="AA3306">
        <f>VLOOKUP(D3306,[2]Sheet1!$B$2:$D$100,3,FALSE)</f>
        <v>163</v>
      </c>
      <c r="AB3306" t="str">
        <f>_xlfn.IFNA(VLOOKUP(A3306,nim!$A$2:$B$4000,2,FALSE),"belum")</f>
        <v>belum</v>
      </c>
    </row>
    <row r="3307" spans="1:28" x14ac:dyDescent="0.3">
      <c r="A3307" s="2">
        <v>233240220524</v>
      </c>
      <c r="B3307">
        <v>2</v>
      </c>
      <c r="C3307">
        <v>2022</v>
      </c>
      <c r="D3307">
        <v>311032</v>
      </c>
      <c r="E3307" t="s">
        <v>156</v>
      </c>
      <c r="F3307" t="str">
        <f>VLOOKUP(E3307,[1]PRODI_2019!$F$2:$L$72,7,FALSE)</f>
        <v>FKIP</v>
      </c>
      <c r="G3307" t="str">
        <f>VLOOKUP(F3307,Sheet1!$H$4:$I$11,2,FALSE)</f>
        <v>2_FKIP</v>
      </c>
      <c r="H3307" t="s">
        <v>3914</v>
      </c>
      <c r="I3307" t="s">
        <v>24</v>
      </c>
      <c r="J3307" t="str">
        <f>VLOOKUP(D3307,[1]PRODI_2019!$C$2:$I$78,7,FALSE)</f>
        <v>S1</v>
      </c>
      <c r="L3307" t="s">
        <v>25</v>
      </c>
      <c r="O3307" t="s">
        <v>4767</v>
      </c>
      <c r="P3307" t="s">
        <v>5044</v>
      </c>
      <c r="Q3307" t="s">
        <v>5041</v>
      </c>
      <c r="R3307" t="s">
        <v>434</v>
      </c>
      <c r="S3307" t="s">
        <v>426</v>
      </c>
      <c r="T3307" t="s">
        <v>5033</v>
      </c>
      <c r="U3307" t="s">
        <v>32</v>
      </c>
      <c r="Z3307" t="str">
        <f>_xlfn.IFNA(VLOOKUP(A3307,registrasi!$B$2:$C$4000,2,FALSE),"belum")</f>
        <v>registrasi</v>
      </c>
      <c r="AA3307">
        <f>VLOOKUP(D3307,[2]Sheet1!$B$2:$D$100,3,FALSE)</f>
        <v>446</v>
      </c>
      <c r="AB3307" t="str">
        <f>_xlfn.IFNA(VLOOKUP(A3307,nim!$A$2:$B$4000,2,FALSE),"belum")</f>
        <v>belum</v>
      </c>
    </row>
    <row r="3308" spans="1:28" x14ac:dyDescent="0.3">
      <c r="A3308" s="2">
        <v>233240220571</v>
      </c>
      <c r="B3308">
        <v>2</v>
      </c>
      <c r="C3308">
        <v>2022</v>
      </c>
      <c r="D3308">
        <v>311007</v>
      </c>
      <c r="E3308" t="s">
        <v>162</v>
      </c>
      <c r="F3308" t="str">
        <f>VLOOKUP(E3308,[1]PRODI_2019!$F$2:$L$72,7,FALSE)</f>
        <v>Pertanian</v>
      </c>
      <c r="G3308" t="str">
        <f>VLOOKUP(F3308,Sheet1!$H$4:$I$11,2,FALSE)</f>
        <v>4_Pertanian</v>
      </c>
      <c r="H3308" t="s">
        <v>3915</v>
      </c>
      <c r="I3308" t="s">
        <v>31</v>
      </c>
      <c r="J3308" t="str">
        <f>VLOOKUP(D3308,[1]PRODI_2019!$C$2:$I$78,7,FALSE)</f>
        <v>S1</v>
      </c>
      <c r="L3308" t="s">
        <v>182</v>
      </c>
      <c r="O3308" t="s">
        <v>4699</v>
      </c>
      <c r="P3308" t="s">
        <v>434</v>
      </c>
      <c r="Q3308" t="s">
        <v>624</v>
      </c>
      <c r="R3308" t="s">
        <v>434</v>
      </c>
      <c r="S3308" t="s">
        <v>116</v>
      </c>
      <c r="T3308" t="s">
        <v>5020</v>
      </c>
      <c r="U3308" t="s">
        <v>32</v>
      </c>
      <c r="Z3308" t="str">
        <f>_xlfn.IFNA(VLOOKUP(A3308,registrasi!$B$2:$C$4000,2,FALSE),"belum")</f>
        <v>belum</v>
      </c>
      <c r="AA3308">
        <f>VLOOKUP(D3308,[2]Sheet1!$B$2:$D$100,3,FALSE)</f>
        <v>412</v>
      </c>
      <c r="AB3308" t="str">
        <f>_xlfn.IFNA(VLOOKUP(A3308,nim!$A$2:$B$4000,2,FALSE),"belum")</f>
        <v>belum</v>
      </c>
    </row>
    <row r="3309" spans="1:28" x14ac:dyDescent="0.3">
      <c r="A3309" s="2">
        <v>233240220663</v>
      </c>
      <c r="B3309">
        <v>2</v>
      </c>
      <c r="C3309">
        <v>2022</v>
      </c>
      <c r="D3309">
        <v>311001</v>
      </c>
      <c r="E3309" t="s">
        <v>157</v>
      </c>
      <c r="F3309" t="str">
        <f>VLOOKUP(E3309,[1]PRODI_2019!$F$2:$L$72,7,FALSE)</f>
        <v>Teknik</v>
      </c>
      <c r="G3309" t="str">
        <f>VLOOKUP(F3309,Sheet1!$H$4:$I$11,2,FALSE)</f>
        <v>3_Teknik</v>
      </c>
      <c r="H3309" t="s">
        <v>3916</v>
      </c>
      <c r="I3309" t="s">
        <v>24</v>
      </c>
      <c r="J3309" t="str">
        <f>VLOOKUP(D3309,[1]PRODI_2019!$C$2:$I$78,7,FALSE)</f>
        <v>S1</v>
      </c>
      <c r="L3309" t="s">
        <v>25</v>
      </c>
      <c r="O3309" t="s">
        <v>600</v>
      </c>
      <c r="P3309" t="s">
        <v>5042</v>
      </c>
      <c r="Q3309" t="s">
        <v>624</v>
      </c>
      <c r="R3309" t="s">
        <v>434</v>
      </c>
      <c r="S3309" t="s">
        <v>425</v>
      </c>
      <c r="T3309" t="s">
        <v>5033</v>
      </c>
      <c r="U3309" t="s">
        <v>27</v>
      </c>
      <c r="Z3309" t="str">
        <f>_xlfn.IFNA(VLOOKUP(A3309,registrasi!$B$2:$C$4000,2,FALSE),"belum")</f>
        <v>registrasi</v>
      </c>
      <c r="AA3309">
        <f>VLOOKUP(D3309,[2]Sheet1!$B$2:$D$100,3,FALSE)</f>
        <v>346</v>
      </c>
      <c r="AB3309" t="str">
        <f>_xlfn.IFNA(VLOOKUP(A3309,nim!$A$2:$B$4000,2,FALSE),"belum")</f>
        <v>belum</v>
      </c>
    </row>
    <row r="3310" spans="1:28" x14ac:dyDescent="0.3">
      <c r="A3310" s="2">
        <v>233240220681</v>
      </c>
      <c r="B3310">
        <v>2</v>
      </c>
      <c r="C3310">
        <v>2022</v>
      </c>
      <c r="D3310">
        <v>311001</v>
      </c>
      <c r="E3310" t="s">
        <v>157</v>
      </c>
      <c r="F3310" t="str">
        <f>VLOOKUP(E3310,[1]PRODI_2019!$F$2:$L$72,7,FALSE)</f>
        <v>Teknik</v>
      </c>
      <c r="G3310" t="str">
        <f>VLOOKUP(F3310,Sheet1!$H$4:$I$11,2,FALSE)</f>
        <v>3_Teknik</v>
      </c>
      <c r="H3310" t="s">
        <v>3917</v>
      </c>
      <c r="I3310" t="s">
        <v>24</v>
      </c>
      <c r="J3310" t="str">
        <f>VLOOKUP(D3310,[1]PRODI_2019!$C$2:$I$78,7,FALSE)</f>
        <v>S1</v>
      </c>
      <c r="L3310" t="s">
        <v>25</v>
      </c>
      <c r="O3310" t="s">
        <v>4768</v>
      </c>
      <c r="P3310" t="s">
        <v>5043</v>
      </c>
      <c r="Q3310" t="s">
        <v>624</v>
      </c>
      <c r="R3310" t="s">
        <v>435</v>
      </c>
      <c r="S3310" t="s">
        <v>64</v>
      </c>
      <c r="T3310" t="s">
        <v>5033</v>
      </c>
      <c r="U3310" t="s">
        <v>27</v>
      </c>
      <c r="Z3310" t="str">
        <f>_xlfn.IFNA(VLOOKUP(A3310,registrasi!$B$2:$C$4000,2,FALSE),"belum")</f>
        <v>belum</v>
      </c>
      <c r="AA3310">
        <f>VLOOKUP(D3310,[2]Sheet1!$B$2:$D$100,3,FALSE)</f>
        <v>346</v>
      </c>
      <c r="AB3310" t="str">
        <f>_xlfn.IFNA(VLOOKUP(A3310,nim!$A$2:$B$4000,2,FALSE),"belum")</f>
        <v>belum</v>
      </c>
    </row>
    <row r="3311" spans="1:28" x14ac:dyDescent="0.3">
      <c r="A3311" s="2">
        <v>233240220750</v>
      </c>
      <c r="B3311">
        <v>1</v>
      </c>
      <c r="C3311">
        <v>2022</v>
      </c>
      <c r="D3311">
        <v>311031</v>
      </c>
      <c r="E3311" t="s">
        <v>468</v>
      </c>
      <c r="F3311" t="str">
        <f>VLOOKUP(E3311,[1]PRODI_2019!$F$2:$L$72,7,FALSE)</f>
        <v>FKIP</v>
      </c>
      <c r="G3311" t="str">
        <f>VLOOKUP(F3311,Sheet1!$H$4:$I$11,2,FALSE)</f>
        <v>2_FKIP</v>
      </c>
      <c r="H3311" t="s">
        <v>3918</v>
      </c>
      <c r="I3311" t="s">
        <v>31</v>
      </c>
      <c r="J3311" t="str">
        <f>VLOOKUP(D3311,[1]PRODI_2019!$C$2:$I$78,7,FALSE)</f>
        <v>S1</v>
      </c>
      <c r="L3311" t="s">
        <v>25</v>
      </c>
      <c r="O3311" t="s">
        <v>274</v>
      </c>
      <c r="P3311" t="s">
        <v>5042</v>
      </c>
      <c r="Q3311" t="s">
        <v>624</v>
      </c>
      <c r="R3311" t="s">
        <v>434</v>
      </c>
      <c r="S3311" t="s">
        <v>53</v>
      </c>
      <c r="T3311" t="s">
        <v>5033</v>
      </c>
      <c r="U3311" t="s">
        <v>27</v>
      </c>
      <c r="Z3311" t="str">
        <f>_xlfn.IFNA(VLOOKUP(A3311,registrasi!$B$2:$C$4000,2,FALSE),"belum")</f>
        <v>belum</v>
      </c>
      <c r="AA3311">
        <f>VLOOKUP(D3311,[2]Sheet1!$B$2:$D$100,3,FALSE)</f>
        <v>368</v>
      </c>
      <c r="AB3311" t="str">
        <f>_xlfn.IFNA(VLOOKUP(A3311,nim!$A$2:$B$4000,2,FALSE),"belum")</f>
        <v>belum</v>
      </c>
    </row>
    <row r="3312" spans="1:28" x14ac:dyDescent="0.3">
      <c r="A3312" s="2">
        <v>233240220757</v>
      </c>
      <c r="B3312">
        <v>1</v>
      </c>
      <c r="C3312">
        <v>2022</v>
      </c>
      <c r="D3312">
        <v>311028</v>
      </c>
      <c r="E3312" t="s">
        <v>168</v>
      </c>
      <c r="F3312" t="str">
        <f>VLOOKUP(E3312,[1]PRODI_2019!$F$2:$L$72,7,FALSE)</f>
        <v>FISIP</v>
      </c>
      <c r="G3312" t="str">
        <f>VLOOKUP(F3312,Sheet1!$H$4:$I$11,2,FALSE)</f>
        <v>6_FISIP</v>
      </c>
      <c r="H3312" t="s">
        <v>3919</v>
      </c>
      <c r="I3312" t="s">
        <v>31</v>
      </c>
      <c r="J3312" t="str">
        <f>VLOOKUP(D3312,[1]PRODI_2019!$C$2:$I$78,7,FALSE)</f>
        <v>S1</v>
      </c>
      <c r="L3312" t="s">
        <v>25</v>
      </c>
      <c r="O3312" t="s">
        <v>394</v>
      </c>
      <c r="P3312" t="s">
        <v>5043</v>
      </c>
      <c r="Q3312" t="s">
        <v>624</v>
      </c>
      <c r="R3312" t="s">
        <v>435</v>
      </c>
      <c r="S3312" t="s">
        <v>53</v>
      </c>
      <c r="T3312" t="s">
        <v>5033</v>
      </c>
      <c r="U3312" t="s">
        <v>32</v>
      </c>
      <c r="Z3312" t="str">
        <f>_xlfn.IFNA(VLOOKUP(A3312,registrasi!$B$2:$C$4000,2,FALSE),"belum")</f>
        <v>registrasi</v>
      </c>
      <c r="AA3312">
        <f>VLOOKUP(D3312,[2]Sheet1!$B$2:$D$100,3,FALSE)</f>
        <v>747</v>
      </c>
      <c r="AB3312" t="str">
        <f>_xlfn.IFNA(VLOOKUP(A3312,nim!$A$2:$B$4000,2,FALSE),"belum")</f>
        <v>belum</v>
      </c>
    </row>
    <row r="3313" spans="1:28" x14ac:dyDescent="0.3">
      <c r="A3313" s="2">
        <v>233240220783</v>
      </c>
      <c r="B3313">
        <v>2</v>
      </c>
      <c r="C3313">
        <v>2022</v>
      </c>
      <c r="D3313">
        <v>311024</v>
      </c>
      <c r="E3313" t="s">
        <v>237</v>
      </c>
      <c r="F3313" t="str">
        <f>VLOOKUP(E3313,[1]PRODI_2019!$F$2:$L$72,7,FALSE)</f>
        <v>Hukum</v>
      </c>
      <c r="G3313" t="str">
        <f>VLOOKUP(F3313,Sheet1!$H$4:$I$11,2,FALSE)</f>
        <v>1_Hukum</v>
      </c>
      <c r="H3313" t="s">
        <v>3920</v>
      </c>
      <c r="I3313" t="s">
        <v>31</v>
      </c>
      <c r="J3313" t="str">
        <f>VLOOKUP(D3313,[1]PRODI_2019!$C$2:$I$78,7,FALSE)</f>
        <v>S1</v>
      </c>
      <c r="L3313" t="s">
        <v>182</v>
      </c>
      <c r="O3313" t="s">
        <v>271</v>
      </c>
      <c r="P3313" t="s">
        <v>5042</v>
      </c>
      <c r="Q3313" t="s">
        <v>624</v>
      </c>
      <c r="R3313" t="s">
        <v>434</v>
      </c>
      <c r="S3313" t="s">
        <v>53</v>
      </c>
      <c r="T3313" t="s">
        <v>5033</v>
      </c>
      <c r="U3313" t="s">
        <v>27</v>
      </c>
      <c r="Z3313" t="str">
        <f>_xlfn.IFNA(VLOOKUP(A3313,registrasi!$B$2:$C$4000,2,FALSE),"belum")</f>
        <v>registrasi</v>
      </c>
      <c r="AA3313">
        <f>VLOOKUP(D3313,[2]Sheet1!$B$2:$D$100,3,FALSE)</f>
        <v>1092</v>
      </c>
      <c r="AB3313" t="str">
        <f>_xlfn.IFNA(VLOOKUP(A3313,nim!$A$2:$B$4000,2,FALSE),"belum")</f>
        <v>belum</v>
      </c>
    </row>
    <row r="3314" spans="1:28" x14ac:dyDescent="0.3">
      <c r="A3314" s="2">
        <v>233240230006</v>
      </c>
      <c r="B3314">
        <v>2</v>
      </c>
      <c r="C3314">
        <v>2021</v>
      </c>
      <c r="D3314">
        <v>311024</v>
      </c>
      <c r="E3314" t="s">
        <v>237</v>
      </c>
      <c r="F3314" t="str">
        <f>VLOOKUP(E3314,[1]PRODI_2019!$F$2:$L$72,7,FALSE)</f>
        <v>Hukum</v>
      </c>
      <c r="G3314" t="str">
        <f>VLOOKUP(F3314,Sheet1!$H$4:$I$11,2,FALSE)</f>
        <v>1_Hukum</v>
      </c>
      <c r="H3314" t="s">
        <v>3921</v>
      </c>
      <c r="I3314" t="s">
        <v>24</v>
      </c>
      <c r="J3314" t="str">
        <f>VLOOKUP(D3314,[1]PRODI_2019!$C$2:$I$78,7,FALSE)</f>
        <v>S1</v>
      </c>
      <c r="L3314" t="s">
        <v>25</v>
      </c>
      <c r="O3314" t="s">
        <v>307</v>
      </c>
      <c r="P3314" t="s">
        <v>5042</v>
      </c>
      <c r="Q3314" t="s">
        <v>624</v>
      </c>
      <c r="R3314" t="s">
        <v>434</v>
      </c>
      <c r="S3314" t="s">
        <v>140</v>
      </c>
      <c r="T3314" t="s">
        <v>5020</v>
      </c>
      <c r="U3314" t="s">
        <v>32</v>
      </c>
      <c r="Z3314" t="str">
        <f>_xlfn.IFNA(VLOOKUP(A3314,registrasi!$B$2:$C$4000,2,FALSE),"belum")</f>
        <v>registrasi</v>
      </c>
      <c r="AA3314">
        <f>VLOOKUP(D3314,[2]Sheet1!$B$2:$D$100,3,FALSE)</f>
        <v>1092</v>
      </c>
      <c r="AB3314" t="str">
        <f>_xlfn.IFNA(VLOOKUP(A3314,nim!$A$2:$B$4000,2,FALSE),"belum")</f>
        <v>belum</v>
      </c>
    </row>
    <row r="3315" spans="1:28" x14ac:dyDescent="0.3">
      <c r="A3315" s="2">
        <v>233240230197</v>
      </c>
      <c r="B3315">
        <v>2</v>
      </c>
      <c r="C3315">
        <v>2022</v>
      </c>
      <c r="D3315">
        <v>311029</v>
      </c>
      <c r="E3315" t="s">
        <v>159</v>
      </c>
      <c r="F3315" t="str">
        <f>VLOOKUP(E3315,[1]PRODI_2019!$F$2:$L$72,7,FALSE)</f>
        <v>FISIP</v>
      </c>
      <c r="G3315" t="str">
        <f>VLOOKUP(F3315,Sheet1!$H$4:$I$11,2,FALSE)</f>
        <v>6_FISIP</v>
      </c>
      <c r="H3315" t="s">
        <v>3922</v>
      </c>
      <c r="I3315" t="s">
        <v>31</v>
      </c>
      <c r="J3315" t="str">
        <f>VLOOKUP(D3315,[1]PRODI_2019!$C$2:$I$78,7,FALSE)</f>
        <v>S1</v>
      </c>
      <c r="L3315" t="s">
        <v>25</v>
      </c>
      <c r="O3315" t="s">
        <v>271</v>
      </c>
      <c r="P3315" t="s">
        <v>5042</v>
      </c>
      <c r="Q3315" t="s">
        <v>624</v>
      </c>
      <c r="R3315" t="s">
        <v>434</v>
      </c>
      <c r="S3315" t="s">
        <v>53</v>
      </c>
      <c r="T3315" t="s">
        <v>5033</v>
      </c>
      <c r="U3315" t="s">
        <v>27</v>
      </c>
      <c r="Z3315" t="str">
        <f>_xlfn.IFNA(VLOOKUP(A3315,registrasi!$B$2:$C$4000,2,FALSE),"belum")</f>
        <v>registrasi</v>
      </c>
      <c r="AA3315">
        <f>VLOOKUP(D3315,[2]Sheet1!$B$2:$D$100,3,FALSE)</f>
        <v>1339</v>
      </c>
      <c r="AB3315" t="str">
        <f>_xlfn.IFNA(VLOOKUP(A3315,nim!$A$2:$B$4000,2,FALSE),"belum")</f>
        <v>diterima</v>
      </c>
    </row>
    <row r="3316" spans="1:28" x14ac:dyDescent="0.3">
      <c r="A3316" s="2">
        <v>233240230319</v>
      </c>
      <c r="B3316">
        <v>2</v>
      </c>
      <c r="C3316">
        <v>2022</v>
      </c>
      <c r="D3316">
        <v>311030</v>
      </c>
      <c r="E3316" t="s">
        <v>147</v>
      </c>
      <c r="F3316" t="str">
        <f>VLOOKUP(E3316,[1]PRODI_2019!$F$2:$L$72,7,FALSE)</f>
        <v>FKIP</v>
      </c>
      <c r="G3316" t="str">
        <f>VLOOKUP(F3316,Sheet1!$H$4:$I$11,2,FALSE)</f>
        <v>2_FKIP</v>
      </c>
      <c r="H3316" t="s">
        <v>3923</v>
      </c>
      <c r="I3316" t="s">
        <v>31</v>
      </c>
      <c r="J3316" t="str">
        <f>VLOOKUP(D3316,[1]PRODI_2019!$C$2:$I$78,7,FALSE)</f>
        <v>S1</v>
      </c>
      <c r="L3316" t="s">
        <v>25</v>
      </c>
      <c r="O3316" t="s">
        <v>4679</v>
      </c>
      <c r="P3316" t="s">
        <v>5043</v>
      </c>
      <c r="Q3316" t="s">
        <v>624</v>
      </c>
      <c r="R3316" t="s">
        <v>435</v>
      </c>
      <c r="S3316" t="s">
        <v>50</v>
      </c>
      <c r="T3316" t="s">
        <v>5025</v>
      </c>
      <c r="U3316" t="s">
        <v>32</v>
      </c>
      <c r="Z3316" t="str">
        <f>_xlfn.IFNA(VLOOKUP(A3316,registrasi!$B$2:$C$4000,2,FALSE),"belum")</f>
        <v>registrasi</v>
      </c>
      <c r="AA3316">
        <f>VLOOKUP(D3316,[2]Sheet1!$B$2:$D$100,3,FALSE)</f>
        <v>91</v>
      </c>
      <c r="AB3316" t="str">
        <f>_xlfn.IFNA(VLOOKUP(A3316,nim!$A$2:$B$4000,2,FALSE),"belum")</f>
        <v>belum</v>
      </c>
    </row>
    <row r="3317" spans="1:28" x14ac:dyDescent="0.3">
      <c r="A3317" s="2">
        <v>233240230737</v>
      </c>
      <c r="B3317">
        <v>2</v>
      </c>
      <c r="C3317">
        <v>2022</v>
      </c>
      <c r="D3317">
        <v>311001</v>
      </c>
      <c r="E3317" t="s">
        <v>157</v>
      </c>
      <c r="F3317" t="str">
        <f>VLOOKUP(E3317,[1]PRODI_2019!$F$2:$L$72,7,FALSE)</f>
        <v>Teknik</v>
      </c>
      <c r="G3317" t="str">
        <f>VLOOKUP(F3317,Sheet1!$H$4:$I$11,2,FALSE)</f>
        <v>3_Teknik</v>
      </c>
      <c r="H3317" t="s">
        <v>3924</v>
      </c>
      <c r="I3317" t="s">
        <v>24</v>
      </c>
      <c r="J3317" t="str">
        <f>VLOOKUP(D3317,[1]PRODI_2019!$C$2:$I$78,7,FALSE)</f>
        <v>S1</v>
      </c>
      <c r="L3317" t="s">
        <v>25</v>
      </c>
      <c r="O3317" t="s">
        <v>4768</v>
      </c>
      <c r="P3317" t="s">
        <v>5043</v>
      </c>
      <c r="Q3317" t="s">
        <v>624</v>
      </c>
      <c r="R3317" t="s">
        <v>435</v>
      </c>
      <c r="S3317" t="s">
        <v>64</v>
      </c>
      <c r="T3317" t="s">
        <v>5033</v>
      </c>
      <c r="U3317" t="s">
        <v>27</v>
      </c>
      <c r="Z3317" t="str">
        <f>_xlfn.IFNA(VLOOKUP(A3317,registrasi!$B$2:$C$4000,2,FALSE),"belum")</f>
        <v>registrasi</v>
      </c>
      <c r="AA3317">
        <f>VLOOKUP(D3317,[2]Sheet1!$B$2:$D$100,3,FALSE)</f>
        <v>346</v>
      </c>
      <c r="AB3317" t="str">
        <f>_xlfn.IFNA(VLOOKUP(A3317,nim!$A$2:$B$4000,2,FALSE),"belum")</f>
        <v>diterima</v>
      </c>
    </row>
    <row r="3318" spans="1:28" x14ac:dyDescent="0.3">
      <c r="A3318" s="2">
        <v>233240230796</v>
      </c>
      <c r="B3318">
        <v>2</v>
      </c>
      <c r="C3318">
        <v>2022</v>
      </c>
      <c r="D3318">
        <v>311026</v>
      </c>
      <c r="E3318" t="s">
        <v>148</v>
      </c>
      <c r="F3318" t="str">
        <f>VLOOKUP(E3318,[1]PRODI_2019!$F$2:$L$72,7,FALSE)</f>
        <v>FEB</v>
      </c>
      <c r="G3318" t="str">
        <f>VLOOKUP(F3318,Sheet1!$H$4:$I$11,2,FALSE)</f>
        <v>5_FEB</v>
      </c>
      <c r="H3318" t="s">
        <v>3925</v>
      </c>
      <c r="I3318" t="s">
        <v>31</v>
      </c>
      <c r="J3318" t="str">
        <f>VLOOKUP(D3318,[1]PRODI_2019!$C$2:$I$78,7,FALSE)</f>
        <v>S1</v>
      </c>
      <c r="L3318" t="s">
        <v>25</v>
      </c>
      <c r="O3318" t="s">
        <v>4729</v>
      </c>
      <c r="P3318" t="s">
        <v>5043</v>
      </c>
      <c r="Q3318" t="s">
        <v>624</v>
      </c>
      <c r="R3318" t="s">
        <v>435</v>
      </c>
      <c r="S3318" t="s">
        <v>64</v>
      </c>
      <c r="T3318" t="s">
        <v>5033</v>
      </c>
      <c r="U3318" t="s">
        <v>32</v>
      </c>
      <c r="Z3318" t="str">
        <f>_xlfn.IFNA(VLOOKUP(A3318,registrasi!$B$2:$C$4000,2,FALSE),"belum")</f>
        <v>registrasi</v>
      </c>
      <c r="AA3318">
        <f>VLOOKUP(D3318,[2]Sheet1!$B$2:$D$100,3,FALSE)</f>
        <v>866</v>
      </c>
      <c r="AB3318" t="str">
        <f>_xlfn.IFNA(VLOOKUP(A3318,nim!$A$2:$B$4000,2,FALSE),"belum")</f>
        <v>belum</v>
      </c>
    </row>
    <row r="3319" spans="1:28" x14ac:dyDescent="0.3">
      <c r="A3319" s="2">
        <v>233240240083</v>
      </c>
      <c r="B3319">
        <v>2</v>
      </c>
      <c r="C3319">
        <v>2022</v>
      </c>
      <c r="D3319">
        <v>311029</v>
      </c>
      <c r="E3319" t="s">
        <v>159</v>
      </c>
      <c r="F3319" t="str">
        <f>VLOOKUP(E3319,[1]PRODI_2019!$F$2:$L$72,7,FALSE)</f>
        <v>FISIP</v>
      </c>
      <c r="G3319" t="str">
        <f>VLOOKUP(F3319,Sheet1!$H$4:$I$11,2,FALSE)</f>
        <v>6_FISIP</v>
      </c>
      <c r="H3319" t="s">
        <v>3926</v>
      </c>
      <c r="I3319" t="s">
        <v>24</v>
      </c>
      <c r="J3319" t="str">
        <f>VLOOKUP(D3319,[1]PRODI_2019!$C$2:$I$78,7,FALSE)</f>
        <v>S1</v>
      </c>
      <c r="L3319" t="s">
        <v>182</v>
      </c>
      <c r="O3319" t="s">
        <v>4769</v>
      </c>
      <c r="P3319" t="s">
        <v>5044</v>
      </c>
      <c r="Q3319" t="s">
        <v>5041</v>
      </c>
      <c r="R3319" t="s">
        <v>434</v>
      </c>
      <c r="S3319" t="s">
        <v>116</v>
      </c>
      <c r="T3319" t="s">
        <v>5020</v>
      </c>
      <c r="U3319" t="s">
        <v>32</v>
      </c>
      <c r="Z3319" t="str">
        <f>_xlfn.IFNA(VLOOKUP(A3319,registrasi!$B$2:$C$4000,2,FALSE),"belum")</f>
        <v>registrasi</v>
      </c>
      <c r="AA3319">
        <f>VLOOKUP(D3319,[2]Sheet1!$B$2:$D$100,3,FALSE)</f>
        <v>1339</v>
      </c>
      <c r="AB3319" t="str">
        <f>_xlfn.IFNA(VLOOKUP(A3319,nim!$A$2:$B$4000,2,FALSE),"belum")</f>
        <v>belum</v>
      </c>
    </row>
    <row r="3320" spans="1:28" x14ac:dyDescent="0.3">
      <c r="A3320" s="2">
        <v>233240240093</v>
      </c>
      <c r="B3320">
        <v>2</v>
      </c>
      <c r="C3320">
        <v>2022</v>
      </c>
      <c r="D3320">
        <v>311003</v>
      </c>
      <c r="E3320" t="s">
        <v>145</v>
      </c>
      <c r="F3320" t="str">
        <f>VLOOKUP(E3320,[1]PRODI_2019!$F$2:$L$72,7,FALSE)</f>
        <v>Teknik</v>
      </c>
      <c r="G3320" t="str">
        <f>VLOOKUP(F3320,Sheet1!$H$4:$I$11,2,FALSE)</f>
        <v>3_Teknik</v>
      </c>
      <c r="H3320" t="s">
        <v>3927</v>
      </c>
      <c r="I3320" t="s">
        <v>24</v>
      </c>
      <c r="J3320" t="str">
        <f>VLOOKUP(D3320,[1]PRODI_2019!$C$2:$I$78,7,FALSE)</f>
        <v>S1</v>
      </c>
      <c r="L3320" t="s">
        <v>25</v>
      </c>
      <c r="O3320" t="s">
        <v>4763</v>
      </c>
      <c r="P3320" t="s">
        <v>5044</v>
      </c>
      <c r="Q3320" t="s">
        <v>5041</v>
      </c>
      <c r="R3320" t="s">
        <v>434</v>
      </c>
      <c r="S3320" t="s">
        <v>53</v>
      </c>
      <c r="T3320" t="s">
        <v>5033</v>
      </c>
      <c r="U3320" t="s">
        <v>27</v>
      </c>
      <c r="Z3320" t="str">
        <f>_xlfn.IFNA(VLOOKUP(A3320,registrasi!$B$2:$C$4000,2,FALSE),"belum")</f>
        <v>registrasi</v>
      </c>
      <c r="AA3320">
        <f>VLOOKUP(D3320,[2]Sheet1!$B$2:$D$100,3,FALSE)</f>
        <v>769</v>
      </c>
      <c r="AB3320" t="str">
        <f>_xlfn.IFNA(VLOOKUP(A3320,nim!$A$2:$B$4000,2,FALSE),"belum")</f>
        <v>belum</v>
      </c>
    </row>
    <row r="3321" spans="1:28" x14ac:dyDescent="0.3">
      <c r="A3321" s="2">
        <v>233240240131</v>
      </c>
      <c r="B3321">
        <v>2</v>
      </c>
      <c r="C3321">
        <v>2022</v>
      </c>
      <c r="D3321">
        <v>311029</v>
      </c>
      <c r="E3321" t="s">
        <v>159</v>
      </c>
      <c r="F3321" t="str">
        <f>VLOOKUP(E3321,[1]PRODI_2019!$F$2:$L$72,7,FALSE)</f>
        <v>FISIP</v>
      </c>
      <c r="G3321" t="str">
        <f>VLOOKUP(F3321,Sheet1!$H$4:$I$11,2,FALSE)</f>
        <v>6_FISIP</v>
      </c>
      <c r="H3321" t="s">
        <v>3928</v>
      </c>
      <c r="I3321" t="s">
        <v>31</v>
      </c>
      <c r="J3321" t="str">
        <f>VLOOKUP(D3321,[1]PRODI_2019!$C$2:$I$78,7,FALSE)</f>
        <v>S1</v>
      </c>
      <c r="L3321" t="s">
        <v>25</v>
      </c>
      <c r="O3321" t="s">
        <v>4763</v>
      </c>
      <c r="P3321" t="s">
        <v>5044</v>
      </c>
      <c r="Q3321" t="s">
        <v>5041</v>
      </c>
      <c r="R3321" t="s">
        <v>434</v>
      </c>
      <c r="S3321" t="s">
        <v>53</v>
      </c>
      <c r="T3321" t="s">
        <v>5033</v>
      </c>
      <c r="U3321" t="s">
        <v>32</v>
      </c>
      <c r="Z3321" t="str">
        <f>_xlfn.IFNA(VLOOKUP(A3321,registrasi!$B$2:$C$4000,2,FALSE),"belum")</f>
        <v>belum</v>
      </c>
      <c r="AA3321">
        <f>VLOOKUP(D3321,[2]Sheet1!$B$2:$D$100,3,FALSE)</f>
        <v>1339</v>
      </c>
      <c r="AB3321" t="str">
        <f>_xlfn.IFNA(VLOOKUP(A3321,nim!$A$2:$B$4000,2,FALSE),"belum")</f>
        <v>belum</v>
      </c>
    </row>
    <row r="3322" spans="1:28" x14ac:dyDescent="0.3">
      <c r="A3322" s="2">
        <v>233240240288</v>
      </c>
      <c r="B3322">
        <v>2</v>
      </c>
      <c r="C3322">
        <v>2021</v>
      </c>
      <c r="D3322">
        <v>311031</v>
      </c>
      <c r="E3322" t="s">
        <v>468</v>
      </c>
      <c r="F3322" t="str">
        <f>VLOOKUP(E3322,[1]PRODI_2019!$F$2:$L$72,7,FALSE)</f>
        <v>FKIP</v>
      </c>
      <c r="G3322" t="str">
        <f>VLOOKUP(F3322,Sheet1!$H$4:$I$11,2,FALSE)</f>
        <v>2_FKIP</v>
      </c>
      <c r="H3322" t="s">
        <v>3929</v>
      </c>
      <c r="I3322" t="s">
        <v>31</v>
      </c>
      <c r="J3322" t="str">
        <f>VLOOKUP(D3322,[1]PRODI_2019!$C$2:$I$78,7,FALSE)</f>
        <v>S1</v>
      </c>
      <c r="L3322" t="s">
        <v>25</v>
      </c>
      <c r="O3322" t="s">
        <v>4770</v>
      </c>
      <c r="P3322" t="s">
        <v>5044</v>
      </c>
      <c r="Q3322" t="s">
        <v>5041</v>
      </c>
      <c r="R3322" t="s">
        <v>434</v>
      </c>
      <c r="S3322" t="s">
        <v>425</v>
      </c>
      <c r="T3322" t="s">
        <v>5033</v>
      </c>
      <c r="U3322" t="s">
        <v>27</v>
      </c>
      <c r="Z3322" t="str">
        <f>_xlfn.IFNA(VLOOKUP(A3322,registrasi!$B$2:$C$4000,2,FALSE),"belum")</f>
        <v>registrasi</v>
      </c>
      <c r="AA3322">
        <f>VLOOKUP(D3322,[2]Sheet1!$B$2:$D$100,3,FALSE)</f>
        <v>368</v>
      </c>
      <c r="AB3322" t="str">
        <f>_xlfn.IFNA(VLOOKUP(A3322,nim!$A$2:$B$4000,2,FALSE),"belum")</f>
        <v>belum</v>
      </c>
    </row>
    <row r="3323" spans="1:28" x14ac:dyDescent="0.3">
      <c r="A3323" s="2">
        <v>233240240517</v>
      </c>
      <c r="B3323">
        <v>2</v>
      </c>
      <c r="C3323">
        <v>2022</v>
      </c>
      <c r="D3323">
        <v>311017</v>
      </c>
      <c r="E3323" t="s">
        <v>172</v>
      </c>
      <c r="F3323" t="str">
        <f>VLOOKUP(E3323,[1]PRODI_2019!$F$2:$L$72,7,FALSE)</f>
        <v>Pertanian</v>
      </c>
      <c r="G3323" t="str">
        <f>VLOOKUP(F3323,Sheet1!$H$4:$I$11,2,FALSE)</f>
        <v>4_Pertanian</v>
      </c>
      <c r="H3323" t="s">
        <v>3930</v>
      </c>
      <c r="I3323" t="s">
        <v>31</v>
      </c>
      <c r="J3323" t="str">
        <f>VLOOKUP(D3323,[1]PRODI_2019!$C$2:$I$78,7,FALSE)</f>
        <v>S1</v>
      </c>
      <c r="L3323" t="s">
        <v>25</v>
      </c>
      <c r="O3323" t="s">
        <v>73</v>
      </c>
      <c r="P3323" t="s">
        <v>5042</v>
      </c>
      <c r="Q3323" t="s">
        <v>624</v>
      </c>
      <c r="R3323" t="s">
        <v>434</v>
      </c>
      <c r="S3323" t="s">
        <v>34</v>
      </c>
      <c r="T3323" t="s">
        <v>5025</v>
      </c>
      <c r="U3323" t="s">
        <v>27</v>
      </c>
      <c r="Z3323" t="str">
        <f>_xlfn.IFNA(VLOOKUP(A3323,registrasi!$B$2:$C$4000,2,FALSE),"belum")</f>
        <v>belum</v>
      </c>
      <c r="AA3323">
        <f>VLOOKUP(D3323,[2]Sheet1!$B$2:$D$100,3,FALSE)</f>
        <v>471</v>
      </c>
      <c r="AB3323" t="str">
        <f>_xlfn.IFNA(VLOOKUP(A3323,nim!$A$2:$B$4000,2,FALSE),"belum")</f>
        <v>belum</v>
      </c>
    </row>
    <row r="3324" spans="1:28" x14ac:dyDescent="0.3">
      <c r="A3324" s="2">
        <v>233240240585</v>
      </c>
      <c r="B3324">
        <v>2</v>
      </c>
      <c r="C3324">
        <v>2022</v>
      </c>
      <c r="D3324">
        <v>311008</v>
      </c>
      <c r="E3324" t="s">
        <v>149</v>
      </c>
      <c r="F3324" t="str">
        <f>VLOOKUP(E3324,[1]PRODI_2019!$F$2:$L$72,7,FALSE)</f>
        <v>Pertanian</v>
      </c>
      <c r="G3324" t="str">
        <f>VLOOKUP(F3324,Sheet1!$H$4:$I$11,2,FALSE)</f>
        <v>4_Pertanian</v>
      </c>
      <c r="H3324" t="s">
        <v>3931</v>
      </c>
      <c r="I3324" t="s">
        <v>31</v>
      </c>
      <c r="J3324" t="str">
        <f>VLOOKUP(D3324,[1]PRODI_2019!$C$2:$I$78,7,FALSE)</f>
        <v>S1</v>
      </c>
      <c r="L3324" t="s">
        <v>25</v>
      </c>
      <c r="O3324" t="s">
        <v>358</v>
      </c>
      <c r="P3324" t="s">
        <v>5044</v>
      </c>
      <c r="Q3324" t="s">
        <v>5041</v>
      </c>
      <c r="R3324" t="s">
        <v>434</v>
      </c>
      <c r="S3324" t="s">
        <v>50</v>
      </c>
      <c r="T3324" t="s">
        <v>5025</v>
      </c>
      <c r="U3324" t="s">
        <v>27</v>
      </c>
      <c r="Z3324" t="str">
        <f>_xlfn.IFNA(VLOOKUP(A3324,registrasi!$B$2:$C$4000,2,FALSE),"belum")</f>
        <v>belum</v>
      </c>
      <c r="AA3324">
        <f>VLOOKUP(D3324,[2]Sheet1!$B$2:$D$100,3,FALSE)</f>
        <v>337</v>
      </c>
      <c r="AB3324" t="str">
        <f>_xlfn.IFNA(VLOOKUP(A3324,nim!$A$2:$B$4000,2,FALSE),"belum")</f>
        <v>belum</v>
      </c>
    </row>
    <row r="3325" spans="1:28" x14ac:dyDescent="0.3">
      <c r="A3325" s="2">
        <v>233240240731</v>
      </c>
      <c r="B3325">
        <v>2</v>
      </c>
      <c r="C3325">
        <v>2022</v>
      </c>
      <c r="D3325">
        <v>311035</v>
      </c>
      <c r="E3325" t="s">
        <v>180</v>
      </c>
      <c r="F3325" t="str">
        <f>VLOOKUP(E3325,[1]PRODI_2019!$F$2:$L$72,7,FALSE)</f>
        <v>FEB</v>
      </c>
      <c r="G3325" t="str">
        <f>VLOOKUP(F3325,Sheet1!$H$4:$I$11,2,FALSE)</f>
        <v>5_FEB</v>
      </c>
      <c r="H3325" t="s">
        <v>3932</v>
      </c>
      <c r="I3325" t="s">
        <v>31</v>
      </c>
      <c r="J3325" t="str">
        <f>VLOOKUP(D3325,[1]PRODI_2019!$C$2:$I$78,7,FALSE)</f>
        <v>S1</v>
      </c>
      <c r="L3325" t="s">
        <v>25</v>
      </c>
      <c r="O3325" t="s">
        <v>4771</v>
      </c>
      <c r="P3325" t="s">
        <v>5044</v>
      </c>
      <c r="Q3325" t="s">
        <v>5041</v>
      </c>
      <c r="R3325" t="s">
        <v>434</v>
      </c>
      <c r="S3325" t="s">
        <v>91</v>
      </c>
      <c r="T3325" t="s">
        <v>5033</v>
      </c>
      <c r="U3325" t="s">
        <v>32</v>
      </c>
      <c r="Z3325" t="str">
        <f>_xlfn.IFNA(VLOOKUP(A3325,registrasi!$B$2:$C$4000,2,FALSE),"belum")</f>
        <v>belum</v>
      </c>
      <c r="AA3325">
        <f>VLOOKUP(D3325,[2]Sheet1!$B$2:$D$100,3,FALSE)</f>
        <v>253</v>
      </c>
      <c r="AB3325" t="str">
        <f>_xlfn.IFNA(VLOOKUP(A3325,nim!$A$2:$B$4000,2,FALSE),"belum")</f>
        <v>belum</v>
      </c>
    </row>
    <row r="3326" spans="1:28" x14ac:dyDescent="0.3">
      <c r="A3326" s="2">
        <v>233240240780</v>
      </c>
      <c r="B3326">
        <v>1</v>
      </c>
      <c r="C3326">
        <v>2022</v>
      </c>
      <c r="D3326">
        <v>311047</v>
      </c>
      <c r="E3326" t="s">
        <v>5054</v>
      </c>
      <c r="F3326" t="str">
        <f>VLOOKUP(E3326,[1]PRODI_2019!$F$2:$L$72,7,FALSE)</f>
        <v>FEB</v>
      </c>
      <c r="G3326" t="str">
        <f>VLOOKUP(F3326,Sheet1!$H$4:$I$11,2,FALSE)</f>
        <v>5_FEB</v>
      </c>
      <c r="H3326" t="s">
        <v>3933</v>
      </c>
      <c r="I3326" t="s">
        <v>31</v>
      </c>
      <c r="J3326" t="str">
        <f>VLOOKUP(D3326,[1]PRODI_2019!$C$2:$I$78,7,FALSE)</f>
        <v>D3</v>
      </c>
      <c r="L3326" t="s">
        <v>25</v>
      </c>
      <c r="O3326" t="s">
        <v>4679</v>
      </c>
      <c r="P3326" t="s">
        <v>5043</v>
      </c>
      <c r="Q3326" t="s">
        <v>624</v>
      </c>
      <c r="R3326" t="s">
        <v>435</v>
      </c>
      <c r="S3326" t="s">
        <v>50</v>
      </c>
      <c r="T3326" t="s">
        <v>5025</v>
      </c>
      <c r="U3326" t="s">
        <v>27</v>
      </c>
      <c r="Z3326" t="str">
        <f>_xlfn.IFNA(VLOOKUP(A3326,registrasi!$B$2:$C$4000,2,FALSE),"belum")</f>
        <v>belum</v>
      </c>
      <c r="AA3326">
        <f>VLOOKUP(D3326,[2]Sheet1!$B$2:$D$100,3,FALSE)</f>
        <v>88</v>
      </c>
      <c r="AB3326" t="str">
        <f>_xlfn.IFNA(VLOOKUP(A3326,nim!$A$2:$B$4000,2,FALSE),"belum")</f>
        <v>belum</v>
      </c>
    </row>
    <row r="3327" spans="1:28" x14ac:dyDescent="0.3">
      <c r="A3327" s="2">
        <v>233240250137</v>
      </c>
      <c r="B3327">
        <v>1</v>
      </c>
      <c r="C3327">
        <v>2022</v>
      </c>
      <c r="D3327">
        <v>311032</v>
      </c>
      <c r="E3327" t="s">
        <v>156</v>
      </c>
      <c r="F3327" t="str">
        <f>VLOOKUP(E3327,[1]PRODI_2019!$F$2:$L$72,7,FALSE)</f>
        <v>FKIP</v>
      </c>
      <c r="G3327" t="str">
        <f>VLOOKUP(F3327,Sheet1!$H$4:$I$11,2,FALSE)</f>
        <v>2_FKIP</v>
      </c>
      <c r="H3327" t="s">
        <v>3934</v>
      </c>
      <c r="I3327" t="s">
        <v>31</v>
      </c>
      <c r="J3327" t="str">
        <f>VLOOKUP(D3327,[1]PRODI_2019!$C$2:$I$78,7,FALSE)</f>
        <v>S1</v>
      </c>
      <c r="L3327" t="s">
        <v>25</v>
      </c>
      <c r="O3327" t="s">
        <v>554</v>
      </c>
      <c r="P3327" t="s">
        <v>5045</v>
      </c>
      <c r="Q3327" t="s">
        <v>624</v>
      </c>
      <c r="R3327" t="s">
        <v>625</v>
      </c>
      <c r="S3327" t="s">
        <v>53</v>
      </c>
      <c r="T3327" t="s">
        <v>5033</v>
      </c>
      <c r="U3327" t="s">
        <v>27</v>
      </c>
      <c r="Z3327" t="str">
        <f>_xlfn.IFNA(VLOOKUP(A3327,registrasi!$B$2:$C$4000,2,FALSE),"belum")</f>
        <v>registrasi</v>
      </c>
      <c r="AA3327">
        <f>VLOOKUP(D3327,[2]Sheet1!$B$2:$D$100,3,FALSE)</f>
        <v>446</v>
      </c>
      <c r="AB3327" t="str">
        <f>_xlfn.IFNA(VLOOKUP(A3327,nim!$A$2:$B$4000,2,FALSE),"belum")</f>
        <v>diterima</v>
      </c>
    </row>
    <row r="3328" spans="1:28" x14ac:dyDescent="0.3">
      <c r="A3328" s="2">
        <v>233240250239</v>
      </c>
      <c r="B3328">
        <v>1</v>
      </c>
      <c r="C3328">
        <v>2022</v>
      </c>
      <c r="D3328">
        <v>311030</v>
      </c>
      <c r="E3328" t="s">
        <v>147</v>
      </c>
      <c r="F3328" t="str">
        <f>VLOOKUP(E3328,[1]PRODI_2019!$F$2:$L$72,7,FALSE)</f>
        <v>FKIP</v>
      </c>
      <c r="G3328" t="str">
        <f>VLOOKUP(F3328,Sheet1!$H$4:$I$11,2,FALSE)</f>
        <v>2_FKIP</v>
      </c>
      <c r="H3328" t="s">
        <v>3935</v>
      </c>
      <c r="I3328" t="s">
        <v>24</v>
      </c>
      <c r="J3328" t="str">
        <f>VLOOKUP(D3328,[1]PRODI_2019!$C$2:$I$78,7,FALSE)</f>
        <v>S1</v>
      </c>
      <c r="L3328" t="s">
        <v>25</v>
      </c>
      <c r="O3328" t="s">
        <v>4618</v>
      </c>
      <c r="P3328" t="s">
        <v>5044</v>
      </c>
      <c r="Q3328" t="s">
        <v>5041</v>
      </c>
      <c r="R3328" t="s">
        <v>434</v>
      </c>
      <c r="S3328" t="s">
        <v>91</v>
      </c>
      <c r="T3328" t="s">
        <v>5033</v>
      </c>
      <c r="U3328" t="s">
        <v>32</v>
      </c>
      <c r="Z3328" t="str">
        <f>_xlfn.IFNA(VLOOKUP(A3328,registrasi!$B$2:$C$4000,2,FALSE),"belum")</f>
        <v>registrasi</v>
      </c>
      <c r="AA3328">
        <f>VLOOKUP(D3328,[2]Sheet1!$B$2:$D$100,3,FALSE)</f>
        <v>91</v>
      </c>
      <c r="AB3328" t="str">
        <f>_xlfn.IFNA(VLOOKUP(A3328,nim!$A$2:$B$4000,2,FALSE),"belum")</f>
        <v>belum</v>
      </c>
    </row>
    <row r="3329" spans="1:28" x14ac:dyDescent="0.3">
      <c r="A3329" s="2">
        <v>233240250264</v>
      </c>
      <c r="B3329">
        <v>2</v>
      </c>
      <c r="C3329">
        <v>2022</v>
      </c>
      <c r="D3329">
        <v>311007</v>
      </c>
      <c r="E3329" t="s">
        <v>162</v>
      </c>
      <c r="F3329" t="str">
        <f>VLOOKUP(E3329,[1]PRODI_2019!$F$2:$L$72,7,FALSE)</f>
        <v>Pertanian</v>
      </c>
      <c r="G3329" t="str">
        <f>VLOOKUP(F3329,Sheet1!$H$4:$I$11,2,FALSE)</f>
        <v>4_Pertanian</v>
      </c>
      <c r="H3329" t="s">
        <v>3936</v>
      </c>
      <c r="I3329" t="s">
        <v>31</v>
      </c>
      <c r="J3329" t="str">
        <f>VLOOKUP(D3329,[1]PRODI_2019!$C$2:$I$78,7,FALSE)</f>
        <v>S1</v>
      </c>
      <c r="L3329" t="s">
        <v>25</v>
      </c>
      <c r="O3329" t="s">
        <v>4772</v>
      </c>
      <c r="P3329" t="s">
        <v>5044</v>
      </c>
      <c r="Q3329" t="s">
        <v>5041</v>
      </c>
      <c r="R3329" t="s">
        <v>434</v>
      </c>
      <c r="S3329" t="s">
        <v>34</v>
      </c>
      <c r="T3329" t="s">
        <v>5025</v>
      </c>
      <c r="U3329" t="s">
        <v>27</v>
      </c>
      <c r="Z3329" t="str">
        <f>_xlfn.IFNA(VLOOKUP(A3329,registrasi!$B$2:$C$4000,2,FALSE),"belum")</f>
        <v>registrasi</v>
      </c>
      <c r="AA3329">
        <f>VLOOKUP(D3329,[2]Sheet1!$B$2:$D$100,3,FALSE)</f>
        <v>412</v>
      </c>
      <c r="AB3329" t="str">
        <f>_xlfn.IFNA(VLOOKUP(A3329,nim!$A$2:$B$4000,2,FALSE),"belum")</f>
        <v>belum</v>
      </c>
    </row>
    <row r="3330" spans="1:28" x14ac:dyDescent="0.3">
      <c r="A3330" s="2">
        <v>233240250326</v>
      </c>
      <c r="B3330">
        <v>2</v>
      </c>
      <c r="C3330">
        <v>2022</v>
      </c>
      <c r="D3330">
        <v>311007</v>
      </c>
      <c r="E3330" t="s">
        <v>162</v>
      </c>
      <c r="F3330" t="str">
        <f>VLOOKUP(E3330,[1]PRODI_2019!$F$2:$L$72,7,FALSE)</f>
        <v>Pertanian</v>
      </c>
      <c r="G3330" t="str">
        <f>VLOOKUP(F3330,Sheet1!$H$4:$I$11,2,FALSE)</f>
        <v>4_Pertanian</v>
      </c>
      <c r="H3330" t="s">
        <v>3937</v>
      </c>
      <c r="I3330" t="s">
        <v>24</v>
      </c>
      <c r="J3330" t="str">
        <f>VLOOKUP(D3330,[1]PRODI_2019!$C$2:$I$78,7,FALSE)</f>
        <v>S1</v>
      </c>
      <c r="L3330" t="s">
        <v>25</v>
      </c>
      <c r="O3330" t="s">
        <v>291</v>
      </c>
      <c r="P3330" t="s">
        <v>5044</v>
      </c>
      <c r="Q3330" t="s">
        <v>5041</v>
      </c>
      <c r="R3330" t="s">
        <v>434</v>
      </c>
      <c r="S3330" t="s">
        <v>4972</v>
      </c>
      <c r="T3330" t="s">
        <v>5025</v>
      </c>
      <c r="U3330" t="s">
        <v>27</v>
      </c>
      <c r="Z3330" t="str">
        <f>_xlfn.IFNA(VLOOKUP(A3330,registrasi!$B$2:$C$4000,2,FALSE),"belum")</f>
        <v>registrasi</v>
      </c>
      <c r="AA3330">
        <f>VLOOKUP(D3330,[2]Sheet1!$B$2:$D$100,3,FALSE)</f>
        <v>412</v>
      </c>
      <c r="AB3330" t="str">
        <f>_xlfn.IFNA(VLOOKUP(A3330,nim!$A$2:$B$4000,2,FALSE),"belum")</f>
        <v>diterima</v>
      </c>
    </row>
    <row r="3331" spans="1:28" x14ac:dyDescent="0.3">
      <c r="A3331" s="2">
        <v>233240250407</v>
      </c>
      <c r="B3331">
        <v>2</v>
      </c>
      <c r="C3331">
        <v>2022</v>
      </c>
      <c r="D3331">
        <v>311034</v>
      </c>
      <c r="E3331" t="s">
        <v>173</v>
      </c>
      <c r="F3331" t="str">
        <f>VLOOKUP(E3331,[1]PRODI_2019!$F$2:$L$72,7,FALSE)</f>
        <v>FKIP</v>
      </c>
      <c r="G3331" t="str">
        <f>VLOOKUP(F3331,Sheet1!$H$4:$I$11,2,FALSE)</f>
        <v>2_FKIP</v>
      </c>
      <c r="H3331" t="s">
        <v>3938</v>
      </c>
      <c r="I3331" t="s">
        <v>31</v>
      </c>
      <c r="J3331" t="str">
        <f>VLOOKUP(D3331,[1]PRODI_2019!$C$2:$I$78,7,FALSE)</f>
        <v>S1</v>
      </c>
      <c r="L3331" t="s">
        <v>25</v>
      </c>
      <c r="O3331" t="s">
        <v>554</v>
      </c>
      <c r="P3331" t="s">
        <v>5045</v>
      </c>
      <c r="Q3331" t="s">
        <v>624</v>
      </c>
      <c r="R3331" t="s">
        <v>625</v>
      </c>
      <c r="S3331" t="s">
        <v>53</v>
      </c>
      <c r="T3331" t="s">
        <v>5033</v>
      </c>
      <c r="U3331" t="s">
        <v>27</v>
      </c>
      <c r="Z3331" t="str">
        <f>_xlfn.IFNA(VLOOKUP(A3331,registrasi!$B$2:$C$4000,2,FALSE),"belum")</f>
        <v>belum</v>
      </c>
      <c r="AA3331">
        <f>VLOOKUP(D3331,[2]Sheet1!$B$2:$D$100,3,FALSE)</f>
        <v>163</v>
      </c>
      <c r="AB3331" t="str">
        <f>_xlfn.IFNA(VLOOKUP(A3331,nim!$A$2:$B$4000,2,FALSE),"belum")</f>
        <v>belum</v>
      </c>
    </row>
    <row r="3332" spans="1:28" x14ac:dyDescent="0.3">
      <c r="A3332" s="2">
        <v>233240250767</v>
      </c>
      <c r="B3332">
        <v>2</v>
      </c>
      <c r="C3332">
        <v>2022</v>
      </c>
      <c r="D3332">
        <v>311031</v>
      </c>
      <c r="E3332" t="s">
        <v>468</v>
      </c>
      <c r="F3332" t="str">
        <f>VLOOKUP(E3332,[1]PRODI_2019!$F$2:$L$72,7,FALSE)</f>
        <v>FKIP</v>
      </c>
      <c r="G3332" t="str">
        <f>VLOOKUP(F3332,Sheet1!$H$4:$I$11,2,FALSE)</f>
        <v>2_FKIP</v>
      </c>
      <c r="H3332" t="s">
        <v>3939</v>
      </c>
      <c r="I3332" t="s">
        <v>31</v>
      </c>
      <c r="J3332" t="str">
        <f>VLOOKUP(D3332,[1]PRODI_2019!$C$2:$I$78,7,FALSE)</f>
        <v>S1</v>
      </c>
      <c r="L3332" t="s">
        <v>25</v>
      </c>
      <c r="O3332" t="s">
        <v>275</v>
      </c>
      <c r="P3332" t="s">
        <v>5042</v>
      </c>
      <c r="Q3332" t="s">
        <v>624</v>
      </c>
      <c r="R3332" t="s">
        <v>434</v>
      </c>
      <c r="S3332" t="s">
        <v>53</v>
      </c>
      <c r="T3332" t="s">
        <v>5033</v>
      </c>
      <c r="U3332" t="s">
        <v>32</v>
      </c>
      <c r="Z3332" t="str">
        <f>_xlfn.IFNA(VLOOKUP(A3332,registrasi!$B$2:$C$4000,2,FALSE),"belum")</f>
        <v>registrasi</v>
      </c>
      <c r="AA3332">
        <f>VLOOKUP(D3332,[2]Sheet1!$B$2:$D$100,3,FALSE)</f>
        <v>368</v>
      </c>
      <c r="AB3332" t="str">
        <f>_xlfn.IFNA(VLOOKUP(A3332,nim!$A$2:$B$4000,2,FALSE),"belum")</f>
        <v>belum</v>
      </c>
    </row>
    <row r="3333" spans="1:28" x14ac:dyDescent="0.3">
      <c r="A3333" s="2">
        <v>233240250791</v>
      </c>
      <c r="B3333">
        <v>1</v>
      </c>
      <c r="C3333">
        <v>2022</v>
      </c>
      <c r="D3333">
        <v>311001</v>
      </c>
      <c r="E3333" t="s">
        <v>157</v>
      </c>
      <c r="F3333" t="str">
        <f>VLOOKUP(E3333,[1]PRODI_2019!$F$2:$L$72,7,FALSE)</f>
        <v>Teknik</v>
      </c>
      <c r="G3333" t="str">
        <f>VLOOKUP(F3333,Sheet1!$H$4:$I$11,2,FALSE)</f>
        <v>3_Teknik</v>
      </c>
      <c r="H3333" t="s">
        <v>3940</v>
      </c>
      <c r="I3333" t="s">
        <v>31</v>
      </c>
      <c r="J3333" t="str">
        <f>VLOOKUP(D3333,[1]PRODI_2019!$C$2:$I$78,7,FALSE)</f>
        <v>S1</v>
      </c>
      <c r="L3333" t="s">
        <v>25</v>
      </c>
      <c r="O3333" t="s">
        <v>345</v>
      </c>
      <c r="P3333" t="s">
        <v>434</v>
      </c>
      <c r="Q3333" t="s">
        <v>5041</v>
      </c>
      <c r="R3333" t="s">
        <v>434</v>
      </c>
      <c r="S3333" t="s">
        <v>116</v>
      </c>
      <c r="T3333" t="s">
        <v>5020</v>
      </c>
      <c r="U3333" t="s">
        <v>27</v>
      </c>
      <c r="Z3333" t="str">
        <f>_xlfn.IFNA(VLOOKUP(A3333,registrasi!$B$2:$C$4000,2,FALSE),"belum")</f>
        <v>registrasi</v>
      </c>
      <c r="AA3333">
        <f>VLOOKUP(D3333,[2]Sheet1!$B$2:$D$100,3,FALSE)</f>
        <v>346</v>
      </c>
      <c r="AB3333" t="str">
        <f>_xlfn.IFNA(VLOOKUP(A3333,nim!$A$2:$B$4000,2,FALSE),"belum")</f>
        <v>diterima</v>
      </c>
    </row>
    <row r="3334" spans="1:28" x14ac:dyDescent="0.3">
      <c r="A3334" s="2">
        <v>233240250797</v>
      </c>
      <c r="B3334">
        <v>1</v>
      </c>
      <c r="C3334">
        <v>2022</v>
      </c>
      <c r="D3334">
        <v>311048</v>
      </c>
      <c r="E3334" t="s">
        <v>633</v>
      </c>
      <c r="F3334" t="str">
        <f>VLOOKUP(E3334,[1]PRODI_2019!$F$2:$L$72,7,FALSE)</f>
        <v>FEB</v>
      </c>
      <c r="G3334" t="str">
        <f>VLOOKUP(F3334,Sheet1!$H$4:$I$11,2,FALSE)</f>
        <v>5_FEB</v>
      </c>
      <c r="H3334" t="s">
        <v>3941</v>
      </c>
      <c r="I3334" t="s">
        <v>24</v>
      </c>
      <c r="J3334" t="str">
        <f>VLOOKUP(D3334,[1]PRODI_2019!$C$2:$I$78,7,FALSE)</f>
        <v>D3</v>
      </c>
      <c r="L3334" t="s">
        <v>25</v>
      </c>
      <c r="O3334" t="s">
        <v>554</v>
      </c>
      <c r="P3334" t="s">
        <v>5045</v>
      </c>
      <c r="Q3334" t="s">
        <v>624</v>
      </c>
      <c r="R3334" t="s">
        <v>625</v>
      </c>
      <c r="S3334" t="s">
        <v>53</v>
      </c>
      <c r="T3334" t="s">
        <v>5033</v>
      </c>
      <c r="U3334" t="s">
        <v>27</v>
      </c>
      <c r="Z3334" t="str">
        <f>_xlfn.IFNA(VLOOKUP(A3334,registrasi!$B$2:$C$4000,2,FALSE),"belum")</f>
        <v>registrasi</v>
      </c>
      <c r="AA3334">
        <f>VLOOKUP(D3334,[2]Sheet1!$B$2:$D$100,3,FALSE)</f>
        <v>141</v>
      </c>
      <c r="AB3334" t="str">
        <f>_xlfn.IFNA(VLOOKUP(A3334,nim!$A$2:$B$4000,2,FALSE),"belum")</f>
        <v>diterima</v>
      </c>
    </row>
    <row r="3335" spans="1:28" x14ac:dyDescent="0.3">
      <c r="A3335" s="2">
        <v>233240260285</v>
      </c>
      <c r="B3335">
        <v>2</v>
      </c>
      <c r="C3335">
        <v>2022</v>
      </c>
      <c r="D3335">
        <v>311035</v>
      </c>
      <c r="E3335" t="s">
        <v>180</v>
      </c>
      <c r="F3335" t="str">
        <f>VLOOKUP(E3335,[1]PRODI_2019!$F$2:$L$72,7,FALSE)</f>
        <v>FEB</v>
      </c>
      <c r="G3335" t="str">
        <f>VLOOKUP(F3335,Sheet1!$H$4:$I$11,2,FALSE)</f>
        <v>5_FEB</v>
      </c>
      <c r="H3335" t="s">
        <v>3942</v>
      </c>
      <c r="I3335" t="s">
        <v>31</v>
      </c>
      <c r="J3335" t="str">
        <f>VLOOKUP(D3335,[1]PRODI_2019!$C$2:$I$78,7,FALSE)</f>
        <v>S1</v>
      </c>
      <c r="L3335" t="s">
        <v>25</v>
      </c>
      <c r="O3335" t="s">
        <v>554</v>
      </c>
      <c r="P3335" t="s">
        <v>5045</v>
      </c>
      <c r="Q3335" t="s">
        <v>624</v>
      </c>
      <c r="R3335" t="s">
        <v>625</v>
      </c>
      <c r="S3335" t="s">
        <v>53</v>
      </c>
      <c r="T3335" t="s">
        <v>5033</v>
      </c>
      <c r="U3335" t="s">
        <v>32</v>
      </c>
      <c r="Z3335" t="str">
        <f>_xlfn.IFNA(VLOOKUP(A3335,registrasi!$B$2:$C$4000,2,FALSE),"belum")</f>
        <v>registrasi</v>
      </c>
      <c r="AA3335">
        <f>VLOOKUP(D3335,[2]Sheet1!$B$2:$D$100,3,FALSE)</f>
        <v>253</v>
      </c>
      <c r="AB3335" t="str">
        <f>_xlfn.IFNA(VLOOKUP(A3335,nim!$A$2:$B$4000,2,FALSE),"belum")</f>
        <v>belum</v>
      </c>
    </row>
    <row r="3336" spans="1:28" x14ac:dyDescent="0.3">
      <c r="A3336" s="2">
        <v>233240260457</v>
      </c>
      <c r="B3336">
        <v>2</v>
      </c>
      <c r="C3336">
        <v>2022</v>
      </c>
      <c r="D3336">
        <v>311027</v>
      </c>
      <c r="E3336" t="s">
        <v>236</v>
      </c>
      <c r="F3336" t="str">
        <f>VLOOKUP(E3336,[1]PRODI_2019!$F$2:$L$72,7,FALSE)</f>
        <v>FEB</v>
      </c>
      <c r="G3336" t="str">
        <f>VLOOKUP(F3336,Sheet1!$H$4:$I$11,2,FALSE)</f>
        <v>5_FEB</v>
      </c>
      <c r="H3336" t="s">
        <v>3943</v>
      </c>
      <c r="I3336" t="s">
        <v>31</v>
      </c>
      <c r="J3336" t="str">
        <f>VLOOKUP(D3336,[1]PRODI_2019!$C$2:$I$78,7,FALSE)</f>
        <v>S1</v>
      </c>
      <c r="L3336" t="s">
        <v>25</v>
      </c>
      <c r="O3336" t="s">
        <v>306</v>
      </c>
      <c r="P3336" t="s">
        <v>5042</v>
      </c>
      <c r="Q3336" t="s">
        <v>624</v>
      </c>
      <c r="R3336" t="s">
        <v>434</v>
      </c>
      <c r="S3336" t="s">
        <v>425</v>
      </c>
      <c r="T3336" t="s">
        <v>5033</v>
      </c>
      <c r="U3336" t="s">
        <v>27</v>
      </c>
      <c r="Z3336" t="str">
        <f>_xlfn.IFNA(VLOOKUP(A3336,registrasi!$B$2:$C$4000,2,FALSE),"belum")</f>
        <v>belum</v>
      </c>
      <c r="AA3336">
        <f>VLOOKUP(D3336,[2]Sheet1!$B$2:$D$100,3,FALSE)</f>
        <v>308</v>
      </c>
      <c r="AB3336" t="str">
        <f>_xlfn.IFNA(VLOOKUP(A3336,nim!$A$2:$B$4000,2,FALSE),"belum")</f>
        <v>belum</v>
      </c>
    </row>
    <row r="3337" spans="1:28" x14ac:dyDescent="0.3">
      <c r="A3337" s="2">
        <v>233240260480</v>
      </c>
      <c r="B3337">
        <v>1</v>
      </c>
      <c r="C3337">
        <v>2022</v>
      </c>
      <c r="D3337">
        <v>311007</v>
      </c>
      <c r="E3337" t="s">
        <v>162</v>
      </c>
      <c r="F3337" t="str">
        <f>VLOOKUP(E3337,[1]PRODI_2019!$F$2:$L$72,7,FALSE)</f>
        <v>Pertanian</v>
      </c>
      <c r="G3337" t="str">
        <f>VLOOKUP(F3337,Sheet1!$H$4:$I$11,2,FALSE)</f>
        <v>4_Pertanian</v>
      </c>
      <c r="H3337" t="s">
        <v>3944</v>
      </c>
      <c r="I3337" t="s">
        <v>24</v>
      </c>
      <c r="J3337" t="str">
        <f>VLOOKUP(D3337,[1]PRODI_2019!$C$2:$I$78,7,FALSE)</f>
        <v>S1</v>
      </c>
      <c r="L3337" t="s">
        <v>25</v>
      </c>
      <c r="O3337" t="s">
        <v>403</v>
      </c>
      <c r="P3337" t="s">
        <v>5042</v>
      </c>
      <c r="Q3337" t="s">
        <v>624</v>
      </c>
      <c r="R3337" t="s">
        <v>434</v>
      </c>
      <c r="S3337" t="s">
        <v>116</v>
      </c>
      <c r="T3337" t="s">
        <v>5020</v>
      </c>
      <c r="U3337" t="s">
        <v>27</v>
      </c>
      <c r="Z3337" t="str">
        <f>_xlfn.IFNA(VLOOKUP(A3337,registrasi!$B$2:$C$4000,2,FALSE),"belum")</f>
        <v>registrasi</v>
      </c>
      <c r="AA3337">
        <f>VLOOKUP(D3337,[2]Sheet1!$B$2:$D$100,3,FALSE)</f>
        <v>412</v>
      </c>
      <c r="AB3337" t="str">
        <f>_xlfn.IFNA(VLOOKUP(A3337,nim!$A$2:$B$4000,2,FALSE),"belum")</f>
        <v>belum</v>
      </c>
    </row>
    <row r="3338" spans="1:28" x14ac:dyDescent="0.3">
      <c r="A3338" s="2">
        <v>233240260564</v>
      </c>
      <c r="B3338">
        <v>2</v>
      </c>
      <c r="C3338">
        <v>2022</v>
      </c>
      <c r="D3338">
        <v>311031</v>
      </c>
      <c r="E3338" t="s">
        <v>468</v>
      </c>
      <c r="F3338" t="str">
        <f>VLOOKUP(E3338,[1]PRODI_2019!$F$2:$L$72,7,FALSE)</f>
        <v>FKIP</v>
      </c>
      <c r="G3338" t="str">
        <f>VLOOKUP(F3338,Sheet1!$H$4:$I$11,2,FALSE)</f>
        <v>2_FKIP</v>
      </c>
      <c r="H3338" t="s">
        <v>3945</v>
      </c>
      <c r="I3338" t="s">
        <v>31</v>
      </c>
      <c r="J3338" t="str">
        <f>VLOOKUP(D3338,[1]PRODI_2019!$C$2:$I$78,7,FALSE)</f>
        <v>S1</v>
      </c>
      <c r="L3338" t="s">
        <v>25</v>
      </c>
      <c r="O3338" t="s">
        <v>4519</v>
      </c>
      <c r="P3338" t="s">
        <v>436</v>
      </c>
      <c r="Q3338" t="s">
        <v>5041</v>
      </c>
      <c r="R3338" t="s">
        <v>625</v>
      </c>
      <c r="S3338" t="s">
        <v>53</v>
      </c>
      <c r="T3338" t="s">
        <v>5033</v>
      </c>
      <c r="U3338" t="s">
        <v>27</v>
      </c>
      <c r="Z3338" t="str">
        <f>_xlfn.IFNA(VLOOKUP(A3338,registrasi!$B$2:$C$4000,2,FALSE),"belum")</f>
        <v>registrasi</v>
      </c>
      <c r="AA3338">
        <f>VLOOKUP(D3338,[2]Sheet1!$B$2:$D$100,3,FALSE)</f>
        <v>368</v>
      </c>
      <c r="AB3338" t="str">
        <f>_xlfn.IFNA(VLOOKUP(A3338,nim!$A$2:$B$4000,2,FALSE),"belum")</f>
        <v>belum</v>
      </c>
    </row>
    <row r="3339" spans="1:28" x14ac:dyDescent="0.3">
      <c r="A3339" s="2">
        <v>233240260714</v>
      </c>
      <c r="B3339">
        <v>2</v>
      </c>
      <c r="C3339">
        <v>2022</v>
      </c>
      <c r="D3339">
        <v>311048</v>
      </c>
      <c r="E3339" t="s">
        <v>633</v>
      </c>
      <c r="F3339" t="str">
        <f>VLOOKUP(E3339,[1]PRODI_2019!$F$2:$L$72,7,FALSE)</f>
        <v>FEB</v>
      </c>
      <c r="G3339" t="str">
        <f>VLOOKUP(F3339,Sheet1!$H$4:$I$11,2,FALSE)</f>
        <v>5_FEB</v>
      </c>
      <c r="H3339" t="s">
        <v>3946</v>
      </c>
      <c r="I3339" t="s">
        <v>31</v>
      </c>
      <c r="J3339" t="str">
        <f>VLOOKUP(D3339,[1]PRODI_2019!$C$2:$I$78,7,FALSE)</f>
        <v>D3</v>
      </c>
      <c r="L3339" t="s">
        <v>25</v>
      </c>
      <c r="O3339" t="s">
        <v>4519</v>
      </c>
      <c r="P3339" t="s">
        <v>436</v>
      </c>
      <c r="Q3339" t="s">
        <v>5041</v>
      </c>
      <c r="R3339" t="s">
        <v>625</v>
      </c>
      <c r="S3339" t="s">
        <v>53</v>
      </c>
      <c r="T3339" t="s">
        <v>5033</v>
      </c>
      <c r="U3339" t="s">
        <v>32</v>
      </c>
      <c r="Z3339" t="str">
        <f>_xlfn.IFNA(VLOOKUP(A3339,registrasi!$B$2:$C$4000,2,FALSE),"belum")</f>
        <v>registrasi</v>
      </c>
      <c r="AA3339">
        <f>VLOOKUP(D3339,[2]Sheet1!$B$2:$D$100,3,FALSE)</f>
        <v>141</v>
      </c>
      <c r="AB3339" t="str">
        <f>_xlfn.IFNA(VLOOKUP(A3339,nim!$A$2:$B$4000,2,FALSE),"belum")</f>
        <v>belum</v>
      </c>
    </row>
    <row r="3340" spans="1:28" x14ac:dyDescent="0.3">
      <c r="A3340" s="2">
        <v>233240270049</v>
      </c>
      <c r="B3340">
        <v>2</v>
      </c>
      <c r="C3340">
        <v>2022</v>
      </c>
      <c r="D3340">
        <v>311035</v>
      </c>
      <c r="E3340" t="s">
        <v>180</v>
      </c>
      <c r="F3340" t="str">
        <f>VLOOKUP(E3340,[1]PRODI_2019!$F$2:$L$72,7,FALSE)</f>
        <v>FEB</v>
      </c>
      <c r="G3340" t="str">
        <f>VLOOKUP(F3340,Sheet1!$H$4:$I$11,2,FALSE)</f>
        <v>5_FEB</v>
      </c>
      <c r="H3340" t="s">
        <v>3947</v>
      </c>
      <c r="I3340" t="s">
        <v>24</v>
      </c>
      <c r="J3340" t="str">
        <f>VLOOKUP(D3340,[1]PRODI_2019!$C$2:$I$78,7,FALSE)</f>
        <v>S1</v>
      </c>
      <c r="L3340" t="s">
        <v>25</v>
      </c>
      <c r="O3340" t="s">
        <v>4519</v>
      </c>
      <c r="P3340" t="s">
        <v>436</v>
      </c>
      <c r="Q3340" t="s">
        <v>5041</v>
      </c>
      <c r="R3340" t="s">
        <v>625</v>
      </c>
      <c r="S3340" t="s">
        <v>53</v>
      </c>
      <c r="T3340" t="s">
        <v>5033</v>
      </c>
      <c r="U3340" t="s">
        <v>27</v>
      </c>
      <c r="Z3340" t="str">
        <f>_xlfn.IFNA(VLOOKUP(A3340,registrasi!$B$2:$C$4000,2,FALSE),"belum")</f>
        <v>registrasi</v>
      </c>
      <c r="AA3340">
        <f>VLOOKUP(D3340,[2]Sheet1!$B$2:$D$100,3,FALSE)</f>
        <v>253</v>
      </c>
      <c r="AB3340" t="str">
        <f>_xlfn.IFNA(VLOOKUP(A3340,nim!$A$2:$B$4000,2,FALSE),"belum")</f>
        <v>belum</v>
      </c>
    </row>
    <row r="3341" spans="1:28" x14ac:dyDescent="0.3">
      <c r="A3341" s="2">
        <v>233240270053</v>
      </c>
      <c r="B3341">
        <v>2</v>
      </c>
      <c r="C3341">
        <v>2020</v>
      </c>
      <c r="D3341">
        <v>311029</v>
      </c>
      <c r="E3341" t="s">
        <v>159</v>
      </c>
      <c r="F3341" t="str">
        <f>VLOOKUP(E3341,[1]PRODI_2019!$F$2:$L$72,7,FALSE)</f>
        <v>FISIP</v>
      </c>
      <c r="G3341" t="str">
        <f>VLOOKUP(F3341,Sheet1!$H$4:$I$11,2,FALSE)</f>
        <v>6_FISIP</v>
      </c>
      <c r="H3341" t="s">
        <v>3948</v>
      </c>
      <c r="I3341" t="s">
        <v>24</v>
      </c>
      <c r="J3341" t="str">
        <f>VLOOKUP(D3341,[1]PRODI_2019!$C$2:$I$78,7,FALSE)</f>
        <v>S1</v>
      </c>
      <c r="L3341" t="s">
        <v>25</v>
      </c>
      <c r="O3341" t="s">
        <v>4773</v>
      </c>
      <c r="P3341" t="s">
        <v>5044</v>
      </c>
      <c r="Q3341" t="s">
        <v>5041</v>
      </c>
      <c r="R3341" t="s">
        <v>434</v>
      </c>
      <c r="S3341" t="s">
        <v>140</v>
      </c>
      <c r="T3341" t="s">
        <v>5020</v>
      </c>
      <c r="U3341" t="s">
        <v>27</v>
      </c>
      <c r="Z3341" t="str">
        <f>_xlfn.IFNA(VLOOKUP(A3341,registrasi!$B$2:$C$4000,2,FALSE),"belum")</f>
        <v>belum</v>
      </c>
      <c r="AA3341">
        <f>VLOOKUP(D3341,[2]Sheet1!$B$2:$D$100,3,FALSE)</f>
        <v>1339</v>
      </c>
      <c r="AB3341" t="str">
        <f>_xlfn.IFNA(VLOOKUP(A3341,nim!$A$2:$B$4000,2,FALSE),"belum")</f>
        <v>belum</v>
      </c>
    </row>
    <row r="3342" spans="1:28" x14ac:dyDescent="0.3">
      <c r="A3342" s="2">
        <v>233240270096</v>
      </c>
      <c r="B3342">
        <v>2</v>
      </c>
      <c r="C3342">
        <v>2021</v>
      </c>
      <c r="D3342">
        <v>311023</v>
      </c>
      <c r="E3342" t="s">
        <v>631</v>
      </c>
      <c r="F3342" t="str">
        <f>VLOOKUP(E3342,[1]PRODI_2019!$F$2:$L$72,7,FALSE)</f>
        <v>Pertanian</v>
      </c>
      <c r="G3342" t="str">
        <f>VLOOKUP(F3342,Sheet1!$H$4:$I$11,2,FALSE)</f>
        <v>4_Pertanian</v>
      </c>
      <c r="H3342" t="s">
        <v>3949</v>
      </c>
      <c r="I3342" t="s">
        <v>31</v>
      </c>
      <c r="J3342" t="str">
        <f>VLOOKUP(D3342,[1]PRODI_2019!$C$2:$I$78,7,FALSE)</f>
        <v>S1</v>
      </c>
      <c r="L3342" t="s">
        <v>25</v>
      </c>
      <c r="O3342" t="s">
        <v>262</v>
      </c>
      <c r="P3342" t="s">
        <v>5042</v>
      </c>
      <c r="Q3342" t="s">
        <v>624</v>
      </c>
      <c r="R3342" t="s">
        <v>434</v>
      </c>
      <c r="S3342" t="s">
        <v>53</v>
      </c>
      <c r="T3342" t="s">
        <v>5033</v>
      </c>
      <c r="U3342" t="s">
        <v>32</v>
      </c>
      <c r="Z3342" t="str">
        <f>_xlfn.IFNA(VLOOKUP(A3342,registrasi!$B$2:$C$4000,2,FALSE),"belum")</f>
        <v>registrasi</v>
      </c>
      <c r="AA3342">
        <f>VLOOKUP(D3342,[2]Sheet1!$B$2:$D$100,3,FALSE)</f>
        <v>163</v>
      </c>
      <c r="AB3342" t="str">
        <f>_xlfn.IFNA(VLOOKUP(A3342,nim!$A$2:$B$4000,2,FALSE),"belum")</f>
        <v>belum</v>
      </c>
    </row>
    <row r="3343" spans="1:28" x14ac:dyDescent="0.3">
      <c r="A3343" s="2">
        <v>233240270104</v>
      </c>
      <c r="B3343">
        <v>1</v>
      </c>
      <c r="C3343">
        <v>2021</v>
      </c>
      <c r="D3343">
        <v>311030</v>
      </c>
      <c r="E3343" t="s">
        <v>147</v>
      </c>
      <c r="F3343" t="str">
        <f>VLOOKUP(E3343,[1]PRODI_2019!$F$2:$L$72,7,FALSE)</f>
        <v>FKIP</v>
      </c>
      <c r="G3343" t="str">
        <f>VLOOKUP(F3343,Sheet1!$H$4:$I$11,2,FALSE)</f>
        <v>2_FKIP</v>
      </c>
      <c r="H3343" t="s">
        <v>3950</v>
      </c>
      <c r="I3343" t="s">
        <v>31</v>
      </c>
      <c r="J3343" t="str">
        <f>VLOOKUP(D3343,[1]PRODI_2019!$C$2:$I$78,7,FALSE)</f>
        <v>S1</v>
      </c>
      <c r="L3343" t="s">
        <v>25</v>
      </c>
      <c r="O3343" t="s">
        <v>494</v>
      </c>
      <c r="P3343" t="s">
        <v>5045</v>
      </c>
      <c r="Q3343" t="s">
        <v>624</v>
      </c>
      <c r="R3343" t="s">
        <v>625</v>
      </c>
      <c r="S3343" t="s">
        <v>53</v>
      </c>
      <c r="T3343" t="s">
        <v>5033</v>
      </c>
      <c r="U3343" t="s">
        <v>27</v>
      </c>
      <c r="Z3343" t="str">
        <f>_xlfn.IFNA(VLOOKUP(A3343,registrasi!$B$2:$C$4000,2,FALSE),"belum")</f>
        <v>registrasi</v>
      </c>
      <c r="AA3343">
        <f>VLOOKUP(D3343,[2]Sheet1!$B$2:$D$100,3,FALSE)</f>
        <v>91</v>
      </c>
      <c r="AB3343" t="str">
        <f>_xlfn.IFNA(VLOOKUP(A3343,nim!$A$2:$B$4000,2,FALSE),"belum")</f>
        <v>belum</v>
      </c>
    </row>
    <row r="3344" spans="1:28" x14ac:dyDescent="0.3">
      <c r="A3344" s="2">
        <v>233240270193</v>
      </c>
      <c r="B3344">
        <v>2</v>
      </c>
      <c r="C3344">
        <v>2020</v>
      </c>
      <c r="D3344">
        <v>311029</v>
      </c>
      <c r="E3344" t="s">
        <v>159</v>
      </c>
      <c r="F3344" t="str">
        <f>VLOOKUP(E3344,[1]PRODI_2019!$F$2:$L$72,7,FALSE)</f>
        <v>FISIP</v>
      </c>
      <c r="G3344" t="str">
        <f>VLOOKUP(F3344,Sheet1!$H$4:$I$11,2,FALSE)</f>
        <v>6_FISIP</v>
      </c>
      <c r="H3344" t="s">
        <v>3951</v>
      </c>
      <c r="I3344" t="s">
        <v>31</v>
      </c>
      <c r="J3344" t="str">
        <f>VLOOKUP(D3344,[1]PRODI_2019!$C$2:$I$78,7,FALSE)</f>
        <v>S1</v>
      </c>
      <c r="L3344" t="s">
        <v>25</v>
      </c>
      <c r="O3344" t="s">
        <v>262</v>
      </c>
      <c r="P3344" t="s">
        <v>5042</v>
      </c>
      <c r="Q3344" t="s">
        <v>624</v>
      </c>
      <c r="R3344" t="s">
        <v>434</v>
      </c>
      <c r="S3344" t="s">
        <v>53</v>
      </c>
      <c r="T3344" t="s">
        <v>5033</v>
      </c>
      <c r="U3344" t="s">
        <v>32</v>
      </c>
      <c r="Z3344" t="str">
        <f>_xlfn.IFNA(VLOOKUP(A3344,registrasi!$B$2:$C$4000,2,FALSE),"belum")</f>
        <v>registrasi</v>
      </c>
      <c r="AA3344">
        <f>VLOOKUP(D3344,[2]Sheet1!$B$2:$D$100,3,FALSE)</f>
        <v>1339</v>
      </c>
      <c r="AB3344" t="str">
        <f>_xlfn.IFNA(VLOOKUP(A3344,nim!$A$2:$B$4000,2,FALSE),"belum")</f>
        <v>belum</v>
      </c>
    </row>
    <row r="3345" spans="1:28" x14ac:dyDescent="0.3">
      <c r="A3345" s="2">
        <v>233240270393</v>
      </c>
      <c r="B3345">
        <v>2</v>
      </c>
      <c r="C3345">
        <v>2021</v>
      </c>
      <c r="D3345">
        <v>311029</v>
      </c>
      <c r="E3345" t="s">
        <v>159</v>
      </c>
      <c r="F3345" t="str">
        <f>VLOOKUP(E3345,[1]PRODI_2019!$F$2:$L$72,7,FALSE)</f>
        <v>FISIP</v>
      </c>
      <c r="G3345" t="str">
        <f>VLOOKUP(F3345,Sheet1!$H$4:$I$11,2,FALSE)</f>
        <v>6_FISIP</v>
      </c>
      <c r="H3345" t="s">
        <v>3952</v>
      </c>
      <c r="I3345" t="s">
        <v>31</v>
      </c>
      <c r="J3345" t="str">
        <f>VLOOKUP(D3345,[1]PRODI_2019!$C$2:$I$78,7,FALSE)</f>
        <v>S1</v>
      </c>
      <c r="L3345" t="s">
        <v>182</v>
      </c>
      <c r="O3345" t="s">
        <v>515</v>
      </c>
      <c r="P3345" t="s">
        <v>5042</v>
      </c>
      <c r="Q3345" t="s">
        <v>624</v>
      </c>
      <c r="R3345" t="s">
        <v>434</v>
      </c>
      <c r="S3345" t="s">
        <v>116</v>
      </c>
      <c r="T3345" t="s">
        <v>5020</v>
      </c>
      <c r="U3345" t="s">
        <v>32</v>
      </c>
      <c r="Z3345" t="str">
        <f>_xlfn.IFNA(VLOOKUP(A3345,registrasi!$B$2:$C$4000,2,FALSE),"belum")</f>
        <v>registrasi</v>
      </c>
      <c r="AA3345">
        <f>VLOOKUP(D3345,[2]Sheet1!$B$2:$D$100,3,FALSE)</f>
        <v>1339</v>
      </c>
      <c r="AB3345" t="str">
        <f>_xlfn.IFNA(VLOOKUP(A3345,nim!$A$2:$B$4000,2,FALSE),"belum")</f>
        <v>belum</v>
      </c>
    </row>
    <row r="3346" spans="1:28" x14ac:dyDescent="0.3">
      <c r="A3346" s="2">
        <v>233240270425</v>
      </c>
      <c r="B3346">
        <v>2</v>
      </c>
      <c r="C3346">
        <v>2022</v>
      </c>
      <c r="D3346">
        <v>311005</v>
      </c>
      <c r="E3346" t="s">
        <v>171</v>
      </c>
      <c r="F3346" t="str">
        <f>VLOOKUP(E3346,[1]PRODI_2019!$F$2:$L$72,7,FALSE)</f>
        <v>Teknik</v>
      </c>
      <c r="G3346" t="str">
        <f>VLOOKUP(F3346,Sheet1!$H$4:$I$11,2,FALSE)</f>
        <v>3_Teknik</v>
      </c>
      <c r="H3346" t="s">
        <v>3953</v>
      </c>
      <c r="I3346" t="s">
        <v>24</v>
      </c>
      <c r="J3346" t="str">
        <f>VLOOKUP(D3346,[1]PRODI_2019!$C$2:$I$78,7,FALSE)</f>
        <v>S1</v>
      </c>
      <c r="L3346" t="s">
        <v>25</v>
      </c>
      <c r="O3346" t="s">
        <v>4774</v>
      </c>
      <c r="P3346" t="s">
        <v>434</v>
      </c>
      <c r="Q3346" t="s">
        <v>5041</v>
      </c>
      <c r="R3346" t="s">
        <v>434</v>
      </c>
      <c r="S3346" t="s">
        <v>4933</v>
      </c>
      <c r="T3346" t="s">
        <v>5020</v>
      </c>
      <c r="U3346" t="s">
        <v>27</v>
      </c>
      <c r="Z3346" t="str">
        <f>_xlfn.IFNA(VLOOKUP(A3346,registrasi!$B$2:$C$4000,2,FALSE),"belum")</f>
        <v>belum</v>
      </c>
      <c r="AA3346">
        <f>VLOOKUP(D3346,[2]Sheet1!$B$2:$D$100,3,FALSE)</f>
        <v>321</v>
      </c>
      <c r="AB3346" t="str">
        <f>_xlfn.IFNA(VLOOKUP(A3346,nim!$A$2:$B$4000,2,FALSE),"belum")</f>
        <v>belum</v>
      </c>
    </row>
    <row r="3347" spans="1:28" x14ac:dyDescent="0.3">
      <c r="A3347" s="2">
        <v>233240270601</v>
      </c>
      <c r="B3347">
        <v>1</v>
      </c>
      <c r="C3347">
        <v>2022</v>
      </c>
      <c r="D3347">
        <v>311008</v>
      </c>
      <c r="E3347" t="s">
        <v>149</v>
      </c>
      <c r="F3347" t="str">
        <f>VLOOKUP(E3347,[1]PRODI_2019!$F$2:$L$72,7,FALSE)</f>
        <v>Pertanian</v>
      </c>
      <c r="G3347" t="str">
        <f>VLOOKUP(F3347,Sheet1!$H$4:$I$11,2,FALSE)</f>
        <v>4_Pertanian</v>
      </c>
      <c r="H3347" t="s">
        <v>3954</v>
      </c>
      <c r="I3347" t="s">
        <v>31</v>
      </c>
      <c r="J3347" t="str">
        <f>VLOOKUP(D3347,[1]PRODI_2019!$C$2:$I$78,7,FALSE)</f>
        <v>S1</v>
      </c>
      <c r="L3347" t="s">
        <v>25</v>
      </c>
      <c r="O3347" t="s">
        <v>278</v>
      </c>
      <c r="P3347" t="s">
        <v>5042</v>
      </c>
      <c r="Q3347" t="s">
        <v>624</v>
      </c>
      <c r="R3347" t="s">
        <v>434</v>
      </c>
      <c r="S3347" t="s">
        <v>116</v>
      </c>
      <c r="T3347" t="s">
        <v>5020</v>
      </c>
      <c r="U3347" t="s">
        <v>32</v>
      </c>
      <c r="Z3347" t="str">
        <f>_xlfn.IFNA(VLOOKUP(A3347,registrasi!$B$2:$C$4000,2,FALSE),"belum")</f>
        <v>belum</v>
      </c>
      <c r="AA3347">
        <f>VLOOKUP(D3347,[2]Sheet1!$B$2:$D$100,3,FALSE)</f>
        <v>337</v>
      </c>
      <c r="AB3347" t="str">
        <f>_xlfn.IFNA(VLOOKUP(A3347,nim!$A$2:$B$4000,2,FALSE),"belum")</f>
        <v>belum</v>
      </c>
    </row>
    <row r="3348" spans="1:28" x14ac:dyDescent="0.3">
      <c r="A3348" s="2">
        <v>233240280067</v>
      </c>
      <c r="B3348">
        <v>2</v>
      </c>
      <c r="C3348">
        <v>2022</v>
      </c>
      <c r="D3348">
        <v>311009</v>
      </c>
      <c r="E3348" t="s">
        <v>144</v>
      </c>
      <c r="F3348" t="str">
        <f>VLOOKUP(E3348,[1]PRODI_2019!$F$2:$L$72,7,FALSE)</f>
        <v>Pertanian</v>
      </c>
      <c r="G3348" t="str">
        <f>VLOOKUP(F3348,Sheet1!$H$4:$I$11,2,FALSE)</f>
        <v>4_Pertanian</v>
      </c>
      <c r="H3348" t="s">
        <v>3955</v>
      </c>
      <c r="I3348" t="s">
        <v>24</v>
      </c>
      <c r="J3348" t="str">
        <f>VLOOKUP(D3348,[1]PRODI_2019!$C$2:$I$78,7,FALSE)</f>
        <v>S1</v>
      </c>
      <c r="L3348" t="s">
        <v>25</v>
      </c>
      <c r="O3348" t="s">
        <v>4705</v>
      </c>
      <c r="P3348" t="s">
        <v>435</v>
      </c>
      <c r="Q3348" t="s">
        <v>5041</v>
      </c>
      <c r="R3348" t="s">
        <v>435</v>
      </c>
      <c r="S3348" t="s">
        <v>50</v>
      </c>
      <c r="T3348" t="s">
        <v>5025</v>
      </c>
      <c r="U3348" t="s">
        <v>27</v>
      </c>
      <c r="Z3348" t="str">
        <f>_xlfn.IFNA(VLOOKUP(A3348,registrasi!$B$2:$C$4000,2,FALSE),"belum")</f>
        <v>belum</v>
      </c>
      <c r="AA3348">
        <f>VLOOKUP(D3348,[2]Sheet1!$B$2:$D$100,3,FALSE)</f>
        <v>240</v>
      </c>
      <c r="AB3348" t="str">
        <f>_xlfn.IFNA(VLOOKUP(A3348,nim!$A$2:$B$4000,2,FALSE),"belum")</f>
        <v>belum</v>
      </c>
    </row>
    <row r="3349" spans="1:28" x14ac:dyDescent="0.3">
      <c r="A3349" s="2">
        <v>233240280203</v>
      </c>
      <c r="B3349">
        <v>2</v>
      </c>
      <c r="C3349">
        <v>2021</v>
      </c>
      <c r="D3349">
        <v>311025</v>
      </c>
      <c r="E3349" t="s">
        <v>166</v>
      </c>
      <c r="F3349" t="str">
        <f>VLOOKUP(E3349,[1]PRODI_2019!$F$2:$L$72,7,FALSE)</f>
        <v>FEB</v>
      </c>
      <c r="G3349" t="str">
        <f>VLOOKUP(F3349,Sheet1!$H$4:$I$11,2,FALSE)</f>
        <v>5_FEB</v>
      </c>
      <c r="H3349" t="s">
        <v>3956</v>
      </c>
      <c r="I3349" t="s">
        <v>31</v>
      </c>
      <c r="J3349" t="str">
        <f>VLOOKUP(D3349,[1]PRODI_2019!$C$2:$I$78,7,FALSE)</f>
        <v>S1</v>
      </c>
      <c r="L3349" t="s">
        <v>25</v>
      </c>
      <c r="O3349" t="s">
        <v>309</v>
      </c>
      <c r="P3349" t="s">
        <v>5042</v>
      </c>
      <c r="Q3349" t="s">
        <v>624</v>
      </c>
      <c r="R3349" t="s">
        <v>434</v>
      </c>
      <c r="S3349" t="s">
        <v>425</v>
      </c>
      <c r="T3349" t="s">
        <v>5033</v>
      </c>
      <c r="U3349" t="s">
        <v>32</v>
      </c>
      <c r="Z3349" t="str">
        <f>_xlfn.IFNA(VLOOKUP(A3349,registrasi!$B$2:$C$4000,2,FALSE),"belum")</f>
        <v>registrasi</v>
      </c>
      <c r="AA3349">
        <f>VLOOKUP(D3349,[2]Sheet1!$B$2:$D$100,3,FALSE)</f>
        <v>1226</v>
      </c>
      <c r="AB3349" t="str">
        <f>_xlfn.IFNA(VLOOKUP(A3349,nim!$A$2:$B$4000,2,FALSE),"belum")</f>
        <v>belum</v>
      </c>
    </row>
    <row r="3350" spans="1:28" x14ac:dyDescent="0.3">
      <c r="A3350" s="2">
        <v>233240280482</v>
      </c>
      <c r="B3350">
        <v>2</v>
      </c>
      <c r="C3350">
        <v>2022</v>
      </c>
      <c r="D3350">
        <v>311024</v>
      </c>
      <c r="E3350" t="s">
        <v>237</v>
      </c>
      <c r="F3350" t="str">
        <f>VLOOKUP(E3350,[1]PRODI_2019!$F$2:$L$72,7,FALSE)</f>
        <v>Hukum</v>
      </c>
      <c r="G3350" t="str">
        <f>VLOOKUP(F3350,Sheet1!$H$4:$I$11,2,FALSE)</f>
        <v>1_Hukum</v>
      </c>
      <c r="H3350" t="s">
        <v>3957</v>
      </c>
      <c r="I3350" t="s">
        <v>24</v>
      </c>
      <c r="J3350" t="str">
        <f>VLOOKUP(D3350,[1]PRODI_2019!$C$2:$I$78,7,FALSE)</f>
        <v>S1</v>
      </c>
      <c r="L3350" t="s">
        <v>25</v>
      </c>
      <c r="O3350" t="s">
        <v>274</v>
      </c>
      <c r="P3350" t="s">
        <v>5042</v>
      </c>
      <c r="Q3350" t="s">
        <v>624</v>
      </c>
      <c r="R3350" t="s">
        <v>434</v>
      </c>
      <c r="S3350" t="s">
        <v>53</v>
      </c>
      <c r="T3350" t="s">
        <v>5033</v>
      </c>
      <c r="U3350" t="s">
        <v>27</v>
      </c>
      <c r="Z3350" t="str">
        <f>_xlfn.IFNA(VLOOKUP(A3350,registrasi!$B$2:$C$4000,2,FALSE),"belum")</f>
        <v>registrasi</v>
      </c>
      <c r="AA3350">
        <f>VLOOKUP(D3350,[2]Sheet1!$B$2:$D$100,3,FALSE)</f>
        <v>1092</v>
      </c>
      <c r="AB3350" t="str">
        <f>_xlfn.IFNA(VLOOKUP(A3350,nim!$A$2:$B$4000,2,FALSE),"belum")</f>
        <v>belum</v>
      </c>
    </row>
    <row r="3351" spans="1:28" x14ac:dyDescent="0.3">
      <c r="A3351" s="2">
        <v>233240280765</v>
      </c>
      <c r="B3351">
        <v>2</v>
      </c>
      <c r="C3351">
        <v>2020</v>
      </c>
      <c r="D3351">
        <v>311040</v>
      </c>
      <c r="E3351" t="s">
        <v>151</v>
      </c>
      <c r="F3351" t="str">
        <f>VLOOKUP(E3351,[1]PRODI_2019!$F$2:$L$72,7,FALSE)</f>
        <v>FKIP</v>
      </c>
      <c r="G3351" t="str">
        <f>VLOOKUP(F3351,Sheet1!$H$4:$I$11,2,FALSE)</f>
        <v>2_FKIP</v>
      </c>
      <c r="H3351" t="s">
        <v>3958</v>
      </c>
      <c r="I3351" t="s">
        <v>31</v>
      </c>
      <c r="J3351" t="str">
        <f>VLOOKUP(D3351,[1]PRODI_2019!$C$2:$I$78,7,FALSE)</f>
        <v>S1</v>
      </c>
      <c r="L3351" t="s">
        <v>182</v>
      </c>
      <c r="O3351" t="s">
        <v>4775</v>
      </c>
      <c r="P3351" t="s">
        <v>5043</v>
      </c>
      <c r="Q3351" t="s">
        <v>624</v>
      </c>
      <c r="R3351" t="s">
        <v>435</v>
      </c>
      <c r="S3351" t="s">
        <v>91</v>
      </c>
      <c r="T3351" t="s">
        <v>5033</v>
      </c>
      <c r="U3351" t="s">
        <v>32</v>
      </c>
      <c r="Z3351" t="str">
        <f>_xlfn.IFNA(VLOOKUP(A3351,registrasi!$B$2:$C$4000,2,FALSE),"belum")</f>
        <v>registrasi</v>
      </c>
      <c r="AA3351">
        <f>VLOOKUP(D3351,[2]Sheet1!$B$2:$D$100,3,FALSE)</f>
        <v>508</v>
      </c>
      <c r="AB3351" t="str">
        <f>_xlfn.IFNA(VLOOKUP(A3351,nim!$A$2:$B$4000,2,FALSE),"belum")</f>
        <v>belum</v>
      </c>
    </row>
    <row r="3352" spans="1:28" x14ac:dyDescent="0.3">
      <c r="A3352" s="2">
        <v>233310010138</v>
      </c>
      <c r="B3352">
        <v>2</v>
      </c>
      <c r="C3352">
        <v>2021</v>
      </c>
      <c r="D3352">
        <v>311024</v>
      </c>
      <c r="E3352" t="s">
        <v>237</v>
      </c>
      <c r="F3352" t="str">
        <f>VLOOKUP(E3352,[1]PRODI_2019!$F$2:$L$72,7,FALSE)</f>
        <v>Hukum</v>
      </c>
      <c r="G3352" t="str">
        <f>VLOOKUP(F3352,Sheet1!$H$4:$I$11,2,FALSE)</f>
        <v>1_Hukum</v>
      </c>
      <c r="H3352" t="s">
        <v>3959</v>
      </c>
      <c r="I3352" t="s">
        <v>31</v>
      </c>
      <c r="J3352" t="str">
        <f>VLOOKUP(D3352,[1]PRODI_2019!$C$2:$I$78,7,FALSE)</f>
        <v>S1</v>
      </c>
      <c r="L3352" t="s">
        <v>25</v>
      </c>
      <c r="O3352" t="s">
        <v>597</v>
      </c>
      <c r="P3352" t="s">
        <v>5053</v>
      </c>
      <c r="Q3352" t="s">
        <v>5041</v>
      </c>
      <c r="R3352" t="s">
        <v>5053</v>
      </c>
      <c r="S3352" t="s">
        <v>4995</v>
      </c>
      <c r="T3352" t="s">
        <v>5032</v>
      </c>
      <c r="U3352" t="s">
        <v>27</v>
      </c>
      <c r="Z3352" t="str">
        <f>_xlfn.IFNA(VLOOKUP(A3352,registrasi!$B$2:$C$4000,2,FALSE),"belum")</f>
        <v>registrasi</v>
      </c>
      <c r="AA3352">
        <f>VLOOKUP(D3352,[2]Sheet1!$B$2:$D$100,3,FALSE)</f>
        <v>1092</v>
      </c>
      <c r="AB3352" t="str">
        <f>_xlfn.IFNA(VLOOKUP(A3352,nim!$A$2:$B$4000,2,FALSE),"belum")</f>
        <v>belum</v>
      </c>
    </row>
    <row r="3353" spans="1:28" x14ac:dyDescent="0.3">
      <c r="A3353" s="2">
        <v>233310040043</v>
      </c>
      <c r="B3353">
        <v>1</v>
      </c>
      <c r="C3353">
        <v>2020</v>
      </c>
      <c r="D3353">
        <v>311001</v>
      </c>
      <c r="E3353" t="s">
        <v>157</v>
      </c>
      <c r="F3353" t="str">
        <f>VLOOKUP(E3353,[1]PRODI_2019!$F$2:$L$72,7,FALSE)</f>
        <v>Teknik</v>
      </c>
      <c r="G3353" t="str">
        <f>VLOOKUP(F3353,Sheet1!$H$4:$I$11,2,FALSE)</f>
        <v>3_Teknik</v>
      </c>
      <c r="H3353" t="s">
        <v>3960</v>
      </c>
      <c r="I3353" t="s">
        <v>24</v>
      </c>
      <c r="J3353" t="str">
        <f>VLOOKUP(D3353,[1]PRODI_2019!$C$2:$I$78,7,FALSE)</f>
        <v>S1</v>
      </c>
      <c r="L3353" t="s">
        <v>25</v>
      </c>
      <c r="O3353" t="s">
        <v>4776</v>
      </c>
      <c r="P3353" t="s">
        <v>435</v>
      </c>
      <c r="Q3353" t="s">
        <v>5041</v>
      </c>
      <c r="R3353" t="s">
        <v>435</v>
      </c>
      <c r="S3353" t="s">
        <v>4981</v>
      </c>
      <c r="T3353" t="s">
        <v>5026</v>
      </c>
      <c r="U3353" t="s">
        <v>32</v>
      </c>
      <c r="Z3353" t="str">
        <f>_xlfn.IFNA(VLOOKUP(A3353,registrasi!$B$2:$C$4000,2,FALSE),"belum")</f>
        <v>registrasi</v>
      </c>
      <c r="AA3353">
        <f>VLOOKUP(D3353,[2]Sheet1!$B$2:$D$100,3,FALSE)</f>
        <v>346</v>
      </c>
      <c r="AB3353" t="str">
        <f>_xlfn.IFNA(VLOOKUP(A3353,nim!$A$2:$B$4000,2,FALSE),"belum")</f>
        <v>diterima</v>
      </c>
    </row>
    <row r="3354" spans="1:28" x14ac:dyDescent="0.3">
      <c r="A3354" s="2">
        <v>233310040080</v>
      </c>
      <c r="B3354">
        <v>2</v>
      </c>
      <c r="C3354">
        <v>2022</v>
      </c>
      <c r="D3354">
        <v>311008</v>
      </c>
      <c r="E3354" t="s">
        <v>149</v>
      </c>
      <c r="F3354" t="str">
        <f>VLOOKUP(E3354,[1]PRODI_2019!$F$2:$L$72,7,FALSE)</f>
        <v>Pertanian</v>
      </c>
      <c r="G3354" t="str">
        <f>VLOOKUP(F3354,Sheet1!$H$4:$I$11,2,FALSE)</f>
        <v>4_Pertanian</v>
      </c>
      <c r="H3354" t="s">
        <v>3961</v>
      </c>
      <c r="I3354" t="s">
        <v>24</v>
      </c>
      <c r="J3354" t="str">
        <f>VLOOKUP(D3354,[1]PRODI_2019!$C$2:$I$78,7,FALSE)</f>
        <v>S1</v>
      </c>
      <c r="L3354" t="s">
        <v>25</v>
      </c>
      <c r="O3354" t="s">
        <v>343</v>
      </c>
      <c r="P3354" t="s">
        <v>5042</v>
      </c>
      <c r="Q3354" t="s">
        <v>624</v>
      </c>
      <c r="R3354" t="s">
        <v>434</v>
      </c>
      <c r="S3354" t="s">
        <v>4982</v>
      </c>
      <c r="T3354" t="s">
        <v>5020</v>
      </c>
      <c r="U3354" t="s">
        <v>27</v>
      </c>
      <c r="Z3354" t="str">
        <f>_xlfn.IFNA(VLOOKUP(A3354,registrasi!$B$2:$C$4000,2,FALSE),"belum")</f>
        <v>registrasi</v>
      </c>
      <c r="AA3354">
        <f>VLOOKUP(D3354,[2]Sheet1!$B$2:$D$100,3,FALSE)</f>
        <v>337</v>
      </c>
      <c r="AB3354" t="str">
        <f>_xlfn.IFNA(VLOOKUP(A3354,nim!$A$2:$B$4000,2,FALSE),"belum")</f>
        <v>diterima</v>
      </c>
    </row>
    <row r="3355" spans="1:28" x14ac:dyDescent="0.3">
      <c r="A3355" s="2">
        <v>233310050029</v>
      </c>
      <c r="B3355">
        <v>1</v>
      </c>
      <c r="C3355">
        <v>2022</v>
      </c>
      <c r="D3355">
        <v>311024</v>
      </c>
      <c r="E3355" t="s">
        <v>237</v>
      </c>
      <c r="F3355" t="str">
        <f>VLOOKUP(E3355,[1]PRODI_2019!$F$2:$L$72,7,FALSE)</f>
        <v>Hukum</v>
      </c>
      <c r="G3355" t="str">
        <f>VLOOKUP(F3355,Sheet1!$H$4:$I$11,2,FALSE)</f>
        <v>1_Hukum</v>
      </c>
      <c r="H3355" t="s">
        <v>3962</v>
      </c>
      <c r="I3355" t="s">
        <v>24</v>
      </c>
      <c r="J3355" t="str">
        <f>VLOOKUP(D3355,[1]PRODI_2019!$C$2:$I$78,7,FALSE)</f>
        <v>S1</v>
      </c>
      <c r="L3355" t="s">
        <v>25</v>
      </c>
      <c r="O3355" t="s">
        <v>4607</v>
      </c>
      <c r="P3355" t="s">
        <v>5042</v>
      </c>
      <c r="Q3355" t="s">
        <v>624</v>
      </c>
      <c r="R3355" t="s">
        <v>434</v>
      </c>
      <c r="S3355" t="s">
        <v>4982</v>
      </c>
      <c r="T3355" t="s">
        <v>5020</v>
      </c>
      <c r="U3355" t="s">
        <v>27</v>
      </c>
      <c r="Z3355" t="str">
        <f>_xlfn.IFNA(VLOOKUP(A3355,registrasi!$B$2:$C$4000,2,FALSE),"belum")</f>
        <v>registrasi</v>
      </c>
      <c r="AA3355">
        <f>VLOOKUP(D3355,[2]Sheet1!$B$2:$D$100,3,FALSE)</f>
        <v>1092</v>
      </c>
      <c r="AB3355" t="str">
        <f>_xlfn.IFNA(VLOOKUP(A3355,nim!$A$2:$B$4000,2,FALSE),"belum")</f>
        <v>diterima</v>
      </c>
    </row>
    <row r="3356" spans="1:28" x14ac:dyDescent="0.3">
      <c r="A3356" s="2">
        <v>233310050152</v>
      </c>
      <c r="B3356">
        <v>2</v>
      </c>
      <c r="C3356">
        <v>2022</v>
      </c>
      <c r="D3356">
        <v>311029</v>
      </c>
      <c r="E3356" t="s">
        <v>159</v>
      </c>
      <c r="F3356" t="str">
        <f>VLOOKUP(E3356,[1]PRODI_2019!$F$2:$L$72,7,FALSE)</f>
        <v>FISIP</v>
      </c>
      <c r="G3356" t="str">
        <f>VLOOKUP(F3356,Sheet1!$H$4:$I$11,2,FALSE)</f>
        <v>6_FISIP</v>
      </c>
      <c r="H3356" t="s">
        <v>3963</v>
      </c>
      <c r="I3356" t="s">
        <v>24</v>
      </c>
      <c r="J3356" t="str">
        <f>VLOOKUP(D3356,[1]PRODI_2019!$C$2:$I$78,7,FALSE)</f>
        <v>S1</v>
      </c>
      <c r="L3356" t="s">
        <v>25</v>
      </c>
      <c r="O3356" t="s">
        <v>4684</v>
      </c>
      <c r="P3356" t="s">
        <v>434</v>
      </c>
      <c r="Q3356" t="s">
        <v>5041</v>
      </c>
      <c r="R3356" t="s">
        <v>434</v>
      </c>
      <c r="S3356" t="s">
        <v>4982</v>
      </c>
      <c r="T3356" t="s">
        <v>5020</v>
      </c>
      <c r="U3356" t="s">
        <v>27</v>
      </c>
      <c r="Z3356" t="str">
        <f>_xlfn.IFNA(VLOOKUP(A3356,registrasi!$B$2:$C$4000,2,FALSE),"belum")</f>
        <v>registrasi</v>
      </c>
      <c r="AA3356">
        <f>VLOOKUP(D3356,[2]Sheet1!$B$2:$D$100,3,FALSE)</f>
        <v>1339</v>
      </c>
      <c r="AB3356" t="str">
        <f>_xlfn.IFNA(VLOOKUP(A3356,nim!$A$2:$B$4000,2,FALSE),"belum")</f>
        <v>diterima</v>
      </c>
    </row>
    <row r="3357" spans="1:28" x14ac:dyDescent="0.3">
      <c r="A3357" s="2">
        <v>233310050156</v>
      </c>
      <c r="B3357">
        <v>1</v>
      </c>
      <c r="C3357">
        <v>2020</v>
      </c>
      <c r="D3357">
        <v>311029</v>
      </c>
      <c r="E3357" t="s">
        <v>159</v>
      </c>
      <c r="F3357" t="str">
        <f>VLOOKUP(E3357,[1]PRODI_2019!$F$2:$L$72,7,FALSE)</f>
        <v>FISIP</v>
      </c>
      <c r="G3357" t="str">
        <f>VLOOKUP(F3357,Sheet1!$H$4:$I$11,2,FALSE)</f>
        <v>6_FISIP</v>
      </c>
      <c r="H3357" t="s">
        <v>3964</v>
      </c>
      <c r="I3357" t="s">
        <v>31</v>
      </c>
      <c r="J3357" t="str">
        <f>VLOOKUP(D3357,[1]PRODI_2019!$C$2:$I$78,7,FALSE)</f>
        <v>S1</v>
      </c>
      <c r="L3357" t="s">
        <v>25</v>
      </c>
      <c r="O3357" t="s">
        <v>548</v>
      </c>
      <c r="P3357" t="s">
        <v>5042</v>
      </c>
      <c r="Q3357" t="s">
        <v>624</v>
      </c>
      <c r="R3357" t="s">
        <v>434</v>
      </c>
      <c r="S3357" t="s">
        <v>4982</v>
      </c>
      <c r="T3357" t="s">
        <v>5020</v>
      </c>
      <c r="U3357" t="s">
        <v>27</v>
      </c>
      <c r="Z3357" t="str">
        <f>_xlfn.IFNA(VLOOKUP(A3357,registrasi!$B$2:$C$4000,2,FALSE),"belum")</f>
        <v>registrasi</v>
      </c>
      <c r="AA3357">
        <f>VLOOKUP(D3357,[2]Sheet1!$B$2:$D$100,3,FALSE)</f>
        <v>1339</v>
      </c>
      <c r="AB3357" t="str">
        <f>_xlfn.IFNA(VLOOKUP(A3357,nim!$A$2:$B$4000,2,FALSE),"belum")</f>
        <v>belum</v>
      </c>
    </row>
    <row r="3358" spans="1:28" x14ac:dyDescent="0.3">
      <c r="A3358" s="2">
        <v>233310050244</v>
      </c>
      <c r="B3358">
        <v>1</v>
      </c>
      <c r="C3358">
        <v>2022</v>
      </c>
      <c r="D3358">
        <v>311005</v>
      </c>
      <c r="E3358" t="s">
        <v>171</v>
      </c>
      <c r="F3358" t="str">
        <f>VLOOKUP(E3358,[1]PRODI_2019!$F$2:$L$72,7,FALSE)</f>
        <v>Teknik</v>
      </c>
      <c r="G3358" t="str">
        <f>VLOOKUP(F3358,Sheet1!$H$4:$I$11,2,FALSE)</f>
        <v>3_Teknik</v>
      </c>
      <c r="H3358" t="s">
        <v>3965</v>
      </c>
      <c r="I3358" t="s">
        <v>24</v>
      </c>
      <c r="J3358" t="str">
        <f>VLOOKUP(D3358,[1]PRODI_2019!$C$2:$I$78,7,FALSE)</f>
        <v>S1</v>
      </c>
      <c r="L3358" t="s">
        <v>25</v>
      </c>
      <c r="O3358" t="s">
        <v>549</v>
      </c>
      <c r="P3358" t="s">
        <v>5042</v>
      </c>
      <c r="Q3358" t="s">
        <v>624</v>
      </c>
      <c r="R3358" t="s">
        <v>434</v>
      </c>
      <c r="S3358" t="s">
        <v>116</v>
      </c>
      <c r="T3358" t="s">
        <v>5020</v>
      </c>
      <c r="U3358" t="s">
        <v>27</v>
      </c>
      <c r="Z3358" t="str">
        <f>_xlfn.IFNA(VLOOKUP(A3358,registrasi!$B$2:$C$4000,2,FALSE),"belum")</f>
        <v>registrasi</v>
      </c>
      <c r="AA3358">
        <f>VLOOKUP(D3358,[2]Sheet1!$B$2:$D$100,3,FALSE)</f>
        <v>321</v>
      </c>
      <c r="AB3358" t="str">
        <f>_xlfn.IFNA(VLOOKUP(A3358,nim!$A$2:$B$4000,2,FALSE),"belum")</f>
        <v>belum</v>
      </c>
    </row>
    <row r="3359" spans="1:28" x14ac:dyDescent="0.3">
      <c r="A3359" s="2">
        <v>233310080121</v>
      </c>
      <c r="B3359">
        <v>2</v>
      </c>
      <c r="C3359">
        <v>2022</v>
      </c>
      <c r="D3359">
        <v>311030</v>
      </c>
      <c r="E3359" t="s">
        <v>147</v>
      </c>
      <c r="F3359" t="str">
        <f>VLOOKUP(E3359,[1]PRODI_2019!$F$2:$L$72,7,FALSE)</f>
        <v>FKIP</v>
      </c>
      <c r="G3359" t="str">
        <f>VLOOKUP(F3359,Sheet1!$H$4:$I$11,2,FALSE)</f>
        <v>2_FKIP</v>
      </c>
      <c r="H3359" t="s">
        <v>3966</v>
      </c>
      <c r="I3359" t="s">
        <v>31</v>
      </c>
      <c r="J3359" t="str">
        <f>VLOOKUP(D3359,[1]PRODI_2019!$C$2:$I$78,7,FALSE)</f>
        <v>S1</v>
      </c>
      <c r="L3359" t="s">
        <v>25</v>
      </c>
      <c r="O3359" t="s">
        <v>324</v>
      </c>
      <c r="P3359" t="s">
        <v>5042</v>
      </c>
      <c r="Q3359" t="s">
        <v>624</v>
      </c>
      <c r="R3359" t="s">
        <v>434</v>
      </c>
      <c r="S3359" t="s">
        <v>4982</v>
      </c>
      <c r="T3359" t="s">
        <v>5020</v>
      </c>
      <c r="U3359" t="s">
        <v>27</v>
      </c>
      <c r="Z3359" t="str">
        <f>_xlfn.IFNA(VLOOKUP(A3359,registrasi!$B$2:$C$4000,2,FALSE),"belum")</f>
        <v>registrasi</v>
      </c>
      <c r="AA3359">
        <f>VLOOKUP(D3359,[2]Sheet1!$B$2:$D$100,3,FALSE)</f>
        <v>91</v>
      </c>
      <c r="AB3359" t="str">
        <f>_xlfn.IFNA(VLOOKUP(A3359,nim!$A$2:$B$4000,2,FALSE),"belum")</f>
        <v>diterima</v>
      </c>
    </row>
    <row r="3360" spans="1:28" x14ac:dyDescent="0.3">
      <c r="A3360" s="2">
        <v>233310090224</v>
      </c>
      <c r="B3360">
        <v>2</v>
      </c>
      <c r="C3360">
        <v>2020</v>
      </c>
      <c r="D3360">
        <v>311010</v>
      </c>
      <c r="E3360" t="s">
        <v>160</v>
      </c>
      <c r="F3360" t="str">
        <f>VLOOKUP(E3360,[1]PRODI_2019!$F$2:$L$72,7,FALSE)</f>
        <v>FKIP</v>
      </c>
      <c r="G3360" t="str">
        <f>VLOOKUP(F3360,Sheet1!$H$4:$I$11,2,FALSE)</f>
        <v>2_FKIP</v>
      </c>
      <c r="H3360" t="s">
        <v>3967</v>
      </c>
      <c r="I3360" t="s">
        <v>31</v>
      </c>
      <c r="J3360" t="str">
        <f>VLOOKUP(D3360,[1]PRODI_2019!$C$2:$I$78,7,FALSE)</f>
        <v>S1</v>
      </c>
      <c r="L3360" t="s">
        <v>25</v>
      </c>
      <c r="O3360" t="s">
        <v>604</v>
      </c>
      <c r="P3360" t="s">
        <v>5042</v>
      </c>
      <c r="Q3360" t="s">
        <v>624</v>
      </c>
      <c r="R3360" t="s">
        <v>434</v>
      </c>
      <c r="S3360" t="s">
        <v>4982</v>
      </c>
      <c r="T3360" t="s">
        <v>5020</v>
      </c>
      <c r="U3360" t="s">
        <v>27</v>
      </c>
      <c r="Z3360" t="str">
        <f>_xlfn.IFNA(VLOOKUP(A3360,registrasi!$B$2:$C$4000,2,FALSE),"belum")</f>
        <v>registrasi</v>
      </c>
      <c r="AA3360">
        <f>VLOOKUP(D3360,[2]Sheet1!$B$2:$D$100,3,FALSE)</f>
        <v>197</v>
      </c>
      <c r="AB3360" t="str">
        <f>_xlfn.IFNA(VLOOKUP(A3360,nim!$A$2:$B$4000,2,FALSE),"belum")</f>
        <v>diterima</v>
      </c>
    </row>
    <row r="3361" spans="1:28" x14ac:dyDescent="0.3">
      <c r="A3361" s="2">
        <v>233310120128</v>
      </c>
      <c r="B3361">
        <v>1</v>
      </c>
      <c r="C3361">
        <v>2022</v>
      </c>
      <c r="D3361">
        <v>311001</v>
      </c>
      <c r="E3361" t="s">
        <v>157</v>
      </c>
      <c r="F3361" t="str">
        <f>VLOOKUP(E3361,[1]PRODI_2019!$F$2:$L$72,7,FALSE)</f>
        <v>Teknik</v>
      </c>
      <c r="G3361" t="str">
        <f>VLOOKUP(F3361,Sheet1!$H$4:$I$11,2,FALSE)</f>
        <v>3_Teknik</v>
      </c>
      <c r="H3361" t="s">
        <v>3968</v>
      </c>
      <c r="I3361" t="s">
        <v>24</v>
      </c>
      <c r="J3361" t="str">
        <f>VLOOKUP(D3361,[1]PRODI_2019!$C$2:$I$78,7,FALSE)</f>
        <v>S1</v>
      </c>
      <c r="L3361" t="s">
        <v>25</v>
      </c>
      <c r="O3361" t="s">
        <v>4777</v>
      </c>
      <c r="P3361" t="s">
        <v>5042</v>
      </c>
      <c r="Q3361" t="s">
        <v>624</v>
      </c>
      <c r="R3361" t="s">
        <v>434</v>
      </c>
      <c r="S3361" t="s">
        <v>4982</v>
      </c>
      <c r="T3361" t="s">
        <v>5020</v>
      </c>
      <c r="U3361" t="s">
        <v>27</v>
      </c>
      <c r="Z3361" t="str">
        <f>_xlfn.IFNA(VLOOKUP(A3361,registrasi!$B$2:$C$4000,2,FALSE),"belum")</f>
        <v>registrasi</v>
      </c>
      <c r="AA3361">
        <f>VLOOKUP(D3361,[2]Sheet1!$B$2:$D$100,3,FALSE)</f>
        <v>346</v>
      </c>
      <c r="AB3361" t="str">
        <f>_xlfn.IFNA(VLOOKUP(A3361,nim!$A$2:$B$4000,2,FALSE),"belum")</f>
        <v>diterima</v>
      </c>
    </row>
    <row r="3362" spans="1:28" x14ac:dyDescent="0.3">
      <c r="A3362" s="2">
        <v>233310120152</v>
      </c>
      <c r="B3362">
        <v>1</v>
      </c>
      <c r="C3362">
        <v>2021</v>
      </c>
      <c r="D3362">
        <v>311004</v>
      </c>
      <c r="E3362" t="s">
        <v>170</v>
      </c>
      <c r="F3362" t="str">
        <f>VLOOKUP(E3362,[1]PRODI_2019!$F$2:$L$72,7,FALSE)</f>
        <v>Teknik</v>
      </c>
      <c r="G3362" t="str">
        <f>VLOOKUP(F3362,Sheet1!$H$4:$I$11,2,FALSE)</f>
        <v>3_Teknik</v>
      </c>
      <c r="H3362" t="s">
        <v>3969</v>
      </c>
      <c r="I3362" t="s">
        <v>24</v>
      </c>
      <c r="J3362" t="str">
        <f>VLOOKUP(D3362,[1]PRODI_2019!$C$2:$I$78,7,FALSE)</f>
        <v>S1</v>
      </c>
      <c r="L3362" t="s">
        <v>25</v>
      </c>
      <c r="O3362" t="s">
        <v>4778</v>
      </c>
      <c r="P3362" t="s">
        <v>5043</v>
      </c>
      <c r="Q3362" t="s">
        <v>624</v>
      </c>
      <c r="R3362" t="s">
        <v>435</v>
      </c>
      <c r="S3362" t="s">
        <v>116</v>
      </c>
      <c r="T3362" t="s">
        <v>5020</v>
      </c>
      <c r="U3362" t="s">
        <v>27</v>
      </c>
      <c r="Z3362" t="str">
        <f>_xlfn.IFNA(VLOOKUP(A3362,registrasi!$B$2:$C$4000,2,FALSE),"belum")</f>
        <v>registrasi</v>
      </c>
      <c r="AA3362">
        <f>VLOOKUP(D3362,[2]Sheet1!$B$2:$D$100,3,FALSE)</f>
        <v>406</v>
      </c>
      <c r="AB3362" t="str">
        <f>_xlfn.IFNA(VLOOKUP(A3362,nim!$A$2:$B$4000,2,FALSE),"belum")</f>
        <v>belum</v>
      </c>
    </row>
    <row r="3363" spans="1:28" x14ac:dyDescent="0.3">
      <c r="A3363" s="2">
        <v>233310120263</v>
      </c>
      <c r="B3363">
        <v>1</v>
      </c>
      <c r="C3363">
        <v>2022</v>
      </c>
      <c r="D3363">
        <v>311027</v>
      </c>
      <c r="E3363" t="s">
        <v>236</v>
      </c>
      <c r="F3363" t="str">
        <f>VLOOKUP(E3363,[1]PRODI_2019!$F$2:$L$72,7,FALSE)</f>
        <v>FEB</v>
      </c>
      <c r="G3363" t="str">
        <f>VLOOKUP(F3363,Sheet1!$H$4:$I$11,2,FALSE)</f>
        <v>5_FEB</v>
      </c>
      <c r="H3363" t="s">
        <v>3970</v>
      </c>
      <c r="I3363" t="s">
        <v>24</v>
      </c>
      <c r="J3363" t="str">
        <f>VLOOKUP(D3363,[1]PRODI_2019!$C$2:$I$78,7,FALSE)</f>
        <v>S1</v>
      </c>
      <c r="L3363" t="s">
        <v>182</v>
      </c>
      <c r="O3363" t="s">
        <v>4779</v>
      </c>
      <c r="P3363" t="s">
        <v>5044</v>
      </c>
      <c r="Q3363" t="s">
        <v>5041</v>
      </c>
      <c r="R3363" t="s">
        <v>434</v>
      </c>
      <c r="S3363" t="s">
        <v>91</v>
      </c>
      <c r="T3363" t="s">
        <v>5033</v>
      </c>
      <c r="U3363" t="s">
        <v>32</v>
      </c>
      <c r="Z3363" t="str">
        <f>_xlfn.IFNA(VLOOKUP(A3363,registrasi!$B$2:$C$4000,2,FALSE),"belum")</f>
        <v>registrasi</v>
      </c>
      <c r="AA3363">
        <f>VLOOKUP(D3363,[2]Sheet1!$B$2:$D$100,3,FALSE)</f>
        <v>308</v>
      </c>
      <c r="AB3363" t="str">
        <f>_xlfn.IFNA(VLOOKUP(A3363,nim!$A$2:$B$4000,2,FALSE),"belum")</f>
        <v>diterima</v>
      </c>
    </row>
    <row r="3364" spans="1:28" x14ac:dyDescent="0.3">
      <c r="A3364" s="2">
        <v>233310150122</v>
      </c>
      <c r="B3364">
        <v>1</v>
      </c>
      <c r="C3364">
        <v>2022</v>
      </c>
      <c r="D3364">
        <v>311013</v>
      </c>
      <c r="E3364" t="s">
        <v>161</v>
      </c>
      <c r="F3364" t="str">
        <f>VLOOKUP(E3364,[1]PRODI_2019!$F$2:$L$72,7,FALSE)</f>
        <v>FKIP</v>
      </c>
      <c r="G3364" t="str">
        <f>VLOOKUP(F3364,Sheet1!$H$4:$I$11,2,FALSE)</f>
        <v>2_FKIP</v>
      </c>
      <c r="H3364" t="s">
        <v>3971</v>
      </c>
      <c r="I3364" t="s">
        <v>24</v>
      </c>
      <c r="J3364" t="str">
        <f>VLOOKUP(D3364,[1]PRODI_2019!$C$2:$I$78,7,FALSE)</f>
        <v>S1</v>
      </c>
      <c r="L3364" t="s">
        <v>25</v>
      </c>
      <c r="O3364" t="s">
        <v>313</v>
      </c>
      <c r="P3364" t="s">
        <v>5042</v>
      </c>
      <c r="Q3364" t="s">
        <v>624</v>
      </c>
      <c r="R3364" t="s">
        <v>434</v>
      </c>
      <c r="S3364" t="s">
        <v>116</v>
      </c>
      <c r="T3364" t="s">
        <v>5020</v>
      </c>
      <c r="U3364" t="s">
        <v>27</v>
      </c>
      <c r="Z3364" t="str">
        <f>_xlfn.IFNA(VLOOKUP(A3364,registrasi!$B$2:$C$4000,2,FALSE),"belum")</f>
        <v>registrasi</v>
      </c>
      <c r="AA3364">
        <f>VLOOKUP(D3364,[2]Sheet1!$B$2:$D$100,3,FALSE)</f>
        <v>69</v>
      </c>
      <c r="AB3364" t="str">
        <f>_xlfn.IFNA(VLOOKUP(A3364,nim!$A$2:$B$4000,2,FALSE),"belum")</f>
        <v>belum</v>
      </c>
    </row>
    <row r="3365" spans="1:28" x14ac:dyDescent="0.3">
      <c r="A3365" s="2">
        <v>233310150135</v>
      </c>
      <c r="B3365">
        <v>2</v>
      </c>
      <c r="C3365">
        <v>2022</v>
      </c>
      <c r="D3365">
        <v>311015</v>
      </c>
      <c r="E3365" t="s">
        <v>158</v>
      </c>
      <c r="F3365" t="str">
        <f>VLOOKUP(E3365,[1]PRODI_2019!$F$2:$L$72,7,FALSE)</f>
        <v>FKIP</v>
      </c>
      <c r="G3365" t="str">
        <f>VLOOKUP(F3365,Sheet1!$H$4:$I$11,2,FALSE)</f>
        <v>2_FKIP</v>
      </c>
      <c r="H3365" t="s">
        <v>3972</v>
      </c>
      <c r="I3365" t="s">
        <v>31</v>
      </c>
      <c r="J3365" t="str">
        <f>VLOOKUP(D3365,[1]PRODI_2019!$C$2:$I$78,7,FALSE)</f>
        <v>S1</v>
      </c>
      <c r="L3365" t="s">
        <v>25</v>
      </c>
      <c r="O3365" t="s">
        <v>339</v>
      </c>
      <c r="P3365" t="s">
        <v>5045</v>
      </c>
      <c r="Q3365" t="s">
        <v>624</v>
      </c>
      <c r="R3365" t="s">
        <v>625</v>
      </c>
      <c r="S3365" t="s">
        <v>91</v>
      </c>
      <c r="T3365" t="s">
        <v>5033</v>
      </c>
      <c r="U3365" t="s">
        <v>27</v>
      </c>
      <c r="Z3365" t="str">
        <f>_xlfn.IFNA(VLOOKUP(A3365,registrasi!$B$2:$C$4000,2,FALSE),"belum")</f>
        <v>registrasi</v>
      </c>
      <c r="AA3365">
        <f>VLOOKUP(D3365,[2]Sheet1!$B$2:$D$100,3,FALSE)</f>
        <v>90</v>
      </c>
      <c r="AB3365" t="str">
        <f>_xlfn.IFNA(VLOOKUP(A3365,nim!$A$2:$B$4000,2,FALSE),"belum")</f>
        <v>diterima</v>
      </c>
    </row>
    <row r="3366" spans="1:28" x14ac:dyDescent="0.3">
      <c r="A3366" s="2">
        <v>233310150205</v>
      </c>
      <c r="B3366">
        <v>1</v>
      </c>
      <c r="C3366">
        <v>2022</v>
      </c>
      <c r="D3366">
        <v>311013</v>
      </c>
      <c r="E3366" t="s">
        <v>161</v>
      </c>
      <c r="F3366" t="str">
        <f>VLOOKUP(E3366,[1]PRODI_2019!$F$2:$L$72,7,FALSE)</f>
        <v>FKIP</v>
      </c>
      <c r="G3366" t="str">
        <f>VLOOKUP(F3366,Sheet1!$H$4:$I$11,2,FALSE)</f>
        <v>2_FKIP</v>
      </c>
      <c r="H3366" t="s">
        <v>3973</v>
      </c>
      <c r="I3366" t="s">
        <v>24</v>
      </c>
      <c r="J3366" t="str">
        <f>VLOOKUP(D3366,[1]PRODI_2019!$C$2:$I$78,7,FALSE)</f>
        <v>S1</v>
      </c>
      <c r="L3366" t="s">
        <v>25</v>
      </c>
      <c r="O3366" t="s">
        <v>313</v>
      </c>
      <c r="P3366" t="s">
        <v>5042</v>
      </c>
      <c r="Q3366" t="s">
        <v>624</v>
      </c>
      <c r="R3366" t="s">
        <v>434</v>
      </c>
      <c r="S3366" t="s">
        <v>116</v>
      </c>
      <c r="T3366" t="s">
        <v>5020</v>
      </c>
      <c r="U3366" t="s">
        <v>27</v>
      </c>
      <c r="Z3366" t="str">
        <f>_xlfn.IFNA(VLOOKUP(A3366,registrasi!$B$2:$C$4000,2,FALSE),"belum")</f>
        <v>registrasi</v>
      </c>
      <c r="AA3366">
        <f>VLOOKUP(D3366,[2]Sheet1!$B$2:$D$100,3,FALSE)</f>
        <v>69</v>
      </c>
      <c r="AB3366" t="str">
        <f>_xlfn.IFNA(VLOOKUP(A3366,nim!$A$2:$B$4000,2,FALSE),"belum")</f>
        <v>belum</v>
      </c>
    </row>
    <row r="3367" spans="1:28" x14ac:dyDescent="0.3">
      <c r="A3367" s="2">
        <v>233310160178</v>
      </c>
      <c r="B3367">
        <v>2</v>
      </c>
      <c r="C3367">
        <v>2022</v>
      </c>
      <c r="D3367">
        <v>311004</v>
      </c>
      <c r="E3367" t="s">
        <v>170</v>
      </c>
      <c r="F3367" t="str">
        <f>VLOOKUP(E3367,[1]PRODI_2019!$F$2:$L$72,7,FALSE)</f>
        <v>Teknik</v>
      </c>
      <c r="G3367" t="str">
        <f>VLOOKUP(F3367,Sheet1!$H$4:$I$11,2,FALSE)</f>
        <v>3_Teknik</v>
      </c>
      <c r="H3367" t="s">
        <v>3974</v>
      </c>
      <c r="I3367" t="s">
        <v>31</v>
      </c>
      <c r="J3367" t="str">
        <f>VLOOKUP(D3367,[1]PRODI_2019!$C$2:$I$78,7,FALSE)</f>
        <v>S1</v>
      </c>
      <c r="L3367" t="s">
        <v>25</v>
      </c>
      <c r="O3367" t="s">
        <v>343</v>
      </c>
      <c r="P3367" t="s">
        <v>5042</v>
      </c>
      <c r="Q3367" t="s">
        <v>624</v>
      </c>
      <c r="R3367" t="s">
        <v>434</v>
      </c>
      <c r="S3367" t="s">
        <v>4982</v>
      </c>
      <c r="T3367" t="s">
        <v>5020</v>
      </c>
      <c r="U3367" t="s">
        <v>27</v>
      </c>
      <c r="Z3367" t="str">
        <f>_xlfn.IFNA(VLOOKUP(A3367,registrasi!$B$2:$C$4000,2,FALSE),"belum")</f>
        <v>belum</v>
      </c>
      <c r="AA3367">
        <f>VLOOKUP(D3367,[2]Sheet1!$B$2:$D$100,3,FALSE)</f>
        <v>406</v>
      </c>
      <c r="AB3367" t="str">
        <f>_xlfn.IFNA(VLOOKUP(A3367,nim!$A$2:$B$4000,2,FALSE),"belum")</f>
        <v>belum</v>
      </c>
    </row>
    <row r="3368" spans="1:28" x14ac:dyDescent="0.3">
      <c r="A3368" s="2">
        <v>233310170002</v>
      </c>
      <c r="B3368">
        <v>1</v>
      </c>
      <c r="C3368">
        <v>2022</v>
      </c>
      <c r="D3368">
        <v>311013</v>
      </c>
      <c r="E3368" t="s">
        <v>161</v>
      </c>
      <c r="F3368" t="str">
        <f>VLOOKUP(E3368,[1]PRODI_2019!$F$2:$L$72,7,FALSE)</f>
        <v>FKIP</v>
      </c>
      <c r="G3368" t="str">
        <f>VLOOKUP(F3368,Sheet1!$H$4:$I$11,2,FALSE)</f>
        <v>2_FKIP</v>
      </c>
      <c r="H3368" t="s">
        <v>3975</v>
      </c>
      <c r="I3368" t="s">
        <v>24</v>
      </c>
      <c r="J3368" t="str">
        <f>VLOOKUP(D3368,[1]PRODI_2019!$C$2:$I$78,7,FALSE)</f>
        <v>S1</v>
      </c>
      <c r="L3368" t="s">
        <v>25</v>
      </c>
      <c r="O3368" t="s">
        <v>313</v>
      </c>
      <c r="P3368" t="s">
        <v>5042</v>
      </c>
      <c r="Q3368" t="s">
        <v>624</v>
      </c>
      <c r="R3368" t="s">
        <v>434</v>
      </c>
      <c r="S3368" t="s">
        <v>116</v>
      </c>
      <c r="T3368" t="s">
        <v>5020</v>
      </c>
      <c r="U3368" t="s">
        <v>27</v>
      </c>
      <c r="Z3368" t="str">
        <f>_xlfn.IFNA(VLOOKUP(A3368,registrasi!$B$2:$C$4000,2,FALSE),"belum")</f>
        <v>belum</v>
      </c>
      <c r="AA3368">
        <f>VLOOKUP(D3368,[2]Sheet1!$B$2:$D$100,3,FALSE)</f>
        <v>69</v>
      </c>
      <c r="AB3368" t="str">
        <f>_xlfn.IFNA(VLOOKUP(A3368,nim!$A$2:$B$4000,2,FALSE),"belum")</f>
        <v>belum</v>
      </c>
    </row>
    <row r="3369" spans="1:28" x14ac:dyDescent="0.3">
      <c r="A3369" s="2">
        <v>233310170176</v>
      </c>
      <c r="B3369">
        <v>2</v>
      </c>
      <c r="C3369">
        <v>2022</v>
      </c>
      <c r="D3369">
        <v>311005</v>
      </c>
      <c r="E3369" t="s">
        <v>171</v>
      </c>
      <c r="F3369" t="str">
        <f>VLOOKUP(E3369,[1]PRODI_2019!$F$2:$L$72,7,FALSE)</f>
        <v>Teknik</v>
      </c>
      <c r="G3369" t="str">
        <f>VLOOKUP(F3369,Sheet1!$H$4:$I$11,2,FALSE)</f>
        <v>3_Teknik</v>
      </c>
      <c r="H3369" t="s">
        <v>3976</v>
      </c>
      <c r="I3369" t="s">
        <v>24</v>
      </c>
      <c r="J3369" t="str">
        <f>VLOOKUP(D3369,[1]PRODI_2019!$C$2:$I$78,7,FALSE)</f>
        <v>S1</v>
      </c>
      <c r="L3369" t="s">
        <v>25</v>
      </c>
      <c r="O3369" t="s">
        <v>4780</v>
      </c>
      <c r="P3369" t="s">
        <v>5042</v>
      </c>
      <c r="Q3369" t="s">
        <v>624</v>
      </c>
      <c r="R3369" t="s">
        <v>434</v>
      </c>
      <c r="S3369" t="s">
        <v>4985</v>
      </c>
      <c r="T3369" t="s">
        <v>5020</v>
      </c>
      <c r="U3369" t="s">
        <v>27</v>
      </c>
      <c r="Z3369" t="str">
        <f>_xlfn.IFNA(VLOOKUP(A3369,registrasi!$B$2:$C$4000,2,FALSE),"belum")</f>
        <v>registrasi</v>
      </c>
      <c r="AA3369">
        <f>VLOOKUP(D3369,[2]Sheet1!$B$2:$D$100,3,FALSE)</f>
        <v>321</v>
      </c>
      <c r="AB3369" t="str">
        <f>_xlfn.IFNA(VLOOKUP(A3369,nim!$A$2:$B$4000,2,FALSE),"belum")</f>
        <v>diterima</v>
      </c>
    </row>
    <row r="3370" spans="1:28" x14ac:dyDescent="0.3">
      <c r="A3370" s="2">
        <v>233310170241</v>
      </c>
      <c r="B3370">
        <v>1</v>
      </c>
      <c r="C3370">
        <v>2022</v>
      </c>
      <c r="D3370">
        <v>311017</v>
      </c>
      <c r="E3370" t="s">
        <v>172</v>
      </c>
      <c r="F3370" t="str">
        <f>VLOOKUP(E3370,[1]PRODI_2019!$F$2:$L$72,7,FALSE)</f>
        <v>Pertanian</v>
      </c>
      <c r="G3370" t="str">
        <f>VLOOKUP(F3370,Sheet1!$H$4:$I$11,2,FALSE)</f>
        <v>4_Pertanian</v>
      </c>
      <c r="H3370" t="s">
        <v>3977</v>
      </c>
      <c r="I3370" t="s">
        <v>24</v>
      </c>
      <c r="J3370" t="str">
        <f>VLOOKUP(D3370,[1]PRODI_2019!$C$2:$I$78,7,FALSE)</f>
        <v>S1</v>
      </c>
      <c r="L3370" t="s">
        <v>25</v>
      </c>
      <c r="O3370" t="s">
        <v>4781</v>
      </c>
      <c r="P3370" t="s">
        <v>5044</v>
      </c>
      <c r="Q3370" t="s">
        <v>5041</v>
      </c>
      <c r="R3370" t="s">
        <v>434</v>
      </c>
      <c r="S3370" t="s">
        <v>4982</v>
      </c>
      <c r="T3370" t="s">
        <v>5020</v>
      </c>
      <c r="U3370" t="s">
        <v>27</v>
      </c>
      <c r="Z3370" t="str">
        <f>_xlfn.IFNA(VLOOKUP(A3370,registrasi!$B$2:$C$4000,2,FALSE),"belum")</f>
        <v>registrasi</v>
      </c>
      <c r="AA3370">
        <f>VLOOKUP(D3370,[2]Sheet1!$B$2:$D$100,3,FALSE)</f>
        <v>471</v>
      </c>
      <c r="AB3370" t="str">
        <f>_xlfn.IFNA(VLOOKUP(A3370,nim!$A$2:$B$4000,2,FALSE),"belum")</f>
        <v>diterima</v>
      </c>
    </row>
    <row r="3371" spans="1:28" x14ac:dyDescent="0.3">
      <c r="A3371" s="2">
        <v>233310200003</v>
      </c>
      <c r="B3371">
        <v>1</v>
      </c>
      <c r="C3371">
        <v>2022</v>
      </c>
      <c r="D3371">
        <v>311012</v>
      </c>
      <c r="E3371" t="s">
        <v>164</v>
      </c>
      <c r="F3371" t="str">
        <f>VLOOKUP(E3371,[1]PRODI_2019!$F$2:$L$72,7,FALSE)</f>
        <v>FKIP</v>
      </c>
      <c r="G3371" t="str">
        <f>VLOOKUP(F3371,Sheet1!$H$4:$I$11,2,FALSE)</f>
        <v>2_FKIP</v>
      </c>
      <c r="H3371" t="s">
        <v>3978</v>
      </c>
      <c r="I3371" t="s">
        <v>24</v>
      </c>
      <c r="J3371" t="str">
        <f>VLOOKUP(D3371,[1]PRODI_2019!$C$2:$I$78,7,FALSE)</f>
        <v>S1</v>
      </c>
      <c r="L3371" t="s">
        <v>25</v>
      </c>
      <c r="O3371" t="s">
        <v>513</v>
      </c>
      <c r="P3371" t="s">
        <v>5046</v>
      </c>
      <c r="Q3371" t="s">
        <v>5041</v>
      </c>
      <c r="R3371" t="s">
        <v>435</v>
      </c>
      <c r="S3371" t="s">
        <v>4985</v>
      </c>
      <c r="T3371" t="s">
        <v>5020</v>
      </c>
      <c r="U3371" t="s">
        <v>32</v>
      </c>
      <c r="Z3371" t="str">
        <f>_xlfn.IFNA(VLOOKUP(A3371,registrasi!$B$2:$C$4000,2,FALSE),"belum")</f>
        <v>registrasi</v>
      </c>
      <c r="AA3371">
        <f>VLOOKUP(D3371,[2]Sheet1!$B$2:$D$100,3,FALSE)</f>
        <v>73</v>
      </c>
      <c r="AB3371" t="str">
        <f>_xlfn.IFNA(VLOOKUP(A3371,nim!$A$2:$B$4000,2,FALSE),"belum")</f>
        <v>belum</v>
      </c>
    </row>
    <row r="3372" spans="1:28" x14ac:dyDescent="0.3">
      <c r="A3372" s="2">
        <v>233310200037</v>
      </c>
      <c r="B3372">
        <v>2</v>
      </c>
      <c r="C3372">
        <v>2022</v>
      </c>
      <c r="D3372">
        <v>311013</v>
      </c>
      <c r="E3372" t="s">
        <v>161</v>
      </c>
      <c r="F3372" t="str">
        <f>VLOOKUP(E3372,[1]PRODI_2019!$F$2:$L$72,7,FALSE)</f>
        <v>FKIP</v>
      </c>
      <c r="G3372" t="str">
        <f>VLOOKUP(F3372,Sheet1!$H$4:$I$11,2,FALSE)</f>
        <v>2_FKIP</v>
      </c>
      <c r="H3372" t="s">
        <v>3979</v>
      </c>
      <c r="I3372" t="s">
        <v>24</v>
      </c>
      <c r="J3372" t="str">
        <f>VLOOKUP(D3372,[1]PRODI_2019!$C$2:$I$78,7,FALSE)</f>
        <v>S1</v>
      </c>
      <c r="L3372" t="s">
        <v>25</v>
      </c>
      <c r="O3372" t="s">
        <v>4782</v>
      </c>
      <c r="P3372" t="s">
        <v>5042</v>
      </c>
      <c r="Q3372" t="s">
        <v>624</v>
      </c>
      <c r="R3372" t="s">
        <v>434</v>
      </c>
      <c r="S3372" t="s">
        <v>4982</v>
      </c>
      <c r="T3372" t="s">
        <v>5020</v>
      </c>
      <c r="U3372" t="s">
        <v>32</v>
      </c>
      <c r="Z3372" t="str">
        <f>_xlfn.IFNA(VLOOKUP(A3372,registrasi!$B$2:$C$4000,2,FALSE),"belum")</f>
        <v>registrasi</v>
      </c>
      <c r="AA3372">
        <f>VLOOKUP(D3372,[2]Sheet1!$B$2:$D$100,3,FALSE)</f>
        <v>69</v>
      </c>
      <c r="AB3372" t="str">
        <f>_xlfn.IFNA(VLOOKUP(A3372,nim!$A$2:$B$4000,2,FALSE),"belum")</f>
        <v>belum</v>
      </c>
    </row>
    <row r="3373" spans="1:28" x14ac:dyDescent="0.3">
      <c r="A3373" s="2">
        <v>233310200207</v>
      </c>
      <c r="B3373">
        <v>2</v>
      </c>
      <c r="C3373">
        <v>2022</v>
      </c>
      <c r="D3373">
        <v>311011</v>
      </c>
      <c r="E3373" t="s">
        <v>176</v>
      </c>
      <c r="F3373" t="str">
        <f>VLOOKUP(E3373,[1]PRODI_2019!$F$2:$L$72,7,FALSE)</f>
        <v>FKIP</v>
      </c>
      <c r="G3373" t="str">
        <f>VLOOKUP(F3373,Sheet1!$H$4:$I$11,2,FALSE)</f>
        <v>2_FKIP</v>
      </c>
      <c r="H3373" t="s">
        <v>3980</v>
      </c>
      <c r="I3373" t="s">
        <v>31</v>
      </c>
      <c r="J3373" t="str">
        <f>VLOOKUP(D3373,[1]PRODI_2019!$C$2:$I$78,7,FALSE)</f>
        <v>S1</v>
      </c>
      <c r="L3373" t="s">
        <v>25</v>
      </c>
      <c r="O3373" t="s">
        <v>355</v>
      </c>
      <c r="P3373" t="s">
        <v>5042</v>
      </c>
      <c r="Q3373" t="s">
        <v>624</v>
      </c>
      <c r="R3373" t="s">
        <v>434</v>
      </c>
      <c r="S3373" t="s">
        <v>430</v>
      </c>
      <c r="T3373" t="s">
        <v>5020</v>
      </c>
      <c r="U3373" t="s">
        <v>27</v>
      </c>
      <c r="Z3373" t="str">
        <f>_xlfn.IFNA(VLOOKUP(A3373,registrasi!$B$2:$C$4000,2,FALSE),"belum")</f>
        <v>registrasi</v>
      </c>
      <c r="AA3373">
        <f>VLOOKUP(D3373,[2]Sheet1!$B$2:$D$100,3,FALSE)</f>
        <v>233</v>
      </c>
      <c r="AB3373" t="str">
        <f>_xlfn.IFNA(VLOOKUP(A3373,nim!$A$2:$B$4000,2,FALSE),"belum")</f>
        <v>diterima</v>
      </c>
    </row>
    <row r="3374" spans="1:28" x14ac:dyDescent="0.3">
      <c r="A3374" s="2">
        <v>233310210108</v>
      </c>
      <c r="B3374">
        <v>1</v>
      </c>
      <c r="C3374">
        <v>2022</v>
      </c>
      <c r="D3374">
        <v>311008</v>
      </c>
      <c r="E3374" t="s">
        <v>149</v>
      </c>
      <c r="F3374" t="str">
        <f>VLOOKUP(E3374,[1]PRODI_2019!$F$2:$L$72,7,FALSE)</f>
        <v>Pertanian</v>
      </c>
      <c r="G3374" t="str">
        <f>VLOOKUP(F3374,Sheet1!$H$4:$I$11,2,FALSE)</f>
        <v>4_Pertanian</v>
      </c>
      <c r="H3374" t="s">
        <v>3981</v>
      </c>
      <c r="I3374" t="s">
        <v>31</v>
      </c>
      <c r="J3374" t="str">
        <f>VLOOKUP(D3374,[1]PRODI_2019!$C$2:$I$78,7,FALSE)</f>
        <v>S1</v>
      </c>
      <c r="L3374" t="s">
        <v>25</v>
      </c>
      <c r="O3374" t="s">
        <v>4783</v>
      </c>
      <c r="P3374" t="s">
        <v>5042</v>
      </c>
      <c r="Q3374" t="s">
        <v>624</v>
      </c>
      <c r="R3374" t="s">
        <v>434</v>
      </c>
      <c r="S3374" t="s">
        <v>4985</v>
      </c>
      <c r="T3374" t="s">
        <v>5020</v>
      </c>
      <c r="U3374" t="s">
        <v>32</v>
      </c>
      <c r="Z3374" t="str">
        <f>_xlfn.IFNA(VLOOKUP(A3374,registrasi!$B$2:$C$4000,2,FALSE),"belum")</f>
        <v>registrasi</v>
      </c>
      <c r="AA3374">
        <f>VLOOKUP(D3374,[2]Sheet1!$B$2:$D$100,3,FALSE)</f>
        <v>337</v>
      </c>
      <c r="AB3374" t="str">
        <f>_xlfn.IFNA(VLOOKUP(A3374,nim!$A$2:$B$4000,2,FALSE),"belum")</f>
        <v>belum</v>
      </c>
    </row>
    <row r="3375" spans="1:28" x14ac:dyDescent="0.3">
      <c r="A3375" s="2">
        <v>233310210243</v>
      </c>
      <c r="B3375">
        <v>1</v>
      </c>
      <c r="C3375">
        <v>2022</v>
      </c>
      <c r="D3375">
        <v>311028</v>
      </c>
      <c r="E3375" t="s">
        <v>168</v>
      </c>
      <c r="F3375" t="str">
        <f>VLOOKUP(E3375,[1]PRODI_2019!$F$2:$L$72,7,FALSE)</f>
        <v>FISIP</v>
      </c>
      <c r="G3375" t="str">
        <f>VLOOKUP(F3375,Sheet1!$H$4:$I$11,2,FALSE)</f>
        <v>6_FISIP</v>
      </c>
      <c r="H3375" t="s">
        <v>3982</v>
      </c>
      <c r="I3375" t="s">
        <v>31</v>
      </c>
      <c r="J3375" t="str">
        <f>VLOOKUP(D3375,[1]PRODI_2019!$C$2:$I$78,7,FALSE)</f>
        <v>S1</v>
      </c>
      <c r="L3375" t="s">
        <v>25</v>
      </c>
      <c r="O3375" t="s">
        <v>312</v>
      </c>
      <c r="P3375" t="s">
        <v>5043</v>
      </c>
      <c r="Q3375" t="s">
        <v>624</v>
      </c>
      <c r="R3375" t="s">
        <v>435</v>
      </c>
      <c r="S3375" t="s">
        <v>425</v>
      </c>
      <c r="T3375" t="s">
        <v>5033</v>
      </c>
      <c r="U3375" t="s">
        <v>27</v>
      </c>
      <c r="Z3375" t="str">
        <f>_xlfn.IFNA(VLOOKUP(A3375,registrasi!$B$2:$C$4000,2,FALSE),"belum")</f>
        <v>registrasi</v>
      </c>
      <c r="AA3375">
        <f>VLOOKUP(D3375,[2]Sheet1!$B$2:$D$100,3,FALSE)</f>
        <v>747</v>
      </c>
      <c r="AB3375" t="str">
        <f>_xlfn.IFNA(VLOOKUP(A3375,nim!$A$2:$B$4000,2,FALSE),"belum")</f>
        <v>diterima</v>
      </c>
    </row>
    <row r="3376" spans="1:28" x14ac:dyDescent="0.3">
      <c r="A3376" s="2">
        <v>233310220057</v>
      </c>
      <c r="B3376">
        <v>1</v>
      </c>
      <c r="C3376">
        <v>2022</v>
      </c>
      <c r="D3376">
        <v>311024</v>
      </c>
      <c r="E3376" t="s">
        <v>237</v>
      </c>
      <c r="F3376" t="str">
        <f>VLOOKUP(E3376,[1]PRODI_2019!$F$2:$L$72,7,FALSE)</f>
        <v>Hukum</v>
      </c>
      <c r="G3376" t="str">
        <f>VLOOKUP(F3376,Sheet1!$H$4:$I$11,2,FALSE)</f>
        <v>1_Hukum</v>
      </c>
      <c r="H3376" t="s">
        <v>3983</v>
      </c>
      <c r="I3376" t="s">
        <v>31</v>
      </c>
      <c r="J3376" t="str">
        <f>VLOOKUP(D3376,[1]PRODI_2019!$C$2:$I$78,7,FALSE)</f>
        <v>S1</v>
      </c>
      <c r="L3376" t="s">
        <v>25</v>
      </c>
      <c r="O3376" t="s">
        <v>4784</v>
      </c>
      <c r="P3376" t="s">
        <v>5044</v>
      </c>
      <c r="Q3376" t="s">
        <v>5041</v>
      </c>
      <c r="R3376" t="s">
        <v>434</v>
      </c>
      <c r="S3376" t="s">
        <v>4982</v>
      </c>
      <c r="T3376" t="s">
        <v>5020</v>
      </c>
      <c r="U3376" t="s">
        <v>32</v>
      </c>
      <c r="Z3376" t="str">
        <f>_xlfn.IFNA(VLOOKUP(A3376,registrasi!$B$2:$C$4000,2,FALSE),"belum")</f>
        <v>registrasi</v>
      </c>
      <c r="AA3376">
        <f>VLOOKUP(D3376,[2]Sheet1!$B$2:$D$100,3,FALSE)</f>
        <v>1092</v>
      </c>
      <c r="AB3376" t="str">
        <f>_xlfn.IFNA(VLOOKUP(A3376,nim!$A$2:$B$4000,2,FALSE),"belum")</f>
        <v>belum</v>
      </c>
    </row>
    <row r="3377" spans="1:28" x14ac:dyDescent="0.3">
      <c r="A3377" s="2">
        <v>233310230141</v>
      </c>
      <c r="B3377">
        <v>1</v>
      </c>
      <c r="C3377">
        <v>2022</v>
      </c>
      <c r="D3377">
        <v>311009</v>
      </c>
      <c r="E3377" t="s">
        <v>144</v>
      </c>
      <c r="F3377" t="str">
        <f>VLOOKUP(E3377,[1]PRODI_2019!$F$2:$L$72,7,FALSE)</f>
        <v>Pertanian</v>
      </c>
      <c r="G3377" t="str">
        <f>VLOOKUP(F3377,Sheet1!$H$4:$I$11,2,FALSE)</f>
        <v>4_Pertanian</v>
      </c>
      <c r="H3377" t="s">
        <v>3984</v>
      </c>
      <c r="I3377" t="s">
        <v>24</v>
      </c>
      <c r="J3377" t="str">
        <f>VLOOKUP(D3377,[1]PRODI_2019!$C$2:$I$78,7,FALSE)</f>
        <v>S1</v>
      </c>
      <c r="L3377" t="s">
        <v>25</v>
      </c>
      <c r="O3377" t="s">
        <v>4785</v>
      </c>
      <c r="P3377" t="s">
        <v>5042</v>
      </c>
      <c r="Q3377" t="s">
        <v>624</v>
      </c>
      <c r="R3377" t="s">
        <v>434</v>
      </c>
      <c r="S3377" t="s">
        <v>4996</v>
      </c>
      <c r="T3377" t="s">
        <v>5020</v>
      </c>
      <c r="U3377" t="s">
        <v>32</v>
      </c>
      <c r="Z3377" t="str">
        <f>_xlfn.IFNA(VLOOKUP(A3377,registrasi!$B$2:$C$4000,2,FALSE),"belum")</f>
        <v>registrasi</v>
      </c>
      <c r="AA3377">
        <f>VLOOKUP(D3377,[2]Sheet1!$B$2:$D$100,3,FALSE)</f>
        <v>240</v>
      </c>
      <c r="AB3377" t="str">
        <f>_xlfn.IFNA(VLOOKUP(A3377,nim!$A$2:$B$4000,2,FALSE),"belum")</f>
        <v>belum</v>
      </c>
    </row>
    <row r="3378" spans="1:28" x14ac:dyDescent="0.3">
      <c r="A3378" s="2">
        <v>233310240036</v>
      </c>
      <c r="B3378">
        <v>2</v>
      </c>
      <c r="C3378">
        <v>2022</v>
      </c>
      <c r="D3378">
        <v>311020</v>
      </c>
      <c r="E3378" t="s">
        <v>179</v>
      </c>
      <c r="F3378" t="str">
        <f>VLOOKUP(E3378,[1]PRODI_2019!$F$2:$L$72,7,FALSE)</f>
        <v>Kedokteran</v>
      </c>
      <c r="G3378" t="str">
        <f>VLOOKUP(F3378,Sheet1!$H$4:$I$11,2,FALSE)</f>
        <v>8_Kedokteran</v>
      </c>
      <c r="H3378" t="s">
        <v>3985</v>
      </c>
      <c r="I3378" t="s">
        <v>31</v>
      </c>
      <c r="J3378" t="str">
        <f>VLOOKUP(D3378,[1]PRODI_2019!$C$2:$I$78,7,FALSE)</f>
        <v>S1</v>
      </c>
      <c r="L3378" t="s">
        <v>25</v>
      </c>
      <c r="O3378" t="s">
        <v>4600</v>
      </c>
      <c r="P3378" t="s">
        <v>5042</v>
      </c>
      <c r="Q3378" t="s">
        <v>624</v>
      </c>
      <c r="R3378" t="s">
        <v>434</v>
      </c>
      <c r="S3378" t="s">
        <v>4982</v>
      </c>
      <c r="T3378" t="s">
        <v>5020</v>
      </c>
      <c r="U3378" t="s">
        <v>27</v>
      </c>
      <c r="Z3378" t="str">
        <f>_xlfn.IFNA(VLOOKUP(A3378,registrasi!$B$2:$C$4000,2,FALSE),"belum")</f>
        <v>registrasi</v>
      </c>
      <c r="AA3378">
        <f>VLOOKUP(D3378,[2]Sheet1!$B$2:$D$100,3,FALSE)</f>
        <v>837</v>
      </c>
      <c r="AB3378" t="str">
        <f>_xlfn.IFNA(VLOOKUP(A3378,nim!$A$2:$B$4000,2,FALSE),"belum")</f>
        <v>belum</v>
      </c>
    </row>
    <row r="3379" spans="1:28" x14ac:dyDescent="0.3">
      <c r="A3379" s="2">
        <v>233310250133</v>
      </c>
      <c r="B3379">
        <v>2</v>
      </c>
      <c r="C3379">
        <v>2022</v>
      </c>
      <c r="D3379">
        <v>311011</v>
      </c>
      <c r="E3379" t="s">
        <v>176</v>
      </c>
      <c r="F3379" t="str">
        <f>VLOOKUP(E3379,[1]PRODI_2019!$F$2:$L$72,7,FALSE)</f>
        <v>FKIP</v>
      </c>
      <c r="G3379" t="str">
        <f>VLOOKUP(F3379,Sheet1!$H$4:$I$11,2,FALSE)</f>
        <v>2_FKIP</v>
      </c>
      <c r="H3379" t="s">
        <v>3986</v>
      </c>
      <c r="I3379" t="s">
        <v>31</v>
      </c>
      <c r="J3379" t="str">
        <f>VLOOKUP(D3379,[1]PRODI_2019!$C$2:$I$78,7,FALSE)</f>
        <v>S1</v>
      </c>
      <c r="L3379" t="s">
        <v>25</v>
      </c>
      <c r="O3379" t="s">
        <v>569</v>
      </c>
      <c r="P3379" t="s">
        <v>5044</v>
      </c>
      <c r="Q3379" t="s">
        <v>5041</v>
      </c>
      <c r="R3379" t="s">
        <v>434</v>
      </c>
      <c r="S3379" t="s">
        <v>4933</v>
      </c>
      <c r="T3379" t="s">
        <v>5020</v>
      </c>
      <c r="U3379" t="s">
        <v>27</v>
      </c>
      <c r="Z3379" t="str">
        <f>_xlfn.IFNA(VLOOKUP(A3379,registrasi!$B$2:$C$4000,2,FALSE),"belum")</f>
        <v>registrasi</v>
      </c>
      <c r="AA3379">
        <f>VLOOKUP(D3379,[2]Sheet1!$B$2:$D$100,3,FALSE)</f>
        <v>233</v>
      </c>
      <c r="AB3379" t="str">
        <f>_xlfn.IFNA(VLOOKUP(A3379,nim!$A$2:$B$4000,2,FALSE),"belum")</f>
        <v>diterima</v>
      </c>
    </row>
    <row r="3380" spans="1:28" x14ac:dyDescent="0.3">
      <c r="A3380" s="2">
        <v>233310260228</v>
      </c>
      <c r="B3380">
        <v>2</v>
      </c>
      <c r="C3380">
        <v>2021</v>
      </c>
      <c r="D3380">
        <v>311029</v>
      </c>
      <c r="E3380" t="s">
        <v>159</v>
      </c>
      <c r="F3380" t="str">
        <f>VLOOKUP(E3380,[1]PRODI_2019!$F$2:$L$72,7,FALSE)</f>
        <v>FISIP</v>
      </c>
      <c r="G3380" t="str">
        <f>VLOOKUP(F3380,Sheet1!$H$4:$I$11,2,FALSE)</f>
        <v>6_FISIP</v>
      </c>
      <c r="H3380" t="s">
        <v>3987</v>
      </c>
      <c r="I3380" t="s">
        <v>31</v>
      </c>
      <c r="J3380" t="str">
        <f>VLOOKUP(D3380,[1]PRODI_2019!$C$2:$I$78,7,FALSE)</f>
        <v>S1</v>
      </c>
      <c r="L3380" t="s">
        <v>25</v>
      </c>
      <c r="O3380" t="s">
        <v>548</v>
      </c>
      <c r="P3380" t="s">
        <v>5042</v>
      </c>
      <c r="Q3380" t="s">
        <v>624</v>
      </c>
      <c r="R3380" t="s">
        <v>434</v>
      </c>
      <c r="S3380" t="s">
        <v>4982</v>
      </c>
      <c r="T3380" t="s">
        <v>5020</v>
      </c>
      <c r="U3380" t="s">
        <v>27</v>
      </c>
      <c r="Z3380" t="str">
        <f>_xlfn.IFNA(VLOOKUP(A3380,registrasi!$B$2:$C$4000,2,FALSE),"belum")</f>
        <v>registrasi</v>
      </c>
      <c r="AA3380">
        <f>VLOOKUP(D3380,[2]Sheet1!$B$2:$D$100,3,FALSE)</f>
        <v>1339</v>
      </c>
      <c r="AB3380" t="str">
        <f>_xlfn.IFNA(VLOOKUP(A3380,nim!$A$2:$B$4000,2,FALSE),"belum")</f>
        <v>diterima</v>
      </c>
    </row>
    <row r="3381" spans="1:28" x14ac:dyDescent="0.3">
      <c r="A3381" s="2">
        <v>233310270145</v>
      </c>
      <c r="B3381">
        <v>2</v>
      </c>
      <c r="C3381">
        <v>2022</v>
      </c>
      <c r="D3381">
        <v>311032</v>
      </c>
      <c r="E3381" t="s">
        <v>156</v>
      </c>
      <c r="F3381" t="str">
        <f>VLOOKUP(E3381,[1]PRODI_2019!$F$2:$L$72,7,FALSE)</f>
        <v>FKIP</v>
      </c>
      <c r="G3381" t="str">
        <f>VLOOKUP(F3381,Sheet1!$H$4:$I$11,2,FALSE)</f>
        <v>2_FKIP</v>
      </c>
      <c r="H3381" t="s">
        <v>3988</v>
      </c>
      <c r="I3381" t="s">
        <v>31</v>
      </c>
      <c r="J3381" t="str">
        <f>VLOOKUP(D3381,[1]PRODI_2019!$C$2:$I$78,7,FALSE)</f>
        <v>S1</v>
      </c>
      <c r="L3381" t="s">
        <v>182</v>
      </c>
      <c r="O3381" t="s">
        <v>4786</v>
      </c>
      <c r="P3381" t="s">
        <v>5042</v>
      </c>
      <c r="Q3381" t="s">
        <v>624</v>
      </c>
      <c r="R3381" t="s">
        <v>434</v>
      </c>
      <c r="S3381" t="s">
        <v>4996</v>
      </c>
      <c r="T3381" t="s">
        <v>5020</v>
      </c>
      <c r="U3381" t="s">
        <v>27</v>
      </c>
      <c r="Z3381" t="str">
        <f>_xlfn.IFNA(VLOOKUP(A3381,registrasi!$B$2:$C$4000,2,FALSE),"belum")</f>
        <v>registrasi</v>
      </c>
      <c r="AA3381">
        <f>VLOOKUP(D3381,[2]Sheet1!$B$2:$D$100,3,FALSE)</f>
        <v>446</v>
      </c>
      <c r="AB3381" t="str">
        <f>_xlfn.IFNA(VLOOKUP(A3381,nim!$A$2:$B$4000,2,FALSE),"belum")</f>
        <v>diterima</v>
      </c>
    </row>
    <row r="3382" spans="1:28" x14ac:dyDescent="0.3">
      <c r="A3382" s="2">
        <v>233310270173</v>
      </c>
      <c r="B3382">
        <v>2</v>
      </c>
      <c r="C3382">
        <v>2022</v>
      </c>
      <c r="D3382">
        <v>311024</v>
      </c>
      <c r="E3382" t="s">
        <v>237</v>
      </c>
      <c r="F3382" t="str">
        <f>VLOOKUP(E3382,[1]PRODI_2019!$F$2:$L$72,7,FALSE)</f>
        <v>Hukum</v>
      </c>
      <c r="G3382" t="str">
        <f>VLOOKUP(F3382,Sheet1!$H$4:$I$11,2,FALSE)</f>
        <v>1_Hukum</v>
      </c>
      <c r="H3382" t="s">
        <v>3989</v>
      </c>
      <c r="I3382" t="s">
        <v>31</v>
      </c>
      <c r="J3382" t="str">
        <f>VLOOKUP(D3382,[1]PRODI_2019!$C$2:$I$78,7,FALSE)</f>
        <v>S1</v>
      </c>
      <c r="L3382" t="s">
        <v>182</v>
      </c>
      <c r="O3382" t="s">
        <v>4787</v>
      </c>
      <c r="P3382" t="s">
        <v>5042</v>
      </c>
      <c r="Q3382" t="s">
        <v>624</v>
      </c>
      <c r="R3382" t="s">
        <v>434</v>
      </c>
      <c r="S3382" t="s">
        <v>4996</v>
      </c>
      <c r="T3382" t="s">
        <v>5020</v>
      </c>
      <c r="U3382" t="s">
        <v>27</v>
      </c>
      <c r="Z3382" t="str">
        <f>_xlfn.IFNA(VLOOKUP(A3382,registrasi!$B$2:$C$4000,2,FALSE),"belum")</f>
        <v>registrasi</v>
      </c>
      <c r="AA3382">
        <f>VLOOKUP(D3382,[2]Sheet1!$B$2:$D$100,3,FALSE)</f>
        <v>1092</v>
      </c>
      <c r="AB3382" t="str">
        <f>_xlfn.IFNA(VLOOKUP(A3382,nim!$A$2:$B$4000,2,FALSE),"belum")</f>
        <v>belum</v>
      </c>
    </row>
    <row r="3383" spans="1:28" x14ac:dyDescent="0.3">
      <c r="A3383" s="2">
        <v>233310270204</v>
      </c>
      <c r="B3383">
        <v>2</v>
      </c>
      <c r="C3383">
        <v>2022</v>
      </c>
      <c r="D3383">
        <v>311024</v>
      </c>
      <c r="E3383" t="s">
        <v>237</v>
      </c>
      <c r="F3383" t="str">
        <f>VLOOKUP(E3383,[1]PRODI_2019!$F$2:$L$72,7,FALSE)</f>
        <v>Hukum</v>
      </c>
      <c r="G3383" t="str">
        <f>VLOOKUP(F3383,Sheet1!$H$4:$I$11,2,FALSE)</f>
        <v>1_Hukum</v>
      </c>
      <c r="H3383" t="s">
        <v>3990</v>
      </c>
      <c r="I3383" t="s">
        <v>31</v>
      </c>
      <c r="J3383" t="str">
        <f>VLOOKUP(D3383,[1]PRODI_2019!$C$2:$I$78,7,FALSE)</f>
        <v>S1</v>
      </c>
      <c r="L3383" t="s">
        <v>25</v>
      </c>
      <c r="O3383" t="s">
        <v>4788</v>
      </c>
      <c r="P3383" t="s">
        <v>5045</v>
      </c>
      <c r="Q3383" t="s">
        <v>624</v>
      </c>
      <c r="R3383" t="s">
        <v>625</v>
      </c>
      <c r="S3383" t="s">
        <v>4996</v>
      </c>
      <c r="T3383" t="s">
        <v>5020</v>
      </c>
      <c r="U3383" t="s">
        <v>27</v>
      </c>
      <c r="Z3383" t="str">
        <f>_xlfn.IFNA(VLOOKUP(A3383,registrasi!$B$2:$C$4000,2,FALSE),"belum")</f>
        <v>registrasi</v>
      </c>
      <c r="AA3383">
        <f>VLOOKUP(D3383,[2]Sheet1!$B$2:$D$100,3,FALSE)</f>
        <v>1092</v>
      </c>
      <c r="AB3383" t="str">
        <f>_xlfn.IFNA(VLOOKUP(A3383,nim!$A$2:$B$4000,2,FALSE),"belum")</f>
        <v>diterima</v>
      </c>
    </row>
    <row r="3384" spans="1:28" x14ac:dyDescent="0.3">
      <c r="A3384" s="2">
        <v>233310270233</v>
      </c>
      <c r="B3384">
        <v>1</v>
      </c>
      <c r="C3384">
        <v>2022</v>
      </c>
      <c r="D3384">
        <v>311024</v>
      </c>
      <c r="E3384" t="s">
        <v>237</v>
      </c>
      <c r="F3384" t="str">
        <f>VLOOKUP(E3384,[1]PRODI_2019!$F$2:$L$72,7,FALSE)</f>
        <v>Hukum</v>
      </c>
      <c r="G3384" t="str">
        <f>VLOOKUP(F3384,Sheet1!$H$4:$I$11,2,FALSE)</f>
        <v>1_Hukum</v>
      </c>
      <c r="H3384" t="s">
        <v>3991</v>
      </c>
      <c r="I3384" t="s">
        <v>31</v>
      </c>
      <c r="J3384" t="str">
        <f>VLOOKUP(D3384,[1]PRODI_2019!$C$2:$I$78,7,FALSE)</f>
        <v>S1</v>
      </c>
      <c r="L3384" t="s">
        <v>25</v>
      </c>
      <c r="O3384" t="s">
        <v>4789</v>
      </c>
      <c r="P3384" t="s">
        <v>5044</v>
      </c>
      <c r="Q3384" t="s">
        <v>5041</v>
      </c>
      <c r="R3384" t="s">
        <v>434</v>
      </c>
      <c r="S3384" t="s">
        <v>116</v>
      </c>
      <c r="T3384" t="s">
        <v>5020</v>
      </c>
      <c r="U3384" t="s">
        <v>27</v>
      </c>
      <c r="Z3384" t="str">
        <f>_xlfn.IFNA(VLOOKUP(A3384,registrasi!$B$2:$C$4000,2,FALSE),"belum")</f>
        <v>belum</v>
      </c>
      <c r="AA3384">
        <f>VLOOKUP(D3384,[2]Sheet1!$B$2:$D$100,3,FALSE)</f>
        <v>1092</v>
      </c>
      <c r="AB3384" t="str">
        <f>_xlfn.IFNA(VLOOKUP(A3384,nim!$A$2:$B$4000,2,FALSE),"belum")</f>
        <v>belum</v>
      </c>
    </row>
    <row r="3385" spans="1:28" x14ac:dyDescent="0.3">
      <c r="A3385" s="2">
        <v>233310280154</v>
      </c>
      <c r="B3385">
        <v>2</v>
      </c>
      <c r="C3385">
        <v>2022</v>
      </c>
      <c r="D3385">
        <v>311009</v>
      </c>
      <c r="E3385" t="s">
        <v>144</v>
      </c>
      <c r="F3385" t="str">
        <f>VLOOKUP(E3385,[1]PRODI_2019!$F$2:$L$72,7,FALSE)</f>
        <v>Pertanian</v>
      </c>
      <c r="G3385" t="str">
        <f>VLOOKUP(F3385,Sheet1!$H$4:$I$11,2,FALSE)</f>
        <v>4_Pertanian</v>
      </c>
      <c r="H3385" t="s">
        <v>3992</v>
      </c>
      <c r="I3385" t="s">
        <v>24</v>
      </c>
      <c r="J3385" t="str">
        <f>VLOOKUP(D3385,[1]PRODI_2019!$C$2:$I$78,7,FALSE)</f>
        <v>S1</v>
      </c>
      <c r="L3385" t="s">
        <v>25</v>
      </c>
      <c r="O3385" t="s">
        <v>4790</v>
      </c>
      <c r="P3385" t="s">
        <v>5042</v>
      </c>
      <c r="Q3385" t="s">
        <v>624</v>
      </c>
      <c r="R3385" t="s">
        <v>434</v>
      </c>
      <c r="S3385" t="s">
        <v>4982</v>
      </c>
      <c r="T3385" t="s">
        <v>5020</v>
      </c>
      <c r="U3385" t="s">
        <v>27</v>
      </c>
      <c r="Z3385" t="str">
        <f>_xlfn.IFNA(VLOOKUP(A3385,registrasi!$B$2:$C$4000,2,FALSE),"belum")</f>
        <v>registrasi</v>
      </c>
      <c r="AA3385">
        <f>VLOOKUP(D3385,[2]Sheet1!$B$2:$D$100,3,FALSE)</f>
        <v>240</v>
      </c>
      <c r="AB3385" t="str">
        <f>_xlfn.IFNA(VLOOKUP(A3385,nim!$A$2:$B$4000,2,FALSE),"belum")</f>
        <v>belum</v>
      </c>
    </row>
    <row r="3386" spans="1:28" x14ac:dyDescent="0.3">
      <c r="A3386" s="2">
        <v>233311030074</v>
      </c>
      <c r="B3386">
        <v>2</v>
      </c>
      <c r="C3386">
        <v>2022</v>
      </c>
      <c r="D3386">
        <v>311029</v>
      </c>
      <c r="E3386" t="s">
        <v>159</v>
      </c>
      <c r="F3386" t="str">
        <f>VLOOKUP(E3386,[1]PRODI_2019!$F$2:$L$72,7,FALSE)</f>
        <v>FISIP</v>
      </c>
      <c r="G3386" t="str">
        <f>VLOOKUP(F3386,Sheet1!$H$4:$I$11,2,FALSE)</f>
        <v>6_FISIP</v>
      </c>
      <c r="H3386" t="s">
        <v>3993</v>
      </c>
      <c r="I3386" t="s">
        <v>31</v>
      </c>
      <c r="J3386" t="str">
        <f>VLOOKUP(D3386,[1]PRODI_2019!$C$2:$I$78,7,FALSE)</f>
        <v>S1</v>
      </c>
      <c r="L3386" t="s">
        <v>25</v>
      </c>
      <c r="O3386" t="s">
        <v>410</v>
      </c>
      <c r="P3386" t="s">
        <v>5042</v>
      </c>
      <c r="Q3386" t="s">
        <v>624</v>
      </c>
      <c r="R3386" t="s">
        <v>434</v>
      </c>
      <c r="S3386" t="s">
        <v>4993</v>
      </c>
      <c r="T3386" t="s">
        <v>5020</v>
      </c>
      <c r="U3386" t="s">
        <v>27</v>
      </c>
      <c r="Z3386" t="str">
        <f>_xlfn.IFNA(VLOOKUP(A3386,registrasi!$B$2:$C$4000,2,FALSE),"belum")</f>
        <v>registrasi</v>
      </c>
      <c r="AA3386">
        <f>VLOOKUP(D3386,[2]Sheet1!$B$2:$D$100,3,FALSE)</f>
        <v>1339</v>
      </c>
      <c r="AB3386" t="str">
        <f>_xlfn.IFNA(VLOOKUP(A3386,nim!$A$2:$B$4000,2,FALSE),"belum")</f>
        <v>diterima</v>
      </c>
    </row>
    <row r="3387" spans="1:28" x14ac:dyDescent="0.3">
      <c r="A3387" s="2">
        <v>233311040160</v>
      </c>
      <c r="B3387">
        <v>2</v>
      </c>
      <c r="C3387">
        <v>2021</v>
      </c>
      <c r="D3387">
        <v>311008</v>
      </c>
      <c r="E3387" t="s">
        <v>149</v>
      </c>
      <c r="F3387" t="str">
        <f>VLOOKUP(E3387,[1]PRODI_2019!$F$2:$L$72,7,FALSE)</f>
        <v>Pertanian</v>
      </c>
      <c r="G3387" t="str">
        <f>VLOOKUP(F3387,Sheet1!$H$4:$I$11,2,FALSE)</f>
        <v>4_Pertanian</v>
      </c>
      <c r="H3387" t="s">
        <v>3994</v>
      </c>
      <c r="I3387" t="s">
        <v>24</v>
      </c>
      <c r="J3387" t="str">
        <f>VLOOKUP(D3387,[1]PRODI_2019!$C$2:$I$78,7,FALSE)</f>
        <v>S1</v>
      </c>
      <c r="L3387" t="s">
        <v>25</v>
      </c>
      <c r="O3387" t="s">
        <v>493</v>
      </c>
      <c r="P3387" t="s">
        <v>5042</v>
      </c>
      <c r="Q3387" t="s">
        <v>624</v>
      </c>
      <c r="R3387" t="s">
        <v>434</v>
      </c>
      <c r="S3387" t="s">
        <v>4993</v>
      </c>
      <c r="T3387" t="s">
        <v>5020</v>
      </c>
      <c r="U3387" t="s">
        <v>32</v>
      </c>
      <c r="Z3387" t="str">
        <f>_xlfn.IFNA(VLOOKUP(A3387,registrasi!$B$2:$C$4000,2,FALSE),"belum")</f>
        <v>belum</v>
      </c>
      <c r="AA3387">
        <f>VLOOKUP(D3387,[2]Sheet1!$B$2:$D$100,3,FALSE)</f>
        <v>337</v>
      </c>
      <c r="AB3387" t="str">
        <f>_xlfn.IFNA(VLOOKUP(A3387,nim!$A$2:$B$4000,2,FALSE),"belum")</f>
        <v>belum</v>
      </c>
    </row>
    <row r="3388" spans="1:28" x14ac:dyDescent="0.3">
      <c r="A3388" s="2">
        <v>233311060128</v>
      </c>
      <c r="B3388">
        <v>1</v>
      </c>
      <c r="C3388">
        <v>2022</v>
      </c>
      <c r="D3388">
        <v>311020</v>
      </c>
      <c r="E3388" t="s">
        <v>179</v>
      </c>
      <c r="F3388" t="str">
        <f>VLOOKUP(E3388,[1]PRODI_2019!$F$2:$L$72,7,FALSE)</f>
        <v>Kedokteran</v>
      </c>
      <c r="G3388" t="str">
        <f>VLOOKUP(F3388,Sheet1!$H$4:$I$11,2,FALSE)</f>
        <v>8_Kedokteran</v>
      </c>
      <c r="H3388" t="s">
        <v>3995</v>
      </c>
      <c r="I3388" t="s">
        <v>31</v>
      </c>
      <c r="J3388" t="str">
        <f>VLOOKUP(D3388,[1]PRODI_2019!$C$2:$I$78,7,FALSE)</f>
        <v>S1</v>
      </c>
      <c r="L3388" t="s">
        <v>25</v>
      </c>
      <c r="O3388" t="s">
        <v>4791</v>
      </c>
      <c r="P3388" t="s">
        <v>5045</v>
      </c>
      <c r="Q3388" t="s">
        <v>624</v>
      </c>
      <c r="R3388" t="s">
        <v>625</v>
      </c>
      <c r="S3388" t="s">
        <v>4993</v>
      </c>
      <c r="T3388" t="s">
        <v>5020</v>
      </c>
      <c r="U3388" t="s">
        <v>27</v>
      </c>
      <c r="Z3388" t="str">
        <f>_xlfn.IFNA(VLOOKUP(A3388,registrasi!$B$2:$C$4000,2,FALSE),"belum")</f>
        <v>registrasi</v>
      </c>
      <c r="AA3388">
        <f>VLOOKUP(D3388,[2]Sheet1!$B$2:$D$100,3,FALSE)</f>
        <v>837</v>
      </c>
      <c r="AB3388" t="str">
        <f>_xlfn.IFNA(VLOOKUP(A3388,nim!$A$2:$B$4000,2,FALSE),"belum")</f>
        <v>belum</v>
      </c>
    </row>
    <row r="3389" spans="1:28" x14ac:dyDescent="0.3">
      <c r="A3389" s="2">
        <v>233311070132</v>
      </c>
      <c r="B3389">
        <v>2</v>
      </c>
      <c r="C3389">
        <v>2022</v>
      </c>
      <c r="D3389">
        <v>311009</v>
      </c>
      <c r="E3389" t="s">
        <v>144</v>
      </c>
      <c r="F3389" t="str">
        <f>VLOOKUP(E3389,[1]PRODI_2019!$F$2:$L$72,7,FALSE)</f>
        <v>Pertanian</v>
      </c>
      <c r="G3389" t="str">
        <f>VLOOKUP(F3389,Sheet1!$H$4:$I$11,2,FALSE)</f>
        <v>4_Pertanian</v>
      </c>
      <c r="H3389" t="s">
        <v>3996</v>
      </c>
      <c r="I3389" t="s">
        <v>31</v>
      </c>
      <c r="J3389" t="str">
        <f>VLOOKUP(D3389,[1]PRODI_2019!$C$2:$I$78,7,FALSE)</f>
        <v>S1</v>
      </c>
      <c r="L3389" t="s">
        <v>25</v>
      </c>
      <c r="O3389" t="s">
        <v>4792</v>
      </c>
      <c r="P3389" t="s">
        <v>5042</v>
      </c>
      <c r="Q3389" t="s">
        <v>624</v>
      </c>
      <c r="R3389" t="s">
        <v>434</v>
      </c>
      <c r="S3389" t="s">
        <v>4993</v>
      </c>
      <c r="T3389" t="s">
        <v>5020</v>
      </c>
      <c r="U3389" t="s">
        <v>27</v>
      </c>
      <c r="Z3389" t="str">
        <f>_xlfn.IFNA(VLOOKUP(A3389,registrasi!$B$2:$C$4000,2,FALSE),"belum")</f>
        <v>belum</v>
      </c>
      <c r="AA3389">
        <f>VLOOKUP(D3389,[2]Sheet1!$B$2:$D$100,3,FALSE)</f>
        <v>240</v>
      </c>
      <c r="AB3389" t="str">
        <f>_xlfn.IFNA(VLOOKUP(A3389,nim!$A$2:$B$4000,2,FALSE),"belum")</f>
        <v>belum</v>
      </c>
    </row>
    <row r="3390" spans="1:28" x14ac:dyDescent="0.3">
      <c r="A3390" s="2">
        <v>233320010185</v>
      </c>
      <c r="B3390">
        <v>2</v>
      </c>
      <c r="C3390">
        <v>2022</v>
      </c>
      <c r="D3390">
        <v>311020</v>
      </c>
      <c r="E3390" t="s">
        <v>179</v>
      </c>
      <c r="F3390" t="str">
        <f>VLOOKUP(E3390,[1]PRODI_2019!$F$2:$L$72,7,FALSE)</f>
        <v>Kedokteran</v>
      </c>
      <c r="G3390" t="str">
        <f>VLOOKUP(F3390,Sheet1!$H$4:$I$11,2,FALSE)</f>
        <v>8_Kedokteran</v>
      </c>
      <c r="H3390" t="s">
        <v>3997</v>
      </c>
      <c r="I3390" t="s">
        <v>24</v>
      </c>
      <c r="J3390" t="str">
        <f>VLOOKUP(D3390,[1]PRODI_2019!$C$2:$I$78,7,FALSE)</f>
        <v>S1</v>
      </c>
      <c r="L3390" t="s">
        <v>25</v>
      </c>
      <c r="O3390" t="s">
        <v>4793</v>
      </c>
      <c r="P3390" t="s">
        <v>436</v>
      </c>
      <c r="Q3390" t="s">
        <v>5041</v>
      </c>
      <c r="R3390" t="s">
        <v>625</v>
      </c>
      <c r="S3390" t="s">
        <v>91</v>
      </c>
      <c r="T3390" t="s">
        <v>5033</v>
      </c>
      <c r="U3390" t="s">
        <v>27</v>
      </c>
      <c r="Z3390" t="str">
        <f>_xlfn.IFNA(VLOOKUP(A3390,registrasi!$B$2:$C$4000,2,FALSE),"belum")</f>
        <v>registrasi</v>
      </c>
      <c r="AA3390">
        <f>VLOOKUP(D3390,[2]Sheet1!$B$2:$D$100,3,FALSE)</f>
        <v>837</v>
      </c>
      <c r="AB3390" t="str">
        <f>_xlfn.IFNA(VLOOKUP(A3390,nim!$A$2:$B$4000,2,FALSE),"belum")</f>
        <v>belum</v>
      </c>
    </row>
    <row r="3391" spans="1:28" x14ac:dyDescent="0.3">
      <c r="A3391" s="2">
        <v>233320040413</v>
      </c>
      <c r="B3391">
        <v>2</v>
      </c>
      <c r="C3391">
        <v>2022</v>
      </c>
      <c r="D3391">
        <v>311026</v>
      </c>
      <c r="E3391" t="s">
        <v>148</v>
      </c>
      <c r="F3391" t="str">
        <f>VLOOKUP(E3391,[1]PRODI_2019!$F$2:$L$72,7,FALSE)</f>
        <v>FEB</v>
      </c>
      <c r="G3391" t="str">
        <f>VLOOKUP(F3391,Sheet1!$H$4:$I$11,2,FALSE)</f>
        <v>5_FEB</v>
      </c>
      <c r="H3391" t="s">
        <v>3998</v>
      </c>
      <c r="I3391" t="s">
        <v>31</v>
      </c>
      <c r="J3391" t="str">
        <f>VLOOKUP(D3391,[1]PRODI_2019!$C$2:$I$78,7,FALSE)</f>
        <v>S1</v>
      </c>
      <c r="L3391" t="s">
        <v>25</v>
      </c>
      <c r="O3391" t="s">
        <v>4794</v>
      </c>
      <c r="P3391" t="s">
        <v>5042</v>
      </c>
      <c r="Q3391" t="s">
        <v>624</v>
      </c>
      <c r="R3391" t="s">
        <v>434</v>
      </c>
      <c r="S3391" t="s">
        <v>4996</v>
      </c>
      <c r="T3391" t="s">
        <v>5020</v>
      </c>
      <c r="U3391" t="s">
        <v>27</v>
      </c>
      <c r="Z3391" t="str">
        <f>_xlfn.IFNA(VLOOKUP(A3391,registrasi!$B$2:$C$4000,2,FALSE),"belum")</f>
        <v>registrasi</v>
      </c>
      <c r="AA3391">
        <f>VLOOKUP(D3391,[2]Sheet1!$B$2:$D$100,3,FALSE)</f>
        <v>866</v>
      </c>
      <c r="AB3391" t="str">
        <f>_xlfn.IFNA(VLOOKUP(A3391,nim!$A$2:$B$4000,2,FALSE),"belum")</f>
        <v>diterima</v>
      </c>
    </row>
    <row r="3392" spans="1:28" x14ac:dyDescent="0.3">
      <c r="A3392" s="2">
        <v>233320040522</v>
      </c>
      <c r="B3392">
        <v>2</v>
      </c>
      <c r="C3392">
        <v>2022</v>
      </c>
      <c r="D3392">
        <v>311003</v>
      </c>
      <c r="E3392" t="s">
        <v>145</v>
      </c>
      <c r="F3392" t="str">
        <f>VLOOKUP(E3392,[1]PRODI_2019!$F$2:$L$72,7,FALSE)</f>
        <v>Teknik</v>
      </c>
      <c r="G3392" t="str">
        <f>VLOOKUP(F3392,Sheet1!$H$4:$I$11,2,FALSE)</f>
        <v>3_Teknik</v>
      </c>
      <c r="H3392" t="s">
        <v>3999</v>
      </c>
      <c r="I3392" t="s">
        <v>24</v>
      </c>
      <c r="J3392" t="str">
        <f>VLOOKUP(D3392,[1]PRODI_2019!$C$2:$I$78,7,FALSE)</f>
        <v>S1</v>
      </c>
      <c r="L3392" t="s">
        <v>25</v>
      </c>
      <c r="O3392" t="s">
        <v>4795</v>
      </c>
      <c r="P3392" t="s">
        <v>434</v>
      </c>
      <c r="Q3392" t="s">
        <v>5041</v>
      </c>
      <c r="R3392" t="s">
        <v>434</v>
      </c>
      <c r="S3392" t="s">
        <v>116</v>
      </c>
      <c r="T3392" t="s">
        <v>5020</v>
      </c>
      <c r="U3392" t="s">
        <v>27</v>
      </c>
      <c r="Z3392" t="str">
        <f>_xlfn.IFNA(VLOOKUP(A3392,registrasi!$B$2:$C$4000,2,FALSE),"belum")</f>
        <v>registrasi</v>
      </c>
      <c r="AA3392">
        <f>VLOOKUP(D3392,[2]Sheet1!$B$2:$D$100,3,FALSE)</f>
        <v>769</v>
      </c>
      <c r="AB3392" t="str">
        <f>_xlfn.IFNA(VLOOKUP(A3392,nim!$A$2:$B$4000,2,FALSE),"belum")</f>
        <v>belum</v>
      </c>
    </row>
    <row r="3393" spans="1:28" x14ac:dyDescent="0.3">
      <c r="A3393" s="2">
        <v>233320071175</v>
      </c>
      <c r="B3393">
        <v>1</v>
      </c>
      <c r="C3393">
        <v>2022</v>
      </c>
      <c r="D3393">
        <v>311024</v>
      </c>
      <c r="E3393" t="s">
        <v>237</v>
      </c>
      <c r="F3393" t="str">
        <f>VLOOKUP(E3393,[1]PRODI_2019!$F$2:$L$72,7,FALSE)</f>
        <v>Hukum</v>
      </c>
      <c r="G3393" t="str">
        <f>VLOOKUP(F3393,Sheet1!$H$4:$I$11,2,FALSE)</f>
        <v>1_Hukum</v>
      </c>
      <c r="H3393" t="s">
        <v>4000</v>
      </c>
      <c r="I3393" t="s">
        <v>31</v>
      </c>
      <c r="J3393" t="str">
        <f>VLOOKUP(D3393,[1]PRODI_2019!$C$2:$I$78,7,FALSE)</f>
        <v>S1</v>
      </c>
      <c r="L3393" t="s">
        <v>25</v>
      </c>
      <c r="O3393" t="s">
        <v>4796</v>
      </c>
      <c r="P3393" t="s">
        <v>5044</v>
      </c>
      <c r="Q3393" t="s">
        <v>5041</v>
      </c>
      <c r="R3393" t="s">
        <v>434</v>
      </c>
      <c r="S3393" t="s">
        <v>427</v>
      </c>
      <c r="T3393" t="s">
        <v>5020</v>
      </c>
      <c r="U3393" t="s">
        <v>27</v>
      </c>
      <c r="Z3393" t="str">
        <f>_xlfn.IFNA(VLOOKUP(A3393,registrasi!$B$2:$C$4000,2,FALSE),"belum")</f>
        <v>registrasi</v>
      </c>
      <c r="AA3393">
        <f>VLOOKUP(D3393,[2]Sheet1!$B$2:$D$100,3,FALSE)</f>
        <v>1092</v>
      </c>
      <c r="AB3393" t="str">
        <f>_xlfn.IFNA(VLOOKUP(A3393,nim!$A$2:$B$4000,2,FALSE),"belum")</f>
        <v>diterima</v>
      </c>
    </row>
    <row r="3394" spans="1:28" x14ac:dyDescent="0.3">
      <c r="A3394" s="2">
        <v>233320090320</v>
      </c>
      <c r="B3394">
        <v>2</v>
      </c>
      <c r="C3394">
        <v>2022</v>
      </c>
      <c r="D3394">
        <v>311013</v>
      </c>
      <c r="E3394" t="s">
        <v>161</v>
      </c>
      <c r="F3394" t="str">
        <f>VLOOKUP(E3394,[1]PRODI_2019!$F$2:$L$72,7,FALSE)</f>
        <v>FKIP</v>
      </c>
      <c r="G3394" t="str">
        <f>VLOOKUP(F3394,Sheet1!$H$4:$I$11,2,FALSE)</f>
        <v>2_FKIP</v>
      </c>
      <c r="H3394" t="s">
        <v>4001</v>
      </c>
      <c r="I3394" t="s">
        <v>24</v>
      </c>
      <c r="J3394" t="str">
        <f>VLOOKUP(D3394,[1]PRODI_2019!$C$2:$I$78,7,FALSE)</f>
        <v>S1</v>
      </c>
      <c r="L3394" t="s">
        <v>25</v>
      </c>
      <c r="O3394" t="s">
        <v>4797</v>
      </c>
      <c r="P3394" t="s">
        <v>434</v>
      </c>
      <c r="Q3394" t="s">
        <v>5041</v>
      </c>
      <c r="R3394" t="s">
        <v>434</v>
      </c>
      <c r="S3394" t="s">
        <v>427</v>
      </c>
      <c r="T3394" t="s">
        <v>5020</v>
      </c>
      <c r="U3394" t="s">
        <v>27</v>
      </c>
      <c r="Z3394" t="str">
        <f>_xlfn.IFNA(VLOOKUP(A3394,registrasi!$B$2:$C$4000,2,FALSE),"belum")</f>
        <v>belum</v>
      </c>
      <c r="AA3394">
        <f>VLOOKUP(D3394,[2]Sheet1!$B$2:$D$100,3,FALSE)</f>
        <v>69</v>
      </c>
      <c r="AB3394" t="str">
        <f>_xlfn.IFNA(VLOOKUP(A3394,nim!$A$2:$B$4000,2,FALSE),"belum")</f>
        <v>belum</v>
      </c>
    </row>
    <row r="3395" spans="1:28" x14ac:dyDescent="0.3">
      <c r="A3395" s="2">
        <v>233320150383</v>
      </c>
      <c r="B3395">
        <v>2</v>
      </c>
      <c r="C3395">
        <v>2022</v>
      </c>
      <c r="D3395">
        <v>311024</v>
      </c>
      <c r="E3395" t="s">
        <v>237</v>
      </c>
      <c r="F3395" t="str">
        <f>VLOOKUP(E3395,[1]PRODI_2019!$F$2:$L$72,7,FALSE)</f>
        <v>Hukum</v>
      </c>
      <c r="G3395" t="str">
        <f>VLOOKUP(F3395,Sheet1!$H$4:$I$11,2,FALSE)</f>
        <v>1_Hukum</v>
      </c>
      <c r="H3395" t="s">
        <v>4002</v>
      </c>
      <c r="I3395" t="s">
        <v>31</v>
      </c>
      <c r="J3395" t="str">
        <f>VLOOKUP(D3395,[1]PRODI_2019!$C$2:$I$78,7,FALSE)</f>
        <v>S1</v>
      </c>
      <c r="L3395" t="s">
        <v>25</v>
      </c>
      <c r="O3395" t="s">
        <v>4798</v>
      </c>
      <c r="P3395" t="s">
        <v>5045</v>
      </c>
      <c r="Q3395" t="s">
        <v>624</v>
      </c>
      <c r="R3395" t="s">
        <v>625</v>
      </c>
      <c r="S3395" t="s">
        <v>4980</v>
      </c>
      <c r="T3395" t="s">
        <v>5020</v>
      </c>
      <c r="U3395" t="s">
        <v>32</v>
      </c>
      <c r="Z3395" t="str">
        <f>_xlfn.IFNA(VLOOKUP(A3395,registrasi!$B$2:$C$4000,2,FALSE),"belum")</f>
        <v>registrasi</v>
      </c>
      <c r="AA3395">
        <f>VLOOKUP(D3395,[2]Sheet1!$B$2:$D$100,3,FALSE)</f>
        <v>1092</v>
      </c>
      <c r="AB3395" t="str">
        <f>_xlfn.IFNA(VLOOKUP(A3395,nim!$A$2:$B$4000,2,FALSE),"belum")</f>
        <v>belum</v>
      </c>
    </row>
    <row r="3396" spans="1:28" x14ac:dyDescent="0.3">
      <c r="A3396" s="2">
        <v>233320180537</v>
      </c>
      <c r="B3396">
        <v>2</v>
      </c>
      <c r="C3396">
        <v>2022</v>
      </c>
      <c r="D3396">
        <v>311004</v>
      </c>
      <c r="E3396" t="s">
        <v>170</v>
      </c>
      <c r="F3396" t="str">
        <f>VLOOKUP(E3396,[1]PRODI_2019!$F$2:$L$72,7,FALSE)</f>
        <v>Teknik</v>
      </c>
      <c r="G3396" t="str">
        <f>VLOOKUP(F3396,Sheet1!$H$4:$I$11,2,FALSE)</f>
        <v>3_Teknik</v>
      </c>
      <c r="H3396" t="s">
        <v>4003</v>
      </c>
      <c r="I3396" t="s">
        <v>24</v>
      </c>
      <c r="J3396" t="str">
        <f>VLOOKUP(D3396,[1]PRODI_2019!$C$2:$I$78,7,FALSE)</f>
        <v>S1</v>
      </c>
      <c r="L3396" t="s">
        <v>182</v>
      </c>
      <c r="O3396" t="s">
        <v>344</v>
      </c>
      <c r="P3396" t="s">
        <v>5042</v>
      </c>
      <c r="Q3396" t="s">
        <v>624</v>
      </c>
      <c r="R3396" t="s">
        <v>434</v>
      </c>
      <c r="S3396" t="s">
        <v>4982</v>
      </c>
      <c r="T3396" t="s">
        <v>5020</v>
      </c>
      <c r="U3396" t="s">
        <v>27</v>
      </c>
      <c r="Z3396" t="str">
        <f>_xlfn.IFNA(VLOOKUP(A3396,registrasi!$B$2:$C$4000,2,FALSE),"belum")</f>
        <v>registrasi</v>
      </c>
      <c r="AA3396">
        <f>VLOOKUP(D3396,[2]Sheet1!$B$2:$D$100,3,FALSE)</f>
        <v>406</v>
      </c>
      <c r="AB3396" t="str">
        <f>_xlfn.IFNA(VLOOKUP(A3396,nim!$A$2:$B$4000,2,FALSE),"belum")</f>
        <v>belum</v>
      </c>
    </row>
    <row r="3397" spans="1:28" x14ac:dyDescent="0.3">
      <c r="A3397" s="2">
        <v>233320200310</v>
      </c>
      <c r="B3397">
        <v>2</v>
      </c>
      <c r="C3397">
        <v>2022</v>
      </c>
      <c r="D3397">
        <v>311047</v>
      </c>
      <c r="E3397" t="s">
        <v>5054</v>
      </c>
      <c r="F3397" t="str">
        <f>VLOOKUP(E3397,[1]PRODI_2019!$F$2:$L$72,7,FALSE)</f>
        <v>FEB</v>
      </c>
      <c r="G3397" t="str">
        <f>VLOOKUP(F3397,Sheet1!$H$4:$I$11,2,FALSE)</f>
        <v>5_FEB</v>
      </c>
      <c r="H3397" t="s">
        <v>4004</v>
      </c>
      <c r="I3397" t="s">
        <v>31</v>
      </c>
      <c r="J3397" t="str">
        <f>VLOOKUP(D3397,[1]PRODI_2019!$C$2:$I$78,7,FALSE)</f>
        <v>D3</v>
      </c>
      <c r="L3397" t="s">
        <v>25</v>
      </c>
      <c r="O3397" t="s">
        <v>4799</v>
      </c>
      <c r="P3397" t="s">
        <v>5042</v>
      </c>
      <c r="Q3397" t="s">
        <v>624</v>
      </c>
      <c r="R3397" t="s">
        <v>434</v>
      </c>
      <c r="S3397" t="s">
        <v>421</v>
      </c>
      <c r="T3397" t="s">
        <v>5023</v>
      </c>
      <c r="U3397" t="s">
        <v>27</v>
      </c>
      <c r="Z3397" t="str">
        <f>_xlfn.IFNA(VLOOKUP(A3397,registrasi!$B$2:$C$4000,2,FALSE),"belum")</f>
        <v>registrasi</v>
      </c>
      <c r="AA3397">
        <f>VLOOKUP(D3397,[2]Sheet1!$B$2:$D$100,3,FALSE)</f>
        <v>88</v>
      </c>
      <c r="AB3397" t="str">
        <f>_xlfn.IFNA(VLOOKUP(A3397,nim!$A$2:$B$4000,2,FALSE),"belum")</f>
        <v>diterima</v>
      </c>
    </row>
    <row r="3398" spans="1:28" x14ac:dyDescent="0.3">
      <c r="A3398" s="2">
        <v>233320200399</v>
      </c>
      <c r="B3398">
        <v>1</v>
      </c>
      <c r="C3398">
        <v>2021</v>
      </c>
      <c r="D3398">
        <v>311021</v>
      </c>
      <c r="E3398" t="s">
        <v>169</v>
      </c>
      <c r="F3398" t="str">
        <f>VLOOKUP(E3398,[1]PRODI_2019!$F$2:$L$72,7,FALSE)</f>
        <v>Teknik</v>
      </c>
      <c r="G3398" t="str">
        <f>VLOOKUP(F3398,Sheet1!$H$4:$I$11,2,FALSE)</f>
        <v>3_Teknik</v>
      </c>
      <c r="H3398" t="s">
        <v>4005</v>
      </c>
      <c r="I3398" t="s">
        <v>24</v>
      </c>
      <c r="J3398" t="str">
        <f>VLOOKUP(D3398,[1]PRODI_2019!$C$2:$I$78,7,FALSE)</f>
        <v>S1</v>
      </c>
      <c r="L3398" t="s">
        <v>25</v>
      </c>
      <c r="O3398" t="s">
        <v>4800</v>
      </c>
      <c r="P3398" t="s">
        <v>435</v>
      </c>
      <c r="Q3398" t="s">
        <v>5041</v>
      </c>
      <c r="R3398" t="s">
        <v>435</v>
      </c>
      <c r="S3398" t="s">
        <v>4970</v>
      </c>
      <c r="T3398" t="s">
        <v>5020</v>
      </c>
      <c r="U3398" t="s">
        <v>27</v>
      </c>
      <c r="Z3398" t="str">
        <f>_xlfn.IFNA(VLOOKUP(A3398,registrasi!$B$2:$C$4000,2,FALSE),"belum")</f>
        <v>registrasi</v>
      </c>
      <c r="AA3398">
        <f>VLOOKUP(D3398,[2]Sheet1!$B$2:$D$100,3,FALSE)</f>
        <v>910</v>
      </c>
      <c r="AB3398" t="str">
        <f>_xlfn.IFNA(VLOOKUP(A3398,nim!$A$2:$B$4000,2,FALSE),"belum")</f>
        <v>belum</v>
      </c>
    </row>
    <row r="3399" spans="1:28" x14ac:dyDescent="0.3">
      <c r="A3399" s="2">
        <v>233320200407</v>
      </c>
      <c r="B3399">
        <v>2</v>
      </c>
      <c r="C3399">
        <v>2022</v>
      </c>
      <c r="D3399">
        <v>311014</v>
      </c>
      <c r="E3399" t="s">
        <v>174</v>
      </c>
      <c r="F3399" t="str">
        <f>VLOOKUP(E3399,[1]PRODI_2019!$F$2:$L$72,7,FALSE)</f>
        <v>FKIP</v>
      </c>
      <c r="G3399" t="str">
        <f>VLOOKUP(F3399,Sheet1!$H$4:$I$11,2,FALSE)</f>
        <v>2_FKIP</v>
      </c>
      <c r="H3399" t="s">
        <v>4006</v>
      </c>
      <c r="I3399" t="s">
        <v>31</v>
      </c>
      <c r="J3399" t="str">
        <f>VLOOKUP(D3399,[1]PRODI_2019!$C$2:$I$78,7,FALSE)</f>
        <v>S1</v>
      </c>
      <c r="L3399" t="s">
        <v>182</v>
      </c>
      <c r="O3399" t="s">
        <v>4801</v>
      </c>
      <c r="P3399" t="s">
        <v>5042</v>
      </c>
      <c r="Q3399" t="s">
        <v>624</v>
      </c>
      <c r="R3399" t="s">
        <v>434</v>
      </c>
      <c r="S3399" t="s">
        <v>4997</v>
      </c>
      <c r="T3399" t="s">
        <v>5020</v>
      </c>
      <c r="U3399" t="s">
        <v>32</v>
      </c>
      <c r="Z3399" t="str">
        <f>_xlfn.IFNA(VLOOKUP(A3399,registrasi!$B$2:$C$4000,2,FALSE),"belum")</f>
        <v>registrasi</v>
      </c>
      <c r="AA3399">
        <f>VLOOKUP(D3399,[2]Sheet1!$B$2:$D$100,3,FALSE)</f>
        <v>97</v>
      </c>
      <c r="AB3399" t="str">
        <f>_xlfn.IFNA(VLOOKUP(A3399,nim!$A$2:$B$4000,2,FALSE),"belum")</f>
        <v>belum</v>
      </c>
    </row>
    <row r="3400" spans="1:28" x14ac:dyDescent="0.3">
      <c r="A3400" s="2">
        <v>233320200652</v>
      </c>
      <c r="B3400">
        <v>1</v>
      </c>
      <c r="C3400">
        <v>2022</v>
      </c>
      <c r="D3400">
        <v>311041</v>
      </c>
      <c r="E3400" t="s">
        <v>175</v>
      </c>
      <c r="F3400" t="str">
        <f>VLOOKUP(E3400,[1]PRODI_2019!$F$2:$L$72,7,FALSE)</f>
        <v>FKIP</v>
      </c>
      <c r="G3400" t="str">
        <f>VLOOKUP(F3400,Sheet1!$H$4:$I$11,2,FALSE)</f>
        <v>2_FKIP</v>
      </c>
      <c r="H3400" t="s">
        <v>4007</v>
      </c>
      <c r="I3400" t="s">
        <v>31</v>
      </c>
      <c r="J3400" t="str">
        <f>VLOOKUP(D3400,[1]PRODI_2019!$C$2:$I$78,7,FALSE)</f>
        <v>S1</v>
      </c>
      <c r="L3400" t="s">
        <v>25</v>
      </c>
      <c r="O3400" t="s">
        <v>4799</v>
      </c>
      <c r="P3400" t="s">
        <v>5042</v>
      </c>
      <c r="Q3400" t="s">
        <v>624</v>
      </c>
      <c r="R3400" t="s">
        <v>434</v>
      </c>
      <c r="S3400" t="s">
        <v>421</v>
      </c>
      <c r="T3400" t="s">
        <v>5023</v>
      </c>
      <c r="U3400" t="s">
        <v>32</v>
      </c>
      <c r="Z3400" t="str">
        <f>_xlfn.IFNA(VLOOKUP(A3400,registrasi!$B$2:$C$4000,2,FALSE),"belum")</f>
        <v>belum</v>
      </c>
      <c r="AA3400">
        <f>VLOOKUP(D3400,[2]Sheet1!$B$2:$D$100,3,FALSE)</f>
        <v>102</v>
      </c>
      <c r="AB3400" t="str">
        <f>_xlfn.IFNA(VLOOKUP(A3400,nim!$A$2:$B$4000,2,FALSE),"belum")</f>
        <v>belum</v>
      </c>
    </row>
    <row r="3401" spans="1:28" x14ac:dyDescent="0.3">
      <c r="A3401" s="2">
        <v>233320220455</v>
      </c>
      <c r="B3401">
        <v>2</v>
      </c>
      <c r="C3401">
        <v>2021</v>
      </c>
      <c r="D3401">
        <v>311009</v>
      </c>
      <c r="E3401" t="s">
        <v>144</v>
      </c>
      <c r="F3401" t="str">
        <f>VLOOKUP(E3401,[1]PRODI_2019!$F$2:$L$72,7,FALSE)</f>
        <v>Pertanian</v>
      </c>
      <c r="G3401" t="str">
        <f>VLOOKUP(F3401,Sheet1!$H$4:$I$11,2,FALSE)</f>
        <v>4_Pertanian</v>
      </c>
      <c r="H3401" t="s">
        <v>4008</v>
      </c>
      <c r="I3401" t="s">
        <v>24</v>
      </c>
      <c r="J3401" t="str">
        <f>VLOOKUP(D3401,[1]PRODI_2019!$C$2:$I$78,7,FALSE)</f>
        <v>S1</v>
      </c>
      <c r="L3401" t="s">
        <v>25</v>
      </c>
      <c r="O3401" t="s">
        <v>125</v>
      </c>
      <c r="P3401" t="s">
        <v>5042</v>
      </c>
      <c r="Q3401" t="s">
        <v>624</v>
      </c>
      <c r="R3401" t="s">
        <v>434</v>
      </c>
      <c r="S3401" t="s">
        <v>34</v>
      </c>
      <c r="T3401" t="s">
        <v>5025</v>
      </c>
      <c r="U3401" t="s">
        <v>27</v>
      </c>
      <c r="Z3401" t="str">
        <f>_xlfn.IFNA(VLOOKUP(A3401,registrasi!$B$2:$C$4000,2,FALSE),"belum")</f>
        <v>registrasi</v>
      </c>
      <c r="AA3401">
        <f>VLOOKUP(D3401,[2]Sheet1!$B$2:$D$100,3,FALSE)</f>
        <v>240</v>
      </c>
      <c r="AB3401" t="str">
        <f>_xlfn.IFNA(VLOOKUP(A3401,nim!$A$2:$B$4000,2,FALSE),"belum")</f>
        <v>belum</v>
      </c>
    </row>
    <row r="3402" spans="1:28" x14ac:dyDescent="0.3">
      <c r="A3402" s="2">
        <v>233320230159</v>
      </c>
      <c r="B3402">
        <v>1</v>
      </c>
      <c r="C3402">
        <v>2021</v>
      </c>
      <c r="D3402">
        <v>311031</v>
      </c>
      <c r="E3402" t="s">
        <v>468</v>
      </c>
      <c r="F3402" t="str">
        <f>VLOOKUP(E3402,[1]PRODI_2019!$F$2:$L$72,7,FALSE)</f>
        <v>FKIP</v>
      </c>
      <c r="G3402" t="str">
        <f>VLOOKUP(F3402,Sheet1!$H$4:$I$11,2,FALSE)</f>
        <v>2_FKIP</v>
      </c>
      <c r="H3402" t="s">
        <v>4009</v>
      </c>
      <c r="I3402" t="s">
        <v>24</v>
      </c>
      <c r="J3402" t="str">
        <f>VLOOKUP(D3402,[1]PRODI_2019!$C$2:$I$78,7,FALSE)</f>
        <v>S1</v>
      </c>
      <c r="L3402" t="s">
        <v>25</v>
      </c>
      <c r="O3402" t="s">
        <v>4802</v>
      </c>
      <c r="P3402" t="s">
        <v>5045</v>
      </c>
      <c r="Q3402" t="s">
        <v>624</v>
      </c>
      <c r="R3402" t="s">
        <v>625</v>
      </c>
      <c r="S3402" t="s">
        <v>429</v>
      </c>
      <c r="T3402" t="s">
        <v>5020</v>
      </c>
      <c r="U3402" t="s">
        <v>32</v>
      </c>
      <c r="Z3402" t="str">
        <f>_xlfn.IFNA(VLOOKUP(A3402,registrasi!$B$2:$C$4000,2,FALSE),"belum")</f>
        <v>registrasi</v>
      </c>
      <c r="AA3402">
        <f>VLOOKUP(D3402,[2]Sheet1!$B$2:$D$100,3,FALSE)</f>
        <v>368</v>
      </c>
      <c r="AB3402" t="str">
        <f>_xlfn.IFNA(VLOOKUP(A3402,nim!$A$2:$B$4000,2,FALSE),"belum")</f>
        <v>belum</v>
      </c>
    </row>
    <row r="3403" spans="1:28" x14ac:dyDescent="0.3">
      <c r="A3403" s="2">
        <v>233320230209</v>
      </c>
      <c r="B3403">
        <v>2</v>
      </c>
      <c r="C3403">
        <v>2022</v>
      </c>
      <c r="D3403">
        <v>311020</v>
      </c>
      <c r="E3403" t="s">
        <v>179</v>
      </c>
      <c r="F3403" t="str">
        <f>VLOOKUP(E3403,[1]PRODI_2019!$F$2:$L$72,7,FALSE)</f>
        <v>Kedokteran</v>
      </c>
      <c r="G3403" t="str">
        <f>VLOOKUP(F3403,Sheet1!$H$4:$I$11,2,FALSE)</f>
        <v>8_Kedokteran</v>
      </c>
      <c r="H3403" t="s">
        <v>4010</v>
      </c>
      <c r="I3403" t="s">
        <v>31</v>
      </c>
      <c r="J3403" t="str">
        <f>VLOOKUP(D3403,[1]PRODI_2019!$C$2:$I$78,7,FALSE)</f>
        <v>S1</v>
      </c>
      <c r="L3403" t="s">
        <v>25</v>
      </c>
      <c r="O3403" t="s">
        <v>534</v>
      </c>
      <c r="P3403" t="s">
        <v>5044</v>
      </c>
      <c r="Q3403" t="s">
        <v>5041</v>
      </c>
      <c r="R3403" t="s">
        <v>434</v>
      </c>
      <c r="S3403" t="s">
        <v>427</v>
      </c>
      <c r="T3403" t="s">
        <v>5020</v>
      </c>
      <c r="U3403" t="s">
        <v>27</v>
      </c>
      <c r="Z3403" t="str">
        <f>_xlfn.IFNA(VLOOKUP(A3403,registrasi!$B$2:$C$4000,2,FALSE),"belum")</f>
        <v>registrasi</v>
      </c>
      <c r="AA3403">
        <f>VLOOKUP(D3403,[2]Sheet1!$B$2:$D$100,3,FALSE)</f>
        <v>837</v>
      </c>
      <c r="AB3403" t="str">
        <f>_xlfn.IFNA(VLOOKUP(A3403,nim!$A$2:$B$4000,2,FALSE),"belum")</f>
        <v>diterima</v>
      </c>
    </row>
    <row r="3404" spans="1:28" x14ac:dyDescent="0.3">
      <c r="A3404" s="2">
        <v>233320231594</v>
      </c>
      <c r="B3404">
        <v>1</v>
      </c>
      <c r="C3404">
        <v>2021</v>
      </c>
      <c r="D3404">
        <v>311020</v>
      </c>
      <c r="E3404" t="s">
        <v>179</v>
      </c>
      <c r="F3404" t="str">
        <f>VLOOKUP(E3404,[1]PRODI_2019!$F$2:$L$72,7,FALSE)</f>
        <v>Kedokteran</v>
      </c>
      <c r="G3404" t="str">
        <f>VLOOKUP(F3404,Sheet1!$H$4:$I$11,2,FALSE)</f>
        <v>8_Kedokteran</v>
      </c>
      <c r="H3404" t="s">
        <v>4011</v>
      </c>
      <c r="I3404" t="s">
        <v>31</v>
      </c>
      <c r="J3404" t="str">
        <f>VLOOKUP(D3404,[1]PRODI_2019!$C$2:$I$78,7,FALSE)</f>
        <v>S1</v>
      </c>
      <c r="L3404" t="s">
        <v>25</v>
      </c>
      <c r="O3404" t="s">
        <v>4803</v>
      </c>
      <c r="P3404" t="s">
        <v>5042</v>
      </c>
      <c r="Q3404" t="s">
        <v>624</v>
      </c>
      <c r="R3404" t="s">
        <v>434</v>
      </c>
      <c r="S3404" t="s">
        <v>431</v>
      </c>
      <c r="T3404" t="s">
        <v>5020</v>
      </c>
      <c r="U3404" t="s">
        <v>27</v>
      </c>
      <c r="Z3404" t="str">
        <f>_xlfn.IFNA(VLOOKUP(A3404,registrasi!$B$2:$C$4000,2,FALSE),"belum")</f>
        <v>registrasi</v>
      </c>
      <c r="AA3404">
        <f>VLOOKUP(D3404,[2]Sheet1!$B$2:$D$100,3,FALSE)</f>
        <v>837</v>
      </c>
      <c r="AB3404" t="str">
        <f>_xlfn.IFNA(VLOOKUP(A3404,nim!$A$2:$B$4000,2,FALSE),"belum")</f>
        <v>belum</v>
      </c>
    </row>
    <row r="3405" spans="1:28" x14ac:dyDescent="0.3">
      <c r="A3405" s="2">
        <v>233320250249</v>
      </c>
      <c r="B3405">
        <v>2</v>
      </c>
      <c r="C3405">
        <v>2022</v>
      </c>
      <c r="D3405">
        <v>311020</v>
      </c>
      <c r="E3405" t="s">
        <v>179</v>
      </c>
      <c r="F3405" t="str">
        <f>VLOOKUP(E3405,[1]PRODI_2019!$F$2:$L$72,7,FALSE)</f>
        <v>Kedokteran</v>
      </c>
      <c r="G3405" t="str">
        <f>VLOOKUP(F3405,Sheet1!$H$4:$I$11,2,FALSE)</f>
        <v>8_Kedokteran</v>
      </c>
      <c r="H3405" t="s">
        <v>4012</v>
      </c>
      <c r="I3405" t="s">
        <v>24</v>
      </c>
      <c r="J3405" t="str">
        <f>VLOOKUP(D3405,[1]PRODI_2019!$C$2:$I$78,7,FALSE)</f>
        <v>S1</v>
      </c>
      <c r="L3405" t="s">
        <v>25</v>
      </c>
      <c r="O3405" t="s">
        <v>364</v>
      </c>
      <c r="P3405" t="s">
        <v>5042</v>
      </c>
      <c r="Q3405" t="s">
        <v>624</v>
      </c>
      <c r="R3405" t="s">
        <v>434</v>
      </c>
      <c r="S3405" t="s">
        <v>4996</v>
      </c>
      <c r="T3405" t="s">
        <v>5020</v>
      </c>
      <c r="U3405" t="s">
        <v>27</v>
      </c>
      <c r="Z3405" t="str">
        <f>_xlfn.IFNA(VLOOKUP(A3405,registrasi!$B$2:$C$4000,2,FALSE),"belum")</f>
        <v>registrasi</v>
      </c>
      <c r="AA3405">
        <f>VLOOKUP(D3405,[2]Sheet1!$B$2:$D$100,3,FALSE)</f>
        <v>837</v>
      </c>
      <c r="AB3405" t="str">
        <f>_xlfn.IFNA(VLOOKUP(A3405,nim!$A$2:$B$4000,2,FALSE),"belum")</f>
        <v>belum</v>
      </c>
    </row>
    <row r="3406" spans="1:28" x14ac:dyDescent="0.3">
      <c r="A3406" s="2">
        <v>233320250303</v>
      </c>
      <c r="B3406">
        <v>2</v>
      </c>
      <c r="C3406">
        <v>2022</v>
      </c>
      <c r="D3406">
        <v>311020</v>
      </c>
      <c r="E3406" t="s">
        <v>179</v>
      </c>
      <c r="F3406" t="str">
        <f>VLOOKUP(E3406,[1]PRODI_2019!$F$2:$L$72,7,FALSE)</f>
        <v>Kedokteran</v>
      </c>
      <c r="G3406" t="str">
        <f>VLOOKUP(F3406,Sheet1!$H$4:$I$11,2,FALSE)</f>
        <v>8_Kedokteran</v>
      </c>
      <c r="H3406" t="s">
        <v>4013</v>
      </c>
      <c r="I3406" t="s">
        <v>31</v>
      </c>
      <c r="J3406" t="str">
        <f>VLOOKUP(D3406,[1]PRODI_2019!$C$2:$I$78,7,FALSE)</f>
        <v>S1</v>
      </c>
      <c r="L3406" t="s">
        <v>25</v>
      </c>
      <c r="O3406" t="s">
        <v>4804</v>
      </c>
      <c r="P3406" t="s">
        <v>5044</v>
      </c>
      <c r="Q3406" t="s">
        <v>5041</v>
      </c>
      <c r="R3406" t="s">
        <v>434</v>
      </c>
      <c r="S3406" t="s">
        <v>116</v>
      </c>
      <c r="T3406" t="s">
        <v>5020</v>
      </c>
      <c r="U3406" t="s">
        <v>27</v>
      </c>
      <c r="Z3406" t="str">
        <f>_xlfn.IFNA(VLOOKUP(A3406,registrasi!$B$2:$C$4000,2,FALSE),"belum")</f>
        <v>registrasi</v>
      </c>
      <c r="AA3406">
        <f>VLOOKUP(D3406,[2]Sheet1!$B$2:$D$100,3,FALSE)</f>
        <v>837</v>
      </c>
      <c r="AB3406" t="str">
        <f>_xlfn.IFNA(VLOOKUP(A3406,nim!$A$2:$B$4000,2,FALSE),"belum")</f>
        <v>belum</v>
      </c>
    </row>
    <row r="3407" spans="1:28" x14ac:dyDescent="0.3">
      <c r="A3407" s="2">
        <v>233320250338</v>
      </c>
      <c r="B3407">
        <v>1</v>
      </c>
      <c r="C3407">
        <v>2022</v>
      </c>
      <c r="D3407">
        <v>311020</v>
      </c>
      <c r="E3407" t="s">
        <v>179</v>
      </c>
      <c r="F3407" t="str">
        <f>VLOOKUP(E3407,[1]PRODI_2019!$F$2:$L$72,7,FALSE)</f>
        <v>Kedokteran</v>
      </c>
      <c r="G3407" t="str">
        <f>VLOOKUP(F3407,Sheet1!$H$4:$I$11,2,FALSE)</f>
        <v>8_Kedokteran</v>
      </c>
      <c r="H3407" t="s">
        <v>4014</v>
      </c>
      <c r="I3407" t="s">
        <v>31</v>
      </c>
      <c r="J3407" t="str">
        <f>VLOOKUP(D3407,[1]PRODI_2019!$C$2:$I$78,7,FALSE)</f>
        <v>S1</v>
      </c>
      <c r="L3407" t="s">
        <v>25</v>
      </c>
      <c r="O3407" t="s">
        <v>4626</v>
      </c>
      <c r="P3407" t="s">
        <v>5045</v>
      </c>
      <c r="Q3407" t="s">
        <v>624</v>
      </c>
      <c r="R3407" t="s">
        <v>625</v>
      </c>
      <c r="S3407" t="s">
        <v>53</v>
      </c>
      <c r="T3407" t="s">
        <v>5033</v>
      </c>
      <c r="U3407" t="s">
        <v>27</v>
      </c>
      <c r="Z3407" t="str">
        <f>_xlfn.IFNA(VLOOKUP(A3407,registrasi!$B$2:$C$4000,2,FALSE),"belum")</f>
        <v>registrasi</v>
      </c>
      <c r="AA3407">
        <f>VLOOKUP(D3407,[2]Sheet1!$B$2:$D$100,3,FALSE)</f>
        <v>837</v>
      </c>
      <c r="AB3407" t="str">
        <f>_xlfn.IFNA(VLOOKUP(A3407,nim!$A$2:$B$4000,2,FALSE),"belum")</f>
        <v>belum</v>
      </c>
    </row>
    <row r="3408" spans="1:28" x14ac:dyDescent="0.3">
      <c r="A3408" s="2">
        <v>233320250450</v>
      </c>
      <c r="B3408">
        <v>2</v>
      </c>
      <c r="C3408">
        <v>2022</v>
      </c>
      <c r="D3408">
        <v>311008</v>
      </c>
      <c r="E3408" t="s">
        <v>149</v>
      </c>
      <c r="F3408" t="str">
        <f>VLOOKUP(E3408,[1]PRODI_2019!$F$2:$L$72,7,FALSE)</f>
        <v>Pertanian</v>
      </c>
      <c r="G3408" t="str">
        <f>VLOOKUP(F3408,Sheet1!$H$4:$I$11,2,FALSE)</f>
        <v>4_Pertanian</v>
      </c>
      <c r="H3408" t="s">
        <v>4015</v>
      </c>
      <c r="I3408" t="s">
        <v>31</v>
      </c>
      <c r="J3408" t="str">
        <f>VLOOKUP(D3408,[1]PRODI_2019!$C$2:$I$78,7,FALSE)</f>
        <v>S1</v>
      </c>
      <c r="L3408" t="s">
        <v>25</v>
      </c>
      <c r="O3408" t="s">
        <v>4805</v>
      </c>
      <c r="P3408" t="s">
        <v>5044</v>
      </c>
      <c r="Q3408" t="s">
        <v>5041</v>
      </c>
      <c r="R3408" t="s">
        <v>434</v>
      </c>
      <c r="S3408" t="s">
        <v>4989</v>
      </c>
      <c r="T3408" t="s">
        <v>5026</v>
      </c>
      <c r="U3408" t="s">
        <v>27</v>
      </c>
      <c r="Z3408" t="str">
        <f>_xlfn.IFNA(VLOOKUP(A3408,registrasi!$B$2:$C$4000,2,FALSE),"belum")</f>
        <v>registrasi</v>
      </c>
      <c r="AA3408">
        <f>VLOOKUP(D3408,[2]Sheet1!$B$2:$D$100,3,FALSE)</f>
        <v>337</v>
      </c>
      <c r="AB3408" t="str">
        <f>_xlfn.IFNA(VLOOKUP(A3408,nim!$A$2:$B$4000,2,FALSE),"belum")</f>
        <v>diterima</v>
      </c>
    </row>
    <row r="3409" spans="1:28" x14ac:dyDescent="0.3">
      <c r="A3409" s="2">
        <v>233320270246</v>
      </c>
      <c r="B3409">
        <v>1</v>
      </c>
      <c r="C3409">
        <v>2022</v>
      </c>
      <c r="D3409">
        <v>311026</v>
      </c>
      <c r="E3409" t="s">
        <v>148</v>
      </c>
      <c r="F3409" t="str">
        <f>VLOOKUP(E3409,[1]PRODI_2019!$F$2:$L$72,7,FALSE)</f>
        <v>FEB</v>
      </c>
      <c r="G3409" t="str">
        <f>VLOOKUP(F3409,Sheet1!$H$4:$I$11,2,FALSE)</f>
        <v>5_FEB</v>
      </c>
      <c r="H3409" t="s">
        <v>4016</v>
      </c>
      <c r="I3409" t="s">
        <v>24</v>
      </c>
      <c r="J3409" t="str">
        <f>VLOOKUP(D3409,[1]PRODI_2019!$C$2:$I$78,7,FALSE)</f>
        <v>S1</v>
      </c>
      <c r="L3409" t="s">
        <v>25</v>
      </c>
      <c r="O3409" t="s">
        <v>4788</v>
      </c>
      <c r="P3409" t="s">
        <v>5045</v>
      </c>
      <c r="Q3409" t="s">
        <v>624</v>
      </c>
      <c r="R3409" t="s">
        <v>625</v>
      </c>
      <c r="S3409" t="s">
        <v>4996</v>
      </c>
      <c r="T3409" t="s">
        <v>5020</v>
      </c>
      <c r="U3409" t="s">
        <v>27</v>
      </c>
      <c r="Z3409" t="str">
        <f>_xlfn.IFNA(VLOOKUP(A3409,registrasi!$B$2:$C$4000,2,FALSE),"belum")</f>
        <v>registrasi</v>
      </c>
      <c r="AA3409">
        <f>VLOOKUP(D3409,[2]Sheet1!$B$2:$D$100,3,FALSE)</f>
        <v>866</v>
      </c>
      <c r="AB3409" t="str">
        <f>_xlfn.IFNA(VLOOKUP(A3409,nim!$A$2:$B$4000,2,FALSE),"belum")</f>
        <v>diterima</v>
      </c>
    </row>
    <row r="3410" spans="1:28" x14ac:dyDescent="0.3">
      <c r="A3410" s="2">
        <v>233320281600</v>
      </c>
      <c r="B3410">
        <v>1</v>
      </c>
      <c r="C3410">
        <v>2022</v>
      </c>
      <c r="D3410">
        <v>311038</v>
      </c>
      <c r="E3410" t="s">
        <v>165</v>
      </c>
      <c r="F3410" t="str">
        <f>VLOOKUP(E3410,[1]PRODI_2019!$F$2:$L$72,7,FALSE)</f>
        <v>FKIP</v>
      </c>
      <c r="G3410" t="str">
        <f>VLOOKUP(F3410,Sheet1!$H$4:$I$11,2,FALSE)</f>
        <v>2_FKIP</v>
      </c>
      <c r="H3410" t="s">
        <v>4017</v>
      </c>
      <c r="I3410" t="s">
        <v>24</v>
      </c>
      <c r="J3410" t="str">
        <f>VLOOKUP(D3410,[1]PRODI_2019!$C$2:$I$78,7,FALSE)</f>
        <v>S1</v>
      </c>
      <c r="L3410" t="s">
        <v>25</v>
      </c>
      <c r="O3410" t="s">
        <v>4605</v>
      </c>
      <c r="P3410" t="s">
        <v>5044</v>
      </c>
      <c r="Q3410" t="s">
        <v>5041</v>
      </c>
      <c r="R3410" t="s">
        <v>434</v>
      </c>
      <c r="S3410" t="s">
        <v>53</v>
      </c>
      <c r="T3410" t="s">
        <v>5033</v>
      </c>
      <c r="U3410" t="s">
        <v>32</v>
      </c>
      <c r="Z3410" t="str">
        <f>_xlfn.IFNA(VLOOKUP(A3410,registrasi!$B$2:$C$4000,2,FALSE),"belum")</f>
        <v>registrasi</v>
      </c>
      <c r="AA3410">
        <f>VLOOKUP(D3410,[2]Sheet1!$B$2:$D$100,3,FALSE)</f>
        <v>159</v>
      </c>
      <c r="AB3410" t="str">
        <f>_xlfn.IFNA(VLOOKUP(A3410,nim!$A$2:$B$4000,2,FALSE),"belum")</f>
        <v>belum</v>
      </c>
    </row>
    <row r="3411" spans="1:28" x14ac:dyDescent="0.3">
      <c r="A3411" s="2">
        <v>233330030193</v>
      </c>
      <c r="B3411">
        <v>2</v>
      </c>
      <c r="C3411">
        <v>2022</v>
      </c>
      <c r="D3411">
        <v>311008</v>
      </c>
      <c r="E3411" t="s">
        <v>149</v>
      </c>
      <c r="F3411" t="str">
        <f>VLOOKUP(E3411,[1]PRODI_2019!$F$2:$L$72,7,FALSE)</f>
        <v>Pertanian</v>
      </c>
      <c r="G3411" t="str">
        <f>VLOOKUP(F3411,Sheet1!$H$4:$I$11,2,FALSE)</f>
        <v>4_Pertanian</v>
      </c>
      <c r="H3411" t="s">
        <v>4018</v>
      </c>
      <c r="I3411" t="s">
        <v>31</v>
      </c>
      <c r="J3411" t="str">
        <f>VLOOKUP(D3411,[1]PRODI_2019!$C$2:$I$78,7,FALSE)</f>
        <v>S1</v>
      </c>
      <c r="L3411" t="s">
        <v>25</v>
      </c>
      <c r="O3411" t="s">
        <v>329</v>
      </c>
      <c r="P3411" t="s">
        <v>5042</v>
      </c>
      <c r="Q3411" t="s">
        <v>624</v>
      </c>
      <c r="R3411" t="s">
        <v>434</v>
      </c>
      <c r="S3411" t="s">
        <v>4979</v>
      </c>
      <c r="T3411" t="s">
        <v>5020</v>
      </c>
      <c r="U3411" t="s">
        <v>32</v>
      </c>
      <c r="Z3411" t="str">
        <f>_xlfn.IFNA(VLOOKUP(A3411,registrasi!$B$2:$C$4000,2,FALSE),"belum")</f>
        <v>registrasi</v>
      </c>
      <c r="AA3411">
        <f>VLOOKUP(D3411,[2]Sheet1!$B$2:$D$100,3,FALSE)</f>
        <v>337</v>
      </c>
      <c r="AB3411" t="str">
        <f>_xlfn.IFNA(VLOOKUP(A3411,nim!$A$2:$B$4000,2,FALSE),"belum")</f>
        <v>belum</v>
      </c>
    </row>
    <row r="3412" spans="1:28" x14ac:dyDescent="0.3">
      <c r="A3412" s="2">
        <v>233330030655</v>
      </c>
      <c r="B3412">
        <v>2</v>
      </c>
      <c r="C3412">
        <v>2022</v>
      </c>
      <c r="D3412">
        <v>311025</v>
      </c>
      <c r="E3412" t="s">
        <v>166</v>
      </c>
      <c r="F3412" t="str">
        <f>VLOOKUP(E3412,[1]PRODI_2019!$F$2:$L$72,7,FALSE)</f>
        <v>FEB</v>
      </c>
      <c r="G3412" t="str">
        <f>VLOOKUP(F3412,Sheet1!$H$4:$I$11,2,FALSE)</f>
        <v>5_FEB</v>
      </c>
      <c r="H3412" t="s">
        <v>4019</v>
      </c>
      <c r="I3412" t="s">
        <v>24</v>
      </c>
      <c r="J3412" t="str">
        <f>VLOOKUP(D3412,[1]PRODI_2019!$C$2:$I$78,7,FALSE)</f>
        <v>S1</v>
      </c>
      <c r="L3412" t="s">
        <v>25</v>
      </c>
      <c r="O3412" t="s">
        <v>207</v>
      </c>
      <c r="P3412" t="s">
        <v>5044</v>
      </c>
      <c r="Q3412" t="s">
        <v>5041</v>
      </c>
      <c r="R3412" t="s">
        <v>434</v>
      </c>
      <c r="S3412" t="s">
        <v>34</v>
      </c>
      <c r="T3412" t="s">
        <v>5025</v>
      </c>
      <c r="U3412" t="s">
        <v>27</v>
      </c>
      <c r="Z3412" t="str">
        <f>_xlfn.IFNA(VLOOKUP(A3412,registrasi!$B$2:$C$4000,2,FALSE),"belum")</f>
        <v>registrasi</v>
      </c>
      <c r="AA3412">
        <f>VLOOKUP(D3412,[2]Sheet1!$B$2:$D$100,3,FALSE)</f>
        <v>1226</v>
      </c>
      <c r="AB3412" t="str">
        <f>_xlfn.IFNA(VLOOKUP(A3412,nim!$A$2:$B$4000,2,FALSE),"belum")</f>
        <v>diterima</v>
      </c>
    </row>
    <row r="3413" spans="1:28" x14ac:dyDescent="0.3">
      <c r="A3413" s="2">
        <v>233330050592</v>
      </c>
      <c r="B3413">
        <v>1</v>
      </c>
      <c r="C3413">
        <v>2022</v>
      </c>
      <c r="D3413">
        <v>311018</v>
      </c>
      <c r="E3413" t="s">
        <v>178</v>
      </c>
      <c r="F3413" t="str">
        <f>VLOOKUP(E3413,[1]PRODI_2019!$F$2:$L$72,7,FALSE)</f>
        <v>Kedokteran</v>
      </c>
      <c r="G3413" t="str">
        <f>VLOOKUP(F3413,Sheet1!$H$4:$I$11,2,FALSE)</f>
        <v>8_Kedokteran</v>
      </c>
      <c r="H3413" t="s">
        <v>4020</v>
      </c>
      <c r="I3413" t="s">
        <v>31</v>
      </c>
      <c r="J3413" t="str">
        <f>VLOOKUP(D3413,[1]PRODI_2019!$C$2:$I$78,7,FALSE)</f>
        <v>S1</v>
      </c>
      <c r="L3413" t="s">
        <v>25</v>
      </c>
      <c r="O3413" t="s">
        <v>4806</v>
      </c>
      <c r="P3413" t="s">
        <v>5042</v>
      </c>
      <c r="Q3413" t="s">
        <v>624</v>
      </c>
      <c r="R3413" t="s">
        <v>434</v>
      </c>
      <c r="S3413" t="s">
        <v>4998</v>
      </c>
      <c r="T3413" t="s">
        <v>5020</v>
      </c>
      <c r="U3413" t="s">
        <v>27</v>
      </c>
      <c r="Z3413" t="str">
        <f>_xlfn.IFNA(VLOOKUP(A3413,registrasi!$B$2:$C$4000,2,FALSE),"belum")</f>
        <v>belum</v>
      </c>
      <c r="AA3413">
        <f>VLOOKUP(D3413,[2]Sheet1!$B$2:$D$100,3,FALSE)</f>
        <v>82</v>
      </c>
      <c r="AB3413" t="str">
        <f>_xlfn.IFNA(VLOOKUP(A3413,nim!$A$2:$B$4000,2,FALSE),"belum")</f>
        <v>belum</v>
      </c>
    </row>
    <row r="3414" spans="1:28" x14ac:dyDescent="0.3">
      <c r="A3414" s="2">
        <v>233330080498</v>
      </c>
      <c r="B3414">
        <v>2</v>
      </c>
      <c r="C3414">
        <v>2022</v>
      </c>
      <c r="D3414">
        <v>311022</v>
      </c>
      <c r="E3414" t="s">
        <v>177</v>
      </c>
      <c r="F3414" t="str">
        <f>VLOOKUP(E3414,[1]PRODI_2019!$F$2:$L$72,7,FALSE)</f>
        <v>Kedokteran</v>
      </c>
      <c r="G3414" t="str">
        <f>VLOOKUP(F3414,Sheet1!$H$4:$I$11,2,FALSE)</f>
        <v>8_Kedokteran</v>
      </c>
      <c r="H3414" t="s">
        <v>4021</v>
      </c>
      <c r="I3414" t="s">
        <v>31</v>
      </c>
      <c r="J3414" t="str">
        <f>VLOOKUP(D3414,[1]PRODI_2019!$C$2:$I$78,7,FALSE)</f>
        <v>S1</v>
      </c>
      <c r="L3414" t="s">
        <v>25</v>
      </c>
      <c r="O3414" t="s">
        <v>4807</v>
      </c>
      <c r="P3414" t="s">
        <v>5042</v>
      </c>
      <c r="Q3414" t="s">
        <v>624</v>
      </c>
      <c r="R3414" t="s">
        <v>434</v>
      </c>
      <c r="S3414" t="s">
        <v>4986</v>
      </c>
      <c r="T3414" t="s">
        <v>5020</v>
      </c>
      <c r="U3414" t="s">
        <v>27</v>
      </c>
      <c r="Z3414" t="str">
        <f>_xlfn.IFNA(VLOOKUP(A3414,registrasi!$B$2:$C$4000,2,FALSE),"belum")</f>
        <v>registrasi</v>
      </c>
      <c r="AA3414">
        <f>VLOOKUP(D3414,[2]Sheet1!$B$2:$D$100,3,FALSE)</f>
        <v>587</v>
      </c>
      <c r="AB3414" t="str">
        <f>_xlfn.IFNA(VLOOKUP(A3414,nim!$A$2:$B$4000,2,FALSE),"belum")</f>
        <v>belum</v>
      </c>
    </row>
    <row r="3415" spans="1:28" x14ac:dyDescent="0.3">
      <c r="A3415" s="2">
        <v>233330120149</v>
      </c>
      <c r="B3415">
        <v>2</v>
      </c>
      <c r="C3415">
        <v>2022</v>
      </c>
      <c r="D3415">
        <v>311032</v>
      </c>
      <c r="E3415" t="s">
        <v>156</v>
      </c>
      <c r="F3415" t="str">
        <f>VLOOKUP(E3415,[1]PRODI_2019!$F$2:$L$72,7,FALSE)</f>
        <v>FKIP</v>
      </c>
      <c r="G3415" t="str">
        <f>VLOOKUP(F3415,Sheet1!$H$4:$I$11,2,FALSE)</f>
        <v>2_FKIP</v>
      </c>
      <c r="H3415" t="s">
        <v>4022</v>
      </c>
      <c r="I3415" t="s">
        <v>31</v>
      </c>
      <c r="J3415" t="str">
        <f>VLOOKUP(D3415,[1]PRODI_2019!$C$2:$I$78,7,FALSE)</f>
        <v>S1</v>
      </c>
      <c r="L3415" t="s">
        <v>25</v>
      </c>
      <c r="O3415" t="s">
        <v>4808</v>
      </c>
      <c r="P3415" t="s">
        <v>5044</v>
      </c>
      <c r="Q3415" t="s">
        <v>5041</v>
      </c>
      <c r="R3415" t="s">
        <v>434</v>
      </c>
      <c r="S3415" t="s">
        <v>4933</v>
      </c>
      <c r="T3415" t="s">
        <v>5020</v>
      </c>
      <c r="U3415" t="s">
        <v>32</v>
      </c>
      <c r="Z3415" t="str">
        <f>_xlfn.IFNA(VLOOKUP(A3415,registrasi!$B$2:$C$4000,2,FALSE),"belum")</f>
        <v>belum</v>
      </c>
      <c r="AA3415">
        <f>VLOOKUP(D3415,[2]Sheet1!$B$2:$D$100,3,FALSE)</f>
        <v>446</v>
      </c>
      <c r="AB3415" t="str">
        <f>_xlfn.IFNA(VLOOKUP(A3415,nim!$A$2:$B$4000,2,FALSE),"belum")</f>
        <v>belum</v>
      </c>
    </row>
    <row r="3416" spans="1:28" x14ac:dyDescent="0.3">
      <c r="A3416" s="2">
        <v>233330160140</v>
      </c>
      <c r="B3416">
        <v>2</v>
      </c>
      <c r="C3416">
        <v>2022</v>
      </c>
      <c r="D3416">
        <v>311043</v>
      </c>
      <c r="E3416" t="s">
        <v>177</v>
      </c>
      <c r="F3416" t="str">
        <f>VLOOKUP(E3416,[1]PRODI_2019!$F$2:$L$72,7,FALSE)</f>
        <v>Kedokteran</v>
      </c>
      <c r="G3416" t="str">
        <f>VLOOKUP(F3416,Sheet1!$H$4:$I$11,2,FALSE)</f>
        <v>8_Kedokteran</v>
      </c>
      <c r="H3416" t="s">
        <v>4023</v>
      </c>
      <c r="I3416" t="s">
        <v>31</v>
      </c>
      <c r="J3416" t="str">
        <f>VLOOKUP(D3416,[1]PRODI_2019!$C$2:$I$78,7,FALSE)</f>
        <v>D3</v>
      </c>
      <c r="L3416" t="s">
        <v>25</v>
      </c>
      <c r="O3416" t="s">
        <v>4809</v>
      </c>
      <c r="P3416" t="s">
        <v>434</v>
      </c>
      <c r="Q3416" t="s">
        <v>5041</v>
      </c>
      <c r="R3416" t="s">
        <v>434</v>
      </c>
      <c r="S3416" t="s">
        <v>4998</v>
      </c>
      <c r="T3416" t="s">
        <v>5020</v>
      </c>
      <c r="U3416" t="s">
        <v>27</v>
      </c>
      <c r="Z3416" t="str">
        <f>_xlfn.IFNA(VLOOKUP(A3416,registrasi!$B$2:$C$4000,2,FALSE),"belum")</f>
        <v>belum</v>
      </c>
      <c r="AA3416">
        <f>VLOOKUP(D3416,[2]Sheet1!$B$2:$D$100,3,FALSE)</f>
        <v>271</v>
      </c>
      <c r="AB3416" t="str">
        <f>_xlfn.IFNA(VLOOKUP(A3416,nim!$A$2:$B$4000,2,FALSE),"belum")</f>
        <v>belum</v>
      </c>
    </row>
    <row r="3417" spans="1:28" x14ac:dyDescent="0.3">
      <c r="A3417" s="2">
        <v>233330160589</v>
      </c>
      <c r="B3417">
        <v>1</v>
      </c>
      <c r="C3417">
        <v>2021</v>
      </c>
      <c r="D3417">
        <v>311020</v>
      </c>
      <c r="E3417" t="s">
        <v>179</v>
      </c>
      <c r="F3417" t="str">
        <f>VLOOKUP(E3417,[1]PRODI_2019!$F$2:$L$72,7,FALSE)</f>
        <v>Kedokteran</v>
      </c>
      <c r="G3417" t="str">
        <f>VLOOKUP(F3417,Sheet1!$H$4:$I$11,2,FALSE)</f>
        <v>8_Kedokteran</v>
      </c>
      <c r="H3417" t="s">
        <v>4024</v>
      </c>
      <c r="I3417" t="s">
        <v>24</v>
      </c>
      <c r="J3417" t="str">
        <f>VLOOKUP(D3417,[1]PRODI_2019!$C$2:$I$78,7,FALSE)</f>
        <v>S1</v>
      </c>
      <c r="L3417" t="s">
        <v>25</v>
      </c>
      <c r="O3417" t="s">
        <v>4810</v>
      </c>
      <c r="P3417" t="s">
        <v>436</v>
      </c>
      <c r="Q3417" t="s">
        <v>5041</v>
      </c>
      <c r="R3417" t="s">
        <v>625</v>
      </c>
      <c r="S3417" t="s">
        <v>4980</v>
      </c>
      <c r="T3417" t="s">
        <v>5020</v>
      </c>
      <c r="U3417" t="s">
        <v>27</v>
      </c>
      <c r="Z3417" t="str">
        <f>_xlfn.IFNA(VLOOKUP(A3417,registrasi!$B$2:$C$4000,2,FALSE),"belum")</f>
        <v>registrasi</v>
      </c>
      <c r="AA3417">
        <f>VLOOKUP(D3417,[2]Sheet1!$B$2:$D$100,3,FALSE)</f>
        <v>837</v>
      </c>
      <c r="AB3417" t="str">
        <f>_xlfn.IFNA(VLOOKUP(A3417,nim!$A$2:$B$4000,2,FALSE),"belum")</f>
        <v>diterima</v>
      </c>
    </row>
    <row r="3418" spans="1:28" x14ac:dyDescent="0.3">
      <c r="A3418" s="2">
        <v>233330180514</v>
      </c>
      <c r="B3418">
        <v>2</v>
      </c>
      <c r="C3418">
        <v>2021</v>
      </c>
      <c r="D3418">
        <v>311047</v>
      </c>
      <c r="E3418" t="s">
        <v>5054</v>
      </c>
      <c r="F3418" t="str">
        <f>VLOOKUP(E3418,[1]PRODI_2019!$F$2:$L$72,7,FALSE)</f>
        <v>FEB</v>
      </c>
      <c r="G3418" t="str">
        <f>VLOOKUP(F3418,Sheet1!$H$4:$I$11,2,FALSE)</f>
        <v>5_FEB</v>
      </c>
      <c r="H3418" t="s">
        <v>4025</v>
      </c>
      <c r="I3418" t="s">
        <v>31</v>
      </c>
      <c r="J3418" t="str">
        <f>VLOOKUP(D3418,[1]PRODI_2019!$C$2:$I$78,7,FALSE)</f>
        <v>D3</v>
      </c>
      <c r="L3418" t="s">
        <v>182</v>
      </c>
      <c r="O3418" t="s">
        <v>4811</v>
      </c>
      <c r="P3418" t="s">
        <v>5042</v>
      </c>
      <c r="Q3418" t="s">
        <v>624</v>
      </c>
      <c r="R3418" t="s">
        <v>434</v>
      </c>
      <c r="S3418" t="s">
        <v>4982</v>
      </c>
      <c r="T3418" t="s">
        <v>5020</v>
      </c>
      <c r="U3418" t="s">
        <v>27</v>
      </c>
      <c r="Z3418" t="str">
        <f>_xlfn.IFNA(VLOOKUP(A3418,registrasi!$B$2:$C$4000,2,FALSE),"belum")</f>
        <v>registrasi</v>
      </c>
      <c r="AA3418">
        <f>VLOOKUP(D3418,[2]Sheet1!$B$2:$D$100,3,FALSE)</f>
        <v>88</v>
      </c>
      <c r="AB3418" t="str">
        <f>_xlfn.IFNA(VLOOKUP(A3418,nim!$A$2:$B$4000,2,FALSE),"belum")</f>
        <v>belum</v>
      </c>
    </row>
    <row r="3419" spans="1:28" x14ac:dyDescent="0.3">
      <c r="A3419" s="2">
        <v>233330180720</v>
      </c>
      <c r="B3419">
        <v>2</v>
      </c>
      <c r="C3419">
        <v>2022</v>
      </c>
      <c r="D3419">
        <v>311013</v>
      </c>
      <c r="E3419" t="s">
        <v>161</v>
      </c>
      <c r="F3419" t="str">
        <f>VLOOKUP(E3419,[1]PRODI_2019!$F$2:$L$72,7,FALSE)</f>
        <v>FKIP</v>
      </c>
      <c r="G3419" t="str">
        <f>VLOOKUP(F3419,Sheet1!$H$4:$I$11,2,FALSE)</f>
        <v>2_FKIP</v>
      </c>
      <c r="H3419" t="s">
        <v>4026</v>
      </c>
      <c r="I3419" t="s">
        <v>24</v>
      </c>
      <c r="J3419" t="str">
        <f>VLOOKUP(D3419,[1]PRODI_2019!$C$2:$I$78,7,FALSE)</f>
        <v>S1</v>
      </c>
      <c r="L3419" t="s">
        <v>25</v>
      </c>
      <c r="O3419" t="s">
        <v>4812</v>
      </c>
      <c r="P3419" t="s">
        <v>434</v>
      </c>
      <c r="Q3419" t="s">
        <v>5041</v>
      </c>
      <c r="R3419" t="s">
        <v>434</v>
      </c>
      <c r="S3419" t="s">
        <v>427</v>
      </c>
      <c r="T3419" t="s">
        <v>5020</v>
      </c>
      <c r="U3419" t="s">
        <v>27</v>
      </c>
      <c r="Z3419" t="str">
        <f>_xlfn.IFNA(VLOOKUP(A3419,registrasi!$B$2:$C$4000,2,FALSE),"belum")</f>
        <v>registrasi</v>
      </c>
      <c r="AA3419">
        <f>VLOOKUP(D3419,[2]Sheet1!$B$2:$D$100,3,FALSE)</f>
        <v>69</v>
      </c>
      <c r="AB3419" t="str">
        <f>_xlfn.IFNA(VLOOKUP(A3419,nim!$A$2:$B$4000,2,FALSE),"belum")</f>
        <v>belum</v>
      </c>
    </row>
    <row r="3420" spans="1:28" x14ac:dyDescent="0.3">
      <c r="A3420" s="2">
        <v>233340020474</v>
      </c>
      <c r="B3420">
        <v>2</v>
      </c>
      <c r="C3420">
        <v>2022</v>
      </c>
      <c r="D3420">
        <v>311009</v>
      </c>
      <c r="E3420" t="s">
        <v>144</v>
      </c>
      <c r="F3420" t="str">
        <f>VLOOKUP(E3420,[1]PRODI_2019!$F$2:$L$72,7,FALSE)</f>
        <v>Pertanian</v>
      </c>
      <c r="G3420" t="str">
        <f>VLOOKUP(F3420,Sheet1!$H$4:$I$11,2,FALSE)</f>
        <v>4_Pertanian</v>
      </c>
      <c r="H3420" t="s">
        <v>4027</v>
      </c>
      <c r="I3420" t="s">
        <v>24</v>
      </c>
      <c r="J3420" t="str">
        <f>VLOOKUP(D3420,[1]PRODI_2019!$C$2:$I$78,7,FALSE)</f>
        <v>S1</v>
      </c>
      <c r="L3420" t="s">
        <v>25</v>
      </c>
      <c r="O3420" t="s">
        <v>373</v>
      </c>
      <c r="P3420" t="s">
        <v>5044</v>
      </c>
      <c r="Q3420" t="s">
        <v>5041</v>
      </c>
      <c r="R3420" t="s">
        <v>434</v>
      </c>
      <c r="S3420" t="s">
        <v>34</v>
      </c>
      <c r="T3420" t="s">
        <v>5025</v>
      </c>
      <c r="U3420" t="s">
        <v>27</v>
      </c>
      <c r="Z3420" t="str">
        <f>_xlfn.IFNA(VLOOKUP(A3420,registrasi!$B$2:$C$4000,2,FALSE),"belum")</f>
        <v>registrasi</v>
      </c>
      <c r="AA3420">
        <f>VLOOKUP(D3420,[2]Sheet1!$B$2:$D$100,3,FALSE)</f>
        <v>240</v>
      </c>
      <c r="AB3420" t="str">
        <f>_xlfn.IFNA(VLOOKUP(A3420,nim!$A$2:$B$4000,2,FALSE),"belum")</f>
        <v>diterima</v>
      </c>
    </row>
    <row r="3421" spans="1:28" x14ac:dyDescent="0.3">
      <c r="A3421" s="2">
        <v>233340040232</v>
      </c>
      <c r="B3421">
        <v>2</v>
      </c>
      <c r="C3421">
        <v>2022</v>
      </c>
      <c r="D3421">
        <v>311036</v>
      </c>
      <c r="E3421" t="s">
        <v>154</v>
      </c>
      <c r="F3421" t="str">
        <f>VLOOKUP(E3421,[1]PRODI_2019!$F$2:$L$72,7,FALSE)</f>
        <v>FKIP</v>
      </c>
      <c r="G3421" t="str">
        <f>VLOOKUP(F3421,Sheet1!$H$4:$I$11,2,FALSE)</f>
        <v>2_FKIP</v>
      </c>
      <c r="H3421" t="s">
        <v>4028</v>
      </c>
      <c r="I3421" t="s">
        <v>31</v>
      </c>
      <c r="J3421" t="str">
        <f>VLOOKUP(D3421,[1]PRODI_2019!$C$2:$I$78,7,FALSE)</f>
        <v>S1</v>
      </c>
      <c r="L3421" t="s">
        <v>25</v>
      </c>
      <c r="O3421" t="s">
        <v>189</v>
      </c>
      <c r="P3421" t="s">
        <v>5044</v>
      </c>
      <c r="Q3421" t="s">
        <v>5041</v>
      </c>
      <c r="R3421" t="s">
        <v>434</v>
      </c>
      <c r="S3421" t="s">
        <v>4949</v>
      </c>
      <c r="T3421" t="s">
        <v>5025</v>
      </c>
      <c r="U3421" t="s">
        <v>27</v>
      </c>
      <c r="Z3421" t="str">
        <f>_xlfn.IFNA(VLOOKUP(A3421,registrasi!$B$2:$C$4000,2,FALSE),"belum")</f>
        <v>registrasi</v>
      </c>
      <c r="AA3421">
        <f>VLOOKUP(D3421,[2]Sheet1!$B$2:$D$100,3,FALSE)</f>
        <v>202</v>
      </c>
      <c r="AB3421" t="str">
        <f>_xlfn.IFNA(VLOOKUP(A3421,nim!$A$2:$B$4000,2,FALSE),"belum")</f>
        <v>belum</v>
      </c>
    </row>
    <row r="3422" spans="1:28" x14ac:dyDescent="0.3">
      <c r="A3422" s="2">
        <v>233340040720</v>
      </c>
      <c r="B3422">
        <v>2</v>
      </c>
      <c r="C3422">
        <v>2021</v>
      </c>
      <c r="D3422">
        <v>311007</v>
      </c>
      <c r="E3422" t="s">
        <v>162</v>
      </c>
      <c r="F3422" t="str">
        <f>VLOOKUP(E3422,[1]PRODI_2019!$F$2:$L$72,7,FALSE)</f>
        <v>Pertanian</v>
      </c>
      <c r="G3422" t="str">
        <f>VLOOKUP(F3422,Sheet1!$H$4:$I$11,2,FALSE)</f>
        <v>4_Pertanian</v>
      </c>
      <c r="H3422" t="s">
        <v>4029</v>
      </c>
      <c r="I3422" t="s">
        <v>24</v>
      </c>
      <c r="J3422" t="str">
        <f>VLOOKUP(D3422,[1]PRODI_2019!$C$2:$I$78,7,FALSE)</f>
        <v>S1</v>
      </c>
      <c r="L3422" t="s">
        <v>25</v>
      </c>
      <c r="O3422" t="s">
        <v>4813</v>
      </c>
      <c r="P3422" t="s">
        <v>5042</v>
      </c>
      <c r="Q3422" t="s">
        <v>624</v>
      </c>
      <c r="R3422" t="s">
        <v>434</v>
      </c>
      <c r="S3422" t="s">
        <v>430</v>
      </c>
      <c r="T3422" t="s">
        <v>5020</v>
      </c>
      <c r="U3422" t="s">
        <v>27</v>
      </c>
      <c r="Z3422" t="str">
        <f>_xlfn.IFNA(VLOOKUP(A3422,registrasi!$B$2:$C$4000,2,FALSE),"belum")</f>
        <v>belum</v>
      </c>
      <c r="AA3422">
        <f>VLOOKUP(D3422,[2]Sheet1!$B$2:$D$100,3,FALSE)</f>
        <v>412</v>
      </c>
      <c r="AB3422" t="str">
        <f>_xlfn.IFNA(VLOOKUP(A3422,nim!$A$2:$B$4000,2,FALSE),"belum")</f>
        <v>belum</v>
      </c>
    </row>
    <row r="3423" spans="1:28" x14ac:dyDescent="0.3">
      <c r="A3423" s="2">
        <v>233340060840</v>
      </c>
      <c r="B3423">
        <v>1</v>
      </c>
      <c r="C3423">
        <v>2022</v>
      </c>
      <c r="D3423">
        <v>311009</v>
      </c>
      <c r="E3423" t="s">
        <v>144</v>
      </c>
      <c r="F3423" t="str">
        <f>VLOOKUP(E3423,[1]PRODI_2019!$F$2:$L$72,7,FALSE)</f>
        <v>Pertanian</v>
      </c>
      <c r="G3423" t="str">
        <f>VLOOKUP(F3423,Sheet1!$H$4:$I$11,2,FALSE)</f>
        <v>4_Pertanian</v>
      </c>
      <c r="H3423" t="s">
        <v>4030</v>
      </c>
      <c r="I3423" t="s">
        <v>31</v>
      </c>
      <c r="J3423" t="str">
        <f>VLOOKUP(D3423,[1]PRODI_2019!$C$2:$I$78,7,FALSE)</f>
        <v>S1</v>
      </c>
      <c r="L3423" t="s">
        <v>25</v>
      </c>
      <c r="O3423" t="s">
        <v>4814</v>
      </c>
      <c r="P3423" t="s">
        <v>5044</v>
      </c>
      <c r="Q3423" t="s">
        <v>5041</v>
      </c>
      <c r="R3423" t="s">
        <v>434</v>
      </c>
      <c r="S3423" t="s">
        <v>116</v>
      </c>
      <c r="T3423" t="s">
        <v>5020</v>
      </c>
      <c r="U3423" t="s">
        <v>27</v>
      </c>
      <c r="Z3423" t="str">
        <f>_xlfn.IFNA(VLOOKUP(A3423,registrasi!$B$2:$C$4000,2,FALSE),"belum")</f>
        <v>registrasi</v>
      </c>
      <c r="AA3423">
        <f>VLOOKUP(D3423,[2]Sheet1!$B$2:$D$100,3,FALSE)</f>
        <v>240</v>
      </c>
      <c r="AB3423" t="str">
        <f>_xlfn.IFNA(VLOOKUP(A3423,nim!$A$2:$B$4000,2,FALSE),"belum")</f>
        <v>belum</v>
      </c>
    </row>
    <row r="3424" spans="1:28" x14ac:dyDescent="0.3">
      <c r="A3424" s="2">
        <v>233340070160</v>
      </c>
      <c r="B3424">
        <v>1</v>
      </c>
      <c r="C3424">
        <v>2022</v>
      </c>
      <c r="D3424">
        <v>311036</v>
      </c>
      <c r="E3424" t="s">
        <v>154</v>
      </c>
      <c r="F3424" t="str">
        <f>VLOOKUP(E3424,[1]PRODI_2019!$F$2:$L$72,7,FALSE)</f>
        <v>FKIP</v>
      </c>
      <c r="G3424" t="str">
        <f>VLOOKUP(F3424,Sheet1!$H$4:$I$11,2,FALSE)</f>
        <v>2_FKIP</v>
      </c>
      <c r="H3424" t="s">
        <v>4031</v>
      </c>
      <c r="I3424" t="s">
        <v>31</v>
      </c>
      <c r="J3424" t="str">
        <f>VLOOKUP(D3424,[1]PRODI_2019!$C$2:$I$78,7,FALSE)</f>
        <v>S1</v>
      </c>
      <c r="L3424" t="s">
        <v>25</v>
      </c>
      <c r="O3424" t="s">
        <v>349</v>
      </c>
      <c r="P3424" t="s">
        <v>5042</v>
      </c>
      <c r="Q3424" t="s">
        <v>624</v>
      </c>
      <c r="R3424" t="s">
        <v>434</v>
      </c>
      <c r="S3424" t="s">
        <v>4979</v>
      </c>
      <c r="T3424" t="s">
        <v>5020</v>
      </c>
      <c r="U3424" t="s">
        <v>27</v>
      </c>
      <c r="Z3424" t="str">
        <f>_xlfn.IFNA(VLOOKUP(A3424,registrasi!$B$2:$C$4000,2,FALSE),"belum")</f>
        <v>registrasi</v>
      </c>
      <c r="AA3424">
        <f>VLOOKUP(D3424,[2]Sheet1!$B$2:$D$100,3,FALSE)</f>
        <v>202</v>
      </c>
      <c r="AB3424" t="str">
        <f>_xlfn.IFNA(VLOOKUP(A3424,nim!$A$2:$B$4000,2,FALSE),"belum")</f>
        <v>diterima</v>
      </c>
    </row>
    <row r="3425" spans="1:28" x14ac:dyDescent="0.3">
      <c r="A3425" s="2">
        <v>233340080775</v>
      </c>
      <c r="B3425">
        <v>1</v>
      </c>
      <c r="C3425">
        <v>2022</v>
      </c>
      <c r="D3425">
        <v>311040</v>
      </c>
      <c r="E3425" t="s">
        <v>151</v>
      </c>
      <c r="F3425" t="str">
        <f>VLOOKUP(E3425,[1]PRODI_2019!$F$2:$L$72,7,FALSE)</f>
        <v>FKIP</v>
      </c>
      <c r="G3425" t="str">
        <f>VLOOKUP(F3425,Sheet1!$H$4:$I$11,2,FALSE)</f>
        <v>2_FKIP</v>
      </c>
      <c r="H3425" t="s">
        <v>4032</v>
      </c>
      <c r="I3425" t="s">
        <v>31</v>
      </c>
      <c r="J3425" t="str">
        <f>VLOOKUP(D3425,[1]PRODI_2019!$C$2:$I$78,7,FALSE)</f>
        <v>S1</v>
      </c>
      <c r="L3425" t="s">
        <v>25</v>
      </c>
      <c r="O3425" t="s">
        <v>4810</v>
      </c>
      <c r="P3425" t="s">
        <v>436</v>
      </c>
      <c r="Q3425" t="s">
        <v>5041</v>
      </c>
      <c r="R3425" t="s">
        <v>625</v>
      </c>
      <c r="S3425" t="s">
        <v>4980</v>
      </c>
      <c r="T3425" t="s">
        <v>5020</v>
      </c>
      <c r="U3425" t="s">
        <v>27</v>
      </c>
      <c r="Z3425" t="str">
        <f>_xlfn.IFNA(VLOOKUP(A3425,registrasi!$B$2:$C$4000,2,FALSE),"belum")</f>
        <v>registrasi</v>
      </c>
      <c r="AA3425">
        <f>VLOOKUP(D3425,[2]Sheet1!$B$2:$D$100,3,FALSE)</f>
        <v>508</v>
      </c>
      <c r="AB3425" t="str">
        <f>_xlfn.IFNA(VLOOKUP(A3425,nim!$A$2:$B$4000,2,FALSE),"belum")</f>
        <v>belum</v>
      </c>
    </row>
    <row r="3426" spans="1:28" x14ac:dyDescent="0.3">
      <c r="A3426" s="2">
        <v>233340090272</v>
      </c>
      <c r="B3426">
        <v>1</v>
      </c>
      <c r="C3426">
        <v>2022</v>
      </c>
      <c r="D3426">
        <v>311028</v>
      </c>
      <c r="E3426" t="s">
        <v>168</v>
      </c>
      <c r="F3426" t="str">
        <f>VLOOKUP(E3426,[1]PRODI_2019!$F$2:$L$72,7,FALSE)</f>
        <v>FISIP</v>
      </c>
      <c r="G3426" t="str">
        <f>VLOOKUP(F3426,Sheet1!$H$4:$I$11,2,FALSE)</f>
        <v>6_FISIP</v>
      </c>
      <c r="H3426" t="s">
        <v>4033</v>
      </c>
      <c r="I3426" t="s">
        <v>24</v>
      </c>
      <c r="J3426" t="str">
        <f>VLOOKUP(D3426,[1]PRODI_2019!$C$2:$I$78,7,FALSE)</f>
        <v>S1</v>
      </c>
      <c r="L3426" t="s">
        <v>25</v>
      </c>
      <c r="O3426" t="s">
        <v>329</v>
      </c>
      <c r="P3426" t="s">
        <v>5042</v>
      </c>
      <c r="Q3426" t="s">
        <v>624</v>
      </c>
      <c r="R3426" t="s">
        <v>434</v>
      </c>
      <c r="S3426" t="s">
        <v>4979</v>
      </c>
      <c r="T3426" t="s">
        <v>5020</v>
      </c>
      <c r="U3426" t="s">
        <v>32</v>
      </c>
      <c r="Z3426" t="str">
        <f>_xlfn.IFNA(VLOOKUP(A3426,registrasi!$B$2:$C$4000,2,FALSE),"belum")</f>
        <v>registrasi</v>
      </c>
      <c r="AA3426">
        <f>VLOOKUP(D3426,[2]Sheet1!$B$2:$D$100,3,FALSE)</f>
        <v>747</v>
      </c>
      <c r="AB3426" t="str">
        <f>_xlfn.IFNA(VLOOKUP(A3426,nim!$A$2:$B$4000,2,FALSE),"belum")</f>
        <v>belum</v>
      </c>
    </row>
    <row r="3427" spans="1:28" x14ac:dyDescent="0.3">
      <c r="A3427" s="2">
        <v>233340120025</v>
      </c>
      <c r="B3427">
        <v>2</v>
      </c>
      <c r="C3427">
        <v>2020</v>
      </c>
      <c r="D3427">
        <v>311008</v>
      </c>
      <c r="E3427" t="s">
        <v>149</v>
      </c>
      <c r="F3427" t="str">
        <f>VLOOKUP(E3427,[1]PRODI_2019!$F$2:$L$72,7,FALSE)</f>
        <v>Pertanian</v>
      </c>
      <c r="G3427" t="str">
        <f>VLOOKUP(F3427,Sheet1!$H$4:$I$11,2,FALSE)</f>
        <v>4_Pertanian</v>
      </c>
      <c r="H3427" t="s">
        <v>4034</v>
      </c>
      <c r="I3427" t="s">
        <v>31</v>
      </c>
      <c r="J3427" t="str">
        <f>VLOOKUP(D3427,[1]PRODI_2019!$C$2:$I$78,7,FALSE)</f>
        <v>S1</v>
      </c>
      <c r="L3427" t="s">
        <v>25</v>
      </c>
      <c r="O3427" t="s">
        <v>4815</v>
      </c>
      <c r="P3427" t="s">
        <v>434</v>
      </c>
      <c r="Q3427" t="s">
        <v>624</v>
      </c>
      <c r="R3427" t="s">
        <v>434</v>
      </c>
      <c r="S3427" t="s">
        <v>4987</v>
      </c>
      <c r="T3427" t="s">
        <v>5020</v>
      </c>
      <c r="U3427" t="s">
        <v>32</v>
      </c>
      <c r="Z3427" t="str">
        <f>_xlfn.IFNA(VLOOKUP(A3427,registrasi!$B$2:$C$4000,2,FALSE),"belum")</f>
        <v>belum</v>
      </c>
      <c r="AA3427">
        <f>VLOOKUP(D3427,[2]Sheet1!$B$2:$D$100,3,FALSE)</f>
        <v>337</v>
      </c>
      <c r="AB3427" t="str">
        <f>_xlfn.IFNA(VLOOKUP(A3427,nim!$A$2:$B$4000,2,FALSE),"belum")</f>
        <v>belum</v>
      </c>
    </row>
    <row r="3428" spans="1:28" x14ac:dyDescent="0.3">
      <c r="A3428" s="2">
        <v>233340130014</v>
      </c>
      <c r="B3428">
        <v>2</v>
      </c>
      <c r="C3428">
        <v>2022</v>
      </c>
      <c r="D3428">
        <v>311026</v>
      </c>
      <c r="E3428" t="s">
        <v>148</v>
      </c>
      <c r="F3428" t="str">
        <f>VLOOKUP(E3428,[1]PRODI_2019!$F$2:$L$72,7,FALSE)</f>
        <v>FEB</v>
      </c>
      <c r="G3428" t="str">
        <f>VLOOKUP(F3428,Sheet1!$H$4:$I$11,2,FALSE)</f>
        <v>5_FEB</v>
      </c>
      <c r="H3428" t="s">
        <v>4035</v>
      </c>
      <c r="I3428" t="s">
        <v>24</v>
      </c>
      <c r="J3428" t="str">
        <f>VLOOKUP(D3428,[1]PRODI_2019!$C$2:$I$78,7,FALSE)</f>
        <v>S1</v>
      </c>
      <c r="L3428" t="s">
        <v>25</v>
      </c>
      <c r="O3428" t="s">
        <v>4816</v>
      </c>
      <c r="P3428" t="s">
        <v>434</v>
      </c>
      <c r="Q3428" t="s">
        <v>5041</v>
      </c>
      <c r="R3428" t="s">
        <v>434</v>
      </c>
      <c r="S3428" t="s">
        <v>116</v>
      </c>
      <c r="T3428" t="s">
        <v>5020</v>
      </c>
      <c r="U3428" t="s">
        <v>27</v>
      </c>
      <c r="Z3428" t="str">
        <f>_xlfn.IFNA(VLOOKUP(A3428,registrasi!$B$2:$C$4000,2,FALSE),"belum")</f>
        <v>registrasi</v>
      </c>
      <c r="AA3428">
        <f>VLOOKUP(D3428,[2]Sheet1!$B$2:$D$100,3,FALSE)</f>
        <v>866</v>
      </c>
      <c r="AB3428" t="str">
        <f>_xlfn.IFNA(VLOOKUP(A3428,nim!$A$2:$B$4000,2,FALSE),"belum")</f>
        <v>belum</v>
      </c>
    </row>
    <row r="3429" spans="1:28" x14ac:dyDescent="0.3">
      <c r="A3429" s="2">
        <v>233340140069</v>
      </c>
      <c r="B3429">
        <v>1</v>
      </c>
      <c r="C3429">
        <v>2022</v>
      </c>
      <c r="D3429">
        <v>311010</v>
      </c>
      <c r="E3429" t="s">
        <v>160</v>
      </c>
      <c r="F3429" t="str">
        <f>VLOOKUP(E3429,[1]PRODI_2019!$F$2:$L$72,7,FALSE)</f>
        <v>FKIP</v>
      </c>
      <c r="G3429" t="str">
        <f>VLOOKUP(F3429,Sheet1!$H$4:$I$11,2,FALSE)</f>
        <v>2_FKIP</v>
      </c>
      <c r="H3429" t="s">
        <v>4036</v>
      </c>
      <c r="I3429" t="s">
        <v>31</v>
      </c>
      <c r="J3429" t="str">
        <f>VLOOKUP(D3429,[1]PRODI_2019!$C$2:$I$78,7,FALSE)</f>
        <v>S1</v>
      </c>
      <c r="L3429" t="s">
        <v>25</v>
      </c>
      <c r="O3429" t="s">
        <v>4817</v>
      </c>
      <c r="P3429" t="s">
        <v>5042</v>
      </c>
      <c r="Q3429" t="s">
        <v>624</v>
      </c>
      <c r="R3429" t="s">
        <v>434</v>
      </c>
      <c r="S3429" t="s">
        <v>4980</v>
      </c>
      <c r="T3429" t="s">
        <v>5020</v>
      </c>
      <c r="U3429" t="s">
        <v>32</v>
      </c>
      <c r="Z3429" t="str">
        <f>_xlfn.IFNA(VLOOKUP(A3429,registrasi!$B$2:$C$4000,2,FALSE),"belum")</f>
        <v>registrasi</v>
      </c>
      <c r="AA3429">
        <f>VLOOKUP(D3429,[2]Sheet1!$B$2:$D$100,3,FALSE)</f>
        <v>197</v>
      </c>
      <c r="AB3429" t="str">
        <f>_xlfn.IFNA(VLOOKUP(A3429,nim!$A$2:$B$4000,2,FALSE),"belum")</f>
        <v>belum</v>
      </c>
    </row>
    <row r="3430" spans="1:28" x14ac:dyDescent="0.3">
      <c r="A3430" s="2">
        <v>233340140112</v>
      </c>
      <c r="B3430">
        <v>2</v>
      </c>
      <c r="C3430">
        <v>2022</v>
      </c>
      <c r="D3430">
        <v>311044</v>
      </c>
      <c r="E3430" t="s">
        <v>148</v>
      </c>
      <c r="F3430" t="str">
        <f>VLOOKUP(E3430,[1]PRODI_2019!$F$2:$L$72,7,FALSE)</f>
        <v>FEB</v>
      </c>
      <c r="G3430" t="str">
        <f>VLOOKUP(F3430,Sheet1!$H$4:$I$11,2,FALSE)</f>
        <v>5_FEB</v>
      </c>
      <c r="H3430" t="s">
        <v>4037</v>
      </c>
      <c r="I3430" t="s">
        <v>24</v>
      </c>
      <c r="J3430" t="str">
        <f>VLOOKUP(D3430,[1]PRODI_2019!$C$2:$I$78,7,FALSE)</f>
        <v>D3</v>
      </c>
      <c r="L3430" t="s">
        <v>25</v>
      </c>
      <c r="O3430" t="s">
        <v>4817</v>
      </c>
      <c r="P3430" t="s">
        <v>5042</v>
      </c>
      <c r="Q3430" t="s">
        <v>624</v>
      </c>
      <c r="R3430" t="s">
        <v>434</v>
      </c>
      <c r="S3430" t="s">
        <v>4980</v>
      </c>
      <c r="T3430" t="s">
        <v>5020</v>
      </c>
      <c r="U3430" t="s">
        <v>27</v>
      </c>
      <c r="Z3430" t="str">
        <f>_xlfn.IFNA(VLOOKUP(A3430,registrasi!$B$2:$C$4000,2,FALSE),"belum")</f>
        <v>registrasi</v>
      </c>
      <c r="AA3430">
        <f>VLOOKUP(D3430,[2]Sheet1!$B$2:$D$100,3,FALSE)</f>
        <v>66</v>
      </c>
      <c r="AB3430" t="str">
        <f>_xlfn.IFNA(VLOOKUP(A3430,nim!$A$2:$B$4000,2,FALSE),"belum")</f>
        <v>belum</v>
      </c>
    </row>
    <row r="3431" spans="1:28" x14ac:dyDescent="0.3">
      <c r="A3431" s="2">
        <v>233340140391</v>
      </c>
      <c r="B3431">
        <v>2</v>
      </c>
      <c r="C3431">
        <v>2021</v>
      </c>
      <c r="D3431">
        <v>311014</v>
      </c>
      <c r="E3431" t="s">
        <v>174</v>
      </c>
      <c r="F3431" t="str">
        <f>VLOOKUP(E3431,[1]PRODI_2019!$F$2:$L$72,7,FALSE)</f>
        <v>FKIP</v>
      </c>
      <c r="G3431" t="str">
        <f>VLOOKUP(F3431,Sheet1!$H$4:$I$11,2,FALSE)</f>
        <v>2_FKIP</v>
      </c>
      <c r="H3431" t="s">
        <v>4038</v>
      </c>
      <c r="I3431" t="s">
        <v>31</v>
      </c>
      <c r="J3431" t="str">
        <f>VLOOKUP(D3431,[1]PRODI_2019!$C$2:$I$78,7,FALSE)</f>
        <v>S1</v>
      </c>
      <c r="L3431" t="s">
        <v>25</v>
      </c>
      <c r="O3431" t="s">
        <v>4818</v>
      </c>
      <c r="P3431" t="s">
        <v>434</v>
      </c>
      <c r="Q3431" t="s">
        <v>624</v>
      </c>
      <c r="R3431" t="s">
        <v>434</v>
      </c>
      <c r="S3431" t="s">
        <v>4987</v>
      </c>
      <c r="T3431" t="s">
        <v>5020</v>
      </c>
      <c r="U3431" t="s">
        <v>32</v>
      </c>
      <c r="Z3431" t="str">
        <f>_xlfn.IFNA(VLOOKUP(A3431,registrasi!$B$2:$C$4000,2,FALSE),"belum")</f>
        <v>registrasi</v>
      </c>
      <c r="AA3431">
        <f>VLOOKUP(D3431,[2]Sheet1!$B$2:$D$100,3,FALSE)</f>
        <v>97</v>
      </c>
      <c r="AB3431" t="str">
        <f>_xlfn.IFNA(VLOOKUP(A3431,nim!$A$2:$B$4000,2,FALSE),"belum")</f>
        <v>belum</v>
      </c>
    </row>
    <row r="3432" spans="1:28" x14ac:dyDescent="0.3">
      <c r="A3432" s="2">
        <v>233340140895</v>
      </c>
      <c r="B3432">
        <v>2</v>
      </c>
      <c r="C3432">
        <v>2022</v>
      </c>
      <c r="D3432">
        <v>311033</v>
      </c>
      <c r="E3432" t="s">
        <v>155</v>
      </c>
      <c r="F3432" t="str">
        <f>VLOOKUP(E3432,[1]PRODI_2019!$F$2:$L$72,7,FALSE)</f>
        <v>FKIP</v>
      </c>
      <c r="G3432" t="str">
        <f>VLOOKUP(F3432,Sheet1!$H$4:$I$11,2,FALSE)</f>
        <v>2_FKIP</v>
      </c>
      <c r="H3432" t="s">
        <v>4039</v>
      </c>
      <c r="I3432" t="s">
        <v>24</v>
      </c>
      <c r="J3432" t="str">
        <f>VLOOKUP(D3432,[1]PRODI_2019!$C$2:$I$78,7,FALSE)</f>
        <v>S1</v>
      </c>
      <c r="L3432" t="s">
        <v>25</v>
      </c>
      <c r="O3432" t="s">
        <v>4669</v>
      </c>
      <c r="P3432" t="s">
        <v>434</v>
      </c>
      <c r="Q3432" t="s">
        <v>5041</v>
      </c>
      <c r="R3432" t="s">
        <v>434</v>
      </c>
      <c r="S3432" t="s">
        <v>4988</v>
      </c>
      <c r="T3432" t="s">
        <v>5020</v>
      </c>
      <c r="U3432" t="s">
        <v>27</v>
      </c>
      <c r="Z3432" t="str">
        <f>_xlfn.IFNA(VLOOKUP(A3432,registrasi!$B$2:$C$4000,2,FALSE),"belum")</f>
        <v>registrasi</v>
      </c>
      <c r="AA3432">
        <f>VLOOKUP(D3432,[2]Sheet1!$B$2:$D$100,3,FALSE)</f>
        <v>616</v>
      </c>
      <c r="AB3432" t="str">
        <f>_xlfn.IFNA(VLOOKUP(A3432,nim!$A$2:$B$4000,2,FALSE),"belum")</f>
        <v>diterima</v>
      </c>
    </row>
    <row r="3433" spans="1:28" x14ac:dyDescent="0.3">
      <c r="A3433" s="2">
        <v>233340150051</v>
      </c>
      <c r="B3433">
        <v>1</v>
      </c>
      <c r="C3433">
        <v>2021</v>
      </c>
      <c r="D3433">
        <v>311008</v>
      </c>
      <c r="E3433" t="s">
        <v>149</v>
      </c>
      <c r="F3433" t="str">
        <f>VLOOKUP(E3433,[1]PRODI_2019!$F$2:$L$72,7,FALSE)</f>
        <v>Pertanian</v>
      </c>
      <c r="G3433" t="str">
        <f>VLOOKUP(F3433,Sheet1!$H$4:$I$11,2,FALSE)</f>
        <v>4_Pertanian</v>
      </c>
      <c r="H3433" t="s">
        <v>4040</v>
      </c>
      <c r="I3433" t="s">
        <v>24</v>
      </c>
      <c r="J3433" t="str">
        <f>VLOOKUP(D3433,[1]PRODI_2019!$C$2:$I$78,7,FALSE)</f>
        <v>S1</v>
      </c>
      <c r="L3433" t="s">
        <v>25</v>
      </c>
      <c r="O3433" t="s">
        <v>505</v>
      </c>
      <c r="P3433" t="s">
        <v>5042</v>
      </c>
      <c r="Q3433" t="s">
        <v>624</v>
      </c>
      <c r="R3433" t="s">
        <v>434</v>
      </c>
      <c r="S3433" t="s">
        <v>427</v>
      </c>
      <c r="T3433" t="s">
        <v>5020</v>
      </c>
      <c r="U3433" t="s">
        <v>32</v>
      </c>
      <c r="Z3433" t="str">
        <f>_xlfn.IFNA(VLOOKUP(A3433,registrasi!$B$2:$C$4000,2,FALSE),"belum")</f>
        <v>registrasi</v>
      </c>
      <c r="AA3433">
        <f>VLOOKUP(D3433,[2]Sheet1!$B$2:$D$100,3,FALSE)</f>
        <v>337</v>
      </c>
      <c r="AB3433" t="str">
        <f>_xlfn.IFNA(VLOOKUP(A3433,nim!$A$2:$B$4000,2,FALSE),"belum")</f>
        <v>belum</v>
      </c>
    </row>
    <row r="3434" spans="1:28" x14ac:dyDescent="0.3">
      <c r="A3434" s="2">
        <v>233340170191</v>
      </c>
      <c r="B3434">
        <v>2</v>
      </c>
      <c r="C3434">
        <v>2022</v>
      </c>
      <c r="D3434">
        <v>311024</v>
      </c>
      <c r="E3434" t="s">
        <v>237</v>
      </c>
      <c r="F3434" t="str">
        <f>VLOOKUP(E3434,[1]PRODI_2019!$F$2:$L$72,7,FALSE)</f>
        <v>Hukum</v>
      </c>
      <c r="G3434" t="str">
        <f>VLOOKUP(F3434,Sheet1!$H$4:$I$11,2,FALSE)</f>
        <v>1_Hukum</v>
      </c>
      <c r="H3434" t="s">
        <v>4041</v>
      </c>
      <c r="I3434" t="s">
        <v>31</v>
      </c>
      <c r="J3434" t="str">
        <f>VLOOKUP(D3434,[1]PRODI_2019!$C$2:$I$78,7,FALSE)</f>
        <v>S1</v>
      </c>
      <c r="L3434" t="s">
        <v>25</v>
      </c>
      <c r="O3434" t="s">
        <v>4819</v>
      </c>
      <c r="P3434" t="s">
        <v>434</v>
      </c>
      <c r="Q3434" t="s">
        <v>5041</v>
      </c>
      <c r="R3434" t="s">
        <v>434</v>
      </c>
      <c r="S3434" t="s">
        <v>427</v>
      </c>
      <c r="T3434" t="s">
        <v>5020</v>
      </c>
      <c r="U3434" t="s">
        <v>27</v>
      </c>
      <c r="Z3434" t="str">
        <f>_xlfn.IFNA(VLOOKUP(A3434,registrasi!$B$2:$C$4000,2,FALSE),"belum")</f>
        <v>registrasi</v>
      </c>
      <c r="AA3434">
        <f>VLOOKUP(D3434,[2]Sheet1!$B$2:$D$100,3,FALSE)</f>
        <v>1092</v>
      </c>
      <c r="AB3434" t="str">
        <f>_xlfn.IFNA(VLOOKUP(A3434,nim!$A$2:$B$4000,2,FALSE),"belum")</f>
        <v>belum</v>
      </c>
    </row>
    <row r="3435" spans="1:28" x14ac:dyDescent="0.3">
      <c r="A3435" s="2">
        <v>233340170279</v>
      </c>
      <c r="B3435">
        <v>2</v>
      </c>
      <c r="C3435">
        <v>2022</v>
      </c>
      <c r="D3435">
        <v>311007</v>
      </c>
      <c r="E3435" t="s">
        <v>162</v>
      </c>
      <c r="F3435" t="str">
        <f>VLOOKUP(E3435,[1]PRODI_2019!$F$2:$L$72,7,FALSE)</f>
        <v>Pertanian</v>
      </c>
      <c r="G3435" t="str">
        <f>VLOOKUP(F3435,Sheet1!$H$4:$I$11,2,FALSE)</f>
        <v>4_Pertanian</v>
      </c>
      <c r="H3435" t="s">
        <v>4042</v>
      </c>
      <c r="I3435" t="s">
        <v>24</v>
      </c>
      <c r="J3435" t="str">
        <f>VLOOKUP(D3435,[1]PRODI_2019!$C$2:$I$78,7,FALSE)</f>
        <v>S1</v>
      </c>
      <c r="L3435" t="s">
        <v>25</v>
      </c>
      <c r="O3435" t="s">
        <v>4820</v>
      </c>
      <c r="P3435" t="s">
        <v>435</v>
      </c>
      <c r="Q3435" t="s">
        <v>5041</v>
      </c>
      <c r="R3435" t="s">
        <v>435</v>
      </c>
      <c r="S3435" t="s">
        <v>429</v>
      </c>
      <c r="T3435" t="s">
        <v>5020</v>
      </c>
      <c r="U3435" t="s">
        <v>27</v>
      </c>
      <c r="Z3435" t="str">
        <f>_xlfn.IFNA(VLOOKUP(A3435,registrasi!$B$2:$C$4000,2,FALSE),"belum")</f>
        <v>registrasi</v>
      </c>
      <c r="AA3435">
        <f>VLOOKUP(D3435,[2]Sheet1!$B$2:$D$100,3,FALSE)</f>
        <v>412</v>
      </c>
      <c r="AB3435" t="str">
        <f>_xlfn.IFNA(VLOOKUP(A3435,nim!$A$2:$B$4000,2,FALSE),"belum")</f>
        <v>belum</v>
      </c>
    </row>
    <row r="3436" spans="1:28" x14ac:dyDescent="0.3">
      <c r="A3436" s="2">
        <v>233340170472</v>
      </c>
      <c r="B3436">
        <v>1</v>
      </c>
      <c r="C3436">
        <v>2021</v>
      </c>
      <c r="D3436">
        <v>311032</v>
      </c>
      <c r="E3436" t="s">
        <v>156</v>
      </c>
      <c r="F3436" t="str">
        <f>VLOOKUP(E3436,[1]PRODI_2019!$F$2:$L$72,7,FALSE)</f>
        <v>FKIP</v>
      </c>
      <c r="G3436" t="str">
        <f>VLOOKUP(F3436,Sheet1!$H$4:$I$11,2,FALSE)</f>
        <v>2_FKIP</v>
      </c>
      <c r="H3436" t="s">
        <v>4043</v>
      </c>
      <c r="I3436" t="s">
        <v>31</v>
      </c>
      <c r="J3436" t="str">
        <f>VLOOKUP(D3436,[1]PRODI_2019!$C$2:$I$78,7,FALSE)</f>
        <v>S1</v>
      </c>
      <c r="L3436" t="s">
        <v>25</v>
      </c>
      <c r="O3436" t="s">
        <v>301</v>
      </c>
      <c r="P3436" t="s">
        <v>5045</v>
      </c>
      <c r="Q3436" t="s">
        <v>624</v>
      </c>
      <c r="R3436" t="s">
        <v>625</v>
      </c>
      <c r="S3436" t="s">
        <v>4949</v>
      </c>
      <c r="T3436" t="s">
        <v>5025</v>
      </c>
      <c r="U3436" t="s">
        <v>27</v>
      </c>
      <c r="Z3436" t="str">
        <f>_xlfn.IFNA(VLOOKUP(A3436,registrasi!$B$2:$C$4000,2,FALSE),"belum")</f>
        <v>registrasi</v>
      </c>
      <c r="AA3436">
        <f>VLOOKUP(D3436,[2]Sheet1!$B$2:$D$100,3,FALSE)</f>
        <v>446</v>
      </c>
      <c r="AB3436" t="str">
        <f>_xlfn.IFNA(VLOOKUP(A3436,nim!$A$2:$B$4000,2,FALSE),"belum")</f>
        <v>belum</v>
      </c>
    </row>
    <row r="3437" spans="1:28" x14ac:dyDescent="0.3">
      <c r="A3437" s="2">
        <v>233340170749</v>
      </c>
      <c r="B3437">
        <v>2</v>
      </c>
      <c r="C3437">
        <v>2021</v>
      </c>
      <c r="D3437">
        <v>311020</v>
      </c>
      <c r="E3437" t="s">
        <v>179</v>
      </c>
      <c r="F3437" t="str">
        <f>VLOOKUP(E3437,[1]PRODI_2019!$F$2:$L$72,7,FALSE)</f>
        <v>Kedokteran</v>
      </c>
      <c r="G3437" t="str">
        <f>VLOOKUP(F3437,Sheet1!$H$4:$I$11,2,FALSE)</f>
        <v>8_Kedokteran</v>
      </c>
      <c r="H3437" t="s">
        <v>4044</v>
      </c>
      <c r="I3437" t="s">
        <v>31</v>
      </c>
      <c r="J3437" t="str">
        <f>VLOOKUP(D3437,[1]PRODI_2019!$C$2:$I$78,7,FALSE)</f>
        <v>S1</v>
      </c>
      <c r="L3437" t="s">
        <v>25</v>
      </c>
      <c r="O3437" t="s">
        <v>4821</v>
      </c>
      <c r="P3437" t="s">
        <v>434</v>
      </c>
      <c r="Q3437" t="s">
        <v>624</v>
      </c>
      <c r="R3437" t="s">
        <v>434</v>
      </c>
      <c r="S3437" t="s">
        <v>429</v>
      </c>
      <c r="T3437" t="s">
        <v>5020</v>
      </c>
      <c r="U3437" t="s">
        <v>27</v>
      </c>
      <c r="Z3437" t="str">
        <f>_xlfn.IFNA(VLOOKUP(A3437,registrasi!$B$2:$C$4000,2,FALSE),"belum")</f>
        <v>registrasi</v>
      </c>
      <c r="AA3437">
        <f>VLOOKUP(D3437,[2]Sheet1!$B$2:$D$100,3,FALSE)</f>
        <v>837</v>
      </c>
      <c r="AB3437" t="str">
        <f>_xlfn.IFNA(VLOOKUP(A3437,nim!$A$2:$B$4000,2,FALSE),"belum")</f>
        <v>belum</v>
      </c>
    </row>
    <row r="3438" spans="1:28" x14ac:dyDescent="0.3">
      <c r="A3438" s="2">
        <v>233340170916</v>
      </c>
      <c r="B3438">
        <v>2</v>
      </c>
      <c r="C3438">
        <v>2021</v>
      </c>
      <c r="D3438">
        <v>311019</v>
      </c>
      <c r="E3438" t="s">
        <v>150</v>
      </c>
      <c r="F3438" t="str">
        <f>VLOOKUP(E3438,[1]PRODI_2019!$F$2:$L$72,7,FALSE)</f>
        <v>Kedokteran</v>
      </c>
      <c r="G3438" t="str">
        <f>VLOOKUP(F3438,Sheet1!$H$4:$I$11,2,FALSE)</f>
        <v>8_Kedokteran</v>
      </c>
      <c r="H3438" t="s">
        <v>4045</v>
      </c>
      <c r="I3438" t="s">
        <v>31</v>
      </c>
      <c r="J3438" t="str">
        <f>VLOOKUP(D3438,[1]PRODI_2019!$C$2:$I$78,7,FALSE)</f>
        <v>S1</v>
      </c>
      <c r="L3438" t="s">
        <v>25</v>
      </c>
      <c r="O3438" t="s">
        <v>58</v>
      </c>
      <c r="P3438" t="s">
        <v>5042</v>
      </c>
      <c r="Q3438" t="s">
        <v>624</v>
      </c>
      <c r="R3438" t="s">
        <v>434</v>
      </c>
      <c r="S3438" t="s">
        <v>37</v>
      </c>
      <c r="T3438" t="s">
        <v>5025</v>
      </c>
      <c r="U3438" t="s">
        <v>27</v>
      </c>
      <c r="Z3438" t="str">
        <f>_xlfn.IFNA(VLOOKUP(A3438,registrasi!$B$2:$C$4000,2,FALSE),"belum")</f>
        <v>belum</v>
      </c>
      <c r="AA3438">
        <f>VLOOKUP(D3438,[2]Sheet1!$B$2:$D$100,3,FALSE)</f>
        <v>527</v>
      </c>
      <c r="AB3438" t="str">
        <f>_xlfn.IFNA(VLOOKUP(A3438,nim!$A$2:$B$4000,2,FALSE),"belum")</f>
        <v>belum</v>
      </c>
    </row>
    <row r="3439" spans="1:28" x14ac:dyDescent="0.3">
      <c r="A3439" s="2">
        <v>233340180223</v>
      </c>
      <c r="B3439">
        <v>1</v>
      </c>
      <c r="C3439">
        <v>2021</v>
      </c>
      <c r="D3439">
        <v>311020</v>
      </c>
      <c r="E3439" t="s">
        <v>179</v>
      </c>
      <c r="F3439" t="str">
        <f>VLOOKUP(E3439,[1]PRODI_2019!$F$2:$L$72,7,FALSE)</f>
        <v>Kedokteran</v>
      </c>
      <c r="G3439" t="str">
        <f>VLOOKUP(F3439,Sheet1!$H$4:$I$11,2,FALSE)</f>
        <v>8_Kedokteran</v>
      </c>
      <c r="H3439" t="s">
        <v>4046</v>
      </c>
      <c r="I3439" t="s">
        <v>31</v>
      </c>
      <c r="J3439" t="str">
        <f>VLOOKUP(D3439,[1]PRODI_2019!$C$2:$I$78,7,FALSE)</f>
        <v>S1</v>
      </c>
      <c r="L3439" t="s">
        <v>25</v>
      </c>
      <c r="O3439" t="s">
        <v>4822</v>
      </c>
      <c r="P3439" t="s">
        <v>5044</v>
      </c>
      <c r="Q3439" t="s">
        <v>5041</v>
      </c>
      <c r="R3439" t="s">
        <v>434</v>
      </c>
      <c r="S3439" t="s">
        <v>428</v>
      </c>
      <c r="T3439" t="s">
        <v>5020</v>
      </c>
      <c r="U3439" t="s">
        <v>27</v>
      </c>
      <c r="Z3439" t="str">
        <f>_xlfn.IFNA(VLOOKUP(A3439,registrasi!$B$2:$C$4000,2,FALSE),"belum")</f>
        <v>registrasi</v>
      </c>
      <c r="AA3439">
        <f>VLOOKUP(D3439,[2]Sheet1!$B$2:$D$100,3,FALSE)</f>
        <v>837</v>
      </c>
      <c r="AB3439" t="str">
        <f>_xlfn.IFNA(VLOOKUP(A3439,nim!$A$2:$B$4000,2,FALSE),"belum")</f>
        <v>diterima</v>
      </c>
    </row>
    <row r="3440" spans="1:28" x14ac:dyDescent="0.3">
      <c r="A3440" s="2">
        <v>233340180232</v>
      </c>
      <c r="B3440">
        <v>2</v>
      </c>
      <c r="C3440">
        <v>2022</v>
      </c>
      <c r="D3440">
        <v>311006</v>
      </c>
      <c r="E3440" t="s">
        <v>167</v>
      </c>
      <c r="F3440" t="str">
        <f>VLOOKUP(E3440,[1]PRODI_2019!$F$2:$L$72,7,FALSE)</f>
        <v>Teknik</v>
      </c>
      <c r="G3440" t="str">
        <f>VLOOKUP(F3440,Sheet1!$H$4:$I$11,2,FALSE)</f>
        <v>3_Teknik</v>
      </c>
      <c r="H3440" t="s">
        <v>4047</v>
      </c>
      <c r="I3440" t="s">
        <v>31</v>
      </c>
      <c r="J3440" t="str">
        <f>VLOOKUP(D3440,[1]PRODI_2019!$C$2:$I$78,7,FALSE)</f>
        <v>S1</v>
      </c>
      <c r="L3440" t="s">
        <v>25</v>
      </c>
      <c r="O3440" t="s">
        <v>571</v>
      </c>
      <c r="P3440" t="s">
        <v>5042</v>
      </c>
      <c r="Q3440" t="s">
        <v>624</v>
      </c>
      <c r="R3440" t="s">
        <v>434</v>
      </c>
      <c r="S3440" t="s">
        <v>427</v>
      </c>
      <c r="T3440" t="s">
        <v>5020</v>
      </c>
      <c r="U3440" t="s">
        <v>27</v>
      </c>
      <c r="Z3440" t="str">
        <f>_xlfn.IFNA(VLOOKUP(A3440,registrasi!$B$2:$C$4000,2,FALSE),"belum")</f>
        <v>registrasi</v>
      </c>
      <c r="AA3440">
        <f>VLOOKUP(D3440,[2]Sheet1!$B$2:$D$100,3,FALSE)</f>
        <v>475</v>
      </c>
      <c r="AB3440" t="str">
        <f>_xlfn.IFNA(VLOOKUP(A3440,nim!$A$2:$B$4000,2,FALSE),"belum")</f>
        <v>belum</v>
      </c>
    </row>
    <row r="3441" spans="1:28" x14ac:dyDescent="0.3">
      <c r="A3441" s="2">
        <v>233340180812</v>
      </c>
      <c r="B3441">
        <v>2</v>
      </c>
      <c r="C3441">
        <v>2022</v>
      </c>
      <c r="D3441">
        <v>311035</v>
      </c>
      <c r="E3441" t="s">
        <v>180</v>
      </c>
      <c r="F3441" t="str">
        <f>VLOOKUP(E3441,[1]PRODI_2019!$F$2:$L$72,7,FALSE)</f>
        <v>FEB</v>
      </c>
      <c r="G3441" t="str">
        <f>VLOOKUP(F3441,Sheet1!$H$4:$I$11,2,FALSE)</f>
        <v>5_FEB</v>
      </c>
      <c r="H3441" t="s">
        <v>4048</v>
      </c>
      <c r="I3441" t="s">
        <v>31</v>
      </c>
      <c r="J3441" t="str">
        <f>VLOOKUP(D3441,[1]PRODI_2019!$C$2:$I$78,7,FALSE)</f>
        <v>S1</v>
      </c>
      <c r="L3441" t="s">
        <v>25</v>
      </c>
      <c r="O3441" t="s">
        <v>346</v>
      </c>
      <c r="P3441" t="s">
        <v>434</v>
      </c>
      <c r="Q3441" t="s">
        <v>624</v>
      </c>
      <c r="R3441" t="s">
        <v>434</v>
      </c>
      <c r="S3441" t="s">
        <v>429</v>
      </c>
      <c r="T3441" t="s">
        <v>5020</v>
      </c>
      <c r="U3441" t="s">
        <v>27</v>
      </c>
      <c r="Z3441" t="str">
        <f>_xlfn.IFNA(VLOOKUP(A3441,registrasi!$B$2:$C$4000,2,FALSE),"belum")</f>
        <v>registrasi</v>
      </c>
      <c r="AA3441">
        <f>VLOOKUP(D3441,[2]Sheet1!$B$2:$D$100,3,FALSE)</f>
        <v>253</v>
      </c>
      <c r="AB3441" t="str">
        <f>_xlfn.IFNA(VLOOKUP(A3441,nim!$A$2:$B$4000,2,FALSE),"belum")</f>
        <v>belum</v>
      </c>
    </row>
    <row r="3442" spans="1:28" x14ac:dyDescent="0.3">
      <c r="A3442" s="2">
        <v>233341020016</v>
      </c>
      <c r="B3442">
        <v>1</v>
      </c>
      <c r="C3442">
        <v>2021</v>
      </c>
      <c r="D3442">
        <v>311026</v>
      </c>
      <c r="E3442" t="s">
        <v>148</v>
      </c>
      <c r="F3442" t="str">
        <f>VLOOKUP(E3442,[1]PRODI_2019!$F$2:$L$72,7,FALSE)</f>
        <v>FEB</v>
      </c>
      <c r="G3442" t="str">
        <f>VLOOKUP(F3442,Sheet1!$H$4:$I$11,2,FALSE)</f>
        <v>5_FEB</v>
      </c>
      <c r="H3442" t="s">
        <v>4049</v>
      </c>
      <c r="I3442" t="s">
        <v>31</v>
      </c>
      <c r="J3442" t="str">
        <f>VLOOKUP(D3442,[1]PRODI_2019!$C$2:$I$78,7,FALSE)</f>
        <v>S1</v>
      </c>
      <c r="L3442" t="s">
        <v>25</v>
      </c>
      <c r="O3442" t="s">
        <v>284</v>
      </c>
      <c r="P3442" t="s">
        <v>5043</v>
      </c>
      <c r="Q3442" t="s">
        <v>624</v>
      </c>
      <c r="R3442" t="s">
        <v>435</v>
      </c>
      <c r="S3442" t="s">
        <v>38</v>
      </c>
      <c r="T3442" t="s">
        <v>5025</v>
      </c>
      <c r="U3442" t="s">
        <v>27</v>
      </c>
      <c r="Z3442" t="str">
        <f>_xlfn.IFNA(VLOOKUP(A3442,registrasi!$B$2:$C$4000,2,FALSE),"belum")</f>
        <v>registrasi</v>
      </c>
      <c r="AA3442">
        <f>VLOOKUP(D3442,[2]Sheet1!$B$2:$D$100,3,FALSE)</f>
        <v>866</v>
      </c>
      <c r="AB3442" t="str">
        <f>_xlfn.IFNA(VLOOKUP(A3442,nim!$A$2:$B$4000,2,FALSE),"belum")</f>
        <v>belum</v>
      </c>
    </row>
    <row r="3443" spans="1:28" x14ac:dyDescent="0.3">
      <c r="A3443" s="2">
        <v>233341130026</v>
      </c>
      <c r="B3443">
        <v>1</v>
      </c>
      <c r="C3443">
        <v>2022</v>
      </c>
      <c r="D3443">
        <v>311041</v>
      </c>
      <c r="E3443" t="s">
        <v>175</v>
      </c>
      <c r="F3443" t="str">
        <f>VLOOKUP(E3443,[1]PRODI_2019!$F$2:$L$72,7,FALSE)</f>
        <v>FKIP</v>
      </c>
      <c r="G3443" t="str">
        <f>VLOOKUP(F3443,Sheet1!$H$4:$I$11,2,FALSE)</f>
        <v>2_FKIP</v>
      </c>
      <c r="H3443" t="s">
        <v>4050</v>
      </c>
      <c r="I3443" t="s">
        <v>31</v>
      </c>
      <c r="J3443" t="str">
        <f>VLOOKUP(D3443,[1]PRODI_2019!$C$2:$I$78,7,FALSE)</f>
        <v>S1</v>
      </c>
      <c r="L3443" t="s">
        <v>25</v>
      </c>
      <c r="O3443" t="s">
        <v>4823</v>
      </c>
      <c r="P3443" t="s">
        <v>434</v>
      </c>
      <c r="Q3443" t="s">
        <v>5041</v>
      </c>
      <c r="R3443" t="s">
        <v>434</v>
      </c>
      <c r="S3443" t="s">
        <v>4980</v>
      </c>
      <c r="T3443" t="s">
        <v>5020</v>
      </c>
      <c r="U3443" t="s">
        <v>32</v>
      </c>
      <c r="Z3443" t="str">
        <f>_xlfn.IFNA(VLOOKUP(A3443,registrasi!$B$2:$C$4000,2,FALSE),"belum")</f>
        <v>registrasi</v>
      </c>
      <c r="AA3443">
        <f>VLOOKUP(D3443,[2]Sheet1!$B$2:$D$100,3,FALSE)</f>
        <v>102</v>
      </c>
      <c r="AB3443" t="str">
        <f>_xlfn.IFNA(VLOOKUP(A3443,nim!$A$2:$B$4000,2,FALSE),"belum")</f>
        <v>belum</v>
      </c>
    </row>
    <row r="3444" spans="1:28" x14ac:dyDescent="0.3">
      <c r="A3444" s="2">
        <v>233341130140</v>
      </c>
      <c r="B3444">
        <v>2</v>
      </c>
      <c r="C3444">
        <v>2022</v>
      </c>
      <c r="D3444">
        <v>311013</v>
      </c>
      <c r="E3444" t="s">
        <v>161</v>
      </c>
      <c r="F3444" t="str">
        <f>VLOOKUP(E3444,[1]PRODI_2019!$F$2:$L$72,7,FALSE)</f>
        <v>FKIP</v>
      </c>
      <c r="G3444" t="str">
        <f>VLOOKUP(F3444,Sheet1!$H$4:$I$11,2,FALSE)</f>
        <v>2_FKIP</v>
      </c>
      <c r="H3444" t="s">
        <v>4051</v>
      </c>
      <c r="I3444" t="s">
        <v>24</v>
      </c>
      <c r="J3444" t="str">
        <f>VLOOKUP(D3444,[1]PRODI_2019!$C$2:$I$78,7,FALSE)</f>
        <v>S1</v>
      </c>
      <c r="L3444" t="s">
        <v>25</v>
      </c>
      <c r="O3444" t="s">
        <v>4824</v>
      </c>
      <c r="P3444" t="s">
        <v>5043</v>
      </c>
      <c r="Q3444" t="s">
        <v>624</v>
      </c>
      <c r="R3444" t="s">
        <v>435</v>
      </c>
      <c r="S3444" t="s">
        <v>4998</v>
      </c>
      <c r="T3444" t="s">
        <v>5020</v>
      </c>
      <c r="U3444" t="s">
        <v>27</v>
      </c>
      <c r="Z3444" t="str">
        <f>_xlfn.IFNA(VLOOKUP(A3444,registrasi!$B$2:$C$4000,2,FALSE),"belum")</f>
        <v>belum</v>
      </c>
      <c r="AA3444">
        <f>VLOOKUP(D3444,[2]Sheet1!$B$2:$D$100,3,FALSE)</f>
        <v>69</v>
      </c>
      <c r="AB3444" t="str">
        <f>_xlfn.IFNA(VLOOKUP(A3444,nim!$A$2:$B$4000,2,FALSE),"belum")</f>
        <v>belum</v>
      </c>
    </row>
    <row r="3445" spans="1:28" x14ac:dyDescent="0.3">
      <c r="A3445" s="2">
        <v>233341210042</v>
      </c>
      <c r="B3445">
        <v>2</v>
      </c>
      <c r="C3445">
        <v>2021</v>
      </c>
      <c r="D3445">
        <v>311032</v>
      </c>
      <c r="E3445" t="s">
        <v>156</v>
      </c>
      <c r="F3445" t="str">
        <f>VLOOKUP(E3445,[1]PRODI_2019!$F$2:$L$72,7,FALSE)</f>
        <v>FKIP</v>
      </c>
      <c r="G3445" t="str">
        <f>VLOOKUP(F3445,Sheet1!$H$4:$I$11,2,FALSE)</f>
        <v>2_FKIP</v>
      </c>
      <c r="H3445" t="s">
        <v>4052</v>
      </c>
      <c r="I3445" t="s">
        <v>31</v>
      </c>
      <c r="J3445" t="str">
        <f>VLOOKUP(D3445,[1]PRODI_2019!$C$2:$I$78,7,FALSE)</f>
        <v>S1</v>
      </c>
      <c r="L3445" t="s">
        <v>25</v>
      </c>
      <c r="O3445" t="s">
        <v>4825</v>
      </c>
      <c r="P3445" t="s">
        <v>434</v>
      </c>
      <c r="Q3445" t="s">
        <v>5041</v>
      </c>
      <c r="R3445" t="s">
        <v>434</v>
      </c>
      <c r="S3445" t="s">
        <v>427</v>
      </c>
      <c r="T3445" t="s">
        <v>5020</v>
      </c>
      <c r="U3445" t="s">
        <v>32</v>
      </c>
      <c r="Z3445" t="str">
        <f>_xlfn.IFNA(VLOOKUP(A3445,registrasi!$B$2:$C$4000,2,FALSE),"belum")</f>
        <v>belum</v>
      </c>
      <c r="AA3445">
        <f>VLOOKUP(D3445,[2]Sheet1!$B$2:$D$100,3,FALSE)</f>
        <v>446</v>
      </c>
      <c r="AB3445" t="str">
        <f>_xlfn.IFNA(VLOOKUP(A3445,nim!$A$2:$B$4000,2,FALSE),"belum")</f>
        <v>belum</v>
      </c>
    </row>
    <row r="3446" spans="1:28" x14ac:dyDescent="0.3">
      <c r="A3446" s="2">
        <v>233342120057</v>
      </c>
      <c r="B3446">
        <v>2</v>
      </c>
      <c r="C3446">
        <v>2022</v>
      </c>
      <c r="D3446">
        <v>311003</v>
      </c>
      <c r="E3446" t="s">
        <v>145</v>
      </c>
      <c r="F3446" t="str">
        <f>VLOOKUP(E3446,[1]PRODI_2019!$F$2:$L$72,7,FALSE)</f>
        <v>Teknik</v>
      </c>
      <c r="G3446" t="str">
        <f>VLOOKUP(F3446,Sheet1!$H$4:$I$11,2,FALSE)</f>
        <v>3_Teknik</v>
      </c>
      <c r="H3446" t="s">
        <v>4053</v>
      </c>
      <c r="I3446" t="s">
        <v>24</v>
      </c>
      <c r="J3446" t="str">
        <f>VLOOKUP(D3446,[1]PRODI_2019!$C$2:$I$78,7,FALSE)</f>
        <v>S1</v>
      </c>
      <c r="L3446" t="s">
        <v>25</v>
      </c>
      <c r="O3446" t="s">
        <v>357</v>
      </c>
      <c r="P3446" t="s">
        <v>5042</v>
      </c>
      <c r="Q3446" t="s">
        <v>624</v>
      </c>
      <c r="R3446" t="s">
        <v>434</v>
      </c>
      <c r="S3446" t="s">
        <v>4999</v>
      </c>
      <c r="T3446" t="s">
        <v>5020</v>
      </c>
      <c r="U3446" t="s">
        <v>27</v>
      </c>
      <c r="Z3446" t="str">
        <f>_xlfn.IFNA(VLOOKUP(A3446,registrasi!$B$2:$C$4000,2,FALSE),"belum")</f>
        <v>registrasi</v>
      </c>
      <c r="AA3446">
        <f>VLOOKUP(D3446,[2]Sheet1!$B$2:$D$100,3,FALSE)</f>
        <v>769</v>
      </c>
      <c r="AB3446" t="str">
        <f>_xlfn.IFNA(VLOOKUP(A3446,nim!$A$2:$B$4000,2,FALSE),"belum")</f>
        <v>belum</v>
      </c>
    </row>
    <row r="3447" spans="1:28" x14ac:dyDescent="0.3">
      <c r="A3447" s="2">
        <v>233342160025</v>
      </c>
      <c r="B3447">
        <v>1</v>
      </c>
      <c r="C3447">
        <v>2022</v>
      </c>
      <c r="D3447">
        <v>311045</v>
      </c>
      <c r="E3447" t="s">
        <v>630</v>
      </c>
      <c r="F3447" t="str">
        <f>VLOOKUP(E3447,[1]PRODI_2019!$F$2:$L$72,7,FALSE)</f>
        <v>FEB</v>
      </c>
      <c r="G3447" t="str">
        <f>VLOOKUP(F3447,Sheet1!$H$4:$I$11,2,FALSE)</f>
        <v>5_FEB</v>
      </c>
      <c r="H3447" t="s">
        <v>4054</v>
      </c>
      <c r="I3447" t="s">
        <v>24</v>
      </c>
      <c r="J3447" t="str">
        <f>VLOOKUP(D3447,[1]PRODI_2019!$C$2:$I$78,7,FALSE)</f>
        <v>D3</v>
      </c>
      <c r="L3447" t="s">
        <v>25</v>
      </c>
      <c r="O3447" t="s">
        <v>4826</v>
      </c>
      <c r="P3447" t="s">
        <v>5042</v>
      </c>
      <c r="Q3447" t="s">
        <v>624</v>
      </c>
      <c r="R3447" t="s">
        <v>434</v>
      </c>
      <c r="S3447" t="s">
        <v>4979</v>
      </c>
      <c r="T3447" t="s">
        <v>5020</v>
      </c>
      <c r="U3447" t="s">
        <v>32</v>
      </c>
      <c r="Z3447" t="str">
        <f>_xlfn.IFNA(VLOOKUP(A3447,registrasi!$B$2:$C$4000,2,FALSE),"belum")</f>
        <v>registrasi</v>
      </c>
      <c r="AA3447">
        <f>VLOOKUP(D3447,[2]Sheet1!$B$2:$D$100,3,FALSE)</f>
        <v>99</v>
      </c>
      <c r="AB3447" t="str">
        <f>_xlfn.IFNA(VLOOKUP(A3447,nim!$A$2:$B$4000,2,FALSE),"belum")</f>
        <v>diterima</v>
      </c>
    </row>
    <row r="3448" spans="1:28" x14ac:dyDescent="0.3">
      <c r="A3448" s="2">
        <v>233343030055</v>
      </c>
      <c r="B3448">
        <v>2</v>
      </c>
      <c r="C3448">
        <v>2022</v>
      </c>
      <c r="D3448">
        <v>311009</v>
      </c>
      <c r="E3448" t="s">
        <v>144</v>
      </c>
      <c r="F3448" t="str">
        <f>VLOOKUP(E3448,[1]PRODI_2019!$F$2:$L$72,7,FALSE)</f>
        <v>Pertanian</v>
      </c>
      <c r="G3448" t="str">
        <f>VLOOKUP(F3448,Sheet1!$H$4:$I$11,2,FALSE)</f>
        <v>4_Pertanian</v>
      </c>
      <c r="H3448" t="s">
        <v>4055</v>
      </c>
      <c r="I3448" t="s">
        <v>31</v>
      </c>
      <c r="J3448" t="str">
        <f>VLOOKUP(D3448,[1]PRODI_2019!$C$2:$I$78,7,FALSE)</f>
        <v>S1</v>
      </c>
      <c r="L3448" t="s">
        <v>25</v>
      </c>
      <c r="O3448" t="s">
        <v>4787</v>
      </c>
      <c r="P3448" t="s">
        <v>5042</v>
      </c>
      <c r="Q3448" t="s">
        <v>624</v>
      </c>
      <c r="R3448" t="s">
        <v>434</v>
      </c>
      <c r="S3448" t="s">
        <v>4996</v>
      </c>
      <c r="T3448" t="s">
        <v>5020</v>
      </c>
      <c r="U3448" t="s">
        <v>27</v>
      </c>
      <c r="Z3448" t="str">
        <f>_xlfn.IFNA(VLOOKUP(A3448,registrasi!$B$2:$C$4000,2,FALSE),"belum")</f>
        <v>registrasi</v>
      </c>
      <c r="AA3448">
        <f>VLOOKUP(D3448,[2]Sheet1!$B$2:$D$100,3,FALSE)</f>
        <v>240</v>
      </c>
      <c r="AB3448" t="str">
        <f>_xlfn.IFNA(VLOOKUP(A3448,nim!$A$2:$B$4000,2,FALSE),"belum")</f>
        <v>diterima</v>
      </c>
    </row>
    <row r="3449" spans="1:28" x14ac:dyDescent="0.3">
      <c r="A3449" s="2">
        <v>233343270081</v>
      </c>
      <c r="B3449">
        <v>1</v>
      </c>
      <c r="C3449">
        <v>2022</v>
      </c>
      <c r="D3449">
        <v>311024</v>
      </c>
      <c r="E3449" t="s">
        <v>237</v>
      </c>
      <c r="F3449" t="str">
        <f>VLOOKUP(E3449,[1]PRODI_2019!$F$2:$L$72,7,FALSE)</f>
        <v>Hukum</v>
      </c>
      <c r="G3449" t="str">
        <f>VLOOKUP(F3449,Sheet1!$H$4:$I$11,2,FALSE)</f>
        <v>1_Hukum</v>
      </c>
      <c r="H3449" t="s">
        <v>4056</v>
      </c>
      <c r="I3449" t="s">
        <v>31</v>
      </c>
      <c r="J3449" t="str">
        <f>VLOOKUP(D3449,[1]PRODI_2019!$C$2:$I$78,7,FALSE)</f>
        <v>S1</v>
      </c>
      <c r="L3449" t="s">
        <v>182</v>
      </c>
      <c r="O3449" t="s">
        <v>4787</v>
      </c>
      <c r="P3449" t="s">
        <v>5042</v>
      </c>
      <c r="Q3449" t="s">
        <v>624</v>
      </c>
      <c r="R3449" t="s">
        <v>434</v>
      </c>
      <c r="S3449" t="s">
        <v>4996</v>
      </c>
      <c r="T3449" t="s">
        <v>5020</v>
      </c>
      <c r="U3449" t="s">
        <v>27</v>
      </c>
      <c r="Z3449" t="str">
        <f>_xlfn.IFNA(VLOOKUP(A3449,registrasi!$B$2:$C$4000,2,FALSE),"belum")</f>
        <v>registrasi</v>
      </c>
      <c r="AA3449">
        <f>VLOOKUP(D3449,[2]Sheet1!$B$2:$D$100,3,FALSE)</f>
        <v>1092</v>
      </c>
      <c r="AB3449" t="str">
        <f>_xlfn.IFNA(VLOOKUP(A3449,nim!$A$2:$B$4000,2,FALSE),"belum")</f>
        <v>belum</v>
      </c>
    </row>
    <row r="3450" spans="1:28" x14ac:dyDescent="0.3">
      <c r="A3450" s="2">
        <v>233343280077</v>
      </c>
      <c r="B3450">
        <v>2</v>
      </c>
      <c r="C3450">
        <v>2022</v>
      </c>
      <c r="D3450">
        <v>311006</v>
      </c>
      <c r="E3450" t="s">
        <v>167</v>
      </c>
      <c r="F3450" t="str">
        <f>VLOOKUP(E3450,[1]PRODI_2019!$F$2:$L$72,7,FALSE)</f>
        <v>Teknik</v>
      </c>
      <c r="G3450" t="str">
        <f>VLOOKUP(F3450,Sheet1!$H$4:$I$11,2,FALSE)</f>
        <v>3_Teknik</v>
      </c>
      <c r="H3450" t="s">
        <v>4057</v>
      </c>
      <c r="I3450" t="s">
        <v>31</v>
      </c>
      <c r="J3450" t="str">
        <f>VLOOKUP(D3450,[1]PRODI_2019!$C$2:$I$78,7,FALSE)</f>
        <v>S1</v>
      </c>
      <c r="L3450" t="s">
        <v>25</v>
      </c>
      <c r="O3450" t="s">
        <v>4787</v>
      </c>
      <c r="P3450" t="s">
        <v>5042</v>
      </c>
      <c r="Q3450" t="s">
        <v>624</v>
      </c>
      <c r="R3450" t="s">
        <v>434</v>
      </c>
      <c r="S3450" t="s">
        <v>4996</v>
      </c>
      <c r="T3450" t="s">
        <v>5020</v>
      </c>
      <c r="U3450" t="s">
        <v>27</v>
      </c>
      <c r="Z3450" t="str">
        <f>_xlfn.IFNA(VLOOKUP(A3450,registrasi!$B$2:$C$4000,2,FALSE),"belum")</f>
        <v>registrasi</v>
      </c>
      <c r="AA3450">
        <f>VLOOKUP(D3450,[2]Sheet1!$B$2:$D$100,3,FALSE)</f>
        <v>475</v>
      </c>
      <c r="AB3450" t="str">
        <f>_xlfn.IFNA(VLOOKUP(A3450,nim!$A$2:$B$4000,2,FALSE),"belum")</f>
        <v>diterima</v>
      </c>
    </row>
    <row r="3451" spans="1:28" x14ac:dyDescent="0.3">
      <c r="A3451" s="2">
        <v>233345010014</v>
      </c>
      <c r="B3451">
        <v>1</v>
      </c>
      <c r="C3451">
        <v>2021</v>
      </c>
      <c r="D3451">
        <v>311015</v>
      </c>
      <c r="E3451" t="s">
        <v>158</v>
      </c>
      <c r="F3451" t="str">
        <f>VLOOKUP(E3451,[1]PRODI_2019!$F$2:$L$72,7,FALSE)</f>
        <v>FKIP</v>
      </c>
      <c r="G3451" t="str">
        <f>VLOOKUP(F3451,Sheet1!$H$4:$I$11,2,FALSE)</f>
        <v>2_FKIP</v>
      </c>
      <c r="H3451" t="s">
        <v>4058</v>
      </c>
      <c r="I3451" t="s">
        <v>31</v>
      </c>
      <c r="J3451" t="str">
        <f>VLOOKUP(D3451,[1]PRODI_2019!$C$2:$I$78,7,FALSE)</f>
        <v>S1</v>
      </c>
      <c r="L3451" t="s">
        <v>25</v>
      </c>
      <c r="O3451" t="s">
        <v>4520</v>
      </c>
      <c r="P3451" t="s">
        <v>5044</v>
      </c>
      <c r="Q3451" t="s">
        <v>5041</v>
      </c>
      <c r="R3451" t="s">
        <v>434</v>
      </c>
      <c r="S3451" t="s">
        <v>4974</v>
      </c>
      <c r="T3451" t="s">
        <v>5025</v>
      </c>
      <c r="U3451" t="s">
        <v>27</v>
      </c>
      <c r="Z3451" t="str">
        <f>_xlfn.IFNA(VLOOKUP(A3451,registrasi!$B$2:$C$4000,2,FALSE),"belum")</f>
        <v>belum</v>
      </c>
      <c r="AA3451">
        <f>VLOOKUP(D3451,[2]Sheet1!$B$2:$D$100,3,FALSE)</f>
        <v>90</v>
      </c>
      <c r="AB3451" t="str">
        <f>_xlfn.IFNA(VLOOKUP(A3451,nim!$A$2:$B$4000,2,FALSE),"belum")</f>
        <v>belum</v>
      </c>
    </row>
    <row r="3452" spans="1:28" x14ac:dyDescent="0.3">
      <c r="A3452" s="2">
        <v>233345010036</v>
      </c>
      <c r="B3452">
        <v>1</v>
      </c>
      <c r="C3452">
        <v>2022</v>
      </c>
      <c r="D3452">
        <v>311020</v>
      </c>
      <c r="E3452" t="s">
        <v>179</v>
      </c>
      <c r="F3452" t="str">
        <f>VLOOKUP(E3452,[1]PRODI_2019!$F$2:$L$72,7,FALSE)</f>
        <v>Kedokteran</v>
      </c>
      <c r="G3452" t="str">
        <f>VLOOKUP(F3452,Sheet1!$H$4:$I$11,2,FALSE)</f>
        <v>8_Kedokteran</v>
      </c>
      <c r="H3452" t="s">
        <v>4059</v>
      </c>
      <c r="I3452" t="s">
        <v>31</v>
      </c>
      <c r="J3452" t="str">
        <f>VLOOKUP(D3452,[1]PRODI_2019!$C$2:$I$78,7,FALSE)</f>
        <v>S1</v>
      </c>
      <c r="L3452" t="s">
        <v>25</v>
      </c>
      <c r="O3452" t="s">
        <v>48</v>
      </c>
      <c r="P3452" t="s">
        <v>5045</v>
      </c>
      <c r="Q3452" t="s">
        <v>624</v>
      </c>
      <c r="R3452" t="s">
        <v>625</v>
      </c>
      <c r="S3452" t="s">
        <v>38</v>
      </c>
      <c r="T3452" t="s">
        <v>5025</v>
      </c>
      <c r="U3452" t="s">
        <v>27</v>
      </c>
      <c r="Z3452" t="str">
        <f>_xlfn.IFNA(VLOOKUP(A3452,registrasi!$B$2:$C$4000,2,FALSE),"belum")</f>
        <v>registrasi</v>
      </c>
      <c r="AA3452">
        <f>VLOOKUP(D3452,[2]Sheet1!$B$2:$D$100,3,FALSE)</f>
        <v>837</v>
      </c>
      <c r="AB3452" t="str">
        <f>_xlfn.IFNA(VLOOKUP(A3452,nim!$A$2:$B$4000,2,FALSE),"belum")</f>
        <v>diterima</v>
      </c>
    </row>
    <row r="3453" spans="1:28" x14ac:dyDescent="0.3">
      <c r="A3453" s="2">
        <v>233345020030</v>
      </c>
      <c r="B3453">
        <v>1</v>
      </c>
      <c r="C3453">
        <v>2022</v>
      </c>
      <c r="D3453">
        <v>311029</v>
      </c>
      <c r="E3453" t="s">
        <v>159</v>
      </c>
      <c r="F3453" t="str">
        <f>VLOOKUP(E3453,[1]PRODI_2019!$F$2:$L$72,7,FALSE)</f>
        <v>FISIP</v>
      </c>
      <c r="G3453" t="str">
        <f>VLOOKUP(F3453,Sheet1!$H$4:$I$11,2,FALSE)</f>
        <v>6_FISIP</v>
      </c>
      <c r="H3453" t="s">
        <v>4060</v>
      </c>
      <c r="I3453" t="s">
        <v>31</v>
      </c>
      <c r="J3453" t="str">
        <f>VLOOKUP(D3453,[1]PRODI_2019!$C$2:$I$78,7,FALSE)</f>
        <v>S1</v>
      </c>
      <c r="L3453" t="s">
        <v>25</v>
      </c>
      <c r="O3453" t="s">
        <v>82</v>
      </c>
      <c r="P3453" t="s">
        <v>5042</v>
      </c>
      <c r="Q3453" t="s">
        <v>624</v>
      </c>
      <c r="R3453" t="s">
        <v>434</v>
      </c>
      <c r="S3453" t="s">
        <v>38</v>
      </c>
      <c r="T3453" t="s">
        <v>5025</v>
      </c>
      <c r="U3453" t="s">
        <v>27</v>
      </c>
      <c r="Z3453" t="str">
        <f>_xlfn.IFNA(VLOOKUP(A3453,registrasi!$B$2:$C$4000,2,FALSE),"belum")</f>
        <v>registrasi</v>
      </c>
      <c r="AA3453">
        <f>VLOOKUP(D3453,[2]Sheet1!$B$2:$D$100,3,FALSE)</f>
        <v>1339</v>
      </c>
      <c r="AB3453" t="str">
        <f>_xlfn.IFNA(VLOOKUP(A3453,nim!$A$2:$B$4000,2,FALSE),"belum")</f>
        <v>diterima</v>
      </c>
    </row>
    <row r="3454" spans="1:28" x14ac:dyDescent="0.3">
      <c r="A3454" s="2">
        <v>233345020036</v>
      </c>
      <c r="B3454">
        <v>2</v>
      </c>
      <c r="C3454">
        <v>2022</v>
      </c>
      <c r="D3454">
        <v>311007</v>
      </c>
      <c r="E3454" t="s">
        <v>162</v>
      </c>
      <c r="F3454" t="str">
        <f>VLOOKUP(E3454,[1]PRODI_2019!$F$2:$L$72,7,FALSE)</f>
        <v>Pertanian</v>
      </c>
      <c r="G3454" t="str">
        <f>VLOOKUP(F3454,Sheet1!$H$4:$I$11,2,FALSE)</f>
        <v>4_Pertanian</v>
      </c>
      <c r="H3454" t="s">
        <v>4061</v>
      </c>
      <c r="I3454" t="s">
        <v>31</v>
      </c>
      <c r="J3454" t="str">
        <f>VLOOKUP(D3454,[1]PRODI_2019!$C$2:$I$78,7,FALSE)</f>
        <v>S1</v>
      </c>
      <c r="L3454" t="s">
        <v>25</v>
      </c>
      <c r="O3454" t="s">
        <v>48</v>
      </c>
      <c r="P3454" t="s">
        <v>5045</v>
      </c>
      <c r="Q3454" t="s">
        <v>624</v>
      </c>
      <c r="R3454" t="s">
        <v>625</v>
      </c>
      <c r="S3454" t="s">
        <v>38</v>
      </c>
      <c r="T3454" t="s">
        <v>5025</v>
      </c>
      <c r="U3454" t="s">
        <v>27</v>
      </c>
      <c r="Z3454" t="str">
        <f>_xlfn.IFNA(VLOOKUP(A3454,registrasi!$B$2:$C$4000,2,FALSE),"belum")</f>
        <v>registrasi</v>
      </c>
      <c r="AA3454">
        <f>VLOOKUP(D3454,[2]Sheet1!$B$2:$D$100,3,FALSE)</f>
        <v>412</v>
      </c>
      <c r="AB3454" t="str">
        <f>_xlfn.IFNA(VLOOKUP(A3454,nim!$A$2:$B$4000,2,FALSE),"belum")</f>
        <v>diterima</v>
      </c>
    </row>
    <row r="3455" spans="1:28" x14ac:dyDescent="0.3">
      <c r="A3455" s="2">
        <v>233345020040</v>
      </c>
      <c r="B3455">
        <v>2</v>
      </c>
      <c r="C3455">
        <v>2022</v>
      </c>
      <c r="D3455">
        <v>311031</v>
      </c>
      <c r="E3455" t="s">
        <v>468</v>
      </c>
      <c r="F3455" t="str">
        <f>VLOOKUP(E3455,[1]PRODI_2019!$F$2:$L$72,7,FALSE)</f>
        <v>FKIP</v>
      </c>
      <c r="G3455" t="str">
        <f>VLOOKUP(F3455,Sheet1!$H$4:$I$11,2,FALSE)</f>
        <v>2_FKIP</v>
      </c>
      <c r="H3455" t="s">
        <v>4062</v>
      </c>
      <c r="I3455" t="s">
        <v>24</v>
      </c>
      <c r="J3455" t="str">
        <f>VLOOKUP(D3455,[1]PRODI_2019!$C$2:$I$78,7,FALSE)</f>
        <v>S1</v>
      </c>
      <c r="L3455" t="s">
        <v>25</v>
      </c>
      <c r="O3455" t="s">
        <v>45</v>
      </c>
      <c r="P3455" t="s">
        <v>5042</v>
      </c>
      <c r="Q3455" t="s">
        <v>624</v>
      </c>
      <c r="R3455" t="s">
        <v>434</v>
      </c>
      <c r="S3455" t="s">
        <v>38</v>
      </c>
      <c r="T3455" t="s">
        <v>5025</v>
      </c>
      <c r="U3455" t="s">
        <v>32</v>
      </c>
      <c r="Z3455" t="str">
        <f>_xlfn.IFNA(VLOOKUP(A3455,registrasi!$B$2:$C$4000,2,FALSE),"belum")</f>
        <v>registrasi</v>
      </c>
      <c r="AA3455">
        <f>VLOOKUP(D3455,[2]Sheet1!$B$2:$D$100,3,FALSE)</f>
        <v>368</v>
      </c>
      <c r="AB3455" t="str">
        <f>_xlfn.IFNA(VLOOKUP(A3455,nim!$A$2:$B$4000,2,FALSE),"belum")</f>
        <v>belum</v>
      </c>
    </row>
    <row r="3456" spans="1:28" x14ac:dyDescent="0.3">
      <c r="A3456" s="2">
        <v>233345030034</v>
      </c>
      <c r="B3456">
        <v>1</v>
      </c>
      <c r="C3456">
        <v>2022</v>
      </c>
      <c r="D3456">
        <v>311032</v>
      </c>
      <c r="E3456" t="s">
        <v>156</v>
      </c>
      <c r="F3456" t="str">
        <f>VLOOKUP(E3456,[1]PRODI_2019!$F$2:$L$72,7,FALSE)</f>
        <v>FKIP</v>
      </c>
      <c r="G3456" t="str">
        <f>VLOOKUP(F3456,Sheet1!$H$4:$I$11,2,FALSE)</f>
        <v>2_FKIP</v>
      </c>
      <c r="H3456" t="s">
        <v>4063</v>
      </c>
      <c r="I3456" t="s">
        <v>31</v>
      </c>
      <c r="J3456" t="str">
        <f>VLOOKUP(D3456,[1]PRODI_2019!$C$2:$I$78,7,FALSE)</f>
        <v>S1</v>
      </c>
      <c r="L3456" t="s">
        <v>25</v>
      </c>
      <c r="O3456" t="s">
        <v>57</v>
      </c>
      <c r="P3456" t="s">
        <v>5042</v>
      </c>
      <c r="Q3456" t="s">
        <v>624</v>
      </c>
      <c r="R3456" t="s">
        <v>434</v>
      </c>
      <c r="S3456" t="s">
        <v>37</v>
      </c>
      <c r="T3456" t="s">
        <v>5025</v>
      </c>
      <c r="U3456" t="s">
        <v>27</v>
      </c>
      <c r="Z3456" t="str">
        <f>_xlfn.IFNA(VLOOKUP(A3456,registrasi!$B$2:$C$4000,2,FALSE),"belum")</f>
        <v>registrasi</v>
      </c>
      <c r="AA3456">
        <f>VLOOKUP(D3456,[2]Sheet1!$B$2:$D$100,3,FALSE)</f>
        <v>446</v>
      </c>
      <c r="AB3456" t="str">
        <f>_xlfn.IFNA(VLOOKUP(A3456,nim!$A$2:$B$4000,2,FALSE),"belum")</f>
        <v>diterima</v>
      </c>
    </row>
    <row r="3457" spans="1:28" x14ac:dyDescent="0.3">
      <c r="A3457" s="2">
        <v>233345030039</v>
      </c>
      <c r="B3457">
        <v>2</v>
      </c>
      <c r="C3457">
        <v>2022</v>
      </c>
      <c r="D3457">
        <v>311031</v>
      </c>
      <c r="E3457" t="s">
        <v>468</v>
      </c>
      <c r="F3457" t="str">
        <f>VLOOKUP(E3457,[1]PRODI_2019!$F$2:$L$72,7,FALSE)</f>
        <v>FKIP</v>
      </c>
      <c r="G3457" t="str">
        <f>VLOOKUP(F3457,Sheet1!$H$4:$I$11,2,FALSE)</f>
        <v>2_FKIP</v>
      </c>
      <c r="H3457" t="s">
        <v>4064</v>
      </c>
      <c r="I3457" t="s">
        <v>31</v>
      </c>
      <c r="J3457" t="str">
        <f>VLOOKUP(D3457,[1]PRODI_2019!$C$2:$I$78,7,FALSE)</f>
        <v>S1</v>
      </c>
      <c r="L3457" t="s">
        <v>25</v>
      </c>
      <c r="O3457" t="s">
        <v>82</v>
      </c>
      <c r="P3457" t="s">
        <v>5042</v>
      </c>
      <c r="Q3457" t="s">
        <v>624</v>
      </c>
      <c r="R3457" t="s">
        <v>434</v>
      </c>
      <c r="S3457" t="s">
        <v>38</v>
      </c>
      <c r="T3457" t="s">
        <v>5025</v>
      </c>
      <c r="U3457" t="s">
        <v>27</v>
      </c>
      <c r="Z3457" t="str">
        <f>_xlfn.IFNA(VLOOKUP(A3457,registrasi!$B$2:$C$4000,2,FALSE),"belum")</f>
        <v>registrasi</v>
      </c>
      <c r="AA3457">
        <f>VLOOKUP(D3457,[2]Sheet1!$B$2:$D$100,3,FALSE)</f>
        <v>368</v>
      </c>
      <c r="AB3457" t="str">
        <f>_xlfn.IFNA(VLOOKUP(A3457,nim!$A$2:$B$4000,2,FALSE),"belum")</f>
        <v>diterima</v>
      </c>
    </row>
    <row r="3458" spans="1:28" x14ac:dyDescent="0.3">
      <c r="A3458" s="2">
        <v>233345040002</v>
      </c>
      <c r="B3458">
        <v>2</v>
      </c>
      <c r="C3458">
        <v>2022</v>
      </c>
      <c r="D3458">
        <v>311033</v>
      </c>
      <c r="E3458" t="s">
        <v>155</v>
      </c>
      <c r="F3458" t="str">
        <f>VLOOKUP(E3458,[1]PRODI_2019!$F$2:$L$72,7,FALSE)</f>
        <v>FKIP</v>
      </c>
      <c r="G3458" t="str">
        <f>VLOOKUP(F3458,Sheet1!$H$4:$I$11,2,FALSE)</f>
        <v>2_FKIP</v>
      </c>
      <c r="H3458" t="s">
        <v>4065</v>
      </c>
      <c r="I3458" t="s">
        <v>31</v>
      </c>
      <c r="J3458" t="str">
        <f>VLOOKUP(D3458,[1]PRODI_2019!$C$2:$I$78,7,FALSE)</f>
        <v>S1</v>
      </c>
      <c r="L3458" t="s">
        <v>25</v>
      </c>
      <c r="O3458" t="s">
        <v>4827</v>
      </c>
      <c r="P3458" t="s">
        <v>5046</v>
      </c>
      <c r="Q3458" t="s">
        <v>5041</v>
      </c>
      <c r="R3458" t="s">
        <v>435</v>
      </c>
      <c r="S3458" t="s">
        <v>4971</v>
      </c>
      <c r="T3458" t="s">
        <v>5025</v>
      </c>
      <c r="U3458" t="s">
        <v>32</v>
      </c>
      <c r="Z3458" t="str">
        <f>_xlfn.IFNA(VLOOKUP(A3458,registrasi!$B$2:$C$4000,2,FALSE),"belum")</f>
        <v>registrasi</v>
      </c>
      <c r="AA3458">
        <f>VLOOKUP(D3458,[2]Sheet1!$B$2:$D$100,3,FALSE)</f>
        <v>616</v>
      </c>
      <c r="AB3458" t="str">
        <f>_xlfn.IFNA(VLOOKUP(A3458,nim!$A$2:$B$4000,2,FALSE),"belum")</f>
        <v>belum</v>
      </c>
    </row>
    <row r="3459" spans="1:28" x14ac:dyDescent="0.3">
      <c r="A3459" s="2">
        <v>233345040009</v>
      </c>
      <c r="B3459">
        <v>2</v>
      </c>
      <c r="C3459">
        <v>2022</v>
      </c>
      <c r="D3459">
        <v>311015</v>
      </c>
      <c r="E3459" t="s">
        <v>158</v>
      </c>
      <c r="F3459" t="str">
        <f>VLOOKUP(E3459,[1]PRODI_2019!$F$2:$L$72,7,FALSE)</f>
        <v>FKIP</v>
      </c>
      <c r="G3459" t="str">
        <f>VLOOKUP(F3459,Sheet1!$H$4:$I$11,2,FALSE)</f>
        <v>2_FKIP</v>
      </c>
      <c r="H3459" t="s">
        <v>4066</v>
      </c>
      <c r="I3459" t="s">
        <v>31</v>
      </c>
      <c r="J3459" t="str">
        <f>VLOOKUP(D3459,[1]PRODI_2019!$C$2:$I$78,7,FALSE)</f>
        <v>S1</v>
      </c>
      <c r="L3459" t="s">
        <v>25</v>
      </c>
      <c r="O3459" t="s">
        <v>48</v>
      </c>
      <c r="P3459" t="s">
        <v>5045</v>
      </c>
      <c r="Q3459" t="s">
        <v>624</v>
      </c>
      <c r="R3459" t="s">
        <v>625</v>
      </c>
      <c r="S3459" t="s">
        <v>38</v>
      </c>
      <c r="T3459" t="s">
        <v>5025</v>
      </c>
      <c r="U3459" t="s">
        <v>27</v>
      </c>
      <c r="Z3459" t="str">
        <f>_xlfn.IFNA(VLOOKUP(A3459,registrasi!$B$2:$C$4000,2,FALSE),"belum")</f>
        <v>registrasi</v>
      </c>
      <c r="AA3459">
        <f>VLOOKUP(D3459,[2]Sheet1!$B$2:$D$100,3,FALSE)</f>
        <v>90</v>
      </c>
      <c r="AB3459" t="str">
        <f>_xlfn.IFNA(VLOOKUP(A3459,nim!$A$2:$B$4000,2,FALSE),"belum")</f>
        <v>diterima</v>
      </c>
    </row>
    <row r="3460" spans="1:28" x14ac:dyDescent="0.3">
      <c r="A3460" s="2">
        <v>233345040016</v>
      </c>
      <c r="B3460">
        <v>2</v>
      </c>
      <c r="C3460">
        <v>2022</v>
      </c>
      <c r="D3460">
        <v>311036</v>
      </c>
      <c r="E3460" t="s">
        <v>154</v>
      </c>
      <c r="F3460" t="str">
        <f>VLOOKUP(E3460,[1]PRODI_2019!$F$2:$L$72,7,FALSE)</f>
        <v>FKIP</v>
      </c>
      <c r="G3460" t="str">
        <f>VLOOKUP(F3460,Sheet1!$H$4:$I$11,2,FALSE)</f>
        <v>2_FKIP</v>
      </c>
      <c r="H3460" t="s">
        <v>4067</v>
      </c>
      <c r="I3460" t="s">
        <v>31</v>
      </c>
      <c r="J3460" t="str">
        <f>VLOOKUP(D3460,[1]PRODI_2019!$C$2:$I$78,7,FALSE)</f>
        <v>S1</v>
      </c>
      <c r="L3460" t="s">
        <v>25</v>
      </c>
      <c r="O3460" t="s">
        <v>59</v>
      </c>
      <c r="P3460" t="s">
        <v>5042</v>
      </c>
      <c r="Q3460" t="s">
        <v>624</v>
      </c>
      <c r="R3460" t="s">
        <v>434</v>
      </c>
      <c r="S3460" t="s">
        <v>4971</v>
      </c>
      <c r="T3460" t="s">
        <v>5025</v>
      </c>
      <c r="U3460" t="s">
        <v>27</v>
      </c>
      <c r="Z3460" t="str">
        <f>_xlfn.IFNA(VLOOKUP(A3460,registrasi!$B$2:$C$4000,2,FALSE),"belum")</f>
        <v>registrasi</v>
      </c>
      <c r="AA3460">
        <f>VLOOKUP(D3460,[2]Sheet1!$B$2:$D$100,3,FALSE)</f>
        <v>202</v>
      </c>
      <c r="AB3460" t="str">
        <f>_xlfn.IFNA(VLOOKUP(A3460,nim!$A$2:$B$4000,2,FALSE),"belum")</f>
        <v>belum</v>
      </c>
    </row>
    <row r="3461" spans="1:28" x14ac:dyDescent="0.3">
      <c r="A3461" s="2">
        <v>233345040021</v>
      </c>
      <c r="B3461">
        <v>1</v>
      </c>
      <c r="C3461">
        <v>2022</v>
      </c>
      <c r="D3461">
        <v>311022</v>
      </c>
      <c r="E3461" t="s">
        <v>177</v>
      </c>
      <c r="F3461" t="str">
        <f>VLOOKUP(E3461,[1]PRODI_2019!$F$2:$L$72,7,FALSE)</f>
        <v>Kedokteran</v>
      </c>
      <c r="G3461" t="str">
        <f>VLOOKUP(F3461,Sheet1!$H$4:$I$11,2,FALSE)</f>
        <v>8_Kedokteran</v>
      </c>
      <c r="H3461" t="s">
        <v>4068</v>
      </c>
      <c r="I3461" t="s">
        <v>31</v>
      </c>
      <c r="J3461" t="str">
        <f>VLOOKUP(D3461,[1]PRODI_2019!$C$2:$I$78,7,FALSE)</f>
        <v>S1</v>
      </c>
      <c r="L3461" t="s">
        <v>25</v>
      </c>
      <c r="O3461" t="s">
        <v>48</v>
      </c>
      <c r="P3461" t="s">
        <v>5045</v>
      </c>
      <c r="Q3461" t="s">
        <v>624</v>
      </c>
      <c r="R3461" t="s">
        <v>625</v>
      </c>
      <c r="S3461" t="s">
        <v>38</v>
      </c>
      <c r="T3461" t="s">
        <v>5025</v>
      </c>
      <c r="U3461" t="s">
        <v>32</v>
      </c>
      <c r="Z3461" t="str">
        <f>_xlfn.IFNA(VLOOKUP(A3461,registrasi!$B$2:$C$4000,2,FALSE),"belum")</f>
        <v>registrasi</v>
      </c>
      <c r="AA3461">
        <f>VLOOKUP(D3461,[2]Sheet1!$B$2:$D$100,3,FALSE)</f>
        <v>587</v>
      </c>
      <c r="AB3461" t="str">
        <f>_xlfn.IFNA(VLOOKUP(A3461,nim!$A$2:$B$4000,2,FALSE),"belum")</f>
        <v>belum</v>
      </c>
    </row>
    <row r="3462" spans="1:28" x14ac:dyDescent="0.3">
      <c r="A3462" s="2">
        <v>233345040023</v>
      </c>
      <c r="B3462">
        <v>1</v>
      </c>
      <c r="C3462">
        <v>2022</v>
      </c>
      <c r="D3462">
        <v>311006</v>
      </c>
      <c r="E3462" t="s">
        <v>167</v>
      </c>
      <c r="F3462" t="str">
        <f>VLOOKUP(E3462,[1]PRODI_2019!$F$2:$L$72,7,FALSE)</f>
        <v>Teknik</v>
      </c>
      <c r="G3462" t="str">
        <f>VLOOKUP(F3462,Sheet1!$H$4:$I$11,2,FALSE)</f>
        <v>3_Teknik</v>
      </c>
      <c r="H3462" t="s">
        <v>4069</v>
      </c>
      <c r="I3462" t="s">
        <v>31</v>
      </c>
      <c r="J3462" t="str">
        <f>VLOOKUP(D3462,[1]PRODI_2019!$C$2:$I$78,7,FALSE)</f>
        <v>S1</v>
      </c>
      <c r="L3462" t="s">
        <v>25</v>
      </c>
      <c r="O3462" t="s">
        <v>82</v>
      </c>
      <c r="P3462" t="s">
        <v>5042</v>
      </c>
      <c r="Q3462" t="s">
        <v>624</v>
      </c>
      <c r="R3462" t="s">
        <v>434</v>
      </c>
      <c r="S3462" t="s">
        <v>38</v>
      </c>
      <c r="T3462" t="s">
        <v>5025</v>
      </c>
      <c r="U3462" t="s">
        <v>32</v>
      </c>
      <c r="Z3462" t="str">
        <f>_xlfn.IFNA(VLOOKUP(A3462,registrasi!$B$2:$C$4000,2,FALSE),"belum")</f>
        <v>registrasi</v>
      </c>
      <c r="AA3462">
        <f>VLOOKUP(D3462,[2]Sheet1!$B$2:$D$100,3,FALSE)</f>
        <v>475</v>
      </c>
      <c r="AB3462" t="str">
        <f>_xlfn.IFNA(VLOOKUP(A3462,nim!$A$2:$B$4000,2,FALSE),"belum")</f>
        <v>belum</v>
      </c>
    </row>
    <row r="3463" spans="1:28" x14ac:dyDescent="0.3">
      <c r="A3463" s="2">
        <v>233345040028</v>
      </c>
      <c r="B3463">
        <v>2</v>
      </c>
      <c r="C3463">
        <v>2022</v>
      </c>
      <c r="D3463">
        <v>311021</v>
      </c>
      <c r="E3463" t="s">
        <v>169</v>
      </c>
      <c r="F3463" t="str">
        <f>VLOOKUP(E3463,[1]PRODI_2019!$F$2:$L$72,7,FALSE)</f>
        <v>Teknik</v>
      </c>
      <c r="G3463" t="str">
        <f>VLOOKUP(F3463,Sheet1!$H$4:$I$11,2,FALSE)</f>
        <v>3_Teknik</v>
      </c>
      <c r="H3463" t="s">
        <v>4070</v>
      </c>
      <c r="I3463" t="s">
        <v>31</v>
      </c>
      <c r="J3463" t="str">
        <f>VLOOKUP(D3463,[1]PRODI_2019!$C$2:$I$78,7,FALSE)</f>
        <v>S1</v>
      </c>
      <c r="L3463" t="s">
        <v>25</v>
      </c>
      <c r="O3463" t="s">
        <v>82</v>
      </c>
      <c r="P3463" t="s">
        <v>5042</v>
      </c>
      <c r="Q3463" t="s">
        <v>624</v>
      </c>
      <c r="R3463" t="s">
        <v>434</v>
      </c>
      <c r="S3463" t="s">
        <v>38</v>
      </c>
      <c r="T3463" t="s">
        <v>5025</v>
      </c>
      <c r="U3463" t="s">
        <v>27</v>
      </c>
      <c r="Z3463" t="str">
        <f>_xlfn.IFNA(VLOOKUP(A3463,registrasi!$B$2:$C$4000,2,FALSE),"belum")</f>
        <v>registrasi</v>
      </c>
      <c r="AA3463">
        <f>VLOOKUP(D3463,[2]Sheet1!$B$2:$D$100,3,FALSE)</f>
        <v>910</v>
      </c>
      <c r="AB3463" t="str">
        <f>_xlfn.IFNA(VLOOKUP(A3463,nim!$A$2:$B$4000,2,FALSE),"belum")</f>
        <v>diterima</v>
      </c>
    </row>
    <row r="3464" spans="1:28" x14ac:dyDescent="0.3">
      <c r="A3464" s="2">
        <v>233345040040</v>
      </c>
      <c r="B3464">
        <v>2</v>
      </c>
      <c r="C3464">
        <v>2022</v>
      </c>
      <c r="D3464">
        <v>311036</v>
      </c>
      <c r="E3464" t="s">
        <v>154</v>
      </c>
      <c r="F3464" t="str">
        <f>VLOOKUP(E3464,[1]PRODI_2019!$F$2:$L$72,7,FALSE)</f>
        <v>FKIP</v>
      </c>
      <c r="G3464" t="str">
        <f>VLOOKUP(F3464,Sheet1!$H$4:$I$11,2,FALSE)</f>
        <v>2_FKIP</v>
      </c>
      <c r="H3464" t="s">
        <v>4071</v>
      </c>
      <c r="I3464" t="s">
        <v>31</v>
      </c>
      <c r="J3464" t="str">
        <f>VLOOKUP(D3464,[1]PRODI_2019!$C$2:$I$78,7,FALSE)</f>
        <v>S1</v>
      </c>
      <c r="L3464" t="s">
        <v>25</v>
      </c>
      <c r="O3464" t="s">
        <v>82</v>
      </c>
      <c r="P3464" t="s">
        <v>5042</v>
      </c>
      <c r="Q3464" t="s">
        <v>624</v>
      </c>
      <c r="R3464" t="s">
        <v>434</v>
      </c>
      <c r="S3464" t="s">
        <v>38</v>
      </c>
      <c r="T3464" t="s">
        <v>5025</v>
      </c>
      <c r="U3464" t="s">
        <v>27</v>
      </c>
      <c r="Z3464" t="str">
        <f>_xlfn.IFNA(VLOOKUP(A3464,registrasi!$B$2:$C$4000,2,FALSE),"belum")</f>
        <v>registrasi</v>
      </c>
      <c r="AA3464">
        <f>VLOOKUP(D3464,[2]Sheet1!$B$2:$D$100,3,FALSE)</f>
        <v>202</v>
      </c>
      <c r="AB3464" t="str">
        <f>_xlfn.IFNA(VLOOKUP(A3464,nim!$A$2:$B$4000,2,FALSE),"belum")</f>
        <v>belum</v>
      </c>
    </row>
    <row r="3465" spans="1:28" x14ac:dyDescent="0.3">
      <c r="A3465" s="2">
        <v>233345050003</v>
      </c>
      <c r="B3465">
        <v>2</v>
      </c>
      <c r="C3465">
        <v>2022</v>
      </c>
      <c r="D3465">
        <v>311028</v>
      </c>
      <c r="E3465" t="s">
        <v>168</v>
      </c>
      <c r="F3465" t="str">
        <f>VLOOKUP(E3465,[1]PRODI_2019!$F$2:$L$72,7,FALSE)</f>
        <v>FISIP</v>
      </c>
      <c r="G3465" t="str">
        <f>VLOOKUP(F3465,Sheet1!$H$4:$I$11,2,FALSE)</f>
        <v>6_FISIP</v>
      </c>
      <c r="H3465" t="s">
        <v>4072</v>
      </c>
      <c r="I3465" t="s">
        <v>31</v>
      </c>
      <c r="J3465" t="str">
        <f>VLOOKUP(D3465,[1]PRODI_2019!$C$2:$I$78,7,FALSE)</f>
        <v>S1</v>
      </c>
      <c r="L3465" t="s">
        <v>25</v>
      </c>
      <c r="O3465" t="s">
        <v>59</v>
      </c>
      <c r="P3465" t="s">
        <v>5042</v>
      </c>
      <c r="Q3465" t="s">
        <v>624</v>
      </c>
      <c r="R3465" t="s">
        <v>434</v>
      </c>
      <c r="S3465" t="s">
        <v>4971</v>
      </c>
      <c r="T3465" t="s">
        <v>5025</v>
      </c>
      <c r="U3465" t="s">
        <v>32</v>
      </c>
      <c r="Z3465" t="str">
        <f>_xlfn.IFNA(VLOOKUP(A3465,registrasi!$B$2:$C$4000,2,FALSE),"belum")</f>
        <v>registrasi</v>
      </c>
      <c r="AA3465">
        <f>VLOOKUP(D3465,[2]Sheet1!$B$2:$D$100,3,FALSE)</f>
        <v>747</v>
      </c>
      <c r="AB3465" t="str">
        <f>_xlfn.IFNA(VLOOKUP(A3465,nim!$A$2:$B$4000,2,FALSE),"belum")</f>
        <v>belum</v>
      </c>
    </row>
    <row r="3466" spans="1:28" x14ac:dyDescent="0.3">
      <c r="A3466" s="2">
        <v>233345050009</v>
      </c>
      <c r="B3466">
        <v>1</v>
      </c>
      <c r="C3466">
        <v>2022</v>
      </c>
      <c r="D3466">
        <v>311010</v>
      </c>
      <c r="E3466" t="s">
        <v>160</v>
      </c>
      <c r="F3466" t="str">
        <f>VLOOKUP(E3466,[1]PRODI_2019!$F$2:$L$72,7,FALSE)</f>
        <v>FKIP</v>
      </c>
      <c r="G3466" t="str">
        <f>VLOOKUP(F3466,Sheet1!$H$4:$I$11,2,FALSE)</f>
        <v>2_FKIP</v>
      </c>
      <c r="H3466" t="s">
        <v>4073</v>
      </c>
      <c r="I3466" t="s">
        <v>31</v>
      </c>
      <c r="J3466" t="str">
        <f>VLOOKUP(D3466,[1]PRODI_2019!$C$2:$I$78,7,FALSE)</f>
        <v>S1</v>
      </c>
      <c r="L3466" t="s">
        <v>25</v>
      </c>
      <c r="O3466" t="s">
        <v>48</v>
      </c>
      <c r="P3466" t="s">
        <v>5045</v>
      </c>
      <c r="Q3466" t="s">
        <v>624</v>
      </c>
      <c r="R3466" t="s">
        <v>625</v>
      </c>
      <c r="S3466" t="s">
        <v>38</v>
      </c>
      <c r="T3466" t="s">
        <v>5025</v>
      </c>
      <c r="U3466" t="s">
        <v>32</v>
      </c>
      <c r="Z3466" t="str">
        <f>_xlfn.IFNA(VLOOKUP(A3466,registrasi!$B$2:$C$4000,2,FALSE),"belum")</f>
        <v>registrasi</v>
      </c>
      <c r="AA3466">
        <f>VLOOKUP(D3466,[2]Sheet1!$B$2:$D$100,3,FALSE)</f>
        <v>197</v>
      </c>
      <c r="AB3466" t="str">
        <f>_xlfn.IFNA(VLOOKUP(A3466,nim!$A$2:$B$4000,2,FALSE),"belum")</f>
        <v>belum</v>
      </c>
    </row>
    <row r="3467" spans="1:28" x14ac:dyDescent="0.3">
      <c r="A3467" s="2">
        <v>233345050010</v>
      </c>
      <c r="B3467">
        <v>1</v>
      </c>
      <c r="C3467">
        <v>2022</v>
      </c>
      <c r="D3467">
        <v>311014</v>
      </c>
      <c r="E3467" t="s">
        <v>174</v>
      </c>
      <c r="F3467" t="str">
        <f>VLOOKUP(E3467,[1]PRODI_2019!$F$2:$L$72,7,FALSE)</f>
        <v>FKIP</v>
      </c>
      <c r="G3467" t="str">
        <f>VLOOKUP(F3467,Sheet1!$H$4:$I$11,2,FALSE)</f>
        <v>2_FKIP</v>
      </c>
      <c r="H3467" t="s">
        <v>4074</v>
      </c>
      <c r="I3467" t="s">
        <v>31</v>
      </c>
      <c r="J3467" t="str">
        <f>VLOOKUP(D3467,[1]PRODI_2019!$C$2:$I$78,7,FALSE)</f>
        <v>S1</v>
      </c>
      <c r="L3467" t="s">
        <v>25</v>
      </c>
      <c r="O3467" t="s">
        <v>48</v>
      </c>
      <c r="P3467" t="s">
        <v>5045</v>
      </c>
      <c r="Q3467" t="s">
        <v>624</v>
      </c>
      <c r="R3467" t="s">
        <v>625</v>
      </c>
      <c r="S3467" t="s">
        <v>38</v>
      </c>
      <c r="T3467" t="s">
        <v>5025</v>
      </c>
      <c r="U3467" t="s">
        <v>32</v>
      </c>
      <c r="Z3467" t="str">
        <f>_xlfn.IFNA(VLOOKUP(A3467,registrasi!$B$2:$C$4000,2,FALSE),"belum")</f>
        <v>registrasi</v>
      </c>
      <c r="AA3467">
        <f>VLOOKUP(D3467,[2]Sheet1!$B$2:$D$100,3,FALSE)</f>
        <v>97</v>
      </c>
      <c r="AB3467" t="str">
        <f>_xlfn.IFNA(VLOOKUP(A3467,nim!$A$2:$B$4000,2,FALSE),"belum")</f>
        <v>belum</v>
      </c>
    </row>
    <row r="3468" spans="1:28" x14ac:dyDescent="0.3">
      <c r="A3468" s="2">
        <v>233345050012</v>
      </c>
      <c r="B3468">
        <v>1</v>
      </c>
      <c r="C3468">
        <v>2022</v>
      </c>
      <c r="D3468">
        <v>311005</v>
      </c>
      <c r="E3468" t="s">
        <v>171</v>
      </c>
      <c r="F3468" t="str">
        <f>VLOOKUP(E3468,[1]PRODI_2019!$F$2:$L$72,7,FALSE)</f>
        <v>Teknik</v>
      </c>
      <c r="G3468" t="str">
        <f>VLOOKUP(F3468,Sheet1!$H$4:$I$11,2,FALSE)</f>
        <v>3_Teknik</v>
      </c>
      <c r="H3468" t="s">
        <v>4075</v>
      </c>
      <c r="I3468" t="s">
        <v>31</v>
      </c>
      <c r="J3468" t="str">
        <f>VLOOKUP(D3468,[1]PRODI_2019!$C$2:$I$78,7,FALSE)</f>
        <v>S1</v>
      </c>
      <c r="L3468" t="s">
        <v>25</v>
      </c>
      <c r="O3468" t="s">
        <v>57</v>
      </c>
      <c r="P3468" t="s">
        <v>5042</v>
      </c>
      <c r="Q3468" t="s">
        <v>624</v>
      </c>
      <c r="R3468" t="s">
        <v>434</v>
      </c>
      <c r="S3468" t="s">
        <v>37</v>
      </c>
      <c r="T3468" t="s">
        <v>5025</v>
      </c>
      <c r="U3468" t="s">
        <v>27</v>
      </c>
      <c r="Z3468" t="str">
        <f>_xlfn.IFNA(VLOOKUP(A3468,registrasi!$B$2:$C$4000,2,FALSE),"belum")</f>
        <v>registrasi</v>
      </c>
      <c r="AA3468">
        <f>VLOOKUP(D3468,[2]Sheet1!$B$2:$D$100,3,FALSE)</f>
        <v>321</v>
      </c>
      <c r="AB3468" t="str">
        <f>_xlfn.IFNA(VLOOKUP(A3468,nim!$A$2:$B$4000,2,FALSE),"belum")</f>
        <v>belum</v>
      </c>
    </row>
    <row r="3469" spans="1:28" x14ac:dyDescent="0.3">
      <c r="A3469" s="2">
        <v>233345050020</v>
      </c>
      <c r="B3469">
        <v>2</v>
      </c>
      <c r="C3469">
        <v>2022</v>
      </c>
      <c r="D3469">
        <v>311041</v>
      </c>
      <c r="E3469" t="s">
        <v>175</v>
      </c>
      <c r="F3469" t="str">
        <f>VLOOKUP(E3469,[1]PRODI_2019!$F$2:$L$72,7,FALSE)</f>
        <v>FKIP</v>
      </c>
      <c r="G3469" t="str">
        <f>VLOOKUP(F3469,Sheet1!$H$4:$I$11,2,FALSE)</f>
        <v>2_FKIP</v>
      </c>
      <c r="H3469" t="s">
        <v>4076</v>
      </c>
      <c r="I3469" t="s">
        <v>31</v>
      </c>
      <c r="J3469" t="str">
        <f>VLOOKUP(D3469,[1]PRODI_2019!$C$2:$I$78,7,FALSE)</f>
        <v>S1</v>
      </c>
      <c r="L3469" t="s">
        <v>25</v>
      </c>
      <c r="O3469" t="s">
        <v>576</v>
      </c>
      <c r="P3469" t="s">
        <v>434</v>
      </c>
      <c r="Q3469" t="s">
        <v>5041</v>
      </c>
      <c r="R3469" t="s">
        <v>434</v>
      </c>
      <c r="S3469" t="s">
        <v>4949</v>
      </c>
      <c r="T3469" t="s">
        <v>5025</v>
      </c>
      <c r="U3469" t="s">
        <v>27</v>
      </c>
      <c r="Z3469" t="str">
        <f>_xlfn.IFNA(VLOOKUP(A3469,registrasi!$B$2:$C$4000,2,FALSE),"belum")</f>
        <v>registrasi</v>
      </c>
      <c r="AA3469">
        <f>VLOOKUP(D3469,[2]Sheet1!$B$2:$D$100,3,FALSE)</f>
        <v>102</v>
      </c>
      <c r="AB3469" t="str">
        <f>_xlfn.IFNA(VLOOKUP(A3469,nim!$A$2:$B$4000,2,FALSE),"belum")</f>
        <v>diterima</v>
      </c>
    </row>
    <row r="3470" spans="1:28" x14ac:dyDescent="0.3">
      <c r="A3470" s="2">
        <v>233345050021</v>
      </c>
      <c r="B3470">
        <v>1</v>
      </c>
      <c r="C3470">
        <v>2022</v>
      </c>
      <c r="D3470">
        <v>311040</v>
      </c>
      <c r="E3470" t="s">
        <v>151</v>
      </c>
      <c r="F3470" t="str">
        <f>VLOOKUP(E3470,[1]PRODI_2019!$F$2:$L$72,7,FALSE)</f>
        <v>FKIP</v>
      </c>
      <c r="G3470" t="str">
        <f>VLOOKUP(F3470,Sheet1!$H$4:$I$11,2,FALSE)</f>
        <v>2_FKIP</v>
      </c>
      <c r="H3470" t="s">
        <v>4077</v>
      </c>
      <c r="I3470" t="s">
        <v>31</v>
      </c>
      <c r="J3470" t="str">
        <f>VLOOKUP(D3470,[1]PRODI_2019!$C$2:$I$78,7,FALSE)</f>
        <v>S1</v>
      </c>
      <c r="L3470" t="s">
        <v>25</v>
      </c>
      <c r="O3470" t="s">
        <v>48</v>
      </c>
      <c r="P3470" t="s">
        <v>5045</v>
      </c>
      <c r="Q3470" t="s">
        <v>624</v>
      </c>
      <c r="R3470" t="s">
        <v>625</v>
      </c>
      <c r="S3470" t="s">
        <v>38</v>
      </c>
      <c r="T3470" t="s">
        <v>5025</v>
      </c>
      <c r="U3470" t="s">
        <v>32</v>
      </c>
      <c r="Z3470" t="str">
        <f>_xlfn.IFNA(VLOOKUP(A3470,registrasi!$B$2:$C$4000,2,FALSE),"belum")</f>
        <v>belum</v>
      </c>
      <c r="AA3470">
        <f>VLOOKUP(D3470,[2]Sheet1!$B$2:$D$100,3,FALSE)</f>
        <v>508</v>
      </c>
      <c r="AB3470" t="str">
        <f>_xlfn.IFNA(VLOOKUP(A3470,nim!$A$2:$B$4000,2,FALSE),"belum")</f>
        <v>belum</v>
      </c>
    </row>
    <row r="3471" spans="1:28" x14ac:dyDescent="0.3">
      <c r="A3471" s="2">
        <v>233345050027</v>
      </c>
      <c r="B3471">
        <v>2</v>
      </c>
      <c r="C3471">
        <v>2022</v>
      </c>
      <c r="D3471">
        <v>311011</v>
      </c>
      <c r="E3471" t="s">
        <v>176</v>
      </c>
      <c r="F3471" t="str">
        <f>VLOOKUP(E3471,[1]PRODI_2019!$F$2:$L$72,7,FALSE)</f>
        <v>FKIP</v>
      </c>
      <c r="G3471" t="str">
        <f>VLOOKUP(F3471,Sheet1!$H$4:$I$11,2,FALSE)</f>
        <v>2_FKIP</v>
      </c>
      <c r="H3471" t="s">
        <v>4078</v>
      </c>
      <c r="I3471" t="s">
        <v>31</v>
      </c>
      <c r="J3471" t="str">
        <f>VLOOKUP(D3471,[1]PRODI_2019!$C$2:$I$78,7,FALSE)</f>
        <v>S1</v>
      </c>
      <c r="L3471" t="s">
        <v>25</v>
      </c>
      <c r="O3471" t="s">
        <v>385</v>
      </c>
      <c r="P3471" t="s">
        <v>5044</v>
      </c>
      <c r="Q3471" t="s">
        <v>5041</v>
      </c>
      <c r="R3471" t="s">
        <v>434</v>
      </c>
      <c r="S3471" t="s">
        <v>4949</v>
      </c>
      <c r="T3471" t="s">
        <v>5025</v>
      </c>
      <c r="U3471" t="s">
        <v>27</v>
      </c>
      <c r="Z3471" t="str">
        <f>_xlfn.IFNA(VLOOKUP(A3471,registrasi!$B$2:$C$4000,2,FALSE),"belum")</f>
        <v>registrasi</v>
      </c>
      <c r="AA3471">
        <f>VLOOKUP(D3471,[2]Sheet1!$B$2:$D$100,3,FALSE)</f>
        <v>233</v>
      </c>
      <c r="AB3471" t="str">
        <f>_xlfn.IFNA(VLOOKUP(A3471,nim!$A$2:$B$4000,2,FALSE),"belum")</f>
        <v>diterima</v>
      </c>
    </row>
    <row r="3472" spans="1:28" x14ac:dyDescent="0.3">
      <c r="A3472" s="2">
        <v>233345060004</v>
      </c>
      <c r="B3472">
        <v>1</v>
      </c>
      <c r="C3472">
        <v>2022</v>
      </c>
      <c r="D3472">
        <v>311008</v>
      </c>
      <c r="E3472" t="s">
        <v>149</v>
      </c>
      <c r="F3472" t="str">
        <f>VLOOKUP(E3472,[1]PRODI_2019!$F$2:$L$72,7,FALSE)</f>
        <v>Pertanian</v>
      </c>
      <c r="G3472" t="str">
        <f>VLOOKUP(F3472,Sheet1!$H$4:$I$11,2,FALSE)</f>
        <v>4_Pertanian</v>
      </c>
      <c r="H3472" t="s">
        <v>4079</v>
      </c>
      <c r="I3472" t="s">
        <v>24</v>
      </c>
      <c r="J3472" t="str">
        <f>VLOOKUP(D3472,[1]PRODI_2019!$C$2:$I$78,7,FALSE)</f>
        <v>S1</v>
      </c>
      <c r="L3472" t="s">
        <v>25</v>
      </c>
      <c r="O3472" t="s">
        <v>81</v>
      </c>
      <c r="P3472" t="s">
        <v>5042</v>
      </c>
      <c r="Q3472" t="s">
        <v>624</v>
      </c>
      <c r="R3472" t="s">
        <v>434</v>
      </c>
      <c r="S3472" t="s">
        <v>4971</v>
      </c>
      <c r="T3472" t="s">
        <v>5025</v>
      </c>
      <c r="U3472" t="s">
        <v>27</v>
      </c>
      <c r="Z3472" t="str">
        <f>_xlfn.IFNA(VLOOKUP(A3472,registrasi!$B$2:$C$4000,2,FALSE),"belum")</f>
        <v>registrasi</v>
      </c>
      <c r="AA3472">
        <f>VLOOKUP(D3472,[2]Sheet1!$B$2:$D$100,3,FALSE)</f>
        <v>337</v>
      </c>
      <c r="AB3472" t="str">
        <f>_xlfn.IFNA(VLOOKUP(A3472,nim!$A$2:$B$4000,2,FALSE),"belum")</f>
        <v>diterima</v>
      </c>
    </row>
    <row r="3473" spans="1:28" x14ac:dyDescent="0.3">
      <c r="A3473" s="2">
        <v>233345060015</v>
      </c>
      <c r="B3473">
        <v>2</v>
      </c>
      <c r="C3473">
        <v>2022</v>
      </c>
      <c r="D3473">
        <v>311027</v>
      </c>
      <c r="E3473" t="s">
        <v>236</v>
      </c>
      <c r="F3473" t="str">
        <f>VLOOKUP(E3473,[1]PRODI_2019!$F$2:$L$72,7,FALSE)</f>
        <v>FEB</v>
      </c>
      <c r="G3473" t="str">
        <f>VLOOKUP(F3473,Sheet1!$H$4:$I$11,2,FALSE)</f>
        <v>5_FEB</v>
      </c>
      <c r="H3473" t="s">
        <v>4080</v>
      </c>
      <c r="I3473" t="s">
        <v>31</v>
      </c>
      <c r="J3473" t="str">
        <f>VLOOKUP(D3473,[1]PRODI_2019!$C$2:$I$78,7,FALSE)</f>
        <v>S1</v>
      </c>
      <c r="L3473" t="s">
        <v>25</v>
      </c>
      <c r="O3473" t="s">
        <v>48</v>
      </c>
      <c r="P3473" t="s">
        <v>5045</v>
      </c>
      <c r="Q3473" t="s">
        <v>624</v>
      </c>
      <c r="R3473" t="s">
        <v>625</v>
      </c>
      <c r="S3473" t="s">
        <v>38</v>
      </c>
      <c r="T3473" t="s">
        <v>5025</v>
      </c>
      <c r="U3473" t="s">
        <v>32</v>
      </c>
      <c r="Z3473" t="str">
        <f>_xlfn.IFNA(VLOOKUP(A3473,registrasi!$B$2:$C$4000,2,FALSE),"belum")</f>
        <v>registrasi</v>
      </c>
      <c r="AA3473">
        <f>VLOOKUP(D3473,[2]Sheet1!$B$2:$D$100,3,FALSE)</f>
        <v>308</v>
      </c>
      <c r="AB3473" t="str">
        <f>_xlfn.IFNA(VLOOKUP(A3473,nim!$A$2:$B$4000,2,FALSE),"belum")</f>
        <v>belum</v>
      </c>
    </row>
    <row r="3474" spans="1:28" x14ac:dyDescent="0.3">
      <c r="A3474" s="2">
        <v>233345060031</v>
      </c>
      <c r="B3474">
        <v>2</v>
      </c>
      <c r="C3474">
        <v>2022</v>
      </c>
      <c r="D3474">
        <v>311024</v>
      </c>
      <c r="E3474" t="s">
        <v>237</v>
      </c>
      <c r="F3474" t="str">
        <f>VLOOKUP(E3474,[1]PRODI_2019!$F$2:$L$72,7,FALSE)</f>
        <v>Hukum</v>
      </c>
      <c r="G3474" t="str">
        <f>VLOOKUP(F3474,Sheet1!$H$4:$I$11,2,FALSE)</f>
        <v>1_Hukum</v>
      </c>
      <c r="H3474" t="s">
        <v>4081</v>
      </c>
      <c r="I3474" t="s">
        <v>31</v>
      </c>
      <c r="J3474" t="str">
        <f>VLOOKUP(D3474,[1]PRODI_2019!$C$2:$I$78,7,FALSE)</f>
        <v>S1</v>
      </c>
      <c r="L3474" t="s">
        <v>25</v>
      </c>
      <c r="O3474" t="s">
        <v>57</v>
      </c>
      <c r="P3474" t="s">
        <v>5042</v>
      </c>
      <c r="Q3474" t="s">
        <v>624</v>
      </c>
      <c r="R3474" t="s">
        <v>434</v>
      </c>
      <c r="S3474" t="s">
        <v>37</v>
      </c>
      <c r="T3474" t="s">
        <v>5025</v>
      </c>
      <c r="U3474" t="s">
        <v>32</v>
      </c>
      <c r="Z3474" t="str">
        <f>_xlfn.IFNA(VLOOKUP(A3474,registrasi!$B$2:$C$4000,2,FALSE),"belum")</f>
        <v>registrasi</v>
      </c>
      <c r="AA3474">
        <f>VLOOKUP(D3474,[2]Sheet1!$B$2:$D$100,3,FALSE)</f>
        <v>1092</v>
      </c>
      <c r="AB3474" t="str">
        <f>_xlfn.IFNA(VLOOKUP(A3474,nim!$A$2:$B$4000,2,FALSE),"belum")</f>
        <v>belum</v>
      </c>
    </row>
    <row r="3475" spans="1:28" x14ac:dyDescent="0.3">
      <c r="A3475" s="2">
        <v>233345060034</v>
      </c>
      <c r="B3475">
        <v>2</v>
      </c>
      <c r="C3475">
        <v>2022</v>
      </c>
      <c r="D3475">
        <v>311008</v>
      </c>
      <c r="E3475" t="s">
        <v>149</v>
      </c>
      <c r="F3475" t="str">
        <f>VLOOKUP(E3475,[1]PRODI_2019!$F$2:$L$72,7,FALSE)</f>
        <v>Pertanian</v>
      </c>
      <c r="G3475" t="str">
        <f>VLOOKUP(F3475,Sheet1!$H$4:$I$11,2,FALSE)</f>
        <v>4_Pertanian</v>
      </c>
      <c r="H3475" t="s">
        <v>4082</v>
      </c>
      <c r="I3475" t="s">
        <v>31</v>
      </c>
      <c r="J3475" t="str">
        <f>VLOOKUP(D3475,[1]PRODI_2019!$C$2:$I$78,7,FALSE)</f>
        <v>S1</v>
      </c>
      <c r="L3475" t="s">
        <v>25</v>
      </c>
      <c r="O3475" t="s">
        <v>82</v>
      </c>
      <c r="P3475" t="s">
        <v>5042</v>
      </c>
      <c r="Q3475" t="s">
        <v>624</v>
      </c>
      <c r="R3475" t="s">
        <v>434</v>
      </c>
      <c r="S3475" t="s">
        <v>38</v>
      </c>
      <c r="T3475" t="s">
        <v>5025</v>
      </c>
      <c r="U3475" t="s">
        <v>27</v>
      </c>
      <c r="Z3475" t="str">
        <f>_xlfn.IFNA(VLOOKUP(A3475,registrasi!$B$2:$C$4000,2,FALSE),"belum")</f>
        <v>registrasi</v>
      </c>
      <c r="AA3475">
        <f>VLOOKUP(D3475,[2]Sheet1!$B$2:$D$100,3,FALSE)</f>
        <v>337</v>
      </c>
      <c r="AB3475" t="str">
        <f>_xlfn.IFNA(VLOOKUP(A3475,nim!$A$2:$B$4000,2,FALSE),"belum")</f>
        <v>diterima</v>
      </c>
    </row>
    <row r="3476" spans="1:28" x14ac:dyDescent="0.3">
      <c r="A3476" s="2">
        <v>233345060038</v>
      </c>
      <c r="B3476">
        <v>2</v>
      </c>
      <c r="C3476">
        <v>2022</v>
      </c>
      <c r="D3476">
        <v>311045</v>
      </c>
      <c r="E3476" t="s">
        <v>630</v>
      </c>
      <c r="F3476" t="str">
        <f>VLOOKUP(E3476,[1]PRODI_2019!$F$2:$L$72,7,FALSE)</f>
        <v>FEB</v>
      </c>
      <c r="G3476" t="str">
        <f>VLOOKUP(F3476,Sheet1!$H$4:$I$11,2,FALSE)</f>
        <v>5_FEB</v>
      </c>
      <c r="H3476" t="s">
        <v>4083</v>
      </c>
      <c r="I3476" t="s">
        <v>31</v>
      </c>
      <c r="J3476" t="str">
        <f>VLOOKUP(D3476,[1]PRODI_2019!$C$2:$I$78,7,FALSE)</f>
        <v>D3</v>
      </c>
      <c r="L3476" t="s">
        <v>25</v>
      </c>
      <c r="O3476" t="s">
        <v>83</v>
      </c>
      <c r="P3476" t="s">
        <v>5042</v>
      </c>
      <c r="Q3476" t="s">
        <v>624</v>
      </c>
      <c r="R3476" t="s">
        <v>434</v>
      </c>
      <c r="S3476" t="s">
        <v>4974</v>
      </c>
      <c r="T3476" t="s">
        <v>5025</v>
      </c>
      <c r="U3476" t="s">
        <v>32</v>
      </c>
      <c r="Z3476" t="str">
        <f>_xlfn.IFNA(VLOOKUP(A3476,registrasi!$B$2:$C$4000,2,FALSE),"belum")</f>
        <v>belum</v>
      </c>
      <c r="AA3476">
        <f>VLOOKUP(D3476,[2]Sheet1!$B$2:$D$100,3,FALSE)</f>
        <v>99</v>
      </c>
      <c r="AB3476" t="str">
        <f>_xlfn.IFNA(VLOOKUP(A3476,nim!$A$2:$B$4000,2,FALSE),"belum")</f>
        <v>belum</v>
      </c>
    </row>
    <row r="3477" spans="1:28" x14ac:dyDescent="0.3">
      <c r="A3477" s="2">
        <v>233345070014</v>
      </c>
      <c r="B3477">
        <v>2</v>
      </c>
      <c r="C3477">
        <v>2022</v>
      </c>
      <c r="D3477">
        <v>311029</v>
      </c>
      <c r="E3477" t="s">
        <v>159</v>
      </c>
      <c r="F3477" t="str">
        <f>VLOOKUP(E3477,[1]PRODI_2019!$F$2:$L$72,7,FALSE)</f>
        <v>FISIP</v>
      </c>
      <c r="G3477" t="str">
        <f>VLOOKUP(F3477,Sheet1!$H$4:$I$11,2,FALSE)</f>
        <v>6_FISIP</v>
      </c>
      <c r="H3477" t="s">
        <v>4084</v>
      </c>
      <c r="I3477" t="s">
        <v>31</v>
      </c>
      <c r="J3477" t="str">
        <f>VLOOKUP(D3477,[1]PRODI_2019!$C$2:$I$78,7,FALSE)</f>
        <v>S1</v>
      </c>
      <c r="L3477" t="s">
        <v>25</v>
      </c>
      <c r="O3477" t="s">
        <v>45</v>
      </c>
      <c r="P3477" t="s">
        <v>5042</v>
      </c>
      <c r="Q3477" t="s">
        <v>624</v>
      </c>
      <c r="R3477" t="s">
        <v>434</v>
      </c>
      <c r="S3477" t="s">
        <v>38</v>
      </c>
      <c r="T3477" t="s">
        <v>5025</v>
      </c>
      <c r="U3477" t="s">
        <v>27</v>
      </c>
      <c r="Z3477" t="str">
        <f>_xlfn.IFNA(VLOOKUP(A3477,registrasi!$B$2:$C$4000,2,FALSE),"belum")</f>
        <v>registrasi</v>
      </c>
      <c r="AA3477">
        <f>VLOOKUP(D3477,[2]Sheet1!$B$2:$D$100,3,FALSE)</f>
        <v>1339</v>
      </c>
      <c r="AB3477" t="str">
        <f>_xlfn.IFNA(VLOOKUP(A3477,nim!$A$2:$B$4000,2,FALSE),"belum")</f>
        <v>belum</v>
      </c>
    </row>
    <row r="3478" spans="1:28" x14ac:dyDescent="0.3">
      <c r="A3478" s="2">
        <v>233345070018</v>
      </c>
      <c r="B3478">
        <v>1</v>
      </c>
      <c r="C3478">
        <v>2021</v>
      </c>
      <c r="D3478">
        <v>311024</v>
      </c>
      <c r="E3478" t="s">
        <v>237</v>
      </c>
      <c r="F3478" t="str">
        <f>VLOOKUP(E3478,[1]PRODI_2019!$F$2:$L$72,7,FALSE)</f>
        <v>Hukum</v>
      </c>
      <c r="G3478" t="str">
        <f>VLOOKUP(F3478,Sheet1!$H$4:$I$11,2,FALSE)</f>
        <v>1_Hukum</v>
      </c>
      <c r="H3478" t="s">
        <v>4085</v>
      </c>
      <c r="I3478" t="s">
        <v>31</v>
      </c>
      <c r="J3478" t="str">
        <f>VLOOKUP(D3478,[1]PRODI_2019!$C$2:$I$78,7,FALSE)</f>
        <v>S1</v>
      </c>
      <c r="L3478" t="s">
        <v>25</v>
      </c>
      <c r="O3478" t="s">
        <v>82</v>
      </c>
      <c r="P3478" t="s">
        <v>5042</v>
      </c>
      <c r="Q3478" t="s">
        <v>624</v>
      </c>
      <c r="R3478" t="s">
        <v>434</v>
      </c>
      <c r="S3478" t="s">
        <v>38</v>
      </c>
      <c r="T3478" t="s">
        <v>5025</v>
      </c>
      <c r="U3478" t="s">
        <v>27</v>
      </c>
      <c r="Z3478" t="str">
        <f>_xlfn.IFNA(VLOOKUP(A3478,registrasi!$B$2:$C$4000,2,FALSE),"belum")</f>
        <v>registrasi</v>
      </c>
      <c r="AA3478">
        <f>VLOOKUP(D3478,[2]Sheet1!$B$2:$D$100,3,FALSE)</f>
        <v>1092</v>
      </c>
      <c r="AB3478" t="str">
        <f>_xlfn.IFNA(VLOOKUP(A3478,nim!$A$2:$B$4000,2,FALSE),"belum")</f>
        <v>belum</v>
      </c>
    </row>
    <row r="3479" spans="1:28" x14ac:dyDescent="0.3">
      <c r="A3479" s="2">
        <v>233345070019</v>
      </c>
      <c r="B3479">
        <v>2</v>
      </c>
      <c r="C3479">
        <v>2022</v>
      </c>
      <c r="D3479">
        <v>311040</v>
      </c>
      <c r="E3479" t="s">
        <v>151</v>
      </c>
      <c r="F3479" t="str">
        <f>VLOOKUP(E3479,[1]PRODI_2019!$F$2:$L$72,7,FALSE)</f>
        <v>FKIP</v>
      </c>
      <c r="G3479" t="str">
        <f>VLOOKUP(F3479,Sheet1!$H$4:$I$11,2,FALSE)</f>
        <v>2_FKIP</v>
      </c>
      <c r="H3479" t="s">
        <v>4086</v>
      </c>
      <c r="I3479" t="s">
        <v>31</v>
      </c>
      <c r="J3479" t="str">
        <f>VLOOKUP(D3479,[1]PRODI_2019!$C$2:$I$78,7,FALSE)</f>
        <v>S1</v>
      </c>
      <c r="L3479" t="s">
        <v>25</v>
      </c>
      <c r="O3479" t="s">
        <v>48</v>
      </c>
      <c r="P3479" t="s">
        <v>5045</v>
      </c>
      <c r="Q3479" t="s">
        <v>624</v>
      </c>
      <c r="R3479" t="s">
        <v>625</v>
      </c>
      <c r="S3479" t="s">
        <v>38</v>
      </c>
      <c r="T3479" t="s">
        <v>5025</v>
      </c>
      <c r="U3479" t="s">
        <v>27</v>
      </c>
      <c r="Z3479" t="str">
        <f>_xlfn.IFNA(VLOOKUP(A3479,registrasi!$B$2:$C$4000,2,FALSE),"belum")</f>
        <v>registrasi</v>
      </c>
      <c r="AA3479">
        <f>VLOOKUP(D3479,[2]Sheet1!$B$2:$D$100,3,FALSE)</f>
        <v>508</v>
      </c>
      <c r="AB3479" t="str">
        <f>_xlfn.IFNA(VLOOKUP(A3479,nim!$A$2:$B$4000,2,FALSE),"belum")</f>
        <v>diterima</v>
      </c>
    </row>
    <row r="3480" spans="1:28" x14ac:dyDescent="0.3">
      <c r="A3480" s="2">
        <v>233345070031</v>
      </c>
      <c r="B3480">
        <v>1</v>
      </c>
      <c r="C3480">
        <v>2022</v>
      </c>
      <c r="D3480">
        <v>311034</v>
      </c>
      <c r="E3480" t="s">
        <v>173</v>
      </c>
      <c r="F3480" t="str">
        <f>VLOOKUP(E3480,[1]PRODI_2019!$F$2:$L$72,7,FALSE)</f>
        <v>FKIP</v>
      </c>
      <c r="G3480" t="str">
        <f>VLOOKUP(F3480,Sheet1!$H$4:$I$11,2,FALSE)</f>
        <v>2_FKIP</v>
      </c>
      <c r="H3480" t="s">
        <v>4087</v>
      </c>
      <c r="I3480" t="s">
        <v>31</v>
      </c>
      <c r="J3480" t="str">
        <f>VLOOKUP(D3480,[1]PRODI_2019!$C$2:$I$78,7,FALSE)</f>
        <v>S1</v>
      </c>
      <c r="L3480" t="s">
        <v>25</v>
      </c>
      <c r="O3480" t="s">
        <v>523</v>
      </c>
      <c r="P3480" t="s">
        <v>5044</v>
      </c>
      <c r="Q3480" t="s">
        <v>5041</v>
      </c>
      <c r="R3480" t="s">
        <v>434</v>
      </c>
      <c r="S3480" t="s">
        <v>4974</v>
      </c>
      <c r="T3480" t="s">
        <v>5025</v>
      </c>
      <c r="U3480" t="s">
        <v>32</v>
      </c>
      <c r="Z3480" t="str">
        <f>_xlfn.IFNA(VLOOKUP(A3480,registrasi!$B$2:$C$4000,2,FALSE),"belum")</f>
        <v>registrasi</v>
      </c>
      <c r="AA3480">
        <f>VLOOKUP(D3480,[2]Sheet1!$B$2:$D$100,3,FALSE)</f>
        <v>163</v>
      </c>
      <c r="AB3480" t="str">
        <f>_xlfn.IFNA(VLOOKUP(A3480,nim!$A$2:$B$4000,2,FALSE),"belum")</f>
        <v>belum</v>
      </c>
    </row>
    <row r="3481" spans="1:28" x14ac:dyDescent="0.3">
      <c r="A3481" s="2">
        <v>233345070036</v>
      </c>
      <c r="B3481">
        <v>1</v>
      </c>
      <c r="C3481">
        <v>2022</v>
      </c>
      <c r="D3481">
        <v>311008</v>
      </c>
      <c r="E3481" t="s">
        <v>149</v>
      </c>
      <c r="F3481" t="str">
        <f>VLOOKUP(E3481,[1]PRODI_2019!$F$2:$L$72,7,FALSE)</f>
        <v>Pertanian</v>
      </c>
      <c r="G3481" t="str">
        <f>VLOOKUP(F3481,Sheet1!$H$4:$I$11,2,FALSE)</f>
        <v>4_Pertanian</v>
      </c>
      <c r="H3481" t="s">
        <v>4088</v>
      </c>
      <c r="I3481" t="s">
        <v>31</v>
      </c>
      <c r="J3481" t="str">
        <f>VLOOKUP(D3481,[1]PRODI_2019!$C$2:$I$78,7,FALSE)</f>
        <v>S1</v>
      </c>
      <c r="L3481" t="s">
        <v>25</v>
      </c>
      <c r="O3481" t="s">
        <v>613</v>
      </c>
      <c r="P3481" t="s">
        <v>5043</v>
      </c>
      <c r="Q3481" t="s">
        <v>624</v>
      </c>
      <c r="R3481" t="s">
        <v>435</v>
      </c>
      <c r="S3481" t="s">
        <v>4971</v>
      </c>
      <c r="T3481" t="s">
        <v>5025</v>
      </c>
      <c r="U3481" t="s">
        <v>32</v>
      </c>
      <c r="Z3481" t="str">
        <f>_xlfn.IFNA(VLOOKUP(A3481,registrasi!$B$2:$C$4000,2,FALSE),"belum")</f>
        <v>registrasi</v>
      </c>
      <c r="AA3481">
        <f>VLOOKUP(D3481,[2]Sheet1!$B$2:$D$100,3,FALSE)</f>
        <v>337</v>
      </c>
      <c r="AB3481" t="str">
        <f>_xlfn.IFNA(VLOOKUP(A3481,nim!$A$2:$B$4000,2,FALSE),"belum")</f>
        <v>belum</v>
      </c>
    </row>
    <row r="3482" spans="1:28" x14ac:dyDescent="0.3">
      <c r="A3482" s="2">
        <v>233345080004</v>
      </c>
      <c r="B3482">
        <v>2</v>
      </c>
      <c r="C3482">
        <v>2022</v>
      </c>
      <c r="D3482">
        <v>311028</v>
      </c>
      <c r="E3482" t="s">
        <v>168</v>
      </c>
      <c r="F3482" t="str">
        <f>VLOOKUP(E3482,[1]PRODI_2019!$F$2:$L$72,7,FALSE)</f>
        <v>FISIP</v>
      </c>
      <c r="G3482" t="str">
        <f>VLOOKUP(F3482,Sheet1!$H$4:$I$11,2,FALSE)</f>
        <v>6_FISIP</v>
      </c>
      <c r="H3482" t="s">
        <v>4089</v>
      </c>
      <c r="I3482" t="s">
        <v>31</v>
      </c>
      <c r="J3482" t="str">
        <f>VLOOKUP(D3482,[1]PRODI_2019!$C$2:$I$78,7,FALSE)</f>
        <v>S1</v>
      </c>
      <c r="L3482" t="s">
        <v>25</v>
      </c>
      <c r="O3482" t="s">
        <v>82</v>
      </c>
      <c r="P3482" t="s">
        <v>5042</v>
      </c>
      <c r="Q3482" t="s">
        <v>624</v>
      </c>
      <c r="R3482" t="s">
        <v>434</v>
      </c>
      <c r="S3482" t="s">
        <v>38</v>
      </c>
      <c r="T3482" t="s">
        <v>5025</v>
      </c>
      <c r="U3482" t="s">
        <v>32</v>
      </c>
      <c r="Z3482" t="str">
        <f>_xlfn.IFNA(VLOOKUP(A3482,registrasi!$B$2:$C$4000,2,FALSE),"belum")</f>
        <v>registrasi</v>
      </c>
      <c r="AA3482">
        <f>VLOOKUP(D3482,[2]Sheet1!$B$2:$D$100,3,FALSE)</f>
        <v>747</v>
      </c>
      <c r="AB3482" t="str">
        <f>_xlfn.IFNA(VLOOKUP(A3482,nim!$A$2:$B$4000,2,FALSE),"belum")</f>
        <v>belum</v>
      </c>
    </row>
    <row r="3483" spans="1:28" x14ac:dyDescent="0.3">
      <c r="A3483" s="2">
        <v>233345080006</v>
      </c>
      <c r="B3483">
        <v>2</v>
      </c>
      <c r="C3483">
        <v>2022</v>
      </c>
      <c r="D3483">
        <v>311008</v>
      </c>
      <c r="E3483" t="s">
        <v>149</v>
      </c>
      <c r="F3483" t="str">
        <f>VLOOKUP(E3483,[1]PRODI_2019!$F$2:$L$72,7,FALSE)</f>
        <v>Pertanian</v>
      </c>
      <c r="G3483" t="str">
        <f>VLOOKUP(F3483,Sheet1!$H$4:$I$11,2,FALSE)</f>
        <v>4_Pertanian</v>
      </c>
      <c r="H3483" t="s">
        <v>4090</v>
      </c>
      <c r="I3483" t="s">
        <v>24</v>
      </c>
      <c r="J3483" t="str">
        <f>VLOOKUP(D3483,[1]PRODI_2019!$C$2:$I$78,7,FALSE)</f>
        <v>S1</v>
      </c>
      <c r="L3483" t="s">
        <v>25</v>
      </c>
      <c r="O3483" t="s">
        <v>291</v>
      </c>
      <c r="P3483" t="s">
        <v>5044</v>
      </c>
      <c r="Q3483" t="s">
        <v>5041</v>
      </c>
      <c r="R3483" t="s">
        <v>434</v>
      </c>
      <c r="S3483" t="s">
        <v>4972</v>
      </c>
      <c r="T3483" t="s">
        <v>5025</v>
      </c>
      <c r="U3483" t="s">
        <v>27</v>
      </c>
      <c r="Z3483" t="str">
        <f>_xlfn.IFNA(VLOOKUP(A3483,registrasi!$B$2:$C$4000,2,FALSE),"belum")</f>
        <v>registrasi</v>
      </c>
      <c r="AA3483">
        <f>VLOOKUP(D3483,[2]Sheet1!$B$2:$D$100,3,FALSE)</f>
        <v>337</v>
      </c>
      <c r="AB3483" t="str">
        <f>_xlfn.IFNA(VLOOKUP(A3483,nim!$A$2:$B$4000,2,FALSE),"belum")</f>
        <v>belum</v>
      </c>
    </row>
    <row r="3484" spans="1:28" x14ac:dyDescent="0.3">
      <c r="A3484" s="2">
        <v>233345080009</v>
      </c>
      <c r="B3484">
        <v>2</v>
      </c>
      <c r="C3484">
        <v>2022</v>
      </c>
      <c r="D3484">
        <v>311024</v>
      </c>
      <c r="E3484" t="s">
        <v>237</v>
      </c>
      <c r="F3484" t="str">
        <f>VLOOKUP(E3484,[1]PRODI_2019!$F$2:$L$72,7,FALSE)</f>
        <v>Hukum</v>
      </c>
      <c r="G3484" t="str">
        <f>VLOOKUP(F3484,Sheet1!$H$4:$I$11,2,FALSE)</f>
        <v>1_Hukum</v>
      </c>
      <c r="H3484" t="s">
        <v>4091</v>
      </c>
      <c r="I3484" t="s">
        <v>31</v>
      </c>
      <c r="J3484" t="str">
        <f>VLOOKUP(D3484,[1]PRODI_2019!$C$2:$I$78,7,FALSE)</f>
        <v>S1</v>
      </c>
      <c r="L3484" t="s">
        <v>25</v>
      </c>
      <c r="O3484" t="s">
        <v>45</v>
      </c>
      <c r="P3484" t="s">
        <v>5042</v>
      </c>
      <c r="Q3484" t="s">
        <v>624</v>
      </c>
      <c r="R3484" t="s">
        <v>434</v>
      </c>
      <c r="S3484" t="s">
        <v>38</v>
      </c>
      <c r="T3484" t="s">
        <v>5025</v>
      </c>
      <c r="U3484" t="s">
        <v>27</v>
      </c>
      <c r="Z3484" t="str">
        <f>_xlfn.IFNA(VLOOKUP(A3484,registrasi!$B$2:$C$4000,2,FALSE),"belum")</f>
        <v>registrasi</v>
      </c>
      <c r="AA3484">
        <f>VLOOKUP(D3484,[2]Sheet1!$B$2:$D$100,3,FALSE)</f>
        <v>1092</v>
      </c>
      <c r="AB3484" t="str">
        <f>_xlfn.IFNA(VLOOKUP(A3484,nim!$A$2:$B$4000,2,FALSE),"belum")</f>
        <v>diterima</v>
      </c>
    </row>
    <row r="3485" spans="1:28" x14ac:dyDescent="0.3">
      <c r="A3485" s="2">
        <v>233345080014</v>
      </c>
      <c r="B3485">
        <v>1</v>
      </c>
      <c r="C3485">
        <v>2022</v>
      </c>
      <c r="D3485">
        <v>311030</v>
      </c>
      <c r="E3485" t="s">
        <v>147</v>
      </c>
      <c r="F3485" t="str">
        <f>VLOOKUP(E3485,[1]PRODI_2019!$F$2:$L$72,7,FALSE)</f>
        <v>FKIP</v>
      </c>
      <c r="G3485" t="str">
        <f>VLOOKUP(F3485,Sheet1!$H$4:$I$11,2,FALSE)</f>
        <v>2_FKIP</v>
      </c>
      <c r="H3485" t="s">
        <v>4092</v>
      </c>
      <c r="I3485" t="s">
        <v>31</v>
      </c>
      <c r="J3485" t="str">
        <f>VLOOKUP(D3485,[1]PRODI_2019!$C$2:$I$78,7,FALSE)</f>
        <v>S1</v>
      </c>
      <c r="L3485" t="s">
        <v>25</v>
      </c>
      <c r="O3485" t="s">
        <v>82</v>
      </c>
      <c r="P3485" t="s">
        <v>5042</v>
      </c>
      <c r="Q3485" t="s">
        <v>624</v>
      </c>
      <c r="R3485" t="s">
        <v>434</v>
      </c>
      <c r="S3485" t="s">
        <v>38</v>
      </c>
      <c r="T3485" t="s">
        <v>5025</v>
      </c>
      <c r="U3485" t="s">
        <v>27</v>
      </c>
      <c r="Z3485" t="str">
        <f>_xlfn.IFNA(VLOOKUP(A3485,registrasi!$B$2:$C$4000,2,FALSE),"belum")</f>
        <v>registrasi</v>
      </c>
      <c r="AA3485">
        <f>VLOOKUP(D3485,[2]Sheet1!$B$2:$D$100,3,FALSE)</f>
        <v>91</v>
      </c>
      <c r="AB3485" t="str">
        <f>_xlfn.IFNA(VLOOKUP(A3485,nim!$A$2:$B$4000,2,FALSE),"belum")</f>
        <v>diterima</v>
      </c>
    </row>
    <row r="3486" spans="1:28" x14ac:dyDescent="0.3">
      <c r="A3486" s="2">
        <v>233345080023</v>
      </c>
      <c r="B3486">
        <v>2</v>
      </c>
      <c r="C3486">
        <v>2022</v>
      </c>
      <c r="D3486">
        <v>311045</v>
      </c>
      <c r="E3486" t="s">
        <v>630</v>
      </c>
      <c r="F3486" t="str">
        <f>VLOOKUP(E3486,[1]PRODI_2019!$F$2:$L$72,7,FALSE)</f>
        <v>FEB</v>
      </c>
      <c r="G3486" t="str">
        <f>VLOOKUP(F3486,Sheet1!$H$4:$I$11,2,FALSE)</f>
        <v>5_FEB</v>
      </c>
      <c r="H3486" t="s">
        <v>4093</v>
      </c>
      <c r="I3486" t="s">
        <v>31</v>
      </c>
      <c r="J3486" t="str">
        <f>VLOOKUP(D3486,[1]PRODI_2019!$C$2:$I$78,7,FALSE)</f>
        <v>D3</v>
      </c>
      <c r="L3486" t="s">
        <v>25</v>
      </c>
      <c r="O3486" t="s">
        <v>82</v>
      </c>
      <c r="P3486" t="s">
        <v>5042</v>
      </c>
      <c r="Q3486" t="s">
        <v>624</v>
      </c>
      <c r="R3486" t="s">
        <v>434</v>
      </c>
      <c r="S3486" t="s">
        <v>38</v>
      </c>
      <c r="T3486" t="s">
        <v>5025</v>
      </c>
      <c r="U3486" t="s">
        <v>27</v>
      </c>
      <c r="Z3486" t="str">
        <f>_xlfn.IFNA(VLOOKUP(A3486,registrasi!$B$2:$C$4000,2,FALSE),"belum")</f>
        <v>registrasi</v>
      </c>
      <c r="AA3486">
        <f>VLOOKUP(D3486,[2]Sheet1!$B$2:$D$100,3,FALSE)</f>
        <v>99</v>
      </c>
      <c r="AB3486" t="str">
        <f>_xlfn.IFNA(VLOOKUP(A3486,nim!$A$2:$B$4000,2,FALSE),"belum")</f>
        <v>diterima</v>
      </c>
    </row>
    <row r="3487" spans="1:28" x14ac:dyDescent="0.3">
      <c r="A3487" s="2">
        <v>233345080036</v>
      </c>
      <c r="B3487">
        <v>1</v>
      </c>
      <c r="C3487">
        <v>2022</v>
      </c>
      <c r="D3487">
        <v>311029</v>
      </c>
      <c r="E3487" t="s">
        <v>159</v>
      </c>
      <c r="F3487" t="str">
        <f>VLOOKUP(E3487,[1]PRODI_2019!$F$2:$L$72,7,FALSE)</f>
        <v>FISIP</v>
      </c>
      <c r="G3487" t="str">
        <f>VLOOKUP(F3487,Sheet1!$H$4:$I$11,2,FALSE)</f>
        <v>6_FISIP</v>
      </c>
      <c r="H3487" t="s">
        <v>4094</v>
      </c>
      <c r="I3487" t="s">
        <v>31</v>
      </c>
      <c r="J3487" t="str">
        <f>VLOOKUP(D3487,[1]PRODI_2019!$C$2:$I$78,7,FALSE)</f>
        <v>S1</v>
      </c>
      <c r="L3487" t="s">
        <v>25</v>
      </c>
      <c r="O3487" t="s">
        <v>106</v>
      </c>
      <c r="P3487" t="s">
        <v>5042</v>
      </c>
      <c r="Q3487" t="s">
        <v>624</v>
      </c>
      <c r="R3487" t="s">
        <v>434</v>
      </c>
      <c r="S3487" t="s">
        <v>4971</v>
      </c>
      <c r="T3487" t="s">
        <v>5025</v>
      </c>
      <c r="U3487" t="s">
        <v>27</v>
      </c>
      <c r="Z3487" t="str">
        <f>_xlfn.IFNA(VLOOKUP(A3487,registrasi!$B$2:$C$4000,2,FALSE),"belum")</f>
        <v>registrasi</v>
      </c>
      <c r="AA3487">
        <f>VLOOKUP(D3487,[2]Sheet1!$B$2:$D$100,3,FALSE)</f>
        <v>1339</v>
      </c>
      <c r="AB3487" t="str">
        <f>_xlfn.IFNA(VLOOKUP(A3487,nim!$A$2:$B$4000,2,FALSE),"belum")</f>
        <v>diterima</v>
      </c>
    </row>
    <row r="3488" spans="1:28" x14ac:dyDescent="0.3">
      <c r="A3488" s="2">
        <v>233345090006</v>
      </c>
      <c r="B3488">
        <v>2</v>
      </c>
      <c r="C3488">
        <v>2022</v>
      </c>
      <c r="D3488">
        <v>311047</v>
      </c>
      <c r="E3488" t="s">
        <v>5054</v>
      </c>
      <c r="F3488" t="str">
        <f>VLOOKUP(E3488,[1]PRODI_2019!$F$2:$L$72,7,FALSE)</f>
        <v>FEB</v>
      </c>
      <c r="G3488" t="str">
        <f>VLOOKUP(F3488,Sheet1!$H$4:$I$11,2,FALSE)</f>
        <v>5_FEB</v>
      </c>
      <c r="H3488" t="s">
        <v>4095</v>
      </c>
      <c r="I3488" t="s">
        <v>31</v>
      </c>
      <c r="J3488" t="str">
        <f>VLOOKUP(D3488,[1]PRODI_2019!$C$2:$I$78,7,FALSE)</f>
        <v>D3</v>
      </c>
      <c r="L3488" t="s">
        <v>25</v>
      </c>
      <c r="O3488" t="s">
        <v>58</v>
      </c>
      <c r="P3488" t="s">
        <v>5042</v>
      </c>
      <c r="Q3488" t="s">
        <v>624</v>
      </c>
      <c r="R3488" t="s">
        <v>434</v>
      </c>
      <c r="S3488" t="s">
        <v>37</v>
      </c>
      <c r="T3488" t="s">
        <v>5025</v>
      </c>
      <c r="U3488" t="s">
        <v>27</v>
      </c>
      <c r="Z3488" t="str">
        <f>_xlfn.IFNA(VLOOKUP(A3488,registrasi!$B$2:$C$4000,2,FALSE),"belum")</f>
        <v>registrasi</v>
      </c>
      <c r="AA3488">
        <f>VLOOKUP(D3488,[2]Sheet1!$B$2:$D$100,3,FALSE)</f>
        <v>88</v>
      </c>
      <c r="AB3488" t="str">
        <f>_xlfn.IFNA(VLOOKUP(A3488,nim!$A$2:$B$4000,2,FALSE),"belum")</f>
        <v>belum</v>
      </c>
    </row>
    <row r="3489" spans="1:28" x14ac:dyDescent="0.3">
      <c r="A3489" s="2">
        <v>233345090011</v>
      </c>
      <c r="B3489">
        <v>1</v>
      </c>
      <c r="C3489">
        <v>2022</v>
      </c>
      <c r="D3489">
        <v>311035</v>
      </c>
      <c r="E3489" t="s">
        <v>180</v>
      </c>
      <c r="F3489" t="str">
        <f>VLOOKUP(E3489,[1]PRODI_2019!$F$2:$L$72,7,FALSE)</f>
        <v>FEB</v>
      </c>
      <c r="G3489" t="str">
        <f>VLOOKUP(F3489,Sheet1!$H$4:$I$11,2,FALSE)</f>
        <v>5_FEB</v>
      </c>
      <c r="H3489" t="s">
        <v>4096</v>
      </c>
      <c r="I3489" t="s">
        <v>31</v>
      </c>
      <c r="J3489" t="str">
        <f>VLOOKUP(D3489,[1]PRODI_2019!$C$2:$I$78,7,FALSE)</f>
        <v>S1</v>
      </c>
      <c r="L3489" t="s">
        <v>25</v>
      </c>
      <c r="O3489" t="s">
        <v>127</v>
      </c>
      <c r="P3489" t="s">
        <v>5045</v>
      </c>
      <c r="Q3489" t="s">
        <v>624</v>
      </c>
      <c r="R3489" t="s">
        <v>625</v>
      </c>
      <c r="S3489" t="s">
        <v>38</v>
      </c>
      <c r="T3489" t="s">
        <v>5025</v>
      </c>
      <c r="U3489" t="s">
        <v>27</v>
      </c>
      <c r="Z3489" t="str">
        <f>_xlfn.IFNA(VLOOKUP(A3489,registrasi!$B$2:$C$4000,2,FALSE),"belum")</f>
        <v>registrasi</v>
      </c>
      <c r="AA3489">
        <f>VLOOKUP(D3489,[2]Sheet1!$B$2:$D$100,3,FALSE)</f>
        <v>253</v>
      </c>
      <c r="AB3489" t="str">
        <f>_xlfn.IFNA(VLOOKUP(A3489,nim!$A$2:$B$4000,2,FALSE),"belum")</f>
        <v>belum</v>
      </c>
    </row>
    <row r="3490" spans="1:28" x14ac:dyDescent="0.3">
      <c r="A3490" s="2">
        <v>233345090027</v>
      </c>
      <c r="B3490">
        <v>2</v>
      </c>
      <c r="C3490">
        <v>2022</v>
      </c>
      <c r="D3490">
        <v>311024</v>
      </c>
      <c r="E3490" t="s">
        <v>237</v>
      </c>
      <c r="F3490" t="str">
        <f>VLOOKUP(E3490,[1]PRODI_2019!$F$2:$L$72,7,FALSE)</f>
        <v>Hukum</v>
      </c>
      <c r="G3490" t="str">
        <f>VLOOKUP(F3490,Sheet1!$H$4:$I$11,2,FALSE)</f>
        <v>1_Hukum</v>
      </c>
      <c r="H3490" t="s">
        <v>4097</v>
      </c>
      <c r="I3490" t="s">
        <v>31</v>
      </c>
      <c r="J3490" t="str">
        <f>VLOOKUP(D3490,[1]PRODI_2019!$C$2:$I$78,7,FALSE)</f>
        <v>S1</v>
      </c>
      <c r="L3490" t="s">
        <v>25</v>
      </c>
      <c r="O3490" t="s">
        <v>127</v>
      </c>
      <c r="P3490" t="s">
        <v>5045</v>
      </c>
      <c r="Q3490" t="s">
        <v>624</v>
      </c>
      <c r="R3490" t="s">
        <v>625</v>
      </c>
      <c r="S3490" t="s">
        <v>38</v>
      </c>
      <c r="T3490" t="s">
        <v>5025</v>
      </c>
      <c r="U3490" t="s">
        <v>27</v>
      </c>
      <c r="Z3490" t="str">
        <f>_xlfn.IFNA(VLOOKUP(A3490,registrasi!$B$2:$C$4000,2,FALSE),"belum")</f>
        <v>registrasi</v>
      </c>
      <c r="AA3490">
        <f>VLOOKUP(D3490,[2]Sheet1!$B$2:$D$100,3,FALSE)</f>
        <v>1092</v>
      </c>
      <c r="AB3490" t="str">
        <f>_xlfn.IFNA(VLOOKUP(A3490,nim!$A$2:$B$4000,2,FALSE),"belum")</f>
        <v>belum</v>
      </c>
    </row>
    <row r="3491" spans="1:28" x14ac:dyDescent="0.3">
      <c r="A3491" s="2">
        <v>233345090033</v>
      </c>
      <c r="B3491">
        <v>2</v>
      </c>
      <c r="C3491">
        <v>2022</v>
      </c>
      <c r="D3491">
        <v>311047</v>
      </c>
      <c r="E3491" t="s">
        <v>5054</v>
      </c>
      <c r="F3491" t="str">
        <f>VLOOKUP(E3491,[1]PRODI_2019!$F$2:$L$72,7,FALSE)</f>
        <v>FEB</v>
      </c>
      <c r="G3491" t="str">
        <f>VLOOKUP(F3491,Sheet1!$H$4:$I$11,2,FALSE)</f>
        <v>5_FEB</v>
      </c>
      <c r="H3491" t="s">
        <v>4098</v>
      </c>
      <c r="I3491" t="s">
        <v>24</v>
      </c>
      <c r="J3491" t="str">
        <f>VLOOKUP(D3491,[1]PRODI_2019!$C$2:$I$78,7,FALSE)</f>
        <v>D3</v>
      </c>
      <c r="L3491" t="s">
        <v>25</v>
      </c>
      <c r="O3491" t="s">
        <v>48</v>
      </c>
      <c r="P3491" t="s">
        <v>5045</v>
      </c>
      <c r="Q3491" t="s">
        <v>624</v>
      </c>
      <c r="R3491" t="s">
        <v>625</v>
      </c>
      <c r="S3491" t="s">
        <v>38</v>
      </c>
      <c r="T3491" t="s">
        <v>5025</v>
      </c>
      <c r="U3491" t="s">
        <v>27</v>
      </c>
      <c r="Z3491" t="str">
        <f>_xlfn.IFNA(VLOOKUP(A3491,registrasi!$B$2:$C$4000,2,FALSE),"belum")</f>
        <v>registrasi</v>
      </c>
      <c r="AA3491">
        <f>VLOOKUP(D3491,[2]Sheet1!$B$2:$D$100,3,FALSE)</f>
        <v>88</v>
      </c>
      <c r="AB3491" t="str">
        <f>_xlfn.IFNA(VLOOKUP(A3491,nim!$A$2:$B$4000,2,FALSE),"belum")</f>
        <v>belum</v>
      </c>
    </row>
    <row r="3492" spans="1:28" x14ac:dyDescent="0.3">
      <c r="A3492" s="2">
        <v>233345090038</v>
      </c>
      <c r="B3492">
        <v>2</v>
      </c>
      <c r="C3492">
        <v>2022</v>
      </c>
      <c r="D3492">
        <v>311024</v>
      </c>
      <c r="E3492" t="s">
        <v>237</v>
      </c>
      <c r="F3492" t="str">
        <f>VLOOKUP(E3492,[1]PRODI_2019!$F$2:$L$72,7,FALSE)</f>
        <v>Hukum</v>
      </c>
      <c r="G3492" t="str">
        <f>VLOOKUP(F3492,Sheet1!$H$4:$I$11,2,FALSE)</f>
        <v>1_Hukum</v>
      </c>
      <c r="H3492" t="s">
        <v>4099</v>
      </c>
      <c r="I3492" t="s">
        <v>31</v>
      </c>
      <c r="J3492" t="str">
        <f>VLOOKUP(D3492,[1]PRODI_2019!$C$2:$I$78,7,FALSE)</f>
        <v>S1</v>
      </c>
      <c r="L3492" t="s">
        <v>25</v>
      </c>
      <c r="O3492" t="s">
        <v>45</v>
      </c>
      <c r="P3492" t="s">
        <v>5042</v>
      </c>
      <c r="Q3492" t="s">
        <v>624</v>
      </c>
      <c r="R3492" t="s">
        <v>434</v>
      </c>
      <c r="S3492" t="s">
        <v>38</v>
      </c>
      <c r="T3492" t="s">
        <v>5025</v>
      </c>
      <c r="U3492" t="s">
        <v>27</v>
      </c>
      <c r="Z3492" t="str">
        <f>_xlfn.IFNA(VLOOKUP(A3492,registrasi!$B$2:$C$4000,2,FALSE),"belum")</f>
        <v>registrasi</v>
      </c>
      <c r="AA3492">
        <f>VLOOKUP(D3492,[2]Sheet1!$B$2:$D$100,3,FALSE)</f>
        <v>1092</v>
      </c>
      <c r="AB3492" t="str">
        <f>_xlfn.IFNA(VLOOKUP(A3492,nim!$A$2:$B$4000,2,FALSE),"belum")</f>
        <v>belum</v>
      </c>
    </row>
    <row r="3493" spans="1:28" x14ac:dyDescent="0.3">
      <c r="A3493" s="2">
        <v>233345110003</v>
      </c>
      <c r="B3493">
        <v>2</v>
      </c>
      <c r="C3493">
        <v>2022</v>
      </c>
      <c r="D3493">
        <v>311005</v>
      </c>
      <c r="E3493" t="s">
        <v>171</v>
      </c>
      <c r="F3493" t="str">
        <f>VLOOKUP(E3493,[1]PRODI_2019!$F$2:$L$72,7,FALSE)</f>
        <v>Teknik</v>
      </c>
      <c r="G3493" t="str">
        <f>VLOOKUP(F3493,Sheet1!$H$4:$I$11,2,FALSE)</f>
        <v>3_Teknik</v>
      </c>
      <c r="H3493" t="s">
        <v>4100</v>
      </c>
      <c r="I3493" t="s">
        <v>24</v>
      </c>
      <c r="J3493" t="str">
        <f>VLOOKUP(D3493,[1]PRODI_2019!$C$2:$I$78,7,FALSE)</f>
        <v>S1</v>
      </c>
      <c r="L3493" t="s">
        <v>25</v>
      </c>
      <c r="O3493" t="s">
        <v>4406</v>
      </c>
      <c r="P3493" t="s">
        <v>5044</v>
      </c>
      <c r="Q3493" t="s">
        <v>5041</v>
      </c>
      <c r="R3493" t="s">
        <v>434</v>
      </c>
      <c r="S3493" t="s">
        <v>37</v>
      </c>
      <c r="T3493" t="s">
        <v>5025</v>
      </c>
      <c r="U3493" t="s">
        <v>27</v>
      </c>
      <c r="Z3493" t="str">
        <f>_xlfn.IFNA(VLOOKUP(A3493,registrasi!$B$2:$C$4000,2,FALSE),"belum")</f>
        <v>registrasi</v>
      </c>
      <c r="AA3493">
        <f>VLOOKUP(D3493,[2]Sheet1!$B$2:$D$100,3,FALSE)</f>
        <v>321</v>
      </c>
      <c r="AB3493" t="str">
        <f>_xlfn.IFNA(VLOOKUP(A3493,nim!$A$2:$B$4000,2,FALSE),"belum")</f>
        <v>belum</v>
      </c>
    </row>
    <row r="3494" spans="1:28" x14ac:dyDescent="0.3">
      <c r="A3494" s="2">
        <v>233345110005</v>
      </c>
      <c r="B3494">
        <v>2</v>
      </c>
      <c r="C3494">
        <v>2022</v>
      </c>
      <c r="D3494">
        <v>311018</v>
      </c>
      <c r="E3494" t="s">
        <v>178</v>
      </c>
      <c r="F3494" t="str">
        <f>VLOOKUP(E3494,[1]PRODI_2019!$F$2:$L$72,7,FALSE)</f>
        <v>Kedokteran</v>
      </c>
      <c r="G3494" t="str">
        <f>VLOOKUP(F3494,Sheet1!$H$4:$I$11,2,FALSE)</f>
        <v>8_Kedokteran</v>
      </c>
      <c r="H3494" t="s">
        <v>4101</v>
      </c>
      <c r="I3494" t="s">
        <v>24</v>
      </c>
      <c r="J3494" t="str">
        <f>VLOOKUP(D3494,[1]PRODI_2019!$C$2:$I$78,7,FALSE)</f>
        <v>S1</v>
      </c>
      <c r="L3494" t="s">
        <v>25</v>
      </c>
      <c r="O3494" t="s">
        <v>55</v>
      </c>
      <c r="P3494" t="s">
        <v>5042</v>
      </c>
      <c r="Q3494" t="s">
        <v>624</v>
      </c>
      <c r="R3494" t="s">
        <v>434</v>
      </c>
      <c r="S3494" t="s">
        <v>4972</v>
      </c>
      <c r="T3494" t="s">
        <v>5025</v>
      </c>
      <c r="U3494" t="s">
        <v>27</v>
      </c>
      <c r="Z3494" t="str">
        <f>_xlfn.IFNA(VLOOKUP(A3494,registrasi!$B$2:$C$4000,2,FALSE),"belum")</f>
        <v>registrasi</v>
      </c>
      <c r="AA3494">
        <f>VLOOKUP(D3494,[2]Sheet1!$B$2:$D$100,3,FALSE)</f>
        <v>82</v>
      </c>
      <c r="AB3494" t="str">
        <f>_xlfn.IFNA(VLOOKUP(A3494,nim!$A$2:$B$4000,2,FALSE),"belum")</f>
        <v>belum</v>
      </c>
    </row>
    <row r="3495" spans="1:28" x14ac:dyDescent="0.3">
      <c r="A3495" s="2">
        <v>233345110008</v>
      </c>
      <c r="B3495">
        <v>2</v>
      </c>
      <c r="C3495">
        <v>2022</v>
      </c>
      <c r="D3495">
        <v>311002</v>
      </c>
      <c r="E3495" t="s">
        <v>153</v>
      </c>
      <c r="F3495" t="str">
        <f>VLOOKUP(E3495,[1]PRODI_2019!$F$2:$L$72,7,FALSE)</f>
        <v>Teknik</v>
      </c>
      <c r="G3495" t="str">
        <f>VLOOKUP(F3495,Sheet1!$H$4:$I$11,2,FALSE)</f>
        <v>3_Teknik</v>
      </c>
      <c r="H3495" t="s">
        <v>4102</v>
      </c>
      <c r="I3495" t="s">
        <v>24</v>
      </c>
      <c r="J3495" t="str">
        <f>VLOOKUP(D3495,[1]PRODI_2019!$C$2:$I$78,7,FALSE)</f>
        <v>S1</v>
      </c>
      <c r="L3495" t="s">
        <v>25</v>
      </c>
      <c r="O3495" t="s">
        <v>82</v>
      </c>
      <c r="P3495" t="s">
        <v>5042</v>
      </c>
      <c r="Q3495" t="s">
        <v>624</v>
      </c>
      <c r="R3495" t="s">
        <v>434</v>
      </c>
      <c r="S3495" t="s">
        <v>38</v>
      </c>
      <c r="T3495" t="s">
        <v>5025</v>
      </c>
      <c r="U3495" t="s">
        <v>27</v>
      </c>
      <c r="Z3495" t="str">
        <f>_xlfn.IFNA(VLOOKUP(A3495,registrasi!$B$2:$C$4000,2,FALSE),"belum")</f>
        <v>registrasi</v>
      </c>
      <c r="AA3495">
        <f>VLOOKUP(D3495,[2]Sheet1!$B$2:$D$100,3,FALSE)</f>
        <v>401</v>
      </c>
      <c r="AB3495" t="str">
        <f>_xlfn.IFNA(VLOOKUP(A3495,nim!$A$2:$B$4000,2,FALSE),"belum")</f>
        <v>belum</v>
      </c>
    </row>
    <row r="3496" spans="1:28" x14ac:dyDescent="0.3">
      <c r="A3496" s="2">
        <v>233345110025</v>
      </c>
      <c r="B3496">
        <v>2</v>
      </c>
      <c r="C3496">
        <v>2022</v>
      </c>
      <c r="D3496">
        <v>311016</v>
      </c>
      <c r="E3496" t="s">
        <v>152</v>
      </c>
      <c r="F3496" t="str">
        <f>VLOOKUP(E3496,[1]PRODI_2019!$F$2:$L$72,7,FALSE)</f>
        <v>FKIP</v>
      </c>
      <c r="G3496" t="str">
        <f>VLOOKUP(F3496,Sheet1!$H$4:$I$11,2,FALSE)</f>
        <v>2_FKIP</v>
      </c>
      <c r="H3496" t="s">
        <v>4103</v>
      </c>
      <c r="I3496" t="s">
        <v>24</v>
      </c>
      <c r="J3496" t="str">
        <f>VLOOKUP(D3496,[1]PRODI_2019!$C$2:$I$78,7,FALSE)</f>
        <v>S1</v>
      </c>
      <c r="L3496" t="s">
        <v>25</v>
      </c>
      <c r="O3496" t="s">
        <v>291</v>
      </c>
      <c r="P3496" t="s">
        <v>5044</v>
      </c>
      <c r="Q3496" t="s">
        <v>5041</v>
      </c>
      <c r="R3496" t="s">
        <v>434</v>
      </c>
      <c r="S3496" t="s">
        <v>4972</v>
      </c>
      <c r="T3496" t="s">
        <v>5025</v>
      </c>
      <c r="U3496" t="s">
        <v>27</v>
      </c>
      <c r="Z3496" t="str">
        <f>_xlfn.IFNA(VLOOKUP(A3496,registrasi!$B$2:$C$4000,2,FALSE),"belum")</f>
        <v>registrasi</v>
      </c>
      <c r="AA3496">
        <f>VLOOKUP(D3496,[2]Sheet1!$B$2:$D$100,3,FALSE)</f>
        <v>126</v>
      </c>
      <c r="AB3496" t="str">
        <f>_xlfn.IFNA(VLOOKUP(A3496,nim!$A$2:$B$4000,2,FALSE),"belum")</f>
        <v>belum</v>
      </c>
    </row>
    <row r="3497" spans="1:28" x14ac:dyDescent="0.3">
      <c r="A3497" s="2">
        <v>233345110038</v>
      </c>
      <c r="B3497">
        <v>2</v>
      </c>
      <c r="C3497">
        <v>2022</v>
      </c>
      <c r="D3497">
        <v>311048</v>
      </c>
      <c r="E3497" t="s">
        <v>633</v>
      </c>
      <c r="F3497" t="str">
        <f>VLOOKUP(E3497,[1]PRODI_2019!$F$2:$L$72,7,FALSE)</f>
        <v>FEB</v>
      </c>
      <c r="G3497" t="str">
        <f>VLOOKUP(F3497,Sheet1!$H$4:$I$11,2,FALSE)</f>
        <v>5_FEB</v>
      </c>
      <c r="H3497" t="s">
        <v>4104</v>
      </c>
      <c r="I3497" t="s">
        <v>31</v>
      </c>
      <c r="J3497" t="str">
        <f>VLOOKUP(D3497,[1]PRODI_2019!$C$2:$I$78,7,FALSE)</f>
        <v>D3</v>
      </c>
      <c r="L3497" t="s">
        <v>25</v>
      </c>
      <c r="O3497" t="s">
        <v>107</v>
      </c>
      <c r="P3497" t="s">
        <v>5045</v>
      </c>
      <c r="Q3497" t="s">
        <v>624</v>
      </c>
      <c r="R3497" t="s">
        <v>625</v>
      </c>
      <c r="S3497" t="s">
        <v>4972</v>
      </c>
      <c r="T3497" t="s">
        <v>5025</v>
      </c>
      <c r="U3497" t="s">
        <v>27</v>
      </c>
      <c r="Z3497" t="str">
        <f>_xlfn.IFNA(VLOOKUP(A3497,registrasi!$B$2:$C$4000,2,FALSE),"belum")</f>
        <v>registrasi</v>
      </c>
      <c r="AA3497">
        <f>VLOOKUP(D3497,[2]Sheet1!$B$2:$D$100,3,FALSE)</f>
        <v>141</v>
      </c>
      <c r="AB3497" t="str">
        <f>_xlfn.IFNA(VLOOKUP(A3497,nim!$A$2:$B$4000,2,FALSE),"belum")</f>
        <v>belum</v>
      </c>
    </row>
    <row r="3498" spans="1:28" x14ac:dyDescent="0.3">
      <c r="A3498" s="2">
        <v>233345120003</v>
      </c>
      <c r="B3498">
        <v>1</v>
      </c>
      <c r="C3498">
        <v>2022</v>
      </c>
      <c r="D3498">
        <v>311043</v>
      </c>
      <c r="E3498" t="s">
        <v>177</v>
      </c>
      <c r="F3498" t="str">
        <f>VLOOKUP(E3498,[1]PRODI_2019!$F$2:$L$72,7,FALSE)</f>
        <v>Kedokteran</v>
      </c>
      <c r="G3498" t="str">
        <f>VLOOKUP(F3498,Sheet1!$H$4:$I$11,2,FALSE)</f>
        <v>8_Kedokteran</v>
      </c>
      <c r="H3498" t="s">
        <v>4105</v>
      </c>
      <c r="I3498" t="s">
        <v>24</v>
      </c>
      <c r="J3498" t="str">
        <f>VLOOKUP(D3498,[1]PRODI_2019!$C$2:$I$78,7,FALSE)</f>
        <v>D3</v>
      </c>
      <c r="L3498" t="s">
        <v>25</v>
      </c>
      <c r="O3498" t="s">
        <v>122</v>
      </c>
      <c r="P3498" t="s">
        <v>5045</v>
      </c>
      <c r="Q3498" t="s">
        <v>624</v>
      </c>
      <c r="R3498" t="s">
        <v>625</v>
      </c>
      <c r="S3498" t="s">
        <v>4974</v>
      </c>
      <c r="T3498" t="s">
        <v>5025</v>
      </c>
      <c r="U3498" t="s">
        <v>27</v>
      </c>
      <c r="Z3498" t="str">
        <f>_xlfn.IFNA(VLOOKUP(A3498,registrasi!$B$2:$C$4000,2,FALSE),"belum")</f>
        <v>registrasi</v>
      </c>
      <c r="AA3498">
        <f>VLOOKUP(D3498,[2]Sheet1!$B$2:$D$100,3,FALSE)</f>
        <v>271</v>
      </c>
      <c r="AB3498" t="str">
        <f>_xlfn.IFNA(VLOOKUP(A3498,nim!$A$2:$B$4000,2,FALSE),"belum")</f>
        <v>belum</v>
      </c>
    </row>
    <row r="3499" spans="1:28" x14ac:dyDescent="0.3">
      <c r="A3499" s="2">
        <v>233345120008</v>
      </c>
      <c r="B3499">
        <v>2</v>
      </c>
      <c r="C3499">
        <v>2022</v>
      </c>
      <c r="D3499">
        <v>311025</v>
      </c>
      <c r="E3499" t="s">
        <v>166</v>
      </c>
      <c r="F3499" t="str">
        <f>VLOOKUP(E3499,[1]PRODI_2019!$F$2:$L$72,7,FALSE)</f>
        <v>FEB</v>
      </c>
      <c r="G3499" t="str">
        <f>VLOOKUP(F3499,Sheet1!$H$4:$I$11,2,FALSE)</f>
        <v>5_FEB</v>
      </c>
      <c r="H3499" t="s">
        <v>4106</v>
      </c>
      <c r="I3499" t="s">
        <v>31</v>
      </c>
      <c r="J3499" t="str">
        <f>VLOOKUP(D3499,[1]PRODI_2019!$C$2:$I$78,7,FALSE)</f>
        <v>S1</v>
      </c>
      <c r="L3499" t="s">
        <v>25</v>
      </c>
      <c r="O3499" t="s">
        <v>49</v>
      </c>
      <c r="P3499" t="s">
        <v>5042</v>
      </c>
      <c r="Q3499" t="s">
        <v>624</v>
      </c>
      <c r="R3499" t="s">
        <v>434</v>
      </c>
      <c r="S3499" t="s">
        <v>38</v>
      </c>
      <c r="T3499" t="s">
        <v>5025</v>
      </c>
      <c r="U3499" t="s">
        <v>27</v>
      </c>
      <c r="Z3499" t="str">
        <f>_xlfn.IFNA(VLOOKUP(A3499,registrasi!$B$2:$C$4000,2,FALSE),"belum")</f>
        <v>registrasi</v>
      </c>
      <c r="AA3499">
        <f>VLOOKUP(D3499,[2]Sheet1!$B$2:$D$100,3,FALSE)</f>
        <v>1226</v>
      </c>
      <c r="AB3499" t="str">
        <f>_xlfn.IFNA(VLOOKUP(A3499,nim!$A$2:$B$4000,2,FALSE),"belum")</f>
        <v>belum</v>
      </c>
    </row>
    <row r="3500" spans="1:28" x14ac:dyDescent="0.3">
      <c r="A3500" s="2">
        <v>233345120010</v>
      </c>
      <c r="B3500">
        <v>1</v>
      </c>
      <c r="C3500">
        <v>2022</v>
      </c>
      <c r="D3500">
        <v>311031</v>
      </c>
      <c r="E3500" t="s">
        <v>468</v>
      </c>
      <c r="F3500" t="str">
        <f>VLOOKUP(E3500,[1]PRODI_2019!$F$2:$L$72,7,FALSE)</f>
        <v>FKIP</v>
      </c>
      <c r="G3500" t="str">
        <f>VLOOKUP(F3500,Sheet1!$H$4:$I$11,2,FALSE)</f>
        <v>2_FKIP</v>
      </c>
      <c r="H3500" t="s">
        <v>4107</v>
      </c>
      <c r="I3500" t="s">
        <v>31</v>
      </c>
      <c r="J3500" t="str">
        <f>VLOOKUP(D3500,[1]PRODI_2019!$C$2:$I$78,7,FALSE)</f>
        <v>S1</v>
      </c>
      <c r="L3500" t="s">
        <v>25</v>
      </c>
      <c r="O3500" t="s">
        <v>523</v>
      </c>
      <c r="P3500" t="s">
        <v>5044</v>
      </c>
      <c r="Q3500" t="s">
        <v>5041</v>
      </c>
      <c r="R3500" t="s">
        <v>434</v>
      </c>
      <c r="S3500" t="s">
        <v>4974</v>
      </c>
      <c r="T3500" t="s">
        <v>5025</v>
      </c>
      <c r="U3500" t="s">
        <v>27</v>
      </c>
      <c r="Z3500" t="str">
        <f>_xlfn.IFNA(VLOOKUP(A3500,registrasi!$B$2:$C$4000,2,FALSE),"belum")</f>
        <v>belum</v>
      </c>
      <c r="AA3500">
        <f>VLOOKUP(D3500,[2]Sheet1!$B$2:$D$100,3,FALSE)</f>
        <v>368</v>
      </c>
      <c r="AB3500" t="str">
        <f>_xlfn.IFNA(VLOOKUP(A3500,nim!$A$2:$B$4000,2,FALSE),"belum")</f>
        <v>belum</v>
      </c>
    </row>
    <row r="3501" spans="1:28" x14ac:dyDescent="0.3">
      <c r="A3501" s="2">
        <v>233345120013</v>
      </c>
      <c r="B3501">
        <v>2</v>
      </c>
      <c r="C3501">
        <v>2022</v>
      </c>
      <c r="D3501">
        <v>311004</v>
      </c>
      <c r="E3501" t="s">
        <v>170</v>
      </c>
      <c r="F3501" t="str">
        <f>VLOOKUP(E3501,[1]PRODI_2019!$F$2:$L$72,7,FALSE)</f>
        <v>Teknik</v>
      </c>
      <c r="G3501" t="str">
        <f>VLOOKUP(F3501,Sheet1!$H$4:$I$11,2,FALSE)</f>
        <v>3_Teknik</v>
      </c>
      <c r="H3501" t="s">
        <v>4108</v>
      </c>
      <c r="I3501" t="s">
        <v>24</v>
      </c>
      <c r="J3501" t="str">
        <f>VLOOKUP(D3501,[1]PRODI_2019!$C$2:$I$78,7,FALSE)</f>
        <v>S1</v>
      </c>
      <c r="L3501" t="s">
        <v>25</v>
      </c>
      <c r="O3501" t="s">
        <v>58</v>
      </c>
      <c r="P3501" t="s">
        <v>5042</v>
      </c>
      <c r="Q3501" t="s">
        <v>624</v>
      </c>
      <c r="R3501" t="s">
        <v>434</v>
      </c>
      <c r="S3501" t="s">
        <v>37</v>
      </c>
      <c r="T3501" t="s">
        <v>5025</v>
      </c>
      <c r="U3501" t="s">
        <v>27</v>
      </c>
      <c r="Z3501" t="str">
        <f>_xlfn.IFNA(VLOOKUP(A3501,registrasi!$B$2:$C$4000,2,FALSE),"belum")</f>
        <v>registrasi</v>
      </c>
      <c r="AA3501">
        <f>VLOOKUP(D3501,[2]Sheet1!$B$2:$D$100,3,FALSE)</f>
        <v>406</v>
      </c>
      <c r="AB3501" t="str">
        <f>_xlfn.IFNA(VLOOKUP(A3501,nim!$A$2:$B$4000,2,FALSE),"belum")</f>
        <v>belum</v>
      </c>
    </row>
    <row r="3502" spans="1:28" x14ac:dyDescent="0.3">
      <c r="A3502" s="2">
        <v>233345120018</v>
      </c>
      <c r="B3502">
        <v>1</v>
      </c>
      <c r="C3502">
        <v>2022</v>
      </c>
      <c r="D3502">
        <v>311009</v>
      </c>
      <c r="E3502" t="s">
        <v>144</v>
      </c>
      <c r="F3502" t="str">
        <f>VLOOKUP(E3502,[1]PRODI_2019!$F$2:$L$72,7,FALSE)</f>
        <v>Pertanian</v>
      </c>
      <c r="G3502" t="str">
        <f>VLOOKUP(F3502,Sheet1!$H$4:$I$11,2,FALSE)</f>
        <v>4_Pertanian</v>
      </c>
      <c r="H3502" t="s">
        <v>4109</v>
      </c>
      <c r="I3502" t="s">
        <v>24</v>
      </c>
      <c r="J3502" t="str">
        <f>VLOOKUP(D3502,[1]PRODI_2019!$C$2:$I$78,7,FALSE)</f>
        <v>S1</v>
      </c>
      <c r="L3502" t="s">
        <v>25</v>
      </c>
      <c r="O3502" t="s">
        <v>83</v>
      </c>
      <c r="P3502" t="s">
        <v>5042</v>
      </c>
      <c r="Q3502" t="s">
        <v>624</v>
      </c>
      <c r="R3502" t="s">
        <v>434</v>
      </c>
      <c r="S3502" t="s">
        <v>4974</v>
      </c>
      <c r="T3502" t="s">
        <v>5025</v>
      </c>
      <c r="U3502" t="s">
        <v>32</v>
      </c>
      <c r="Z3502" t="str">
        <f>_xlfn.IFNA(VLOOKUP(A3502,registrasi!$B$2:$C$4000,2,FALSE),"belum")</f>
        <v>registrasi</v>
      </c>
      <c r="AA3502">
        <f>VLOOKUP(D3502,[2]Sheet1!$B$2:$D$100,3,FALSE)</f>
        <v>240</v>
      </c>
      <c r="AB3502" t="str">
        <f>_xlfn.IFNA(VLOOKUP(A3502,nim!$A$2:$B$4000,2,FALSE),"belum")</f>
        <v>belum</v>
      </c>
    </row>
    <row r="3503" spans="1:28" x14ac:dyDescent="0.3">
      <c r="A3503" s="2">
        <v>233345120019</v>
      </c>
      <c r="B3503">
        <v>1</v>
      </c>
      <c r="C3503">
        <v>2022</v>
      </c>
      <c r="D3503">
        <v>311026</v>
      </c>
      <c r="E3503" t="s">
        <v>148</v>
      </c>
      <c r="F3503" t="str">
        <f>VLOOKUP(E3503,[1]PRODI_2019!$F$2:$L$72,7,FALSE)</f>
        <v>FEB</v>
      </c>
      <c r="G3503" t="str">
        <f>VLOOKUP(F3503,Sheet1!$H$4:$I$11,2,FALSE)</f>
        <v>5_FEB</v>
      </c>
      <c r="H3503" t="s">
        <v>4110</v>
      </c>
      <c r="I3503" t="s">
        <v>24</v>
      </c>
      <c r="J3503" t="str">
        <f>VLOOKUP(D3503,[1]PRODI_2019!$C$2:$I$78,7,FALSE)</f>
        <v>S1</v>
      </c>
      <c r="L3503" t="s">
        <v>25</v>
      </c>
      <c r="O3503" t="s">
        <v>58</v>
      </c>
      <c r="P3503" t="s">
        <v>5042</v>
      </c>
      <c r="Q3503" t="s">
        <v>624</v>
      </c>
      <c r="R3503" t="s">
        <v>434</v>
      </c>
      <c r="S3503" t="s">
        <v>37</v>
      </c>
      <c r="T3503" t="s">
        <v>5025</v>
      </c>
      <c r="U3503" t="s">
        <v>32</v>
      </c>
      <c r="Z3503" t="str">
        <f>_xlfn.IFNA(VLOOKUP(A3503,registrasi!$B$2:$C$4000,2,FALSE),"belum")</f>
        <v>registrasi</v>
      </c>
      <c r="AA3503">
        <f>VLOOKUP(D3503,[2]Sheet1!$B$2:$D$100,3,FALSE)</f>
        <v>866</v>
      </c>
      <c r="AB3503" t="str">
        <f>_xlfn.IFNA(VLOOKUP(A3503,nim!$A$2:$B$4000,2,FALSE),"belum")</f>
        <v>diterima</v>
      </c>
    </row>
    <row r="3504" spans="1:28" x14ac:dyDescent="0.3">
      <c r="A3504" s="2">
        <v>233345120023</v>
      </c>
      <c r="B3504">
        <v>1</v>
      </c>
      <c r="C3504">
        <v>2022</v>
      </c>
      <c r="D3504">
        <v>311034</v>
      </c>
      <c r="E3504" t="s">
        <v>173</v>
      </c>
      <c r="F3504" t="str">
        <f>VLOOKUP(E3504,[1]PRODI_2019!$F$2:$L$72,7,FALSE)</f>
        <v>FKIP</v>
      </c>
      <c r="G3504" t="str">
        <f>VLOOKUP(F3504,Sheet1!$H$4:$I$11,2,FALSE)</f>
        <v>2_FKIP</v>
      </c>
      <c r="H3504" t="s">
        <v>4111</v>
      </c>
      <c r="I3504" t="s">
        <v>31</v>
      </c>
      <c r="J3504" t="str">
        <f>VLOOKUP(D3504,[1]PRODI_2019!$C$2:$I$78,7,FALSE)</f>
        <v>S1</v>
      </c>
      <c r="L3504" t="s">
        <v>25</v>
      </c>
      <c r="O3504" t="s">
        <v>106</v>
      </c>
      <c r="P3504" t="s">
        <v>5042</v>
      </c>
      <c r="Q3504" t="s">
        <v>624</v>
      </c>
      <c r="R3504" t="s">
        <v>434</v>
      </c>
      <c r="S3504" t="s">
        <v>4971</v>
      </c>
      <c r="T3504" t="s">
        <v>5025</v>
      </c>
      <c r="U3504" t="s">
        <v>32</v>
      </c>
      <c r="Z3504" t="str">
        <f>_xlfn.IFNA(VLOOKUP(A3504,registrasi!$B$2:$C$4000,2,FALSE),"belum")</f>
        <v>registrasi</v>
      </c>
      <c r="AA3504">
        <f>VLOOKUP(D3504,[2]Sheet1!$B$2:$D$100,3,FALSE)</f>
        <v>163</v>
      </c>
      <c r="AB3504" t="str">
        <f>_xlfn.IFNA(VLOOKUP(A3504,nim!$A$2:$B$4000,2,FALSE),"belum")</f>
        <v>belum</v>
      </c>
    </row>
    <row r="3505" spans="1:28" x14ac:dyDescent="0.3">
      <c r="A3505" s="2">
        <v>233345120029</v>
      </c>
      <c r="B3505">
        <v>2</v>
      </c>
      <c r="C3505">
        <v>2022</v>
      </c>
      <c r="D3505">
        <v>311011</v>
      </c>
      <c r="E3505" t="s">
        <v>176</v>
      </c>
      <c r="F3505" t="str">
        <f>VLOOKUP(E3505,[1]PRODI_2019!$F$2:$L$72,7,FALSE)</f>
        <v>FKIP</v>
      </c>
      <c r="G3505" t="str">
        <f>VLOOKUP(F3505,Sheet1!$H$4:$I$11,2,FALSE)</f>
        <v>2_FKIP</v>
      </c>
      <c r="H3505" t="s">
        <v>4112</v>
      </c>
      <c r="I3505" t="s">
        <v>31</v>
      </c>
      <c r="J3505" t="str">
        <f>VLOOKUP(D3505,[1]PRODI_2019!$C$2:$I$78,7,FALSE)</f>
        <v>S1</v>
      </c>
      <c r="L3505" t="s">
        <v>25</v>
      </c>
      <c r="O3505" t="s">
        <v>54</v>
      </c>
      <c r="P3505" t="s">
        <v>5045</v>
      </c>
      <c r="Q3505" t="s">
        <v>624</v>
      </c>
      <c r="R3505" t="s">
        <v>625</v>
      </c>
      <c r="S3505" t="s">
        <v>37</v>
      </c>
      <c r="T3505" t="s">
        <v>5025</v>
      </c>
      <c r="U3505" t="s">
        <v>32</v>
      </c>
      <c r="Z3505" t="str">
        <f>_xlfn.IFNA(VLOOKUP(A3505,registrasi!$B$2:$C$4000,2,FALSE),"belum")</f>
        <v>registrasi</v>
      </c>
      <c r="AA3505">
        <f>VLOOKUP(D3505,[2]Sheet1!$B$2:$D$100,3,FALSE)</f>
        <v>233</v>
      </c>
      <c r="AB3505" t="str">
        <f>_xlfn.IFNA(VLOOKUP(A3505,nim!$A$2:$B$4000,2,FALSE),"belum")</f>
        <v>belum</v>
      </c>
    </row>
    <row r="3506" spans="1:28" x14ac:dyDescent="0.3">
      <c r="A3506" s="2">
        <v>233345120033</v>
      </c>
      <c r="B3506">
        <v>2</v>
      </c>
      <c r="C3506">
        <v>2022</v>
      </c>
      <c r="D3506">
        <v>311044</v>
      </c>
      <c r="E3506" t="s">
        <v>148</v>
      </c>
      <c r="F3506" t="str">
        <f>VLOOKUP(E3506,[1]PRODI_2019!$F$2:$L$72,7,FALSE)</f>
        <v>FEB</v>
      </c>
      <c r="G3506" t="str">
        <f>VLOOKUP(F3506,Sheet1!$H$4:$I$11,2,FALSE)</f>
        <v>5_FEB</v>
      </c>
      <c r="H3506" t="s">
        <v>4113</v>
      </c>
      <c r="I3506" t="s">
        <v>31</v>
      </c>
      <c r="J3506" t="str">
        <f>VLOOKUP(D3506,[1]PRODI_2019!$C$2:$I$78,7,FALSE)</f>
        <v>D3</v>
      </c>
      <c r="L3506" t="s">
        <v>25</v>
      </c>
      <c r="O3506" t="s">
        <v>82</v>
      </c>
      <c r="P3506" t="s">
        <v>5042</v>
      </c>
      <c r="Q3506" t="s">
        <v>624</v>
      </c>
      <c r="R3506" t="s">
        <v>434</v>
      </c>
      <c r="S3506" t="s">
        <v>38</v>
      </c>
      <c r="T3506" t="s">
        <v>5025</v>
      </c>
      <c r="U3506" t="s">
        <v>27</v>
      </c>
      <c r="Z3506" t="str">
        <f>_xlfn.IFNA(VLOOKUP(A3506,registrasi!$B$2:$C$4000,2,FALSE),"belum")</f>
        <v>registrasi</v>
      </c>
      <c r="AA3506">
        <f>VLOOKUP(D3506,[2]Sheet1!$B$2:$D$100,3,FALSE)</f>
        <v>66</v>
      </c>
      <c r="AB3506" t="str">
        <f>_xlfn.IFNA(VLOOKUP(A3506,nim!$A$2:$B$4000,2,FALSE),"belum")</f>
        <v>diterima</v>
      </c>
    </row>
    <row r="3507" spans="1:28" x14ac:dyDescent="0.3">
      <c r="A3507" s="2">
        <v>233345120040</v>
      </c>
      <c r="B3507">
        <v>1</v>
      </c>
      <c r="C3507">
        <v>2022</v>
      </c>
      <c r="D3507">
        <v>311021</v>
      </c>
      <c r="E3507" t="s">
        <v>169</v>
      </c>
      <c r="F3507" t="str">
        <f>VLOOKUP(E3507,[1]PRODI_2019!$F$2:$L$72,7,FALSE)</f>
        <v>Teknik</v>
      </c>
      <c r="G3507" t="str">
        <f>VLOOKUP(F3507,Sheet1!$H$4:$I$11,2,FALSE)</f>
        <v>3_Teknik</v>
      </c>
      <c r="H3507" t="s">
        <v>4114</v>
      </c>
      <c r="I3507" t="s">
        <v>24</v>
      </c>
      <c r="J3507" t="str">
        <f>VLOOKUP(D3507,[1]PRODI_2019!$C$2:$I$78,7,FALSE)</f>
        <v>S1</v>
      </c>
      <c r="L3507" t="s">
        <v>25</v>
      </c>
      <c r="O3507" t="s">
        <v>127</v>
      </c>
      <c r="P3507" t="s">
        <v>5045</v>
      </c>
      <c r="Q3507" t="s">
        <v>624</v>
      </c>
      <c r="R3507" t="s">
        <v>625</v>
      </c>
      <c r="S3507" t="s">
        <v>38</v>
      </c>
      <c r="T3507" t="s">
        <v>5025</v>
      </c>
      <c r="U3507" t="s">
        <v>27</v>
      </c>
      <c r="Z3507" t="str">
        <f>_xlfn.IFNA(VLOOKUP(A3507,registrasi!$B$2:$C$4000,2,FALSE),"belum")</f>
        <v>registrasi</v>
      </c>
      <c r="AA3507">
        <f>VLOOKUP(D3507,[2]Sheet1!$B$2:$D$100,3,FALSE)</f>
        <v>910</v>
      </c>
      <c r="AB3507" t="str">
        <f>_xlfn.IFNA(VLOOKUP(A3507,nim!$A$2:$B$4000,2,FALSE),"belum")</f>
        <v>diterima</v>
      </c>
    </row>
    <row r="3508" spans="1:28" x14ac:dyDescent="0.3">
      <c r="A3508" s="2">
        <v>233345130009</v>
      </c>
      <c r="B3508">
        <v>1</v>
      </c>
      <c r="C3508">
        <v>2022</v>
      </c>
      <c r="D3508">
        <v>311039</v>
      </c>
      <c r="E3508" t="s">
        <v>143</v>
      </c>
      <c r="F3508" t="str">
        <f>VLOOKUP(E3508,[1]PRODI_2019!$F$2:$L$72,7,FALSE)</f>
        <v>FKIP</v>
      </c>
      <c r="G3508" t="str">
        <f>VLOOKUP(F3508,Sheet1!$H$4:$I$11,2,FALSE)</f>
        <v>2_FKIP</v>
      </c>
      <c r="H3508" t="s">
        <v>4115</v>
      </c>
      <c r="I3508" t="s">
        <v>31</v>
      </c>
      <c r="J3508" t="str">
        <f>VLOOKUP(D3508,[1]PRODI_2019!$C$2:$I$78,7,FALSE)</f>
        <v>S1</v>
      </c>
      <c r="L3508" t="s">
        <v>25</v>
      </c>
      <c r="O3508" t="s">
        <v>45</v>
      </c>
      <c r="P3508" t="s">
        <v>5042</v>
      </c>
      <c r="Q3508" t="s">
        <v>624</v>
      </c>
      <c r="R3508" t="s">
        <v>434</v>
      </c>
      <c r="S3508" t="s">
        <v>38</v>
      </c>
      <c r="T3508" t="s">
        <v>5025</v>
      </c>
      <c r="U3508" t="s">
        <v>27</v>
      </c>
      <c r="Z3508" t="str">
        <f>_xlfn.IFNA(VLOOKUP(A3508,registrasi!$B$2:$C$4000,2,FALSE),"belum")</f>
        <v>registrasi</v>
      </c>
      <c r="AA3508">
        <f>VLOOKUP(D3508,[2]Sheet1!$B$2:$D$100,3,FALSE)</f>
        <v>36</v>
      </c>
      <c r="AB3508" t="str">
        <f>_xlfn.IFNA(VLOOKUP(A3508,nim!$A$2:$B$4000,2,FALSE),"belum")</f>
        <v>belum</v>
      </c>
    </row>
    <row r="3509" spans="1:28" x14ac:dyDescent="0.3">
      <c r="A3509" s="2">
        <v>233345130026</v>
      </c>
      <c r="B3509">
        <v>1</v>
      </c>
      <c r="C3509">
        <v>2022</v>
      </c>
      <c r="D3509">
        <v>311019</v>
      </c>
      <c r="E3509" t="s">
        <v>150</v>
      </c>
      <c r="F3509" t="str">
        <f>VLOOKUP(E3509,[1]PRODI_2019!$F$2:$L$72,7,FALSE)</f>
        <v>Kedokteran</v>
      </c>
      <c r="G3509" t="str">
        <f>VLOOKUP(F3509,Sheet1!$H$4:$I$11,2,FALSE)</f>
        <v>8_Kedokteran</v>
      </c>
      <c r="H3509" t="s">
        <v>4116</v>
      </c>
      <c r="I3509" t="s">
        <v>31</v>
      </c>
      <c r="J3509" t="str">
        <f>VLOOKUP(D3509,[1]PRODI_2019!$C$2:$I$78,7,FALSE)</f>
        <v>S1</v>
      </c>
      <c r="L3509" t="s">
        <v>25</v>
      </c>
      <c r="O3509" t="s">
        <v>385</v>
      </c>
      <c r="P3509" t="s">
        <v>5044</v>
      </c>
      <c r="Q3509" t="s">
        <v>5041</v>
      </c>
      <c r="R3509" t="s">
        <v>434</v>
      </c>
      <c r="S3509" t="s">
        <v>4949</v>
      </c>
      <c r="T3509" t="s">
        <v>5025</v>
      </c>
      <c r="U3509" t="s">
        <v>27</v>
      </c>
      <c r="Z3509" t="str">
        <f>_xlfn.IFNA(VLOOKUP(A3509,registrasi!$B$2:$C$4000,2,FALSE),"belum")</f>
        <v>registrasi</v>
      </c>
      <c r="AA3509">
        <f>VLOOKUP(D3509,[2]Sheet1!$B$2:$D$100,3,FALSE)</f>
        <v>527</v>
      </c>
      <c r="AB3509" t="str">
        <f>_xlfn.IFNA(VLOOKUP(A3509,nim!$A$2:$B$4000,2,FALSE),"belum")</f>
        <v>belum</v>
      </c>
    </row>
    <row r="3510" spans="1:28" x14ac:dyDescent="0.3">
      <c r="A3510" s="2">
        <v>233345140019</v>
      </c>
      <c r="B3510">
        <v>2</v>
      </c>
      <c r="C3510">
        <v>2022</v>
      </c>
      <c r="D3510">
        <v>311015</v>
      </c>
      <c r="E3510" t="s">
        <v>158</v>
      </c>
      <c r="F3510" t="str">
        <f>VLOOKUP(E3510,[1]PRODI_2019!$F$2:$L$72,7,FALSE)</f>
        <v>FKIP</v>
      </c>
      <c r="G3510" t="str">
        <f>VLOOKUP(F3510,Sheet1!$H$4:$I$11,2,FALSE)</f>
        <v>2_FKIP</v>
      </c>
      <c r="H3510" t="s">
        <v>4117</v>
      </c>
      <c r="I3510" t="s">
        <v>31</v>
      </c>
      <c r="J3510" t="str">
        <f>VLOOKUP(D3510,[1]PRODI_2019!$C$2:$I$78,7,FALSE)</f>
        <v>S1</v>
      </c>
      <c r="L3510" t="s">
        <v>25</v>
      </c>
      <c r="O3510" t="s">
        <v>577</v>
      </c>
      <c r="P3510" t="s">
        <v>5042</v>
      </c>
      <c r="Q3510" t="s">
        <v>624</v>
      </c>
      <c r="R3510" t="s">
        <v>434</v>
      </c>
      <c r="S3510" t="s">
        <v>4971</v>
      </c>
      <c r="T3510" t="s">
        <v>5025</v>
      </c>
      <c r="U3510" t="s">
        <v>32</v>
      </c>
      <c r="Z3510" t="str">
        <f>_xlfn.IFNA(VLOOKUP(A3510,registrasi!$B$2:$C$4000,2,FALSE),"belum")</f>
        <v>registrasi</v>
      </c>
      <c r="AA3510">
        <f>VLOOKUP(D3510,[2]Sheet1!$B$2:$D$100,3,FALSE)</f>
        <v>90</v>
      </c>
      <c r="AB3510" t="str">
        <f>_xlfn.IFNA(VLOOKUP(A3510,nim!$A$2:$B$4000,2,FALSE),"belum")</f>
        <v>belum</v>
      </c>
    </row>
    <row r="3511" spans="1:28" x14ac:dyDescent="0.3">
      <c r="A3511" s="2">
        <v>233350050119</v>
      </c>
      <c r="B3511">
        <v>1</v>
      </c>
      <c r="C3511">
        <v>2022</v>
      </c>
      <c r="D3511">
        <v>311043</v>
      </c>
      <c r="E3511" t="s">
        <v>177</v>
      </c>
      <c r="F3511" t="str">
        <f>VLOOKUP(E3511,[1]PRODI_2019!$F$2:$L$72,7,FALSE)</f>
        <v>Kedokteran</v>
      </c>
      <c r="G3511" t="str">
        <f>VLOOKUP(F3511,Sheet1!$H$4:$I$11,2,FALSE)</f>
        <v>8_Kedokteran</v>
      </c>
      <c r="H3511" t="s">
        <v>4118</v>
      </c>
      <c r="I3511" t="s">
        <v>31</v>
      </c>
      <c r="J3511" t="str">
        <f>VLOOKUP(D3511,[1]PRODI_2019!$C$2:$I$78,7,FALSE)</f>
        <v>D3</v>
      </c>
      <c r="L3511" t="s">
        <v>25</v>
      </c>
      <c r="O3511" t="s">
        <v>348</v>
      </c>
      <c r="P3511" t="s">
        <v>434</v>
      </c>
      <c r="Q3511" t="s">
        <v>624</v>
      </c>
      <c r="R3511" t="s">
        <v>434</v>
      </c>
      <c r="S3511" t="s">
        <v>4987</v>
      </c>
      <c r="T3511" t="s">
        <v>5020</v>
      </c>
      <c r="U3511" t="s">
        <v>27</v>
      </c>
      <c r="Z3511" t="str">
        <f>_xlfn.IFNA(VLOOKUP(A3511,registrasi!$B$2:$C$4000,2,FALSE),"belum")</f>
        <v>belum</v>
      </c>
      <c r="AA3511">
        <f>VLOOKUP(D3511,[2]Sheet1!$B$2:$D$100,3,FALSE)</f>
        <v>271</v>
      </c>
      <c r="AB3511" t="str">
        <f>_xlfn.IFNA(VLOOKUP(A3511,nim!$A$2:$B$4000,2,FALSE),"belum")</f>
        <v>belum</v>
      </c>
    </row>
    <row r="3512" spans="1:28" x14ac:dyDescent="0.3">
      <c r="A3512" s="2">
        <v>233350080112</v>
      </c>
      <c r="B3512">
        <v>2</v>
      </c>
      <c r="C3512">
        <v>2022</v>
      </c>
      <c r="D3512">
        <v>311026</v>
      </c>
      <c r="E3512" t="s">
        <v>148</v>
      </c>
      <c r="F3512" t="str">
        <f>VLOOKUP(E3512,[1]PRODI_2019!$F$2:$L$72,7,FALSE)</f>
        <v>FEB</v>
      </c>
      <c r="G3512" t="str">
        <f>VLOOKUP(F3512,Sheet1!$H$4:$I$11,2,FALSE)</f>
        <v>5_FEB</v>
      </c>
      <c r="H3512" t="s">
        <v>4119</v>
      </c>
      <c r="I3512" t="s">
        <v>31</v>
      </c>
      <c r="J3512" t="str">
        <f>VLOOKUP(D3512,[1]PRODI_2019!$C$2:$I$78,7,FALSE)</f>
        <v>S1</v>
      </c>
      <c r="L3512" t="s">
        <v>25</v>
      </c>
      <c r="O3512" t="s">
        <v>4828</v>
      </c>
      <c r="P3512" t="s">
        <v>5042</v>
      </c>
      <c r="Q3512" t="s">
        <v>624</v>
      </c>
      <c r="R3512" t="s">
        <v>434</v>
      </c>
      <c r="S3512" t="s">
        <v>427</v>
      </c>
      <c r="T3512" t="s">
        <v>5020</v>
      </c>
      <c r="U3512" t="s">
        <v>27</v>
      </c>
      <c r="Z3512" t="str">
        <f>_xlfn.IFNA(VLOOKUP(A3512,registrasi!$B$2:$C$4000,2,FALSE),"belum")</f>
        <v>registrasi</v>
      </c>
      <c r="AA3512">
        <f>VLOOKUP(D3512,[2]Sheet1!$B$2:$D$100,3,FALSE)</f>
        <v>866</v>
      </c>
      <c r="AB3512" t="str">
        <f>_xlfn.IFNA(VLOOKUP(A3512,nim!$A$2:$B$4000,2,FALSE),"belum")</f>
        <v>belum</v>
      </c>
    </row>
    <row r="3513" spans="1:28" x14ac:dyDescent="0.3">
      <c r="A3513" s="2">
        <v>233350120822</v>
      </c>
      <c r="B3513">
        <v>2</v>
      </c>
      <c r="C3513">
        <v>2020</v>
      </c>
      <c r="D3513">
        <v>311002</v>
      </c>
      <c r="E3513" t="s">
        <v>153</v>
      </c>
      <c r="F3513" t="str">
        <f>VLOOKUP(E3513,[1]PRODI_2019!$F$2:$L$72,7,FALSE)</f>
        <v>Teknik</v>
      </c>
      <c r="G3513" t="str">
        <f>VLOOKUP(F3513,Sheet1!$H$4:$I$11,2,FALSE)</f>
        <v>3_Teknik</v>
      </c>
      <c r="H3513" t="s">
        <v>4120</v>
      </c>
      <c r="I3513" t="s">
        <v>31</v>
      </c>
      <c r="J3513" t="str">
        <f>VLOOKUP(D3513,[1]PRODI_2019!$C$2:$I$78,7,FALSE)</f>
        <v>S1</v>
      </c>
      <c r="L3513" t="s">
        <v>25</v>
      </c>
      <c r="O3513" t="s">
        <v>4829</v>
      </c>
      <c r="P3513" t="s">
        <v>5042</v>
      </c>
      <c r="Q3513" t="s">
        <v>624</v>
      </c>
      <c r="R3513" t="s">
        <v>434</v>
      </c>
      <c r="S3513" t="s">
        <v>4998</v>
      </c>
      <c r="T3513" t="s">
        <v>5020</v>
      </c>
      <c r="U3513" t="s">
        <v>27</v>
      </c>
      <c r="Z3513" t="str">
        <f>_xlfn.IFNA(VLOOKUP(A3513,registrasi!$B$2:$C$4000,2,FALSE),"belum")</f>
        <v>registrasi</v>
      </c>
      <c r="AA3513">
        <f>VLOOKUP(D3513,[2]Sheet1!$B$2:$D$100,3,FALSE)</f>
        <v>401</v>
      </c>
      <c r="AB3513" t="str">
        <f>_xlfn.IFNA(VLOOKUP(A3513,nim!$A$2:$B$4000,2,FALSE),"belum")</f>
        <v>belum</v>
      </c>
    </row>
    <row r="3514" spans="1:28" x14ac:dyDescent="0.3">
      <c r="A3514" s="2">
        <v>233350190047</v>
      </c>
      <c r="B3514">
        <v>1</v>
      </c>
      <c r="C3514">
        <v>2022</v>
      </c>
      <c r="D3514">
        <v>311020</v>
      </c>
      <c r="E3514" t="s">
        <v>179</v>
      </c>
      <c r="F3514" t="str">
        <f>VLOOKUP(E3514,[1]PRODI_2019!$F$2:$L$72,7,FALSE)</f>
        <v>Kedokteran</v>
      </c>
      <c r="G3514" t="str">
        <f>VLOOKUP(F3514,Sheet1!$H$4:$I$11,2,FALSE)</f>
        <v>8_Kedokteran</v>
      </c>
      <c r="H3514" t="s">
        <v>4121</v>
      </c>
      <c r="I3514" t="s">
        <v>31</v>
      </c>
      <c r="J3514" t="str">
        <f>VLOOKUP(D3514,[1]PRODI_2019!$C$2:$I$78,7,FALSE)</f>
        <v>S1</v>
      </c>
      <c r="L3514" t="s">
        <v>25</v>
      </c>
      <c r="O3514" t="s">
        <v>4797</v>
      </c>
      <c r="P3514" t="s">
        <v>434</v>
      </c>
      <c r="Q3514" t="s">
        <v>5041</v>
      </c>
      <c r="R3514" t="s">
        <v>434</v>
      </c>
      <c r="S3514" t="s">
        <v>427</v>
      </c>
      <c r="T3514" t="s">
        <v>5020</v>
      </c>
      <c r="U3514" t="s">
        <v>27</v>
      </c>
      <c r="Z3514" t="str">
        <f>_xlfn.IFNA(VLOOKUP(A3514,registrasi!$B$2:$C$4000,2,FALSE),"belum")</f>
        <v>registrasi</v>
      </c>
      <c r="AA3514">
        <f>VLOOKUP(D3514,[2]Sheet1!$B$2:$D$100,3,FALSE)</f>
        <v>837</v>
      </c>
      <c r="AB3514" t="str">
        <f>_xlfn.IFNA(VLOOKUP(A3514,nim!$A$2:$B$4000,2,FALSE),"belum")</f>
        <v>diterima</v>
      </c>
    </row>
    <row r="3515" spans="1:28" x14ac:dyDescent="0.3">
      <c r="A3515" s="2">
        <v>233410010007</v>
      </c>
      <c r="B3515">
        <v>1</v>
      </c>
      <c r="C3515">
        <v>2022</v>
      </c>
      <c r="D3515">
        <v>311036</v>
      </c>
      <c r="E3515" t="s">
        <v>154</v>
      </c>
      <c r="F3515" t="str">
        <f>VLOOKUP(E3515,[1]PRODI_2019!$F$2:$L$72,7,FALSE)</f>
        <v>FKIP</v>
      </c>
      <c r="G3515" t="str">
        <f>VLOOKUP(F3515,Sheet1!$H$4:$I$11,2,FALSE)</f>
        <v>2_FKIP</v>
      </c>
      <c r="H3515" t="s">
        <v>4122</v>
      </c>
      <c r="I3515" t="s">
        <v>31</v>
      </c>
      <c r="J3515" t="str">
        <f>VLOOKUP(D3515,[1]PRODI_2019!$C$2:$I$78,7,FALSE)</f>
        <v>S1</v>
      </c>
      <c r="L3515" t="s">
        <v>182</v>
      </c>
      <c r="O3515" t="s">
        <v>413</v>
      </c>
      <c r="P3515" t="s">
        <v>5042</v>
      </c>
      <c r="Q3515" t="s">
        <v>624</v>
      </c>
      <c r="R3515" t="s">
        <v>434</v>
      </c>
      <c r="S3515" t="s">
        <v>4933</v>
      </c>
      <c r="T3515" t="s">
        <v>5020</v>
      </c>
      <c r="U3515" t="s">
        <v>27</v>
      </c>
      <c r="Z3515" t="str">
        <f>_xlfn.IFNA(VLOOKUP(A3515,registrasi!$B$2:$C$4000,2,FALSE),"belum")</f>
        <v>registrasi</v>
      </c>
      <c r="AA3515">
        <f>VLOOKUP(D3515,[2]Sheet1!$B$2:$D$100,3,FALSE)</f>
        <v>202</v>
      </c>
      <c r="AB3515" t="str">
        <f>_xlfn.IFNA(VLOOKUP(A3515,nim!$A$2:$B$4000,2,FALSE),"belum")</f>
        <v>belum</v>
      </c>
    </row>
    <row r="3516" spans="1:28" x14ac:dyDescent="0.3">
      <c r="A3516" s="2">
        <v>233410010011</v>
      </c>
      <c r="B3516">
        <v>1</v>
      </c>
      <c r="C3516">
        <v>2021</v>
      </c>
      <c r="D3516">
        <v>311010</v>
      </c>
      <c r="E3516" t="s">
        <v>160</v>
      </c>
      <c r="F3516" t="str">
        <f>VLOOKUP(E3516,[1]PRODI_2019!$F$2:$L$72,7,FALSE)</f>
        <v>FKIP</v>
      </c>
      <c r="G3516" t="str">
        <f>VLOOKUP(F3516,Sheet1!$H$4:$I$11,2,FALSE)</f>
        <v>2_FKIP</v>
      </c>
      <c r="H3516" t="s">
        <v>4123</v>
      </c>
      <c r="I3516" t="s">
        <v>31</v>
      </c>
      <c r="J3516" t="str">
        <f>VLOOKUP(D3516,[1]PRODI_2019!$C$2:$I$78,7,FALSE)</f>
        <v>S1</v>
      </c>
      <c r="L3516" t="s">
        <v>25</v>
      </c>
      <c r="O3516" t="s">
        <v>4830</v>
      </c>
      <c r="P3516" t="s">
        <v>436</v>
      </c>
      <c r="Q3516" t="s">
        <v>5041</v>
      </c>
      <c r="R3516" t="s">
        <v>625</v>
      </c>
      <c r="S3516" t="s">
        <v>4974</v>
      </c>
      <c r="T3516" t="s">
        <v>5025</v>
      </c>
      <c r="U3516" t="s">
        <v>32</v>
      </c>
      <c r="Z3516" t="str">
        <f>_xlfn.IFNA(VLOOKUP(A3516,registrasi!$B$2:$C$4000,2,FALSE),"belum")</f>
        <v>registrasi</v>
      </c>
      <c r="AA3516">
        <f>VLOOKUP(D3516,[2]Sheet1!$B$2:$D$100,3,FALSE)</f>
        <v>197</v>
      </c>
      <c r="AB3516" t="str">
        <f>_xlfn.IFNA(VLOOKUP(A3516,nim!$A$2:$B$4000,2,FALSE),"belum")</f>
        <v>belum</v>
      </c>
    </row>
    <row r="3517" spans="1:28" x14ac:dyDescent="0.3">
      <c r="A3517" s="2">
        <v>233410010234</v>
      </c>
      <c r="B3517">
        <v>1</v>
      </c>
      <c r="C3517">
        <v>2022</v>
      </c>
      <c r="D3517">
        <v>311042</v>
      </c>
      <c r="E3517" t="s">
        <v>146</v>
      </c>
      <c r="F3517" t="str">
        <f>VLOOKUP(E3517,[1]PRODI_2019!$F$2:$L$72,7,FALSE)</f>
        <v>FISIP</v>
      </c>
      <c r="G3517" t="str">
        <f>VLOOKUP(F3517,Sheet1!$H$4:$I$11,2,FALSE)</f>
        <v>6_FISIP</v>
      </c>
      <c r="H3517" t="s">
        <v>4124</v>
      </c>
      <c r="I3517" t="s">
        <v>31</v>
      </c>
      <c r="J3517" t="str">
        <f>VLOOKUP(D3517,[1]PRODI_2019!$C$2:$I$78,7,FALSE)</f>
        <v>S1</v>
      </c>
      <c r="L3517" t="s">
        <v>182</v>
      </c>
      <c r="O3517" t="s">
        <v>328</v>
      </c>
      <c r="P3517" t="s">
        <v>5042</v>
      </c>
      <c r="Q3517" t="s">
        <v>624</v>
      </c>
      <c r="R3517" t="s">
        <v>434</v>
      </c>
      <c r="S3517" t="s">
        <v>4933</v>
      </c>
      <c r="T3517" t="s">
        <v>5020</v>
      </c>
      <c r="U3517" t="s">
        <v>27</v>
      </c>
      <c r="Z3517" t="str">
        <f>_xlfn.IFNA(VLOOKUP(A3517,registrasi!$B$2:$C$4000,2,FALSE),"belum")</f>
        <v>registrasi</v>
      </c>
      <c r="AA3517">
        <f>VLOOKUP(D3517,[2]Sheet1!$B$2:$D$100,3,FALSE)</f>
        <v>625</v>
      </c>
      <c r="AB3517" t="str">
        <f>_xlfn.IFNA(VLOOKUP(A3517,nim!$A$2:$B$4000,2,FALSE),"belum")</f>
        <v>belum</v>
      </c>
    </row>
    <row r="3518" spans="1:28" x14ac:dyDescent="0.3">
      <c r="A3518" s="2">
        <v>233410010834</v>
      </c>
      <c r="B3518">
        <v>2</v>
      </c>
      <c r="C3518">
        <v>2021</v>
      </c>
      <c r="D3518">
        <v>311040</v>
      </c>
      <c r="E3518" t="s">
        <v>151</v>
      </c>
      <c r="F3518" t="str">
        <f>VLOOKUP(E3518,[1]PRODI_2019!$F$2:$L$72,7,FALSE)</f>
        <v>FKIP</v>
      </c>
      <c r="G3518" t="str">
        <f>VLOOKUP(F3518,Sheet1!$H$4:$I$11,2,FALSE)</f>
        <v>2_FKIP</v>
      </c>
      <c r="H3518" t="s">
        <v>4125</v>
      </c>
      <c r="I3518" t="s">
        <v>31</v>
      </c>
      <c r="J3518" t="str">
        <f>VLOOKUP(D3518,[1]PRODI_2019!$C$2:$I$78,7,FALSE)</f>
        <v>S1</v>
      </c>
      <c r="L3518" t="s">
        <v>25</v>
      </c>
      <c r="O3518" t="s">
        <v>556</v>
      </c>
      <c r="P3518" t="s">
        <v>5044</v>
      </c>
      <c r="Q3518" t="s">
        <v>5041</v>
      </c>
      <c r="R3518" t="s">
        <v>434</v>
      </c>
      <c r="S3518" t="s">
        <v>4933</v>
      </c>
      <c r="T3518" t="s">
        <v>5020</v>
      </c>
      <c r="U3518" t="s">
        <v>27</v>
      </c>
      <c r="Z3518" t="str">
        <f>_xlfn.IFNA(VLOOKUP(A3518,registrasi!$B$2:$C$4000,2,FALSE),"belum")</f>
        <v>registrasi</v>
      </c>
      <c r="AA3518">
        <f>VLOOKUP(D3518,[2]Sheet1!$B$2:$D$100,3,FALSE)</f>
        <v>508</v>
      </c>
      <c r="AB3518" t="str">
        <f>_xlfn.IFNA(VLOOKUP(A3518,nim!$A$2:$B$4000,2,FALSE),"belum")</f>
        <v>diterima</v>
      </c>
    </row>
    <row r="3519" spans="1:28" x14ac:dyDescent="0.3">
      <c r="A3519" s="2">
        <v>233410020765</v>
      </c>
      <c r="B3519">
        <v>2</v>
      </c>
      <c r="C3519">
        <v>2022</v>
      </c>
      <c r="D3519">
        <v>311008</v>
      </c>
      <c r="E3519" t="s">
        <v>149</v>
      </c>
      <c r="F3519" t="str">
        <f>VLOOKUP(E3519,[1]PRODI_2019!$F$2:$L$72,7,FALSE)</f>
        <v>Pertanian</v>
      </c>
      <c r="G3519" t="str">
        <f>VLOOKUP(F3519,Sheet1!$H$4:$I$11,2,FALSE)</f>
        <v>4_Pertanian</v>
      </c>
      <c r="H3519" t="s">
        <v>4126</v>
      </c>
      <c r="I3519" t="s">
        <v>31</v>
      </c>
      <c r="J3519" t="str">
        <f>VLOOKUP(D3519,[1]PRODI_2019!$C$2:$I$78,7,FALSE)</f>
        <v>S1</v>
      </c>
      <c r="L3519" t="s">
        <v>25</v>
      </c>
      <c r="O3519" t="s">
        <v>412</v>
      </c>
      <c r="P3519" t="s">
        <v>5045</v>
      </c>
      <c r="Q3519" t="s">
        <v>624</v>
      </c>
      <c r="R3519" t="s">
        <v>625</v>
      </c>
      <c r="S3519" t="s">
        <v>117</v>
      </c>
      <c r="T3519" t="s">
        <v>5020</v>
      </c>
      <c r="U3519" t="s">
        <v>27</v>
      </c>
      <c r="Z3519" t="str">
        <f>_xlfn.IFNA(VLOOKUP(A3519,registrasi!$B$2:$C$4000,2,FALSE),"belum")</f>
        <v>registrasi</v>
      </c>
      <c r="AA3519">
        <f>VLOOKUP(D3519,[2]Sheet1!$B$2:$D$100,3,FALSE)</f>
        <v>337</v>
      </c>
      <c r="AB3519" t="str">
        <f>_xlfn.IFNA(VLOOKUP(A3519,nim!$A$2:$B$4000,2,FALSE),"belum")</f>
        <v>diterima</v>
      </c>
    </row>
    <row r="3520" spans="1:28" x14ac:dyDescent="0.3">
      <c r="A3520" s="2">
        <v>233410020787</v>
      </c>
      <c r="B3520">
        <v>2</v>
      </c>
      <c r="C3520">
        <v>2022</v>
      </c>
      <c r="D3520">
        <v>311028</v>
      </c>
      <c r="E3520" t="s">
        <v>168</v>
      </c>
      <c r="F3520" t="str">
        <f>VLOOKUP(E3520,[1]PRODI_2019!$F$2:$L$72,7,FALSE)</f>
        <v>FISIP</v>
      </c>
      <c r="G3520" t="str">
        <f>VLOOKUP(F3520,Sheet1!$H$4:$I$11,2,FALSE)</f>
        <v>6_FISIP</v>
      </c>
      <c r="H3520" t="s">
        <v>4127</v>
      </c>
      <c r="I3520" t="s">
        <v>31</v>
      </c>
      <c r="J3520" t="str">
        <f>VLOOKUP(D3520,[1]PRODI_2019!$C$2:$I$78,7,FALSE)</f>
        <v>S1</v>
      </c>
      <c r="L3520" t="s">
        <v>25</v>
      </c>
      <c r="O3520" t="s">
        <v>282</v>
      </c>
      <c r="P3520" t="s">
        <v>5042</v>
      </c>
      <c r="Q3520" t="s">
        <v>624</v>
      </c>
      <c r="R3520" t="s">
        <v>434</v>
      </c>
      <c r="S3520" t="s">
        <v>117</v>
      </c>
      <c r="T3520" t="s">
        <v>5020</v>
      </c>
      <c r="U3520" t="s">
        <v>27</v>
      </c>
      <c r="Z3520" t="str">
        <f>_xlfn.IFNA(VLOOKUP(A3520,registrasi!$B$2:$C$4000,2,FALSE),"belum")</f>
        <v>registrasi</v>
      </c>
      <c r="AA3520">
        <f>VLOOKUP(D3520,[2]Sheet1!$B$2:$D$100,3,FALSE)</f>
        <v>747</v>
      </c>
      <c r="AB3520" t="str">
        <f>_xlfn.IFNA(VLOOKUP(A3520,nim!$A$2:$B$4000,2,FALSE),"belum")</f>
        <v>belum</v>
      </c>
    </row>
    <row r="3521" spans="1:28" x14ac:dyDescent="0.3">
      <c r="A3521" s="2">
        <v>233410030064</v>
      </c>
      <c r="B3521">
        <v>2</v>
      </c>
      <c r="C3521">
        <v>2020</v>
      </c>
      <c r="D3521">
        <v>311033</v>
      </c>
      <c r="E3521" t="s">
        <v>155</v>
      </c>
      <c r="F3521" t="str">
        <f>VLOOKUP(E3521,[1]PRODI_2019!$F$2:$L$72,7,FALSE)</f>
        <v>FKIP</v>
      </c>
      <c r="G3521" t="str">
        <f>VLOOKUP(F3521,Sheet1!$H$4:$I$11,2,FALSE)</f>
        <v>2_FKIP</v>
      </c>
      <c r="H3521" t="s">
        <v>4128</v>
      </c>
      <c r="I3521" t="s">
        <v>31</v>
      </c>
      <c r="J3521" t="str">
        <f>VLOOKUP(D3521,[1]PRODI_2019!$C$2:$I$78,7,FALSE)</f>
        <v>S1</v>
      </c>
      <c r="L3521" t="s">
        <v>25</v>
      </c>
      <c r="O3521" t="s">
        <v>532</v>
      </c>
      <c r="P3521" t="s">
        <v>5042</v>
      </c>
      <c r="Q3521" t="s">
        <v>624</v>
      </c>
      <c r="R3521" t="s">
        <v>434</v>
      </c>
      <c r="S3521" t="s">
        <v>4933</v>
      </c>
      <c r="T3521" t="s">
        <v>5020</v>
      </c>
      <c r="U3521" t="s">
        <v>32</v>
      </c>
      <c r="Z3521" t="str">
        <f>_xlfn.IFNA(VLOOKUP(A3521,registrasi!$B$2:$C$4000,2,FALSE),"belum")</f>
        <v>registrasi</v>
      </c>
      <c r="AA3521">
        <f>VLOOKUP(D3521,[2]Sheet1!$B$2:$D$100,3,FALSE)</f>
        <v>616</v>
      </c>
      <c r="AB3521" t="str">
        <f>_xlfn.IFNA(VLOOKUP(A3521,nim!$A$2:$B$4000,2,FALSE),"belum")</f>
        <v>belum</v>
      </c>
    </row>
    <row r="3522" spans="1:28" x14ac:dyDescent="0.3">
      <c r="A3522" s="2">
        <v>233410030081</v>
      </c>
      <c r="B3522">
        <v>2</v>
      </c>
      <c r="C3522">
        <v>2020</v>
      </c>
      <c r="D3522">
        <v>311034</v>
      </c>
      <c r="E3522" t="s">
        <v>173</v>
      </c>
      <c r="F3522" t="str">
        <f>VLOOKUP(E3522,[1]PRODI_2019!$F$2:$L$72,7,FALSE)</f>
        <v>FKIP</v>
      </c>
      <c r="G3522" t="str">
        <f>VLOOKUP(F3522,Sheet1!$H$4:$I$11,2,FALSE)</f>
        <v>2_FKIP</v>
      </c>
      <c r="H3522" t="s">
        <v>4129</v>
      </c>
      <c r="I3522" t="s">
        <v>31</v>
      </c>
      <c r="J3522" t="str">
        <f>VLOOKUP(D3522,[1]PRODI_2019!$C$2:$I$78,7,FALSE)</f>
        <v>S1</v>
      </c>
      <c r="L3522" t="s">
        <v>25</v>
      </c>
      <c r="O3522" t="s">
        <v>4831</v>
      </c>
      <c r="P3522" t="s">
        <v>436</v>
      </c>
      <c r="Q3522" t="s">
        <v>5041</v>
      </c>
      <c r="R3522" t="s">
        <v>625</v>
      </c>
      <c r="S3522" t="s">
        <v>4933</v>
      </c>
      <c r="T3522" t="s">
        <v>5020</v>
      </c>
      <c r="U3522" t="s">
        <v>32</v>
      </c>
      <c r="Z3522" t="str">
        <f>_xlfn.IFNA(VLOOKUP(A3522,registrasi!$B$2:$C$4000,2,FALSE),"belum")</f>
        <v>registrasi</v>
      </c>
      <c r="AA3522">
        <f>VLOOKUP(D3522,[2]Sheet1!$B$2:$D$100,3,FALSE)</f>
        <v>163</v>
      </c>
      <c r="AB3522" t="str">
        <f>_xlfn.IFNA(VLOOKUP(A3522,nim!$A$2:$B$4000,2,FALSE),"belum")</f>
        <v>belum</v>
      </c>
    </row>
    <row r="3523" spans="1:28" x14ac:dyDescent="0.3">
      <c r="A3523" s="2">
        <v>233410030116</v>
      </c>
      <c r="B3523">
        <v>1</v>
      </c>
      <c r="C3523">
        <v>2021</v>
      </c>
      <c r="D3523">
        <v>311047</v>
      </c>
      <c r="E3523" t="s">
        <v>5054</v>
      </c>
      <c r="F3523" t="str">
        <f>VLOOKUP(E3523,[1]PRODI_2019!$F$2:$L$72,7,FALSE)</f>
        <v>FEB</v>
      </c>
      <c r="G3523" t="str">
        <f>VLOOKUP(F3523,Sheet1!$H$4:$I$11,2,FALSE)</f>
        <v>5_FEB</v>
      </c>
      <c r="H3523" t="s">
        <v>4130</v>
      </c>
      <c r="I3523" t="s">
        <v>24</v>
      </c>
      <c r="J3523" t="str">
        <f>VLOOKUP(D3523,[1]PRODI_2019!$C$2:$I$78,7,FALSE)</f>
        <v>D3</v>
      </c>
      <c r="L3523" t="s">
        <v>25</v>
      </c>
      <c r="O3523" t="s">
        <v>4832</v>
      </c>
      <c r="P3523" t="s">
        <v>5043</v>
      </c>
      <c r="Q3523" t="s">
        <v>624</v>
      </c>
      <c r="R3523" t="s">
        <v>435</v>
      </c>
      <c r="S3523" t="s">
        <v>4974</v>
      </c>
      <c r="T3523" t="s">
        <v>5025</v>
      </c>
      <c r="U3523" t="s">
        <v>32</v>
      </c>
      <c r="Z3523" t="str">
        <f>_xlfn.IFNA(VLOOKUP(A3523,registrasi!$B$2:$C$4000,2,FALSE),"belum")</f>
        <v>registrasi</v>
      </c>
      <c r="AA3523">
        <f>VLOOKUP(D3523,[2]Sheet1!$B$2:$D$100,3,FALSE)</f>
        <v>88</v>
      </c>
      <c r="AB3523" t="str">
        <f>_xlfn.IFNA(VLOOKUP(A3523,nim!$A$2:$B$4000,2,FALSE),"belum")</f>
        <v>belum</v>
      </c>
    </row>
    <row r="3524" spans="1:28" x14ac:dyDescent="0.3">
      <c r="A3524" s="2">
        <v>233410030220</v>
      </c>
      <c r="B3524">
        <v>1</v>
      </c>
      <c r="C3524">
        <v>2022</v>
      </c>
      <c r="D3524">
        <v>311025</v>
      </c>
      <c r="E3524" t="s">
        <v>166</v>
      </c>
      <c r="F3524" t="str">
        <f>VLOOKUP(E3524,[1]PRODI_2019!$F$2:$L$72,7,FALSE)</f>
        <v>FEB</v>
      </c>
      <c r="G3524" t="str">
        <f>VLOOKUP(F3524,Sheet1!$H$4:$I$11,2,FALSE)</f>
        <v>5_FEB</v>
      </c>
      <c r="H3524" t="s">
        <v>4131</v>
      </c>
      <c r="I3524" t="s">
        <v>24</v>
      </c>
      <c r="J3524" t="str">
        <f>VLOOKUP(D3524,[1]PRODI_2019!$C$2:$I$78,7,FALSE)</f>
        <v>S1</v>
      </c>
      <c r="L3524" t="s">
        <v>25</v>
      </c>
      <c r="O3524" t="s">
        <v>549</v>
      </c>
      <c r="P3524" t="s">
        <v>5042</v>
      </c>
      <c r="Q3524" t="s">
        <v>624</v>
      </c>
      <c r="R3524" t="s">
        <v>434</v>
      </c>
      <c r="S3524" t="s">
        <v>116</v>
      </c>
      <c r="T3524" t="s">
        <v>5020</v>
      </c>
      <c r="U3524" t="s">
        <v>27</v>
      </c>
      <c r="Z3524" t="str">
        <f>_xlfn.IFNA(VLOOKUP(A3524,registrasi!$B$2:$C$4000,2,FALSE),"belum")</f>
        <v>registrasi</v>
      </c>
      <c r="AA3524">
        <f>VLOOKUP(D3524,[2]Sheet1!$B$2:$D$100,3,FALSE)</f>
        <v>1226</v>
      </c>
      <c r="AB3524" t="str">
        <f>_xlfn.IFNA(VLOOKUP(A3524,nim!$A$2:$B$4000,2,FALSE),"belum")</f>
        <v>diterima</v>
      </c>
    </row>
    <row r="3525" spans="1:28" x14ac:dyDescent="0.3">
      <c r="A3525" s="2">
        <v>233410030244</v>
      </c>
      <c r="B3525">
        <v>2</v>
      </c>
      <c r="C3525">
        <v>2022</v>
      </c>
      <c r="D3525">
        <v>311035</v>
      </c>
      <c r="E3525" t="s">
        <v>180</v>
      </c>
      <c r="F3525" t="str">
        <f>VLOOKUP(E3525,[1]PRODI_2019!$F$2:$L$72,7,FALSE)</f>
        <v>FEB</v>
      </c>
      <c r="G3525" t="str">
        <f>VLOOKUP(F3525,Sheet1!$H$4:$I$11,2,FALSE)</f>
        <v>5_FEB</v>
      </c>
      <c r="H3525" t="s">
        <v>4132</v>
      </c>
      <c r="I3525" t="s">
        <v>24</v>
      </c>
      <c r="J3525" t="str">
        <f>VLOOKUP(D3525,[1]PRODI_2019!$C$2:$I$78,7,FALSE)</f>
        <v>S1</v>
      </c>
      <c r="L3525" t="s">
        <v>25</v>
      </c>
      <c r="O3525" t="s">
        <v>4833</v>
      </c>
      <c r="P3525" t="s">
        <v>5044</v>
      </c>
      <c r="Q3525" t="s">
        <v>5041</v>
      </c>
      <c r="R3525" t="s">
        <v>434</v>
      </c>
      <c r="S3525" t="s">
        <v>4933</v>
      </c>
      <c r="T3525" t="s">
        <v>5020</v>
      </c>
      <c r="U3525" t="s">
        <v>27</v>
      </c>
      <c r="Z3525" t="str">
        <f>_xlfn.IFNA(VLOOKUP(A3525,registrasi!$B$2:$C$4000,2,FALSE),"belum")</f>
        <v>registrasi</v>
      </c>
      <c r="AA3525">
        <f>VLOOKUP(D3525,[2]Sheet1!$B$2:$D$100,3,FALSE)</f>
        <v>253</v>
      </c>
      <c r="AB3525" t="str">
        <f>_xlfn.IFNA(VLOOKUP(A3525,nim!$A$2:$B$4000,2,FALSE),"belum")</f>
        <v>belum</v>
      </c>
    </row>
    <row r="3526" spans="1:28" x14ac:dyDescent="0.3">
      <c r="A3526" s="2">
        <v>233410030269</v>
      </c>
      <c r="B3526">
        <v>2</v>
      </c>
      <c r="C3526">
        <v>2020</v>
      </c>
      <c r="D3526">
        <v>311043</v>
      </c>
      <c r="E3526" t="s">
        <v>177</v>
      </c>
      <c r="F3526" t="str">
        <f>VLOOKUP(E3526,[1]PRODI_2019!$F$2:$L$72,7,FALSE)</f>
        <v>Kedokteran</v>
      </c>
      <c r="G3526" t="str">
        <f>VLOOKUP(F3526,Sheet1!$H$4:$I$11,2,FALSE)</f>
        <v>8_Kedokteran</v>
      </c>
      <c r="H3526" t="s">
        <v>4133</v>
      </c>
      <c r="I3526" t="s">
        <v>31</v>
      </c>
      <c r="J3526" t="str">
        <f>VLOOKUP(D3526,[1]PRODI_2019!$C$2:$I$78,7,FALSE)</f>
        <v>D3</v>
      </c>
      <c r="L3526" t="s">
        <v>25</v>
      </c>
      <c r="O3526" t="s">
        <v>4559</v>
      </c>
      <c r="P3526" t="s">
        <v>5046</v>
      </c>
      <c r="Q3526" t="s">
        <v>5041</v>
      </c>
      <c r="R3526" t="s">
        <v>435</v>
      </c>
      <c r="S3526" t="s">
        <v>34</v>
      </c>
      <c r="T3526" t="s">
        <v>5025</v>
      </c>
      <c r="U3526" t="s">
        <v>27</v>
      </c>
      <c r="Z3526" t="str">
        <f>_xlfn.IFNA(VLOOKUP(A3526,registrasi!$B$2:$C$4000,2,FALSE),"belum")</f>
        <v>belum</v>
      </c>
      <c r="AA3526">
        <f>VLOOKUP(D3526,[2]Sheet1!$B$2:$D$100,3,FALSE)</f>
        <v>271</v>
      </c>
      <c r="AB3526" t="str">
        <f>_xlfn.IFNA(VLOOKUP(A3526,nim!$A$2:$B$4000,2,FALSE),"belum")</f>
        <v>belum</v>
      </c>
    </row>
    <row r="3527" spans="1:28" x14ac:dyDescent="0.3">
      <c r="A3527" s="2">
        <v>233410030728</v>
      </c>
      <c r="B3527">
        <v>1</v>
      </c>
      <c r="C3527">
        <v>2020</v>
      </c>
      <c r="D3527">
        <v>311032</v>
      </c>
      <c r="E3527" t="s">
        <v>156</v>
      </c>
      <c r="F3527" t="str">
        <f>VLOOKUP(E3527,[1]PRODI_2019!$F$2:$L$72,7,FALSE)</f>
        <v>FKIP</v>
      </c>
      <c r="G3527" t="str">
        <f>VLOOKUP(F3527,Sheet1!$H$4:$I$11,2,FALSE)</f>
        <v>2_FKIP</v>
      </c>
      <c r="H3527" t="s">
        <v>4134</v>
      </c>
      <c r="I3527" t="s">
        <v>24</v>
      </c>
      <c r="J3527" t="str">
        <f>VLOOKUP(D3527,[1]PRODI_2019!$C$2:$I$78,7,FALSE)</f>
        <v>S1</v>
      </c>
      <c r="L3527" t="s">
        <v>25</v>
      </c>
      <c r="O3527" t="s">
        <v>4834</v>
      </c>
      <c r="P3527" t="s">
        <v>5042</v>
      </c>
      <c r="Q3527" t="s">
        <v>624</v>
      </c>
      <c r="R3527" t="s">
        <v>434</v>
      </c>
      <c r="S3527" t="s">
        <v>4933</v>
      </c>
      <c r="T3527" t="s">
        <v>5020</v>
      </c>
      <c r="U3527" t="s">
        <v>27</v>
      </c>
      <c r="Z3527" t="str">
        <f>_xlfn.IFNA(VLOOKUP(A3527,registrasi!$B$2:$C$4000,2,FALSE),"belum")</f>
        <v>registrasi</v>
      </c>
      <c r="AA3527">
        <f>VLOOKUP(D3527,[2]Sheet1!$B$2:$D$100,3,FALSE)</f>
        <v>446</v>
      </c>
      <c r="AB3527" t="str">
        <f>_xlfn.IFNA(VLOOKUP(A3527,nim!$A$2:$B$4000,2,FALSE),"belum")</f>
        <v>diterima</v>
      </c>
    </row>
    <row r="3528" spans="1:28" x14ac:dyDescent="0.3">
      <c r="A3528" s="2">
        <v>233410030756</v>
      </c>
      <c r="B3528">
        <v>2</v>
      </c>
      <c r="C3528">
        <v>2022</v>
      </c>
      <c r="D3528">
        <v>311025</v>
      </c>
      <c r="E3528" t="s">
        <v>166</v>
      </c>
      <c r="F3528" t="str">
        <f>VLOOKUP(E3528,[1]PRODI_2019!$F$2:$L$72,7,FALSE)</f>
        <v>FEB</v>
      </c>
      <c r="G3528" t="str">
        <f>VLOOKUP(F3528,Sheet1!$H$4:$I$11,2,FALSE)</f>
        <v>5_FEB</v>
      </c>
      <c r="H3528" t="s">
        <v>4135</v>
      </c>
      <c r="I3528" t="s">
        <v>31</v>
      </c>
      <c r="J3528" t="str">
        <f>VLOOKUP(D3528,[1]PRODI_2019!$C$2:$I$78,7,FALSE)</f>
        <v>S1</v>
      </c>
      <c r="L3528" t="s">
        <v>25</v>
      </c>
      <c r="O3528" t="s">
        <v>4835</v>
      </c>
      <c r="P3528" t="s">
        <v>434</v>
      </c>
      <c r="Q3528" t="s">
        <v>5041</v>
      </c>
      <c r="R3528" t="s">
        <v>434</v>
      </c>
      <c r="S3528" t="s">
        <v>5000</v>
      </c>
      <c r="T3528" t="s">
        <v>5032</v>
      </c>
      <c r="U3528" t="s">
        <v>27</v>
      </c>
      <c r="Z3528" t="str">
        <f>_xlfn.IFNA(VLOOKUP(A3528,registrasi!$B$2:$C$4000,2,FALSE),"belum")</f>
        <v>registrasi</v>
      </c>
      <c r="AA3528">
        <f>VLOOKUP(D3528,[2]Sheet1!$B$2:$D$100,3,FALSE)</f>
        <v>1226</v>
      </c>
      <c r="AB3528" t="str">
        <f>_xlfn.IFNA(VLOOKUP(A3528,nim!$A$2:$B$4000,2,FALSE),"belum")</f>
        <v>belum</v>
      </c>
    </row>
    <row r="3529" spans="1:28" x14ac:dyDescent="0.3">
      <c r="A3529" s="2">
        <v>233410040245</v>
      </c>
      <c r="B3529">
        <v>2</v>
      </c>
      <c r="C3529">
        <v>2022</v>
      </c>
      <c r="D3529">
        <v>311004</v>
      </c>
      <c r="E3529" t="s">
        <v>170</v>
      </c>
      <c r="F3529" t="str">
        <f>VLOOKUP(E3529,[1]PRODI_2019!$F$2:$L$72,7,FALSE)</f>
        <v>Teknik</v>
      </c>
      <c r="G3529" t="str">
        <f>VLOOKUP(F3529,Sheet1!$H$4:$I$11,2,FALSE)</f>
        <v>3_Teknik</v>
      </c>
      <c r="H3529" t="s">
        <v>4136</v>
      </c>
      <c r="I3529" t="s">
        <v>24</v>
      </c>
      <c r="J3529" t="str">
        <f>VLOOKUP(D3529,[1]PRODI_2019!$C$2:$I$78,7,FALSE)</f>
        <v>S1</v>
      </c>
      <c r="L3529" t="s">
        <v>25</v>
      </c>
      <c r="O3529" t="s">
        <v>4836</v>
      </c>
      <c r="P3529" t="s">
        <v>5042</v>
      </c>
      <c r="Q3529" t="s">
        <v>624</v>
      </c>
      <c r="R3529" t="s">
        <v>434</v>
      </c>
      <c r="S3529" t="s">
        <v>117</v>
      </c>
      <c r="T3529" t="s">
        <v>5020</v>
      </c>
      <c r="U3529" t="s">
        <v>27</v>
      </c>
      <c r="Z3529" t="str">
        <f>_xlfn.IFNA(VLOOKUP(A3529,registrasi!$B$2:$C$4000,2,FALSE),"belum")</f>
        <v>registrasi</v>
      </c>
      <c r="AA3529">
        <f>VLOOKUP(D3529,[2]Sheet1!$B$2:$D$100,3,FALSE)</f>
        <v>406</v>
      </c>
      <c r="AB3529" t="str">
        <f>_xlfn.IFNA(VLOOKUP(A3529,nim!$A$2:$B$4000,2,FALSE),"belum")</f>
        <v>belum</v>
      </c>
    </row>
    <row r="3530" spans="1:28" x14ac:dyDescent="0.3">
      <c r="A3530" s="2">
        <v>233410040688</v>
      </c>
      <c r="B3530">
        <v>2</v>
      </c>
      <c r="C3530">
        <v>2022</v>
      </c>
      <c r="D3530">
        <v>311047</v>
      </c>
      <c r="E3530" t="s">
        <v>5054</v>
      </c>
      <c r="F3530" t="str">
        <f>VLOOKUP(E3530,[1]PRODI_2019!$F$2:$L$72,7,FALSE)</f>
        <v>FEB</v>
      </c>
      <c r="G3530" t="str">
        <f>VLOOKUP(F3530,Sheet1!$H$4:$I$11,2,FALSE)</f>
        <v>5_FEB</v>
      </c>
      <c r="H3530" t="s">
        <v>4137</v>
      </c>
      <c r="I3530" t="s">
        <v>31</v>
      </c>
      <c r="J3530" t="str">
        <f>VLOOKUP(D3530,[1]PRODI_2019!$C$2:$I$78,7,FALSE)</f>
        <v>D3</v>
      </c>
      <c r="L3530" t="s">
        <v>25</v>
      </c>
      <c r="O3530" t="s">
        <v>548</v>
      </c>
      <c r="P3530" t="s">
        <v>5042</v>
      </c>
      <c r="Q3530" t="s">
        <v>624</v>
      </c>
      <c r="R3530" t="s">
        <v>434</v>
      </c>
      <c r="S3530" t="s">
        <v>4982</v>
      </c>
      <c r="T3530" t="s">
        <v>5020</v>
      </c>
      <c r="U3530" t="s">
        <v>27</v>
      </c>
      <c r="Z3530" t="str">
        <f>_xlfn.IFNA(VLOOKUP(A3530,registrasi!$B$2:$C$4000,2,FALSE),"belum")</f>
        <v>registrasi</v>
      </c>
      <c r="AA3530">
        <f>VLOOKUP(D3530,[2]Sheet1!$B$2:$D$100,3,FALSE)</f>
        <v>88</v>
      </c>
      <c r="AB3530" t="str">
        <f>_xlfn.IFNA(VLOOKUP(A3530,nim!$A$2:$B$4000,2,FALSE),"belum")</f>
        <v>belum</v>
      </c>
    </row>
    <row r="3531" spans="1:28" x14ac:dyDescent="0.3">
      <c r="A3531" s="2">
        <v>233410050178</v>
      </c>
      <c r="B3531">
        <v>2</v>
      </c>
      <c r="C3531">
        <v>2022</v>
      </c>
      <c r="D3531">
        <v>311017</v>
      </c>
      <c r="E3531" t="s">
        <v>172</v>
      </c>
      <c r="F3531" t="str">
        <f>VLOOKUP(E3531,[1]PRODI_2019!$F$2:$L$72,7,FALSE)</f>
        <v>Pertanian</v>
      </c>
      <c r="G3531" t="str">
        <f>VLOOKUP(F3531,Sheet1!$H$4:$I$11,2,FALSE)</f>
        <v>4_Pertanian</v>
      </c>
      <c r="H3531" t="s">
        <v>4138</v>
      </c>
      <c r="I3531" t="s">
        <v>31</v>
      </c>
      <c r="J3531" t="str">
        <f>VLOOKUP(D3531,[1]PRODI_2019!$C$2:$I$78,7,FALSE)</f>
        <v>S1</v>
      </c>
      <c r="L3531" t="s">
        <v>25</v>
      </c>
      <c r="O3531" t="s">
        <v>354</v>
      </c>
      <c r="P3531" t="s">
        <v>5042</v>
      </c>
      <c r="Q3531" t="s">
        <v>624</v>
      </c>
      <c r="R3531" t="s">
        <v>434</v>
      </c>
      <c r="S3531" t="s">
        <v>4933</v>
      </c>
      <c r="T3531" t="s">
        <v>5020</v>
      </c>
      <c r="U3531" t="s">
        <v>32</v>
      </c>
      <c r="Z3531" t="str">
        <f>_xlfn.IFNA(VLOOKUP(A3531,registrasi!$B$2:$C$4000,2,FALSE),"belum")</f>
        <v>registrasi</v>
      </c>
      <c r="AA3531">
        <f>VLOOKUP(D3531,[2]Sheet1!$B$2:$D$100,3,FALSE)</f>
        <v>471</v>
      </c>
      <c r="AB3531" t="str">
        <f>_xlfn.IFNA(VLOOKUP(A3531,nim!$A$2:$B$4000,2,FALSE),"belum")</f>
        <v>belum</v>
      </c>
    </row>
    <row r="3532" spans="1:28" x14ac:dyDescent="0.3">
      <c r="A3532" s="2">
        <v>233410050307</v>
      </c>
      <c r="B3532">
        <v>2</v>
      </c>
      <c r="C3532">
        <v>2022</v>
      </c>
      <c r="D3532">
        <v>311008</v>
      </c>
      <c r="E3532" t="s">
        <v>149</v>
      </c>
      <c r="F3532" t="str">
        <f>VLOOKUP(E3532,[1]PRODI_2019!$F$2:$L$72,7,FALSE)</f>
        <v>Pertanian</v>
      </c>
      <c r="G3532" t="str">
        <f>VLOOKUP(F3532,Sheet1!$H$4:$I$11,2,FALSE)</f>
        <v>4_Pertanian</v>
      </c>
      <c r="H3532" t="s">
        <v>4139</v>
      </c>
      <c r="I3532" t="s">
        <v>31</v>
      </c>
      <c r="J3532" t="str">
        <f>VLOOKUP(D3532,[1]PRODI_2019!$C$2:$I$78,7,FALSE)</f>
        <v>S1</v>
      </c>
      <c r="L3532" t="s">
        <v>25</v>
      </c>
      <c r="O3532" t="s">
        <v>272</v>
      </c>
      <c r="P3532" t="s">
        <v>5042</v>
      </c>
      <c r="Q3532" t="s">
        <v>624</v>
      </c>
      <c r="R3532" t="s">
        <v>434</v>
      </c>
      <c r="S3532" t="s">
        <v>4949</v>
      </c>
      <c r="T3532" t="s">
        <v>5025</v>
      </c>
      <c r="U3532" t="s">
        <v>27</v>
      </c>
      <c r="Z3532" t="str">
        <f>_xlfn.IFNA(VLOOKUP(A3532,registrasi!$B$2:$C$4000,2,FALSE),"belum")</f>
        <v>registrasi</v>
      </c>
      <c r="AA3532">
        <f>VLOOKUP(D3532,[2]Sheet1!$B$2:$D$100,3,FALSE)</f>
        <v>337</v>
      </c>
      <c r="AB3532" t="str">
        <f>_xlfn.IFNA(VLOOKUP(A3532,nim!$A$2:$B$4000,2,FALSE),"belum")</f>
        <v>diterima</v>
      </c>
    </row>
    <row r="3533" spans="1:28" x14ac:dyDescent="0.3">
      <c r="A3533" s="2">
        <v>233410050656</v>
      </c>
      <c r="B3533">
        <v>2</v>
      </c>
      <c r="C3533">
        <v>2022</v>
      </c>
      <c r="D3533">
        <v>311042</v>
      </c>
      <c r="E3533" t="s">
        <v>146</v>
      </c>
      <c r="F3533" t="str">
        <f>VLOOKUP(E3533,[1]PRODI_2019!$F$2:$L$72,7,FALSE)</f>
        <v>FISIP</v>
      </c>
      <c r="G3533" t="str">
        <f>VLOOKUP(F3533,Sheet1!$H$4:$I$11,2,FALSE)</f>
        <v>6_FISIP</v>
      </c>
      <c r="H3533" t="s">
        <v>4140</v>
      </c>
      <c r="I3533" t="s">
        <v>24</v>
      </c>
      <c r="J3533" t="str">
        <f>VLOOKUP(D3533,[1]PRODI_2019!$C$2:$I$78,7,FALSE)</f>
        <v>S1</v>
      </c>
      <c r="L3533" t="s">
        <v>25</v>
      </c>
      <c r="O3533" t="s">
        <v>4836</v>
      </c>
      <c r="P3533" t="s">
        <v>5042</v>
      </c>
      <c r="Q3533" t="s">
        <v>624</v>
      </c>
      <c r="R3533" t="s">
        <v>434</v>
      </c>
      <c r="S3533" t="s">
        <v>117</v>
      </c>
      <c r="T3533" t="s">
        <v>5020</v>
      </c>
      <c r="U3533" t="s">
        <v>32</v>
      </c>
      <c r="Z3533" t="str">
        <f>_xlfn.IFNA(VLOOKUP(A3533,registrasi!$B$2:$C$4000,2,FALSE),"belum")</f>
        <v>registrasi</v>
      </c>
      <c r="AA3533">
        <f>VLOOKUP(D3533,[2]Sheet1!$B$2:$D$100,3,FALSE)</f>
        <v>625</v>
      </c>
      <c r="AB3533" t="str">
        <f>_xlfn.IFNA(VLOOKUP(A3533,nim!$A$2:$B$4000,2,FALSE),"belum")</f>
        <v>belum</v>
      </c>
    </row>
    <row r="3534" spans="1:28" x14ac:dyDescent="0.3">
      <c r="A3534" s="2">
        <v>233410050696</v>
      </c>
      <c r="B3534">
        <v>1</v>
      </c>
      <c r="C3534">
        <v>2022</v>
      </c>
      <c r="D3534">
        <v>311020</v>
      </c>
      <c r="E3534" t="s">
        <v>179</v>
      </c>
      <c r="F3534" t="str">
        <f>VLOOKUP(E3534,[1]PRODI_2019!$F$2:$L$72,7,FALSE)</f>
        <v>Kedokteran</v>
      </c>
      <c r="G3534" t="str">
        <f>VLOOKUP(F3534,Sheet1!$H$4:$I$11,2,FALSE)</f>
        <v>8_Kedokteran</v>
      </c>
      <c r="H3534" t="s">
        <v>4141</v>
      </c>
      <c r="I3534" t="s">
        <v>31</v>
      </c>
      <c r="J3534" t="str">
        <f>VLOOKUP(D3534,[1]PRODI_2019!$C$2:$I$78,7,FALSE)</f>
        <v>S1</v>
      </c>
      <c r="L3534" t="s">
        <v>25</v>
      </c>
      <c r="O3534" t="s">
        <v>4837</v>
      </c>
      <c r="P3534" t="s">
        <v>5042</v>
      </c>
      <c r="Q3534" t="s">
        <v>624</v>
      </c>
      <c r="R3534" t="s">
        <v>434</v>
      </c>
      <c r="S3534" t="s">
        <v>4933</v>
      </c>
      <c r="T3534" t="s">
        <v>5020</v>
      </c>
      <c r="U3534" t="s">
        <v>32</v>
      </c>
      <c r="Z3534" t="str">
        <f>_xlfn.IFNA(VLOOKUP(A3534,registrasi!$B$2:$C$4000,2,FALSE),"belum")</f>
        <v>registrasi</v>
      </c>
      <c r="AA3534">
        <f>VLOOKUP(D3534,[2]Sheet1!$B$2:$D$100,3,FALSE)</f>
        <v>837</v>
      </c>
      <c r="AB3534" t="str">
        <f>_xlfn.IFNA(VLOOKUP(A3534,nim!$A$2:$B$4000,2,FALSE),"belum")</f>
        <v>diterima</v>
      </c>
    </row>
    <row r="3535" spans="1:28" x14ac:dyDescent="0.3">
      <c r="A3535" s="2">
        <v>233410060201</v>
      </c>
      <c r="B3535">
        <v>1</v>
      </c>
      <c r="C3535">
        <v>2022</v>
      </c>
      <c r="D3535">
        <v>311017</v>
      </c>
      <c r="E3535" t="s">
        <v>172</v>
      </c>
      <c r="F3535" t="str">
        <f>VLOOKUP(E3535,[1]PRODI_2019!$F$2:$L$72,7,FALSE)</f>
        <v>Pertanian</v>
      </c>
      <c r="G3535" t="str">
        <f>VLOOKUP(F3535,Sheet1!$H$4:$I$11,2,FALSE)</f>
        <v>4_Pertanian</v>
      </c>
      <c r="H3535" t="s">
        <v>4142</v>
      </c>
      <c r="I3535" t="s">
        <v>31</v>
      </c>
      <c r="J3535" t="str">
        <f>VLOOKUP(D3535,[1]PRODI_2019!$C$2:$I$78,7,FALSE)</f>
        <v>S1</v>
      </c>
      <c r="L3535" t="s">
        <v>25</v>
      </c>
      <c r="O3535" t="s">
        <v>315</v>
      </c>
      <c r="P3535" t="s">
        <v>5042</v>
      </c>
      <c r="Q3535" t="s">
        <v>624</v>
      </c>
      <c r="R3535" t="s">
        <v>434</v>
      </c>
      <c r="S3535" t="s">
        <v>4982</v>
      </c>
      <c r="T3535" t="s">
        <v>5020</v>
      </c>
      <c r="U3535" t="s">
        <v>27</v>
      </c>
      <c r="Z3535" t="str">
        <f>_xlfn.IFNA(VLOOKUP(A3535,registrasi!$B$2:$C$4000,2,FALSE),"belum")</f>
        <v>belum</v>
      </c>
      <c r="AA3535">
        <f>VLOOKUP(D3535,[2]Sheet1!$B$2:$D$100,3,FALSE)</f>
        <v>471</v>
      </c>
      <c r="AB3535" t="str">
        <f>_xlfn.IFNA(VLOOKUP(A3535,nim!$A$2:$B$4000,2,FALSE),"belum")</f>
        <v>belum</v>
      </c>
    </row>
    <row r="3536" spans="1:28" x14ac:dyDescent="0.3">
      <c r="A3536" s="2">
        <v>233410060324</v>
      </c>
      <c r="B3536">
        <v>1</v>
      </c>
      <c r="C3536">
        <v>2022</v>
      </c>
      <c r="D3536">
        <v>311023</v>
      </c>
      <c r="E3536" t="s">
        <v>631</v>
      </c>
      <c r="F3536" t="str">
        <f>VLOOKUP(E3536,[1]PRODI_2019!$F$2:$L$72,7,FALSE)</f>
        <v>Pertanian</v>
      </c>
      <c r="G3536" t="str">
        <f>VLOOKUP(F3536,Sheet1!$H$4:$I$11,2,FALSE)</f>
        <v>4_Pertanian</v>
      </c>
      <c r="H3536" t="s">
        <v>4143</v>
      </c>
      <c r="I3536" t="s">
        <v>24</v>
      </c>
      <c r="J3536" t="str">
        <f>VLOOKUP(D3536,[1]PRODI_2019!$C$2:$I$78,7,FALSE)</f>
        <v>S1</v>
      </c>
      <c r="L3536" t="s">
        <v>25</v>
      </c>
      <c r="O3536" t="s">
        <v>4838</v>
      </c>
      <c r="P3536" t="s">
        <v>5044</v>
      </c>
      <c r="Q3536" t="s">
        <v>5041</v>
      </c>
      <c r="R3536" t="s">
        <v>434</v>
      </c>
      <c r="S3536" t="s">
        <v>4933</v>
      </c>
      <c r="T3536" t="s">
        <v>5020</v>
      </c>
      <c r="U3536" t="s">
        <v>32</v>
      </c>
      <c r="Z3536" t="str">
        <f>_xlfn.IFNA(VLOOKUP(A3536,registrasi!$B$2:$C$4000,2,FALSE),"belum")</f>
        <v>registrasi</v>
      </c>
      <c r="AA3536">
        <f>VLOOKUP(D3536,[2]Sheet1!$B$2:$D$100,3,FALSE)</f>
        <v>163</v>
      </c>
      <c r="AB3536" t="str">
        <f>_xlfn.IFNA(VLOOKUP(A3536,nim!$A$2:$B$4000,2,FALSE),"belum")</f>
        <v>belum</v>
      </c>
    </row>
    <row r="3537" spans="1:28" x14ac:dyDescent="0.3">
      <c r="A3537" s="2">
        <v>233410060371</v>
      </c>
      <c r="B3537">
        <v>2</v>
      </c>
      <c r="C3537">
        <v>2022</v>
      </c>
      <c r="D3537">
        <v>311008</v>
      </c>
      <c r="E3537" t="s">
        <v>149</v>
      </c>
      <c r="F3537" t="str">
        <f>VLOOKUP(E3537,[1]PRODI_2019!$F$2:$L$72,7,FALSE)</f>
        <v>Pertanian</v>
      </c>
      <c r="G3537" t="str">
        <f>VLOOKUP(F3537,Sheet1!$H$4:$I$11,2,FALSE)</f>
        <v>4_Pertanian</v>
      </c>
      <c r="H3537" t="s">
        <v>4144</v>
      </c>
      <c r="I3537" t="s">
        <v>31</v>
      </c>
      <c r="J3537" t="str">
        <f>VLOOKUP(D3537,[1]PRODI_2019!$C$2:$I$78,7,FALSE)</f>
        <v>S1</v>
      </c>
      <c r="L3537" t="s">
        <v>25</v>
      </c>
      <c r="O3537" t="s">
        <v>4646</v>
      </c>
      <c r="P3537" t="s">
        <v>5044</v>
      </c>
      <c r="Q3537" t="s">
        <v>5041</v>
      </c>
      <c r="R3537" t="s">
        <v>434</v>
      </c>
      <c r="S3537" t="s">
        <v>53</v>
      </c>
      <c r="T3537" t="s">
        <v>5033</v>
      </c>
      <c r="U3537" t="s">
        <v>32</v>
      </c>
      <c r="Z3537" t="str">
        <f>_xlfn.IFNA(VLOOKUP(A3537,registrasi!$B$2:$C$4000,2,FALSE),"belum")</f>
        <v>registrasi</v>
      </c>
      <c r="AA3537">
        <f>VLOOKUP(D3537,[2]Sheet1!$B$2:$D$100,3,FALSE)</f>
        <v>337</v>
      </c>
      <c r="AB3537" t="str">
        <f>_xlfn.IFNA(VLOOKUP(A3537,nim!$A$2:$B$4000,2,FALSE),"belum")</f>
        <v>belum</v>
      </c>
    </row>
    <row r="3538" spans="1:28" x14ac:dyDescent="0.3">
      <c r="A3538" s="2">
        <v>233410060591</v>
      </c>
      <c r="B3538">
        <v>1</v>
      </c>
      <c r="C3538">
        <v>2022</v>
      </c>
      <c r="D3538">
        <v>311010</v>
      </c>
      <c r="E3538" t="s">
        <v>160</v>
      </c>
      <c r="F3538" t="str">
        <f>VLOOKUP(E3538,[1]PRODI_2019!$F$2:$L$72,7,FALSE)</f>
        <v>FKIP</v>
      </c>
      <c r="G3538" t="str">
        <f>VLOOKUP(F3538,Sheet1!$H$4:$I$11,2,FALSE)</f>
        <v>2_FKIP</v>
      </c>
      <c r="H3538" t="s">
        <v>4145</v>
      </c>
      <c r="I3538" t="s">
        <v>31</v>
      </c>
      <c r="J3538" t="str">
        <f>VLOOKUP(D3538,[1]PRODI_2019!$C$2:$I$78,7,FALSE)</f>
        <v>S1</v>
      </c>
      <c r="L3538" t="s">
        <v>25</v>
      </c>
      <c r="O3538" t="s">
        <v>4839</v>
      </c>
      <c r="P3538" t="s">
        <v>5044</v>
      </c>
      <c r="Q3538" t="s">
        <v>5041</v>
      </c>
      <c r="R3538" t="s">
        <v>434</v>
      </c>
      <c r="S3538" t="s">
        <v>4933</v>
      </c>
      <c r="T3538" t="s">
        <v>5020</v>
      </c>
      <c r="U3538" t="s">
        <v>27</v>
      </c>
      <c r="Z3538" t="str">
        <f>_xlfn.IFNA(VLOOKUP(A3538,registrasi!$B$2:$C$4000,2,FALSE),"belum")</f>
        <v>belum</v>
      </c>
      <c r="AA3538">
        <f>VLOOKUP(D3538,[2]Sheet1!$B$2:$D$100,3,FALSE)</f>
        <v>197</v>
      </c>
      <c r="AB3538" t="str">
        <f>_xlfn.IFNA(VLOOKUP(A3538,nim!$A$2:$B$4000,2,FALSE),"belum")</f>
        <v>belum</v>
      </c>
    </row>
    <row r="3539" spans="1:28" x14ac:dyDescent="0.3">
      <c r="A3539" s="2">
        <v>233410060656</v>
      </c>
      <c r="B3539">
        <v>2</v>
      </c>
      <c r="C3539">
        <v>2022</v>
      </c>
      <c r="D3539">
        <v>311006</v>
      </c>
      <c r="E3539" t="s">
        <v>167</v>
      </c>
      <c r="F3539" t="str">
        <f>VLOOKUP(E3539,[1]PRODI_2019!$F$2:$L$72,7,FALSE)</f>
        <v>Teknik</v>
      </c>
      <c r="G3539" t="str">
        <f>VLOOKUP(F3539,Sheet1!$H$4:$I$11,2,FALSE)</f>
        <v>3_Teknik</v>
      </c>
      <c r="H3539" t="s">
        <v>4146</v>
      </c>
      <c r="I3539" t="s">
        <v>31</v>
      </c>
      <c r="J3539" t="str">
        <f>VLOOKUP(D3539,[1]PRODI_2019!$C$2:$I$78,7,FALSE)</f>
        <v>S1</v>
      </c>
      <c r="L3539" t="s">
        <v>25</v>
      </c>
      <c r="O3539" t="s">
        <v>4840</v>
      </c>
      <c r="P3539" t="s">
        <v>5046</v>
      </c>
      <c r="Q3539" t="s">
        <v>5041</v>
      </c>
      <c r="R3539" t="s">
        <v>435</v>
      </c>
      <c r="S3539" t="s">
        <v>4933</v>
      </c>
      <c r="T3539" t="s">
        <v>5020</v>
      </c>
      <c r="U3539" t="s">
        <v>32</v>
      </c>
      <c r="Z3539" t="str">
        <f>_xlfn.IFNA(VLOOKUP(A3539,registrasi!$B$2:$C$4000,2,FALSE),"belum")</f>
        <v>registrasi</v>
      </c>
      <c r="AA3539">
        <f>VLOOKUP(D3539,[2]Sheet1!$B$2:$D$100,3,FALSE)</f>
        <v>475</v>
      </c>
      <c r="AB3539" t="str">
        <f>_xlfn.IFNA(VLOOKUP(A3539,nim!$A$2:$B$4000,2,FALSE),"belum")</f>
        <v>belum</v>
      </c>
    </row>
    <row r="3540" spans="1:28" x14ac:dyDescent="0.3">
      <c r="A3540" s="2">
        <v>233410070131</v>
      </c>
      <c r="B3540">
        <v>2</v>
      </c>
      <c r="C3540">
        <v>2021</v>
      </c>
      <c r="D3540">
        <v>311029</v>
      </c>
      <c r="E3540" t="s">
        <v>159</v>
      </c>
      <c r="F3540" t="str">
        <f>VLOOKUP(E3540,[1]PRODI_2019!$F$2:$L$72,7,FALSE)</f>
        <v>FISIP</v>
      </c>
      <c r="G3540" t="str">
        <f>VLOOKUP(F3540,Sheet1!$H$4:$I$11,2,FALSE)</f>
        <v>6_FISIP</v>
      </c>
      <c r="H3540" t="s">
        <v>4147</v>
      </c>
      <c r="I3540" t="s">
        <v>31</v>
      </c>
      <c r="J3540" t="str">
        <f>VLOOKUP(D3540,[1]PRODI_2019!$C$2:$I$78,7,FALSE)</f>
        <v>S1</v>
      </c>
      <c r="L3540" t="s">
        <v>25</v>
      </c>
      <c r="O3540" t="s">
        <v>4841</v>
      </c>
      <c r="P3540" t="s">
        <v>5043</v>
      </c>
      <c r="Q3540" t="s">
        <v>624</v>
      </c>
      <c r="R3540" t="s">
        <v>435</v>
      </c>
      <c r="S3540" t="s">
        <v>4933</v>
      </c>
      <c r="T3540" t="s">
        <v>5020</v>
      </c>
      <c r="U3540" t="s">
        <v>27</v>
      </c>
      <c r="Z3540" t="str">
        <f>_xlfn.IFNA(VLOOKUP(A3540,registrasi!$B$2:$C$4000,2,FALSE),"belum")</f>
        <v>registrasi</v>
      </c>
      <c r="AA3540">
        <f>VLOOKUP(D3540,[2]Sheet1!$B$2:$D$100,3,FALSE)</f>
        <v>1339</v>
      </c>
      <c r="AB3540" t="str">
        <f>_xlfn.IFNA(VLOOKUP(A3540,nim!$A$2:$B$4000,2,FALSE),"belum")</f>
        <v>belum</v>
      </c>
    </row>
    <row r="3541" spans="1:28" x14ac:dyDescent="0.3">
      <c r="A3541" s="2">
        <v>233410070253</v>
      </c>
      <c r="B3541">
        <v>2</v>
      </c>
      <c r="C3541">
        <v>2022</v>
      </c>
      <c r="D3541">
        <v>311032</v>
      </c>
      <c r="E3541" t="s">
        <v>156</v>
      </c>
      <c r="F3541" t="str">
        <f>VLOOKUP(E3541,[1]PRODI_2019!$F$2:$L$72,7,FALSE)</f>
        <v>FKIP</v>
      </c>
      <c r="G3541" t="str">
        <f>VLOOKUP(F3541,Sheet1!$H$4:$I$11,2,FALSE)</f>
        <v>2_FKIP</v>
      </c>
      <c r="H3541" t="s">
        <v>4148</v>
      </c>
      <c r="I3541" t="s">
        <v>31</v>
      </c>
      <c r="J3541" t="str">
        <f>VLOOKUP(D3541,[1]PRODI_2019!$C$2:$I$78,7,FALSE)</f>
        <v>S1</v>
      </c>
      <c r="L3541" t="s">
        <v>25</v>
      </c>
      <c r="O3541" t="s">
        <v>360</v>
      </c>
      <c r="P3541" t="s">
        <v>5042</v>
      </c>
      <c r="Q3541" t="s">
        <v>624</v>
      </c>
      <c r="R3541" t="s">
        <v>434</v>
      </c>
      <c r="S3541" t="s">
        <v>4933</v>
      </c>
      <c r="T3541" t="s">
        <v>5020</v>
      </c>
      <c r="U3541" t="s">
        <v>27</v>
      </c>
      <c r="Z3541" t="str">
        <f>_xlfn.IFNA(VLOOKUP(A3541,registrasi!$B$2:$C$4000,2,FALSE),"belum")</f>
        <v>registrasi</v>
      </c>
      <c r="AA3541">
        <f>VLOOKUP(D3541,[2]Sheet1!$B$2:$D$100,3,FALSE)</f>
        <v>446</v>
      </c>
      <c r="AB3541" t="str">
        <f>_xlfn.IFNA(VLOOKUP(A3541,nim!$A$2:$B$4000,2,FALSE),"belum")</f>
        <v>diterima</v>
      </c>
    </row>
    <row r="3542" spans="1:28" x14ac:dyDescent="0.3">
      <c r="A3542" s="2">
        <v>233410070328</v>
      </c>
      <c r="B3542">
        <v>2</v>
      </c>
      <c r="C3542">
        <v>2022</v>
      </c>
      <c r="D3542">
        <v>311035</v>
      </c>
      <c r="E3542" t="s">
        <v>180</v>
      </c>
      <c r="F3542" t="str">
        <f>VLOOKUP(E3542,[1]PRODI_2019!$F$2:$L$72,7,FALSE)</f>
        <v>FEB</v>
      </c>
      <c r="G3542" t="str">
        <f>VLOOKUP(F3542,Sheet1!$H$4:$I$11,2,FALSE)</f>
        <v>5_FEB</v>
      </c>
      <c r="H3542" t="s">
        <v>4149</v>
      </c>
      <c r="I3542" t="s">
        <v>31</v>
      </c>
      <c r="J3542" t="str">
        <f>VLOOKUP(D3542,[1]PRODI_2019!$C$2:$I$78,7,FALSE)</f>
        <v>S1</v>
      </c>
      <c r="L3542" t="s">
        <v>25</v>
      </c>
      <c r="O3542" t="s">
        <v>65</v>
      </c>
      <c r="P3542" t="s">
        <v>5044</v>
      </c>
      <c r="Q3542" t="s">
        <v>5041</v>
      </c>
      <c r="R3542" t="s">
        <v>434</v>
      </c>
      <c r="S3542" t="s">
        <v>50</v>
      </c>
      <c r="T3542" t="s">
        <v>5025</v>
      </c>
      <c r="U3542" t="s">
        <v>27</v>
      </c>
      <c r="Z3542" t="str">
        <f>_xlfn.IFNA(VLOOKUP(A3542,registrasi!$B$2:$C$4000,2,FALSE),"belum")</f>
        <v>registrasi</v>
      </c>
      <c r="AA3542">
        <f>VLOOKUP(D3542,[2]Sheet1!$B$2:$D$100,3,FALSE)</f>
        <v>253</v>
      </c>
      <c r="AB3542" t="str">
        <f>_xlfn.IFNA(VLOOKUP(A3542,nim!$A$2:$B$4000,2,FALSE),"belum")</f>
        <v>diterima</v>
      </c>
    </row>
    <row r="3543" spans="1:28" x14ac:dyDescent="0.3">
      <c r="A3543" s="2">
        <v>233410070388</v>
      </c>
      <c r="B3543">
        <v>2</v>
      </c>
      <c r="C3543">
        <v>2022</v>
      </c>
      <c r="D3543">
        <v>311006</v>
      </c>
      <c r="E3543" t="s">
        <v>167</v>
      </c>
      <c r="F3543" t="str">
        <f>VLOOKUP(E3543,[1]PRODI_2019!$F$2:$L$72,7,FALSE)</f>
        <v>Teknik</v>
      </c>
      <c r="G3543" t="str">
        <f>VLOOKUP(F3543,Sheet1!$H$4:$I$11,2,FALSE)</f>
        <v>3_Teknik</v>
      </c>
      <c r="H3543" t="s">
        <v>4150</v>
      </c>
      <c r="I3543" t="s">
        <v>24</v>
      </c>
      <c r="J3543" t="str">
        <f>VLOOKUP(D3543,[1]PRODI_2019!$C$2:$I$78,7,FALSE)</f>
        <v>S1</v>
      </c>
      <c r="L3543" t="s">
        <v>25</v>
      </c>
      <c r="O3543" t="s">
        <v>412</v>
      </c>
      <c r="P3543" t="s">
        <v>5045</v>
      </c>
      <c r="Q3543" t="s">
        <v>624</v>
      </c>
      <c r="R3543" t="s">
        <v>625</v>
      </c>
      <c r="S3543" t="s">
        <v>117</v>
      </c>
      <c r="T3543" t="s">
        <v>5020</v>
      </c>
      <c r="U3543" t="s">
        <v>27</v>
      </c>
      <c r="Z3543" t="str">
        <f>_xlfn.IFNA(VLOOKUP(A3543,registrasi!$B$2:$C$4000,2,FALSE),"belum")</f>
        <v>registrasi</v>
      </c>
      <c r="AA3543">
        <f>VLOOKUP(D3543,[2]Sheet1!$B$2:$D$100,3,FALSE)</f>
        <v>475</v>
      </c>
      <c r="AB3543" t="str">
        <f>_xlfn.IFNA(VLOOKUP(A3543,nim!$A$2:$B$4000,2,FALSE),"belum")</f>
        <v>diterima</v>
      </c>
    </row>
    <row r="3544" spans="1:28" x14ac:dyDescent="0.3">
      <c r="A3544" s="2">
        <v>233410070663</v>
      </c>
      <c r="B3544">
        <v>2</v>
      </c>
      <c r="C3544">
        <v>2022</v>
      </c>
      <c r="D3544">
        <v>311039</v>
      </c>
      <c r="E3544" t="s">
        <v>143</v>
      </c>
      <c r="F3544" t="str">
        <f>VLOOKUP(E3544,[1]PRODI_2019!$F$2:$L$72,7,FALSE)</f>
        <v>FKIP</v>
      </c>
      <c r="G3544" t="str">
        <f>VLOOKUP(F3544,Sheet1!$H$4:$I$11,2,FALSE)</f>
        <v>2_FKIP</v>
      </c>
      <c r="H3544" t="s">
        <v>4151</v>
      </c>
      <c r="I3544" t="s">
        <v>24</v>
      </c>
      <c r="J3544" t="str">
        <f>VLOOKUP(D3544,[1]PRODI_2019!$C$2:$I$78,7,FALSE)</f>
        <v>S1</v>
      </c>
      <c r="L3544" t="s">
        <v>25</v>
      </c>
      <c r="O3544" t="s">
        <v>4733</v>
      </c>
      <c r="P3544" t="s">
        <v>434</v>
      </c>
      <c r="Q3544" t="s">
        <v>624</v>
      </c>
      <c r="R3544" t="s">
        <v>434</v>
      </c>
      <c r="S3544" t="s">
        <v>4982</v>
      </c>
      <c r="T3544" t="s">
        <v>5020</v>
      </c>
      <c r="U3544" t="s">
        <v>27</v>
      </c>
      <c r="Z3544" t="str">
        <f>_xlfn.IFNA(VLOOKUP(A3544,registrasi!$B$2:$C$4000,2,FALSE),"belum")</f>
        <v>registrasi</v>
      </c>
      <c r="AA3544">
        <f>VLOOKUP(D3544,[2]Sheet1!$B$2:$D$100,3,FALSE)</f>
        <v>36</v>
      </c>
      <c r="AB3544" t="str">
        <f>_xlfn.IFNA(VLOOKUP(A3544,nim!$A$2:$B$4000,2,FALSE),"belum")</f>
        <v>diterima</v>
      </c>
    </row>
    <row r="3545" spans="1:28" x14ac:dyDescent="0.3">
      <c r="A3545" s="2">
        <v>233410070689</v>
      </c>
      <c r="B3545">
        <v>2</v>
      </c>
      <c r="C3545">
        <v>2022</v>
      </c>
      <c r="D3545">
        <v>311017</v>
      </c>
      <c r="E3545" t="s">
        <v>172</v>
      </c>
      <c r="F3545" t="str">
        <f>VLOOKUP(E3545,[1]PRODI_2019!$F$2:$L$72,7,FALSE)</f>
        <v>Pertanian</v>
      </c>
      <c r="G3545" t="str">
        <f>VLOOKUP(F3545,Sheet1!$H$4:$I$11,2,FALSE)</f>
        <v>4_Pertanian</v>
      </c>
      <c r="H3545" t="s">
        <v>4152</v>
      </c>
      <c r="I3545" t="s">
        <v>31</v>
      </c>
      <c r="J3545" t="str">
        <f>VLOOKUP(D3545,[1]PRODI_2019!$C$2:$I$78,7,FALSE)</f>
        <v>S1</v>
      </c>
      <c r="L3545" t="s">
        <v>25</v>
      </c>
      <c r="O3545" t="s">
        <v>267</v>
      </c>
      <c r="P3545" t="s">
        <v>5042</v>
      </c>
      <c r="Q3545" t="s">
        <v>624</v>
      </c>
      <c r="R3545" t="s">
        <v>434</v>
      </c>
      <c r="S3545" t="s">
        <v>116</v>
      </c>
      <c r="T3545" t="s">
        <v>5020</v>
      </c>
      <c r="U3545" t="s">
        <v>27</v>
      </c>
      <c r="Z3545" t="str">
        <f>_xlfn.IFNA(VLOOKUP(A3545,registrasi!$B$2:$C$4000,2,FALSE),"belum")</f>
        <v>registrasi</v>
      </c>
      <c r="AA3545">
        <f>VLOOKUP(D3545,[2]Sheet1!$B$2:$D$100,3,FALSE)</f>
        <v>471</v>
      </c>
      <c r="AB3545" t="str">
        <f>_xlfn.IFNA(VLOOKUP(A3545,nim!$A$2:$B$4000,2,FALSE),"belum")</f>
        <v>diterima</v>
      </c>
    </row>
    <row r="3546" spans="1:28" x14ac:dyDescent="0.3">
      <c r="A3546" s="2">
        <v>233410080349</v>
      </c>
      <c r="B3546">
        <v>2</v>
      </c>
      <c r="C3546">
        <v>2022</v>
      </c>
      <c r="D3546">
        <v>311008</v>
      </c>
      <c r="E3546" t="s">
        <v>149</v>
      </c>
      <c r="F3546" t="str">
        <f>VLOOKUP(E3546,[1]PRODI_2019!$F$2:$L$72,7,FALSE)</f>
        <v>Pertanian</v>
      </c>
      <c r="G3546" t="str">
        <f>VLOOKUP(F3546,Sheet1!$H$4:$I$11,2,FALSE)</f>
        <v>4_Pertanian</v>
      </c>
      <c r="H3546" t="s">
        <v>4153</v>
      </c>
      <c r="I3546" t="s">
        <v>24</v>
      </c>
      <c r="J3546" t="str">
        <f>VLOOKUP(D3546,[1]PRODI_2019!$C$2:$I$78,7,FALSE)</f>
        <v>S1</v>
      </c>
      <c r="L3546" t="s">
        <v>25</v>
      </c>
      <c r="O3546" t="s">
        <v>60</v>
      </c>
      <c r="P3546" t="s">
        <v>5043</v>
      </c>
      <c r="Q3546" t="s">
        <v>624</v>
      </c>
      <c r="R3546" t="s">
        <v>435</v>
      </c>
      <c r="S3546" t="s">
        <v>4949</v>
      </c>
      <c r="T3546" t="s">
        <v>5025</v>
      </c>
      <c r="U3546" t="s">
        <v>27</v>
      </c>
      <c r="Z3546" t="str">
        <f>_xlfn.IFNA(VLOOKUP(A3546,registrasi!$B$2:$C$4000,2,FALSE),"belum")</f>
        <v>belum</v>
      </c>
      <c r="AA3546">
        <f>VLOOKUP(D3546,[2]Sheet1!$B$2:$D$100,3,FALSE)</f>
        <v>337</v>
      </c>
      <c r="AB3546" t="str">
        <f>_xlfn.IFNA(VLOOKUP(A3546,nim!$A$2:$B$4000,2,FALSE),"belum")</f>
        <v>belum</v>
      </c>
    </row>
    <row r="3547" spans="1:28" x14ac:dyDescent="0.3">
      <c r="A3547" s="2">
        <v>233410080369</v>
      </c>
      <c r="B3547">
        <v>2</v>
      </c>
      <c r="C3547">
        <v>2022</v>
      </c>
      <c r="D3547">
        <v>311017</v>
      </c>
      <c r="E3547" t="s">
        <v>172</v>
      </c>
      <c r="F3547" t="str">
        <f>VLOOKUP(E3547,[1]PRODI_2019!$F$2:$L$72,7,FALSE)</f>
        <v>Pertanian</v>
      </c>
      <c r="G3547" t="str">
        <f>VLOOKUP(F3547,Sheet1!$H$4:$I$11,2,FALSE)</f>
        <v>4_Pertanian</v>
      </c>
      <c r="H3547" t="s">
        <v>4154</v>
      </c>
      <c r="I3547" t="s">
        <v>31</v>
      </c>
      <c r="J3547" t="str">
        <f>VLOOKUP(D3547,[1]PRODI_2019!$C$2:$I$78,7,FALSE)</f>
        <v>S1</v>
      </c>
      <c r="L3547" t="s">
        <v>25</v>
      </c>
      <c r="O3547" t="s">
        <v>622</v>
      </c>
      <c r="P3547" t="s">
        <v>5044</v>
      </c>
      <c r="Q3547" t="s">
        <v>5041</v>
      </c>
      <c r="R3547" t="s">
        <v>434</v>
      </c>
      <c r="S3547" t="s">
        <v>117</v>
      </c>
      <c r="T3547" t="s">
        <v>5020</v>
      </c>
      <c r="U3547" t="s">
        <v>27</v>
      </c>
      <c r="Z3547" t="str">
        <f>_xlfn.IFNA(VLOOKUP(A3547,registrasi!$B$2:$C$4000,2,FALSE),"belum")</f>
        <v>registrasi</v>
      </c>
      <c r="AA3547">
        <f>VLOOKUP(D3547,[2]Sheet1!$B$2:$D$100,3,FALSE)</f>
        <v>471</v>
      </c>
      <c r="AB3547" t="str">
        <f>_xlfn.IFNA(VLOOKUP(A3547,nim!$A$2:$B$4000,2,FALSE),"belum")</f>
        <v>belum</v>
      </c>
    </row>
    <row r="3548" spans="1:28" x14ac:dyDescent="0.3">
      <c r="A3548" s="2">
        <v>233410080472</v>
      </c>
      <c r="B3548">
        <v>2</v>
      </c>
      <c r="C3548">
        <v>2022</v>
      </c>
      <c r="D3548">
        <v>311024</v>
      </c>
      <c r="E3548" t="s">
        <v>237</v>
      </c>
      <c r="F3548" t="str">
        <f>VLOOKUP(E3548,[1]PRODI_2019!$F$2:$L$72,7,FALSE)</f>
        <v>Hukum</v>
      </c>
      <c r="G3548" t="str">
        <f>VLOOKUP(F3548,Sheet1!$H$4:$I$11,2,FALSE)</f>
        <v>1_Hukum</v>
      </c>
      <c r="H3548" t="s">
        <v>4155</v>
      </c>
      <c r="I3548" t="s">
        <v>31</v>
      </c>
      <c r="J3548" t="str">
        <f>VLOOKUP(D3548,[1]PRODI_2019!$C$2:$I$78,7,FALSE)</f>
        <v>S1</v>
      </c>
      <c r="L3548" t="s">
        <v>25</v>
      </c>
      <c r="O3548" t="s">
        <v>354</v>
      </c>
      <c r="P3548" t="s">
        <v>5042</v>
      </c>
      <c r="Q3548" t="s">
        <v>624</v>
      </c>
      <c r="R3548" t="s">
        <v>434</v>
      </c>
      <c r="S3548" t="s">
        <v>4933</v>
      </c>
      <c r="T3548" t="s">
        <v>5020</v>
      </c>
      <c r="U3548" t="s">
        <v>32</v>
      </c>
      <c r="Z3548" t="str">
        <f>_xlfn.IFNA(VLOOKUP(A3548,registrasi!$B$2:$C$4000,2,FALSE),"belum")</f>
        <v>registrasi</v>
      </c>
      <c r="AA3548">
        <f>VLOOKUP(D3548,[2]Sheet1!$B$2:$D$100,3,FALSE)</f>
        <v>1092</v>
      </c>
      <c r="AB3548" t="str">
        <f>_xlfn.IFNA(VLOOKUP(A3548,nim!$A$2:$B$4000,2,FALSE),"belum")</f>
        <v>belum</v>
      </c>
    </row>
    <row r="3549" spans="1:28" x14ac:dyDescent="0.3">
      <c r="A3549" s="2">
        <v>233410080549</v>
      </c>
      <c r="B3549">
        <v>2</v>
      </c>
      <c r="C3549">
        <v>2022</v>
      </c>
      <c r="D3549">
        <v>311007</v>
      </c>
      <c r="E3549" t="s">
        <v>162</v>
      </c>
      <c r="F3549" t="str">
        <f>VLOOKUP(E3549,[1]PRODI_2019!$F$2:$L$72,7,FALSE)</f>
        <v>Pertanian</v>
      </c>
      <c r="G3549" t="str">
        <f>VLOOKUP(F3549,Sheet1!$H$4:$I$11,2,FALSE)</f>
        <v>4_Pertanian</v>
      </c>
      <c r="H3549" t="s">
        <v>4156</v>
      </c>
      <c r="I3549" t="s">
        <v>31</v>
      </c>
      <c r="J3549" t="str">
        <f>VLOOKUP(D3549,[1]PRODI_2019!$C$2:$I$78,7,FALSE)</f>
        <v>S1</v>
      </c>
      <c r="L3549" t="s">
        <v>25</v>
      </c>
      <c r="O3549" t="s">
        <v>331</v>
      </c>
      <c r="P3549" t="s">
        <v>5042</v>
      </c>
      <c r="Q3549" t="s">
        <v>624</v>
      </c>
      <c r="R3549" t="s">
        <v>434</v>
      </c>
      <c r="S3549" t="s">
        <v>4933</v>
      </c>
      <c r="T3549" t="s">
        <v>5020</v>
      </c>
      <c r="U3549" t="s">
        <v>27</v>
      </c>
      <c r="Z3549" t="str">
        <f>_xlfn.IFNA(VLOOKUP(A3549,registrasi!$B$2:$C$4000,2,FALSE),"belum")</f>
        <v>registrasi</v>
      </c>
      <c r="AA3549">
        <f>VLOOKUP(D3549,[2]Sheet1!$B$2:$D$100,3,FALSE)</f>
        <v>412</v>
      </c>
      <c r="AB3549" t="str">
        <f>_xlfn.IFNA(VLOOKUP(A3549,nim!$A$2:$B$4000,2,FALSE),"belum")</f>
        <v>diterima</v>
      </c>
    </row>
    <row r="3550" spans="1:28" x14ac:dyDescent="0.3">
      <c r="A3550" s="2">
        <v>233410090124</v>
      </c>
      <c r="B3550">
        <v>2</v>
      </c>
      <c r="C3550">
        <v>2022</v>
      </c>
      <c r="D3550">
        <v>311029</v>
      </c>
      <c r="E3550" t="s">
        <v>159</v>
      </c>
      <c r="F3550" t="str">
        <f>VLOOKUP(E3550,[1]PRODI_2019!$F$2:$L$72,7,FALSE)</f>
        <v>FISIP</v>
      </c>
      <c r="G3550" t="str">
        <f>VLOOKUP(F3550,Sheet1!$H$4:$I$11,2,FALSE)</f>
        <v>6_FISIP</v>
      </c>
      <c r="H3550" t="s">
        <v>4157</v>
      </c>
      <c r="I3550" t="s">
        <v>31</v>
      </c>
      <c r="J3550" t="str">
        <f>VLOOKUP(D3550,[1]PRODI_2019!$C$2:$I$78,7,FALSE)</f>
        <v>S1</v>
      </c>
      <c r="L3550" t="s">
        <v>25</v>
      </c>
      <c r="O3550" t="s">
        <v>256</v>
      </c>
      <c r="P3550" t="s">
        <v>5045</v>
      </c>
      <c r="Q3550" t="s">
        <v>624</v>
      </c>
      <c r="R3550" t="s">
        <v>625</v>
      </c>
      <c r="S3550" t="s">
        <v>116</v>
      </c>
      <c r="T3550" t="s">
        <v>5020</v>
      </c>
      <c r="U3550" t="s">
        <v>27</v>
      </c>
      <c r="Z3550" t="str">
        <f>_xlfn.IFNA(VLOOKUP(A3550,registrasi!$B$2:$C$4000,2,FALSE),"belum")</f>
        <v>registrasi</v>
      </c>
      <c r="AA3550">
        <f>VLOOKUP(D3550,[2]Sheet1!$B$2:$D$100,3,FALSE)</f>
        <v>1339</v>
      </c>
      <c r="AB3550" t="str">
        <f>_xlfn.IFNA(VLOOKUP(A3550,nim!$A$2:$B$4000,2,FALSE),"belum")</f>
        <v>belum</v>
      </c>
    </row>
    <row r="3551" spans="1:28" x14ac:dyDescent="0.3">
      <c r="A3551" s="2">
        <v>233410090175</v>
      </c>
      <c r="B3551">
        <v>1</v>
      </c>
      <c r="C3551">
        <v>2022</v>
      </c>
      <c r="D3551">
        <v>311001</v>
      </c>
      <c r="E3551" t="s">
        <v>157</v>
      </c>
      <c r="F3551" t="str">
        <f>VLOOKUP(E3551,[1]PRODI_2019!$F$2:$L$72,7,FALSE)</f>
        <v>Teknik</v>
      </c>
      <c r="G3551" t="str">
        <f>VLOOKUP(F3551,Sheet1!$H$4:$I$11,2,FALSE)</f>
        <v>3_Teknik</v>
      </c>
      <c r="H3551" t="s">
        <v>4158</v>
      </c>
      <c r="I3551" t="s">
        <v>24</v>
      </c>
      <c r="J3551" t="str">
        <f>VLOOKUP(D3551,[1]PRODI_2019!$C$2:$I$78,7,FALSE)</f>
        <v>S1</v>
      </c>
      <c r="L3551" t="s">
        <v>25</v>
      </c>
      <c r="O3551" t="s">
        <v>4656</v>
      </c>
      <c r="P3551" t="s">
        <v>5045</v>
      </c>
      <c r="Q3551" t="s">
        <v>624</v>
      </c>
      <c r="R3551" t="s">
        <v>625</v>
      </c>
      <c r="S3551" t="s">
        <v>4933</v>
      </c>
      <c r="T3551" t="s">
        <v>5020</v>
      </c>
      <c r="U3551" t="s">
        <v>27</v>
      </c>
      <c r="Z3551" t="str">
        <f>_xlfn.IFNA(VLOOKUP(A3551,registrasi!$B$2:$C$4000,2,FALSE),"belum")</f>
        <v>registrasi</v>
      </c>
      <c r="AA3551">
        <f>VLOOKUP(D3551,[2]Sheet1!$B$2:$D$100,3,FALSE)</f>
        <v>346</v>
      </c>
      <c r="AB3551" t="str">
        <f>_xlfn.IFNA(VLOOKUP(A3551,nim!$A$2:$B$4000,2,FALSE),"belum")</f>
        <v>diterima</v>
      </c>
    </row>
    <row r="3552" spans="1:28" x14ac:dyDescent="0.3">
      <c r="A3552" s="2">
        <v>233410090178</v>
      </c>
      <c r="B3552">
        <v>2</v>
      </c>
      <c r="C3552">
        <v>2022</v>
      </c>
      <c r="D3552">
        <v>311007</v>
      </c>
      <c r="E3552" t="s">
        <v>162</v>
      </c>
      <c r="F3552" t="str">
        <f>VLOOKUP(E3552,[1]PRODI_2019!$F$2:$L$72,7,FALSE)</f>
        <v>Pertanian</v>
      </c>
      <c r="G3552" t="str">
        <f>VLOOKUP(F3552,Sheet1!$H$4:$I$11,2,FALSE)</f>
        <v>4_Pertanian</v>
      </c>
      <c r="H3552" t="s">
        <v>4159</v>
      </c>
      <c r="I3552" t="s">
        <v>24</v>
      </c>
      <c r="J3552" t="str">
        <f>VLOOKUP(D3552,[1]PRODI_2019!$C$2:$I$78,7,FALSE)</f>
        <v>S1</v>
      </c>
      <c r="L3552" t="s">
        <v>25</v>
      </c>
      <c r="O3552" t="s">
        <v>301</v>
      </c>
      <c r="P3552" t="s">
        <v>5045</v>
      </c>
      <c r="Q3552" t="s">
        <v>624</v>
      </c>
      <c r="R3552" t="s">
        <v>625</v>
      </c>
      <c r="S3552" t="s">
        <v>4949</v>
      </c>
      <c r="T3552" t="s">
        <v>5025</v>
      </c>
      <c r="U3552" t="s">
        <v>32</v>
      </c>
      <c r="Z3552" t="str">
        <f>_xlfn.IFNA(VLOOKUP(A3552,registrasi!$B$2:$C$4000,2,FALSE),"belum")</f>
        <v>registrasi</v>
      </c>
      <c r="AA3552">
        <f>VLOOKUP(D3552,[2]Sheet1!$B$2:$D$100,3,FALSE)</f>
        <v>412</v>
      </c>
      <c r="AB3552" t="str">
        <f>_xlfn.IFNA(VLOOKUP(A3552,nim!$A$2:$B$4000,2,FALSE),"belum")</f>
        <v>belum</v>
      </c>
    </row>
    <row r="3553" spans="1:28" x14ac:dyDescent="0.3">
      <c r="A3553" s="2">
        <v>233410090181</v>
      </c>
      <c r="B3553">
        <v>2</v>
      </c>
      <c r="C3553">
        <v>2022</v>
      </c>
      <c r="D3553">
        <v>311009</v>
      </c>
      <c r="E3553" t="s">
        <v>144</v>
      </c>
      <c r="F3553" t="str">
        <f>VLOOKUP(E3553,[1]PRODI_2019!$F$2:$L$72,7,FALSE)</f>
        <v>Pertanian</v>
      </c>
      <c r="G3553" t="str">
        <f>VLOOKUP(F3553,Sheet1!$H$4:$I$11,2,FALSE)</f>
        <v>4_Pertanian</v>
      </c>
      <c r="H3553" t="s">
        <v>4160</v>
      </c>
      <c r="I3553" t="s">
        <v>24</v>
      </c>
      <c r="J3553" t="str">
        <f>VLOOKUP(D3553,[1]PRODI_2019!$C$2:$I$78,7,FALSE)</f>
        <v>S1</v>
      </c>
      <c r="L3553" t="s">
        <v>25</v>
      </c>
      <c r="O3553" t="s">
        <v>331</v>
      </c>
      <c r="P3553" t="s">
        <v>5042</v>
      </c>
      <c r="Q3553" t="s">
        <v>624</v>
      </c>
      <c r="R3553" t="s">
        <v>434</v>
      </c>
      <c r="S3553" t="s">
        <v>4933</v>
      </c>
      <c r="T3553" t="s">
        <v>5020</v>
      </c>
      <c r="U3553" t="s">
        <v>32</v>
      </c>
      <c r="Z3553" t="str">
        <f>_xlfn.IFNA(VLOOKUP(A3553,registrasi!$B$2:$C$4000,2,FALSE),"belum")</f>
        <v>registrasi</v>
      </c>
      <c r="AA3553">
        <f>VLOOKUP(D3553,[2]Sheet1!$B$2:$D$100,3,FALSE)</f>
        <v>240</v>
      </c>
      <c r="AB3553" t="str">
        <f>_xlfn.IFNA(VLOOKUP(A3553,nim!$A$2:$B$4000,2,FALSE),"belum")</f>
        <v>belum</v>
      </c>
    </row>
    <row r="3554" spans="1:28" x14ac:dyDescent="0.3">
      <c r="A3554" s="2">
        <v>233410090258</v>
      </c>
      <c r="B3554">
        <v>2</v>
      </c>
      <c r="C3554">
        <v>2022</v>
      </c>
      <c r="D3554">
        <v>311023</v>
      </c>
      <c r="E3554" t="s">
        <v>631</v>
      </c>
      <c r="F3554" t="str">
        <f>VLOOKUP(E3554,[1]PRODI_2019!$F$2:$L$72,7,FALSE)</f>
        <v>Pertanian</v>
      </c>
      <c r="G3554" t="str">
        <f>VLOOKUP(F3554,Sheet1!$H$4:$I$11,2,FALSE)</f>
        <v>4_Pertanian</v>
      </c>
      <c r="H3554" t="s">
        <v>4161</v>
      </c>
      <c r="I3554" t="s">
        <v>24</v>
      </c>
      <c r="J3554" t="str">
        <f>VLOOKUP(D3554,[1]PRODI_2019!$C$2:$I$78,7,FALSE)</f>
        <v>S1</v>
      </c>
      <c r="L3554" t="s">
        <v>25</v>
      </c>
      <c r="O3554" t="s">
        <v>578</v>
      </c>
      <c r="P3554" t="s">
        <v>5042</v>
      </c>
      <c r="Q3554" t="s">
        <v>624</v>
      </c>
      <c r="R3554" t="s">
        <v>434</v>
      </c>
      <c r="S3554" t="s">
        <v>4933</v>
      </c>
      <c r="T3554" t="s">
        <v>5020</v>
      </c>
      <c r="U3554" t="s">
        <v>32</v>
      </c>
      <c r="Z3554" t="str">
        <f>_xlfn.IFNA(VLOOKUP(A3554,registrasi!$B$2:$C$4000,2,FALSE),"belum")</f>
        <v>registrasi</v>
      </c>
      <c r="AA3554">
        <f>VLOOKUP(D3554,[2]Sheet1!$B$2:$D$100,3,FALSE)</f>
        <v>163</v>
      </c>
      <c r="AB3554" t="str">
        <f>_xlfn.IFNA(VLOOKUP(A3554,nim!$A$2:$B$4000,2,FALSE),"belum")</f>
        <v>belum</v>
      </c>
    </row>
    <row r="3555" spans="1:28" x14ac:dyDescent="0.3">
      <c r="A3555" s="2">
        <v>233410090361</v>
      </c>
      <c r="B3555">
        <v>2</v>
      </c>
      <c r="C3555">
        <v>2022</v>
      </c>
      <c r="D3555">
        <v>311023</v>
      </c>
      <c r="E3555" t="s">
        <v>631</v>
      </c>
      <c r="F3555" t="str">
        <f>VLOOKUP(E3555,[1]PRODI_2019!$F$2:$L$72,7,FALSE)</f>
        <v>Pertanian</v>
      </c>
      <c r="G3555" t="str">
        <f>VLOOKUP(F3555,Sheet1!$H$4:$I$11,2,FALSE)</f>
        <v>4_Pertanian</v>
      </c>
      <c r="H3555" t="s">
        <v>4162</v>
      </c>
      <c r="I3555" t="s">
        <v>24</v>
      </c>
      <c r="J3555" t="str">
        <f>VLOOKUP(D3555,[1]PRODI_2019!$C$2:$I$78,7,FALSE)</f>
        <v>S1</v>
      </c>
      <c r="L3555" t="s">
        <v>25</v>
      </c>
      <c r="O3555" t="s">
        <v>578</v>
      </c>
      <c r="P3555" t="s">
        <v>5042</v>
      </c>
      <c r="Q3555" t="s">
        <v>624</v>
      </c>
      <c r="R3555" t="s">
        <v>434</v>
      </c>
      <c r="S3555" t="s">
        <v>4933</v>
      </c>
      <c r="T3555" t="s">
        <v>5020</v>
      </c>
      <c r="U3555" t="s">
        <v>27</v>
      </c>
      <c r="Z3555" t="str">
        <f>_xlfn.IFNA(VLOOKUP(A3555,registrasi!$B$2:$C$4000,2,FALSE),"belum")</f>
        <v>registrasi</v>
      </c>
      <c r="AA3555">
        <f>VLOOKUP(D3555,[2]Sheet1!$B$2:$D$100,3,FALSE)</f>
        <v>163</v>
      </c>
      <c r="AB3555" t="str">
        <f>_xlfn.IFNA(VLOOKUP(A3555,nim!$A$2:$B$4000,2,FALSE),"belum")</f>
        <v>belum</v>
      </c>
    </row>
    <row r="3556" spans="1:28" x14ac:dyDescent="0.3">
      <c r="A3556" s="2">
        <v>233410090468</v>
      </c>
      <c r="B3556">
        <v>1</v>
      </c>
      <c r="C3556">
        <v>2022</v>
      </c>
      <c r="D3556">
        <v>311017</v>
      </c>
      <c r="E3556" t="s">
        <v>172</v>
      </c>
      <c r="F3556" t="str">
        <f>VLOOKUP(E3556,[1]PRODI_2019!$F$2:$L$72,7,FALSE)</f>
        <v>Pertanian</v>
      </c>
      <c r="G3556" t="str">
        <f>VLOOKUP(F3556,Sheet1!$H$4:$I$11,2,FALSE)</f>
        <v>4_Pertanian</v>
      </c>
      <c r="H3556" t="s">
        <v>4163</v>
      </c>
      <c r="I3556" t="s">
        <v>31</v>
      </c>
      <c r="J3556" t="str">
        <f>VLOOKUP(D3556,[1]PRODI_2019!$C$2:$I$78,7,FALSE)</f>
        <v>S1</v>
      </c>
      <c r="L3556" t="s">
        <v>25</v>
      </c>
      <c r="O3556" t="s">
        <v>578</v>
      </c>
      <c r="P3556" t="s">
        <v>5042</v>
      </c>
      <c r="Q3556" t="s">
        <v>624</v>
      </c>
      <c r="R3556" t="s">
        <v>434</v>
      </c>
      <c r="S3556" t="s">
        <v>4933</v>
      </c>
      <c r="T3556" t="s">
        <v>5020</v>
      </c>
      <c r="U3556" t="s">
        <v>32</v>
      </c>
      <c r="Z3556" t="str">
        <f>_xlfn.IFNA(VLOOKUP(A3556,registrasi!$B$2:$C$4000,2,FALSE),"belum")</f>
        <v>registrasi</v>
      </c>
      <c r="AA3556">
        <f>VLOOKUP(D3556,[2]Sheet1!$B$2:$D$100,3,FALSE)</f>
        <v>471</v>
      </c>
      <c r="AB3556" t="str">
        <f>_xlfn.IFNA(VLOOKUP(A3556,nim!$A$2:$B$4000,2,FALSE),"belum")</f>
        <v>belum</v>
      </c>
    </row>
    <row r="3557" spans="1:28" x14ac:dyDescent="0.3">
      <c r="A3557" s="2">
        <v>233410090520</v>
      </c>
      <c r="B3557">
        <v>2</v>
      </c>
      <c r="C3557">
        <v>2022</v>
      </c>
      <c r="D3557">
        <v>311024</v>
      </c>
      <c r="E3557" t="s">
        <v>237</v>
      </c>
      <c r="F3557" t="str">
        <f>VLOOKUP(E3557,[1]PRODI_2019!$F$2:$L$72,7,FALSE)</f>
        <v>Hukum</v>
      </c>
      <c r="G3557" t="str">
        <f>VLOOKUP(F3557,Sheet1!$H$4:$I$11,2,FALSE)</f>
        <v>1_Hukum</v>
      </c>
      <c r="H3557" t="s">
        <v>4164</v>
      </c>
      <c r="I3557" t="s">
        <v>31</v>
      </c>
      <c r="J3557" t="str">
        <f>VLOOKUP(D3557,[1]PRODI_2019!$C$2:$I$78,7,FALSE)</f>
        <v>S1</v>
      </c>
      <c r="L3557" t="s">
        <v>25</v>
      </c>
      <c r="O3557" t="s">
        <v>4842</v>
      </c>
      <c r="P3557" t="s">
        <v>5043</v>
      </c>
      <c r="Q3557" t="s">
        <v>624</v>
      </c>
      <c r="R3557" t="s">
        <v>435</v>
      </c>
      <c r="S3557" t="s">
        <v>117</v>
      </c>
      <c r="T3557" t="s">
        <v>5020</v>
      </c>
      <c r="U3557" t="s">
        <v>27</v>
      </c>
      <c r="Z3557" t="str">
        <f>_xlfn.IFNA(VLOOKUP(A3557,registrasi!$B$2:$C$4000,2,FALSE),"belum")</f>
        <v>registrasi</v>
      </c>
      <c r="AA3557">
        <f>VLOOKUP(D3557,[2]Sheet1!$B$2:$D$100,3,FALSE)</f>
        <v>1092</v>
      </c>
      <c r="AB3557" t="str">
        <f>_xlfn.IFNA(VLOOKUP(A3557,nim!$A$2:$B$4000,2,FALSE),"belum")</f>
        <v>belum</v>
      </c>
    </row>
    <row r="3558" spans="1:28" x14ac:dyDescent="0.3">
      <c r="A3558" s="2">
        <v>233410090682</v>
      </c>
      <c r="B3558">
        <v>1</v>
      </c>
      <c r="C3558">
        <v>2022</v>
      </c>
      <c r="D3558">
        <v>311031</v>
      </c>
      <c r="E3558" t="s">
        <v>468</v>
      </c>
      <c r="F3558" t="str">
        <f>VLOOKUP(E3558,[1]PRODI_2019!$F$2:$L$72,7,FALSE)</f>
        <v>FKIP</v>
      </c>
      <c r="G3558" t="str">
        <f>VLOOKUP(F3558,Sheet1!$H$4:$I$11,2,FALSE)</f>
        <v>2_FKIP</v>
      </c>
      <c r="H3558" t="s">
        <v>4165</v>
      </c>
      <c r="I3558" t="s">
        <v>31</v>
      </c>
      <c r="J3558" t="str">
        <f>VLOOKUP(D3558,[1]PRODI_2019!$C$2:$I$78,7,FALSE)</f>
        <v>S1</v>
      </c>
      <c r="L3558" t="s">
        <v>25</v>
      </c>
      <c r="O3558" t="s">
        <v>578</v>
      </c>
      <c r="P3558" t="s">
        <v>5042</v>
      </c>
      <c r="Q3558" t="s">
        <v>624</v>
      </c>
      <c r="R3558" t="s">
        <v>434</v>
      </c>
      <c r="S3558" t="s">
        <v>4933</v>
      </c>
      <c r="T3558" t="s">
        <v>5020</v>
      </c>
      <c r="U3558" t="s">
        <v>32</v>
      </c>
      <c r="Z3558" t="str">
        <f>_xlfn.IFNA(VLOOKUP(A3558,registrasi!$B$2:$C$4000,2,FALSE),"belum")</f>
        <v>registrasi</v>
      </c>
      <c r="AA3558">
        <f>VLOOKUP(D3558,[2]Sheet1!$B$2:$D$100,3,FALSE)</f>
        <v>368</v>
      </c>
      <c r="AB3558" t="str">
        <f>_xlfn.IFNA(VLOOKUP(A3558,nim!$A$2:$B$4000,2,FALSE),"belum")</f>
        <v>belum</v>
      </c>
    </row>
    <row r="3559" spans="1:28" x14ac:dyDescent="0.3">
      <c r="A3559" s="2">
        <v>233410100028</v>
      </c>
      <c r="B3559">
        <v>2</v>
      </c>
      <c r="C3559">
        <v>2022</v>
      </c>
      <c r="D3559">
        <v>311008</v>
      </c>
      <c r="E3559" t="s">
        <v>149</v>
      </c>
      <c r="F3559" t="str">
        <f>VLOOKUP(E3559,[1]PRODI_2019!$F$2:$L$72,7,FALSE)</f>
        <v>Pertanian</v>
      </c>
      <c r="G3559" t="str">
        <f>VLOOKUP(F3559,Sheet1!$H$4:$I$11,2,FALSE)</f>
        <v>4_Pertanian</v>
      </c>
      <c r="H3559" t="s">
        <v>4166</v>
      </c>
      <c r="I3559" t="s">
        <v>31</v>
      </c>
      <c r="J3559" t="str">
        <f>VLOOKUP(D3559,[1]PRODI_2019!$C$2:$I$78,7,FALSE)</f>
        <v>S1</v>
      </c>
      <c r="L3559" t="s">
        <v>25</v>
      </c>
      <c r="O3559" t="s">
        <v>622</v>
      </c>
      <c r="P3559" t="s">
        <v>5044</v>
      </c>
      <c r="Q3559" t="s">
        <v>5041</v>
      </c>
      <c r="R3559" t="s">
        <v>434</v>
      </c>
      <c r="S3559" t="s">
        <v>117</v>
      </c>
      <c r="T3559" t="s">
        <v>5020</v>
      </c>
      <c r="U3559" t="s">
        <v>27</v>
      </c>
      <c r="Z3559" t="str">
        <f>_xlfn.IFNA(VLOOKUP(A3559,registrasi!$B$2:$C$4000,2,FALSE),"belum")</f>
        <v>registrasi</v>
      </c>
      <c r="AA3559">
        <f>VLOOKUP(D3559,[2]Sheet1!$B$2:$D$100,3,FALSE)</f>
        <v>337</v>
      </c>
      <c r="AB3559" t="str">
        <f>_xlfn.IFNA(VLOOKUP(A3559,nim!$A$2:$B$4000,2,FALSE),"belum")</f>
        <v>diterima</v>
      </c>
    </row>
    <row r="3560" spans="1:28" x14ac:dyDescent="0.3">
      <c r="A3560" s="2">
        <v>233410100248</v>
      </c>
      <c r="B3560">
        <v>1</v>
      </c>
      <c r="C3560">
        <v>2022</v>
      </c>
      <c r="D3560">
        <v>311005</v>
      </c>
      <c r="E3560" t="s">
        <v>171</v>
      </c>
      <c r="F3560" t="str">
        <f>VLOOKUP(E3560,[1]PRODI_2019!$F$2:$L$72,7,FALSE)</f>
        <v>Teknik</v>
      </c>
      <c r="G3560" t="str">
        <f>VLOOKUP(F3560,Sheet1!$H$4:$I$11,2,FALSE)</f>
        <v>3_Teknik</v>
      </c>
      <c r="H3560" t="s">
        <v>4167</v>
      </c>
      <c r="I3560" t="s">
        <v>24</v>
      </c>
      <c r="J3560" t="str">
        <f>VLOOKUP(D3560,[1]PRODI_2019!$C$2:$I$78,7,FALSE)</f>
        <v>S1</v>
      </c>
      <c r="L3560" t="s">
        <v>25</v>
      </c>
      <c r="O3560" t="s">
        <v>4843</v>
      </c>
      <c r="P3560" t="s">
        <v>5044</v>
      </c>
      <c r="Q3560" t="s">
        <v>5041</v>
      </c>
      <c r="R3560" t="s">
        <v>434</v>
      </c>
      <c r="S3560" t="s">
        <v>117</v>
      </c>
      <c r="T3560" t="s">
        <v>5020</v>
      </c>
      <c r="U3560" t="s">
        <v>27</v>
      </c>
      <c r="Z3560" t="str">
        <f>_xlfn.IFNA(VLOOKUP(A3560,registrasi!$B$2:$C$4000,2,FALSE),"belum")</f>
        <v>registrasi</v>
      </c>
      <c r="AA3560">
        <f>VLOOKUP(D3560,[2]Sheet1!$B$2:$D$100,3,FALSE)</f>
        <v>321</v>
      </c>
      <c r="AB3560" t="str">
        <f>_xlfn.IFNA(VLOOKUP(A3560,nim!$A$2:$B$4000,2,FALSE),"belum")</f>
        <v>diterima</v>
      </c>
    </row>
    <row r="3561" spans="1:28" x14ac:dyDescent="0.3">
      <c r="A3561" s="2">
        <v>233410100486</v>
      </c>
      <c r="B3561">
        <v>1</v>
      </c>
      <c r="C3561">
        <v>2021</v>
      </c>
      <c r="D3561">
        <v>311026</v>
      </c>
      <c r="E3561" t="s">
        <v>148</v>
      </c>
      <c r="F3561" t="str">
        <f>VLOOKUP(E3561,[1]PRODI_2019!$F$2:$L$72,7,FALSE)</f>
        <v>FEB</v>
      </c>
      <c r="G3561" t="str">
        <f>VLOOKUP(F3561,Sheet1!$H$4:$I$11,2,FALSE)</f>
        <v>5_FEB</v>
      </c>
      <c r="H3561" t="s">
        <v>4168</v>
      </c>
      <c r="I3561" t="s">
        <v>24</v>
      </c>
      <c r="J3561" t="str">
        <f>VLOOKUP(D3561,[1]PRODI_2019!$C$2:$I$78,7,FALSE)</f>
        <v>S1</v>
      </c>
      <c r="L3561" t="s">
        <v>25</v>
      </c>
      <c r="O3561" t="s">
        <v>578</v>
      </c>
      <c r="P3561" t="s">
        <v>5042</v>
      </c>
      <c r="Q3561" t="s">
        <v>624</v>
      </c>
      <c r="R3561" t="s">
        <v>434</v>
      </c>
      <c r="S3561" t="s">
        <v>4933</v>
      </c>
      <c r="T3561" t="s">
        <v>5020</v>
      </c>
      <c r="U3561" t="s">
        <v>27</v>
      </c>
      <c r="Z3561" t="str">
        <f>_xlfn.IFNA(VLOOKUP(A3561,registrasi!$B$2:$C$4000,2,FALSE),"belum")</f>
        <v>registrasi</v>
      </c>
      <c r="AA3561">
        <f>VLOOKUP(D3561,[2]Sheet1!$B$2:$D$100,3,FALSE)</f>
        <v>866</v>
      </c>
      <c r="AB3561" t="str">
        <f>_xlfn.IFNA(VLOOKUP(A3561,nim!$A$2:$B$4000,2,FALSE),"belum")</f>
        <v>diterima</v>
      </c>
    </row>
    <row r="3562" spans="1:28" x14ac:dyDescent="0.3">
      <c r="A3562" s="2">
        <v>233410100512</v>
      </c>
      <c r="B3562">
        <v>1</v>
      </c>
      <c r="C3562">
        <v>2022</v>
      </c>
      <c r="D3562">
        <v>311011</v>
      </c>
      <c r="E3562" t="s">
        <v>176</v>
      </c>
      <c r="F3562" t="str">
        <f>VLOOKUP(E3562,[1]PRODI_2019!$F$2:$L$72,7,FALSE)</f>
        <v>FKIP</v>
      </c>
      <c r="G3562" t="str">
        <f>VLOOKUP(F3562,Sheet1!$H$4:$I$11,2,FALSE)</f>
        <v>2_FKIP</v>
      </c>
      <c r="H3562" t="s">
        <v>4169</v>
      </c>
      <c r="I3562" t="s">
        <v>31</v>
      </c>
      <c r="J3562" t="str">
        <f>VLOOKUP(D3562,[1]PRODI_2019!$C$2:$I$78,7,FALSE)</f>
        <v>S1</v>
      </c>
      <c r="L3562" t="s">
        <v>25</v>
      </c>
      <c r="O3562" t="s">
        <v>4834</v>
      </c>
      <c r="P3562" t="s">
        <v>5042</v>
      </c>
      <c r="Q3562" t="s">
        <v>624</v>
      </c>
      <c r="R3562" t="s">
        <v>434</v>
      </c>
      <c r="S3562" t="s">
        <v>4933</v>
      </c>
      <c r="T3562" t="s">
        <v>5020</v>
      </c>
      <c r="U3562" t="s">
        <v>32</v>
      </c>
      <c r="Z3562" t="str">
        <f>_xlfn.IFNA(VLOOKUP(A3562,registrasi!$B$2:$C$4000,2,FALSE),"belum")</f>
        <v>registrasi</v>
      </c>
      <c r="AA3562">
        <f>VLOOKUP(D3562,[2]Sheet1!$B$2:$D$100,3,FALSE)</f>
        <v>233</v>
      </c>
      <c r="AB3562" t="str">
        <f>_xlfn.IFNA(VLOOKUP(A3562,nim!$A$2:$B$4000,2,FALSE),"belum")</f>
        <v>belum</v>
      </c>
    </row>
    <row r="3563" spans="1:28" x14ac:dyDescent="0.3">
      <c r="A3563" s="2">
        <v>233410110081</v>
      </c>
      <c r="B3563">
        <v>2</v>
      </c>
      <c r="C3563">
        <v>2022</v>
      </c>
      <c r="D3563">
        <v>311009</v>
      </c>
      <c r="E3563" t="s">
        <v>144</v>
      </c>
      <c r="F3563" t="str">
        <f>VLOOKUP(E3563,[1]PRODI_2019!$F$2:$L$72,7,FALSE)</f>
        <v>Pertanian</v>
      </c>
      <c r="G3563" t="str">
        <f>VLOOKUP(F3563,Sheet1!$H$4:$I$11,2,FALSE)</f>
        <v>4_Pertanian</v>
      </c>
      <c r="H3563" t="s">
        <v>4170</v>
      </c>
      <c r="I3563" t="s">
        <v>24</v>
      </c>
      <c r="J3563" t="str">
        <f>VLOOKUP(D3563,[1]PRODI_2019!$C$2:$I$78,7,FALSE)</f>
        <v>S1</v>
      </c>
      <c r="L3563" t="s">
        <v>25</v>
      </c>
      <c r="O3563" t="s">
        <v>4627</v>
      </c>
      <c r="P3563" t="s">
        <v>5042</v>
      </c>
      <c r="Q3563" t="s">
        <v>624</v>
      </c>
      <c r="R3563" t="s">
        <v>434</v>
      </c>
      <c r="S3563" t="s">
        <v>91</v>
      </c>
      <c r="T3563" t="s">
        <v>5033</v>
      </c>
      <c r="U3563" t="s">
        <v>27</v>
      </c>
      <c r="Z3563" t="str">
        <f>_xlfn.IFNA(VLOOKUP(A3563,registrasi!$B$2:$C$4000,2,FALSE),"belum")</f>
        <v>belum</v>
      </c>
      <c r="AA3563">
        <f>VLOOKUP(D3563,[2]Sheet1!$B$2:$D$100,3,FALSE)</f>
        <v>240</v>
      </c>
      <c r="AB3563" t="str">
        <f>_xlfn.IFNA(VLOOKUP(A3563,nim!$A$2:$B$4000,2,FALSE),"belum")</f>
        <v>belum</v>
      </c>
    </row>
    <row r="3564" spans="1:28" x14ac:dyDescent="0.3">
      <c r="A3564" s="2">
        <v>233410110289</v>
      </c>
      <c r="B3564">
        <v>2</v>
      </c>
      <c r="C3564">
        <v>2022</v>
      </c>
      <c r="D3564">
        <v>311009</v>
      </c>
      <c r="E3564" t="s">
        <v>144</v>
      </c>
      <c r="F3564" t="str">
        <f>VLOOKUP(E3564,[1]PRODI_2019!$F$2:$L$72,7,FALSE)</f>
        <v>Pertanian</v>
      </c>
      <c r="G3564" t="str">
        <f>VLOOKUP(F3564,Sheet1!$H$4:$I$11,2,FALSE)</f>
        <v>4_Pertanian</v>
      </c>
      <c r="H3564" t="s">
        <v>4171</v>
      </c>
      <c r="I3564" t="s">
        <v>24</v>
      </c>
      <c r="J3564" t="str">
        <f>VLOOKUP(D3564,[1]PRODI_2019!$C$2:$I$78,7,FALSE)</f>
        <v>S1</v>
      </c>
      <c r="L3564" t="s">
        <v>25</v>
      </c>
      <c r="O3564" t="s">
        <v>4843</v>
      </c>
      <c r="P3564" t="s">
        <v>5044</v>
      </c>
      <c r="Q3564" t="s">
        <v>5041</v>
      </c>
      <c r="R3564" t="s">
        <v>434</v>
      </c>
      <c r="S3564" t="s">
        <v>117</v>
      </c>
      <c r="T3564" t="s">
        <v>5020</v>
      </c>
      <c r="U3564" t="s">
        <v>27</v>
      </c>
      <c r="Z3564" t="str">
        <f>_xlfn.IFNA(VLOOKUP(A3564,registrasi!$B$2:$C$4000,2,FALSE),"belum")</f>
        <v>registrasi</v>
      </c>
      <c r="AA3564">
        <f>VLOOKUP(D3564,[2]Sheet1!$B$2:$D$100,3,FALSE)</f>
        <v>240</v>
      </c>
      <c r="AB3564" t="str">
        <f>_xlfn.IFNA(VLOOKUP(A3564,nim!$A$2:$B$4000,2,FALSE),"belum")</f>
        <v>belum</v>
      </c>
    </row>
    <row r="3565" spans="1:28" x14ac:dyDescent="0.3">
      <c r="A3565" s="2">
        <v>233410110347</v>
      </c>
      <c r="B3565">
        <v>1</v>
      </c>
      <c r="C3565">
        <v>2022</v>
      </c>
      <c r="D3565">
        <v>311004</v>
      </c>
      <c r="E3565" t="s">
        <v>170</v>
      </c>
      <c r="F3565" t="str">
        <f>VLOOKUP(E3565,[1]PRODI_2019!$F$2:$L$72,7,FALSE)</f>
        <v>Teknik</v>
      </c>
      <c r="G3565" t="str">
        <f>VLOOKUP(F3565,Sheet1!$H$4:$I$11,2,FALSE)</f>
        <v>3_Teknik</v>
      </c>
      <c r="H3565" t="s">
        <v>4172</v>
      </c>
      <c r="I3565" t="s">
        <v>31</v>
      </c>
      <c r="J3565" t="str">
        <f>VLOOKUP(D3565,[1]PRODI_2019!$C$2:$I$78,7,FALSE)</f>
        <v>S1</v>
      </c>
      <c r="L3565" t="s">
        <v>182</v>
      </c>
      <c r="O3565" t="s">
        <v>600</v>
      </c>
      <c r="P3565" t="s">
        <v>5042</v>
      </c>
      <c r="Q3565" t="s">
        <v>624</v>
      </c>
      <c r="R3565" t="s">
        <v>434</v>
      </c>
      <c r="S3565" t="s">
        <v>425</v>
      </c>
      <c r="T3565" t="s">
        <v>5033</v>
      </c>
      <c r="U3565" t="s">
        <v>27</v>
      </c>
      <c r="Z3565" t="str">
        <f>_xlfn.IFNA(VLOOKUP(A3565,registrasi!$B$2:$C$4000,2,FALSE),"belum")</f>
        <v>registrasi</v>
      </c>
      <c r="AA3565">
        <f>VLOOKUP(D3565,[2]Sheet1!$B$2:$D$100,3,FALSE)</f>
        <v>406</v>
      </c>
      <c r="AB3565" t="str">
        <f>_xlfn.IFNA(VLOOKUP(A3565,nim!$A$2:$B$4000,2,FALSE),"belum")</f>
        <v>diterima</v>
      </c>
    </row>
    <row r="3566" spans="1:28" x14ac:dyDescent="0.3">
      <c r="A3566" s="2">
        <v>233410110363</v>
      </c>
      <c r="B3566">
        <v>1</v>
      </c>
      <c r="C3566">
        <v>2022</v>
      </c>
      <c r="D3566">
        <v>311028</v>
      </c>
      <c r="E3566" t="s">
        <v>168</v>
      </c>
      <c r="F3566" t="str">
        <f>VLOOKUP(E3566,[1]PRODI_2019!$F$2:$L$72,7,FALSE)</f>
        <v>FISIP</v>
      </c>
      <c r="G3566" t="str">
        <f>VLOOKUP(F3566,Sheet1!$H$4:$I$11,2,FALSE)</f>
        <v>6_FISIP</v>
      </c>
      <c r="H3566" t="s">
        <v>4173</v>
      </c>
      <c r="I3566" t="s">
        <v>31</v>
      </c>
      <c r="J3566" t="str">
        <f>VLOOKUP(D3566,[1]PRODI_2019!$C$2:$I$78,7,FALSE)</f>
        <v>S1</v>
      </c>
      <c r="L3566" t="s">
        <v>25</v>
      </c>
      <c r="O3566" t="s">
        <v>282</v>
      </c>
      <c r="P3566" t="s">
        <v>5042</v>
      </c>
      <c r="Q3566" t="s">
        <v>624</v>
      </c>
      <c r="R3566" t="s">
        <v>434</v>
      </c>
      <c r="S3566" t="s">
        <v>117</v>
      </c>
      <c r="T3566" t="s">
        <v>5020</v>
      </c>
      <c r="U3566" t="s">
        <v>27</v>
      </c>
      <c r="Z3566" t="str">
        <f>_xlfn.IFNA(VLOOKUP(A3566,registrasi!$B$2:$C$4000,2,FALSE),"belum")</f>
        <v>registrasi</v>
      </c>
      <c r="AA3566">
        <f>VLOOKUP(D3566,[2]Sheet1!$B$2:$D$100,3,FALSE)</f>
        <v>747</v>
      </c>
      <c r="AB3566" t="str">
        <f>_xlfn.IFNA(VLOOKUP(A3566,nim!$A$2:$B$4000,2,FALSE),"belum")</f>
        <v>diterima</v>
      </c>
    </row>
    <row r="3567" spans="1:28" x14ac:dyDescent="0.3">
      <c r="A3567" s="2">
        <v>233410110574</v>
      </c>
      <c r="B3567">
        <v>1</v>
      </c>
      <c r="C3567">
        <v>2020</v>
      </c>
      <c r="D3567">
        <v>311034</v>
      </c>
      <c r="E3567" t="s">
        <v>173</v>
      </c>
      <c r="F3567" t="str">
        <f>VLOOKUP(E3567,[1]PRODI_2019!$F$2:$L$72,7,FALSE)</f>
        <v>FKIP</v>
      </c>
      <c r="G3567" t="str">
        <f>VLOOKUP(F3567,Sheet1!$H$4:$I$11,2,FALSE)</f>
        <v>2_FKIP</v>
      </c>
      <c r="H3567" t="s">
        <v>486</v>
      </c>
      <c r="I3567" t="s">
        <v>24</v>
      </c>
      <c r="J3567" t="str">
        <f>VLOOKUP(D3567,[1]PRODI_2019!$C$2:$I$78,7,FALSE)</f>
        <v>S1</v>
      </c>
      <c r="L3567" t="s">
        <v>25</v>
      </c>
      <c r="O3567" t="s">
        <v>608</v>
      </c>
      <c r="P3567" t="s">
        <v>5045</v>
      </c>
      <c r="Q3567" t="s">
        <v>624</v>
      </c>
      <c r="R3567" t="s">
        <v>625</v>
      </c>
      <c r="S3567" t="s">
        <v>4933</v>
      </c>
      <c r="T3567" t="s">
        <v>5020</v>
      </c>
      <c r="U3567" t="s">
        <v>27</v>
      </c>
      <c r="Z3567" t="str">
        <f>_xlfn.IFNA(VLOOKUP(A3567,registrasi!$B$2:$C$4000,2,FALSE),"belum")</f>
        <v>registrasi</v>
      </c>
      <c r="AA3567">
        <f>VLOOKUP(D3567,[2]Sheet1!$B$2:$D$100,3,FALSE)</f>
        <v>163</v>
      </c>
      <c r="AB3567" t="str">
        <f>_xlfn.IFNA(VLOOKUP(A3567,nim!$A$2:$B$4000,2,FALSE),"belum")</f>
        <v>belum</v>
      </c>
    </row>
    <row r="3568" spans="1:28" x14ac:dyDescent="0.3">
      <c r="A3568" s="2">
        <v>233410110645</v>
      </c>
      <c r="B3568">
        <v>1</v>
      </c>
      <c r="C3568">
        <v>2022</v>
      </c>
      <c r="D3568">
        <v>311024</v>
      </c>
      <c r="E3568" t="s">
        <v>237</v>
      </c>
      <c r="F3568" t="str">
        <f>VLOOKUP(E3568,[1]PRODI_2019!$F$2:$L$72,7,FALSE)</f>
        <v>Hukum</v>
      </c>
      <c r="G3568" t="str">
        <f>VLOOKUP(F3568,Sheet1!$H$4:$I$11,2,FALSE)</f>
        <v>1_Hukum</v>
      </c>
      <c r="H3568" t="s">
        <v>4174</v>
      </c>
      <c r="I3568" t="s">
        <v>31</v>
      </c>
      <c r="J3568" t="str">
        <f>VLOOKUP(D3568,[1]PRODI_2019!$C$2:$I$78,7,FALSE)</f>
        <v>S1</v>
      </c>
      <c r="L3568" t="s">
        <v>25</v>
      </c>
      <c r="O3568" t="s">
        <v>4844</v>
      </c>
      <c r="P3568" t="s">
        <v>5044</v>
      </c>
      <c r="Q3568" t="s">
        <v>5041</v>
      </c>
      <c r="R3568" t="s">
        <v>434</v>
      </c>
      <c r="S3568" t="s">
        <v>4933</v>
      </c>
      <c r="T3568" t="s">
        <v>5020</v>
      </c>
      <c r="U3568" t="s">
        <v>27</v>
      </c>
      <c r="Z3568" t="str">
        <f>_xlfn.IFNA(VLOOKUP(A3568,registrasi!$B$2:$C$4000,2,FALSE),"belum")</f>
        <v>registrasi</v>
      </c>
      <c r="AA3568">
        <f>VLOOKUP(D3568,[2]Sheet1!$B$2:$D$100,3,FALSE)</f>
        <v>1092</v>
      </c>
      <c r="AB3568" t="str">
        <f>_xlfn.IFNA(VLOOKUP(A3568,nim!$A$2:$B$4000,2,FALSE),"belum")</f>
        <v>belum</v>
      </c>
    </row>
    <row r="3569" spans="1:28" x14ac:dyDescent="0.3">
      <c r="A3569" s="2">
        <v>233410110789</v>
      </c>
      <c r="B3569">
        <v>1</v>
      </c>
      <c r="C3569">
        <v>2022</v>
      </c>
      <c r="D3569">
        <v>311032</v>
      </c>
      <c r="E3569" t="s">
        <v>156</v>
      </c>
      <c r="F3569" t="str">
        <f>VLOOKUP(E3569,[1]PRODI_2019!$F$2:$L$72,7,FALSE)</f>
        <v>FKIP</v>
      </c>
      <c r="G3569" t="str">
        <f>VLOOKUP(F3569,Sheet1!$H$4:$I$11,2,FALSE)</f>
        <v>2_FKIP</v>
      </c>
      <c r="H3569" t="s">
        <v>4175</v>
      </c>
      <c r="I3569" t="s">
        <v>31</v>
      </c>
      <c r="J3569" t="str">
        <f>VLOOKUP(D3569,[1]PRODI_2019!$C$2:$I$78,7,FALSE)</f>
        <v>S1</v>
      </c>
      <c r="L3569" t="s">
        <v>25</v>
      </c>
      <c r="O3569" t="s">
        <v>4533</v>
      </c>
      <c r="P3569" t="s">
        <v>5044</v>
      </c>
      <c r="Q3569" t="s">
        <v>5041</v>
      </c>
      <c r="R3569" t="s">
        <v>434</v>
      </c>
      <c r="S3569" t="s">
        <v>4933</v>
      </c>
      <c r="T3569" t="s">
        <v>5020</v>
      </c>
      <c r="U3569" t="s">
        <v>27</v>
      </c>
      <c r="Z3569" t="str">
        <f>_xlfn.IFNA(VLOOKUP(A3569,registrasi!$B$2:$C$4000,2,FALSE),"belum")</f>
        <v>belum</v>
      </c>
      <c r="AA3569">
        <f>VLOOKUP(D3569,[2]Sheet1!$B$2:$D$100,3,FALSE)</f>
        <v>446</v>
      </c>
      <c r="AB3569" t="str">
        <f>_xlfn.IFNA(VLOOKUP(A3569,nim!$A$2:$B$4000,2,FALSE),"belum")</f>
        <v>belum</v>
      </c>
    </row>
    <row r="3570" spans="1:28" x14ac:dyDescent="0.3">
      <c r="A3570" s="2">
        <v>233410110814</v>
      </c>
      <c r="B3570">
        <v>2</v>
      </c>
      <c r="C3570">
        <v>2022</v>
      </c>
      <c r="D3570">
        <v>311014</v>
      </c>
      <c r="E3570" t="s">
        <v>174</v>
      </c>
      <c r="F3570" t="str">
        <f>VLOOKUP(E3570,[1]PRODI_2019!$F$2:$L$72,7,FALSE)</f>
        <v>FKIP</v>
      </c>
      <c r="G3570" t="str">
        <f>VLOOKUP(F3570,Sheet1!$H$4:$I$11,2,FALSE)</f>
        <v>2_FKIP</v>
      </c>
      <c r="H3570" t="s">
        <v>4176</v>
      </c>
      <c r="I3570" t="s">
        <v>31</v>
      </c>
      <c r="J3570" t="str">
        <f>VLOOKUP(D3570,[1]PRODI_2019!$C$2:$I$78,7,FALSE)</f>
        <v>S1</v>
      </c>
      <c r="L3570" t="s">
        <v>25</v>
      </c>
      <c r="O3570" t="s">
        <v>4845</v>
      </c>
      <c r="P3570" t="s">
        <v>5042</v>
      </c>
      <c r="Q3570" t="s">
        <v>624</v>
      </c>
      <c r="R3570" t="s">
        <v>434</v>
      </c>
      <c r="S3570" t="s">
        <v>4988</v>
      </c>
      <c r="T3570" t="s">
        <v>5020</v>
      </c>
      <c r="U3570" t="s">
        <v>32</v>
      </c>
      <c r="Z3570" t="str">
        <f>_xlfn.IFNA(VLOOKUP(A3570,registrasi!$B$2:$C$4000,2,FALSE),"belum")</f>
        <v>registrasi</v>
      </c>
      <c r="AA3570">
        <f>VLOOKUP(D3570,[2]Sheet1!$B$2:$D$100,3,FALSE)</f>
        <v>97</v>
      </c>
      <c r="AB3570" t="str">
        <f>_xlfn.IFNA(VLOOKUP(A3570,nim!$A$2:$B$4000,2,FALSE),"belum")</f>
        <v>diterima</v>
      </c>
    </row>
    <row r="3571" spans="1:28" x14ac:dyDescent="0.3">
      <c r="A3571" s="2">
        <v>233410120121</v>
      </c>
      <c r="B3571">
        <v>2</v>
      </c>
      <c r="C3571">
        <v>2021</v>
      </c>
      <c r="D3571">
        <v>311002</v>
      </c>
      <c r="E3571" t="s">
        <v>153</v>
      </c>
      <c r="F3571" t="str">
        <f>VLOOKUP(E3571,[1]PRODI_2019!$F$2:$L$72,7,FALSE)</f>
        <v>Teknik</v>
      </c>
      <c r="G3571" t="str">
        <f>VLOOKUP(F3571,Sheet1!$H$4:$I$11,2,FALSE)</f>
        <v>3_Teknik</v>
      </c>
      <c r="H3571" t="s">
        <v>4177</v>
      </c>
      <c r="I3571" t="s">
        <v>24</v>
      </c>
      <c r="J3571" t="str">
        <f>VLOOKUP(D3571,[1]PRODI_2019!$C$2:$I$78,7,FALSE)</f>
        <v>S1</v>
      </c>
      <c r="L3571" t="s">
        <v>25</v>
      </c>
      <c r="O3571" t="s">
        <v>4622</v>
      </c>
      <c r="P3571" t="s">
        <v>5044</v>
      </c>
      <c r="Q3571" t="s">
        <v>5041</v>
      </c>
      <c r="R3571" t="s">
        <v>434</v>
      </c>
      <c r="S3571" t="s">
        <v>4933</v>
      </c>
      <c r="T3571" t="s">
        <v>5020</v>
      </c>
      <c r="U3571" t="s">
        <v>27</v>
      </c>
      <c r="Z3571" t="str">
        <f>_xlfn.IFNA(VLOOKUP(A3571,registrasi!$B$2:$C$4000,2,FALSE),"belum")</f>
        <v>belum</v>
      </c>
      <c r="AA3571">
        <f>VLOOKUP(D3571,[2]Sheet1!$B$2:$D$100,3,FALSE)</f>
        <v>401</v>
      </c>
      <c r="AB3571" t="str">
        <f>_xlfn.IFNA(VLOOKUP(A3571,nim!$A$2:$B$4000,2,FALSE),"belum")</f>
        <v>belum</v>
      </c>
    </row>
    <row r="3572" spans="1:28" x14ac:dyDescent="0.3">
      <c r="A3572" s="2">
        <v>233410120179</v>
      </c>
      <c r="B3572">
        <v>1</v>
      </c>
      <c r="C3572">
        <v>2022</v>
      </c>
      <c r="D3572">
        <v>311001</v>
      </c>
      <c r="E3572" t="s">
        <v>157</v>
      </c>
      <c r="F3572" t="str">
        <f>VLOOKUP(E3572,[1]PRODI_2019!$F$2:$L$72,7,FALSE)</f>
        <v>Teknik</v>
      </c>
      <c r="G3572" t="str">
        <f>VLOOKUP(F3572,Sheet1!$H$4:$I$11,2,FALSE)</f>
        <v>3_Teknik</v>
      </c>
      <c r="H3572" t="s">
        <v>4178</v>
      </c>
      <c r="I3572" t="s">
        <v>24</v>
      </c>
      <c r="J3572" t="str">
        <f>VLOOKUP(D3572,[1]PRODI_2019!$C$2:$I$78,7,FALSE)</f>
        <v>S1</v>
      </c>
      <c r="L3572" t="s">
        <v>25</v>
      </c>
      <c r="O3572" t="s">
        <v>411</v>
      </c>
      <c r="P3572" t="s">
        <v>5043</v>
      </c>
      <c r="Q3572" t="s">
        <v>624</v>
      </c>
      <c r="R3572" t="s">
        <v>435</v>
      </c>
      <c r="S3572" t="s">
        <v>431</v>
      </c>
      <c r="T3572" t="s">
        <v>5020</v>
      </c>
      <c r="U3572" t="s">
        <v>27</v>
      </c>
      <c r="Z3572" t="str">
        <f>_xlfn.IFNA(VLOOKUP(A3572,registrasi!$B$2:$C$4000,2,FALSE),"belum")</f>
        <v>registrasi</v>
      </c>
      <c r="AA3572">
        <f>VLOOKUP(D3572,[2]Sheet1!$B$2:$D$100,3,FALSE)</f>
        <v>346</v>
      </c>
      <c r="AB3572" t="str">
        <f>_xlfn.IFNA(VLOOKUP(A3572,nim!$A$2:$B$4000,2,FALSE),"belum")</f>
        <v>diterima</v>
      </c>
    </row>
    <row r="3573" spans="1:28" x14ac:dyDescent="0.3">
      <c r="A3573" s="2">
        <v>233410120218</v>
      </c>
      <c r="B3573">
        <v>1</v>
      </c>
      <c r="C3573">
        <v>2022</v>
      </c>
      <c r="D3573">
        <v>311029</v>
      </c>
      <c r="E3573" t="s">
        <v>159</v>
      </c>
      <c r="F3573" t="str">
        <f>VLOOKUP(E3573,[1]PRODI_2019!$F$2:$L$72,7,FALSE)</f>
        <v>FISIP</v>
      </c>
      <c r="G3573" t="str">
        <f>VLOOKUP(F3573,Sheet1!$H$4:$I$11,2,FALSE)</f>
        <v>6_FISIP</v>
      </c>
      <c r="H3573" t="s">
        <v>4179</v>
      </c>
      <c r="I3573" t="s">
        <v>31</v>
      </c>
      <c r="J3573" t="str">
        <f>VLOOKUP(D3573,[1]PRODI_2019!$C$2:$I$78,7,FALSE)</f>
        <v>S1</v>
      </c>
      <c r="L3573" t="s">
        <v>25</v>
      </c>
      <c r="O3573" t="s">
        <v>578</v>
      </c>
      <c r="P3573" t="s">
        <v>5042</v>
      </c>
      <c r="Q3573" t="s">
        <v>624</v>
      </c>
      <c r="R3573" t="s">
        <v>434</v>
      </c>
      <c r="S3573" t="s">
        <v>4933</v>
      </c>
      <c r="T3573" t="s">
        <v>5020</v>
      </c>
      <c r="U3573" t="s">
        <v>27</v>
      </c>
      <c r="Z3573" t="str">
        <f>_xlfn.IFNA(VLOOKUP(A3573,registrasi!$B$2:$C$4000,2,FALSE),"belum")</f>
        <v>registrasi</v>
      </c>
      <c r="AA3573">
        <f>VLOOKUP(D3573,[2]Sheet1!$B$2:$D$100,3,FALSE)</f>
        <v>1339</v>
      </c>
      <c r="AB3573" t="str">
        <f>_xlfn.IFNA(VLOOKUP(A3573,nim!$A$2:$B$4000,2,FALSE),"belum")</f>
        <v>belum</v>
      </c>
    </row>
    <row r="3574" spans="1:28" x14ac:dyDescent="0.3">
      <c r="A3574" s="2">
        <v>233410120276</v>
      </c>
      <c r="B3574">
        <v>1</v>
      </c>
      <c r="C3574">
        <v>2022</v>
      </c>
      <c r="D3574">
        <v>311009</v>
      </c>
      <c r="E3574" t="s">
        <v>144</v>
      </c>
      <c r="F3574" t="str">
        <f>VLOOKUP(E3574,[1]PRODI_2019!$F$2:$L$72,7,FALSE)</f>
        <v>Pertanian</v>
      </c>
      <c r="G3574" t="str">
        <f>VLOOKUP(F3574,Sheet1!$H$4:$I$11,2,FALSE)</f>
        <v>4_Pertanian</v>
      </c>
      <c r="H3574" t="s">
        <v>4180</v>
      </c>
      <c r="I3574" t="s">
        <v>31</v>
      </c>
      <c r="J3574" t="str">
        <f>VLOOKUP(D3574,[1]PRODI_2019!$C$2:$I$78,7,FALSE)</f>
        <v>S1</v>
      </c>
      <c r="L3574" t="s">
        <v>25</v>
      </c>
      <c r="O3574" t="s">
        <v>325</v>
      </c>
      <c r="P3574" t="s">
        <v>5042</v>
      </c>
      <c r="Q3574" t="s">
        <v>624</v>
      </c>
      <c r="R3574" t="s">
        <v>434</v>
      </c>
      <c r="S3574" t="s">
        <v>4933</v>
      </c>
      <c r="T3574" t="s">
        <v>5020</v>
      </c>
      <c r="U3574" t="s">
        <v>27</v>
      </c>
      <c r="Z3574" t="str">
        <f>_xlfn.IFNA(VLOOKUP(A3574,registrasi!$B$2:$C$4000,2,FALSE),"belum")</f>
        <v>registrasi</v>
      </c>
      <c r="AA3574">
        <f>VLOOKUP(D3574,[2]Sheet1!$B$2:$D$100,3,FALSE)</f>
        <v>240</v>
      </c>
      <c r="AB3574" t="str">
        <f>_xlfn.IFNA(VLOOKUP(A3574,nim!$A$2:$B$4000,2,FALSE),"belum")</f>
        <v>belum</v>
      </c>
    </row>
    <row r="3575" spans="1:28" x14ac:dyDescent="0.3">
      <c r="A3575" s="2">
        <v>233410120452</v>
      </c>
      <c r="B3575">
        <v>1</v>
      </c>
      <c r="C3575">
        <v>2022</v>
      </c>
      <c r="D3575">
        <v>311040</v>
      </c>
      <c r="E3575" t="s">
        <v>151</v>
      </c>
      <c r="F3575" t="str">
        <f>VLOOKUP(E3575,[1]PRODI_2019!$F$2:$L$72,7,FALSE)</f>
        <v>FKIP</v>
      </c>
      <c r="G3575" t="str">
        <f>VLOOKUP(F3575,Sheet1!$H$4:$I$11,2,FALSE)</f>
        <v>2_FKIP</v>
      </c>
      <c r="H3575" t="s">
        <v>4181</v>
      </c>
      <c r="I3575" t="s">
        <v>31</v>
      </c>
      <c r="J3575" t="str">
        <f>VLOOKUP(D3575,[1]PRODI_2019!$C$2:$I$78,7,FALSE)</f>
        <v>S1</v>
      </c>
      <c r="L3575" t="s">
        <v>25</v>
      </c>
      <c r="O3575" t="s">
        <v>498</v>
      </c>
      <c r="P3575" t="s">
        <v>5042</v>
      </c>
      <c r="Q3575" t="s">
        <v>624</v>
      </c>
      <c r="R3575" t="s">
        <v>434</v>
      </c>
      <c r="S3575" t="s">
        <v>4988</v>
      </c>
      <c r="T3575" t="s">
        <v>5020</v>
      </c>
      <c r="U3575" t="s">
        <v>27</v>
      </c>
      <c r="Z3575" t="str">
        <f>_xlfn.IFNA(VLOOKUP(A3575,registrasi!$B$2:$C$4000,2,FALSE),"belum")</f>
        <v>registrasi</v>
      </c>
      <c r="AA3575">
        <f>VLOOKUP(D3575,[2]Sheet1!$B$2:$D$100,3,FALSE)</f>
        <v>508</v>
      </c>
      <c r="AB3575" t="str">
        <f>_xlfn.IFNA(VLOOKUP(A3575,nim!$A$2:$B$4000,2,FALSE),"belum")</f>
        <v>belum</v>
      </c>
    </row>
    <row r="3576" spans="1:28" x14ac:dyDescent="0.3">
      <c r="A3576" s="2">
        <v>233410120488</v>
      </c>
      <c r="B3576">
        <v>1</v>
      </c>
      <c r="C3576">
        <v>2022</v>
      </c>
      <c r="D3576">
        <v>311008</v>
      </c>
      <c r="E3576" t="s">
        <v>149</v>
      </c>
      <c r="F3576" t="str">
        <f>VLOOKUP(E3576,[1]PRODI_2019!$F$2:$L$72,7,FALSE)</f>
        <v>Pertanian</v>
      </c>
      <c r="G3576" t="str">
        <f>VLOOKUP(F3576,Sheet1!$H$4:$I$11,2,FALSE)</f>
        <v>4_Pertanian</v>
      </c>
      <c r="H3576" t="s">
        <v>4182</v>
      </c>
      <c r="I3576" t="s">
        <v>31</v>
      </c>
      <c r="J3576" t="str">
        <f>VLOOKUP(D3576,[1]PRODI_2019!$C$2:$I$78,7,FALSE)</f>
        <v>S1</v>
      </c>
      <c r="L3576" t="s">
        <v>25</v>
      </c>
      <c r="O3576" t="s">
        <v>4846</v>
      </c>
      <c r="P3576" t="s">
        <v>5042</v>
      </c>
      <c r="Q3576" t="s">
        <v>624</v>
      </c>
      <c r="R3576" t="s">
        <v>434</v>
      </c>
      <c r="S3576" t="s">
        <v>4988</v>
      </c>
      <c r="T3576" t="s">
        <v>5020</v>
      </c>
      <c r="U3576" t="s">
        <v>32</v>
      </c>
      <c r="Z3576" t="str">
        <f>_xlfn.IFNA(VLOOKUP(A3576,registrasi!$B$2:$C$4000,2,FALSE),"belum")</f>
        <v>registrasi</v>
      </c>
      <c r="AA3576">
        <f>VLOOKUP(D3576,[2]Sheet1!$B$2:$D$100,3,FALSE)</f>
        <v>337</v>
      </c>
      <c r="AB3576" t="str">
        <f>_xlfn.IFNA(VLOOKUP(A3576,nim!$A$2:$B$4000,2,FALSE),"belum")</f>
        <v>belum</v>
      </c>
    </row>
    <row r="3577" spans="1:28" x14ac:dyDescent="0.3">
      <c r="A3577" s="2">
        <v>233410120504</v>
      </c>
      <c r="B3577">
        <v>2</v>
      </c>
      <c r="C3577">
        <v>2022</v>
      </c>
      <c r="D3577">
        <v>311035</v>
      </c>
      <c r="E3577" t="s">
        <v>180</v>
      </c>
      <c r="F3577" t="str">
        <f>VLOOKUP(E3577,[1]PRODI_2019!$F$2:$L$72,7,FALSE)</f>
        <v>FEB</v>
      </c>
      <c r="G3577" t="str">
        <f>VLOOKUP(F3577,Sheet1!$H$4:$I$11,2,FALSE)</f>
        <v>5_FEB</v>
      </c>
      <c r="H3577" t="s">
        <v>4183</v>
      </c>
      <c r="I3577" t="s">
        <v>31</v>
      </c>
      <c r="J3577" t="str">
        <f>VLOOKUP(D3577,[1]PRODI_2019!$C$2:$I$78,7,FALSE)</f>
        <v>S1</v>
      </c>
      <c r="L3577" t="s">
        <v>25</v>
      </c>
      <c r="O3577" t="s">
        <v>532</v>
      </c>
      <c r="P3577" t="s">
        <v>5042</v>
      </c>
      <c r="Q3577" t="s">
        <v>624</v>
      </c>
      <c r="R3577" t="s">
        <v>434</v>
      </c>
      <c r="S3577" t="s">
        <v>4933</v>
      </c>
      <c r="T3577" t="s">
        <v>5020</v>
      </c>
      <c r="U3577" t="s">
        <v>27</v>
      </c>
      <c r="Z3577" t="str">
        <f>_xlfn.IFNA(VLOOKUP(A3577,registrasi!$B$2:$C$4000,2,FALSE),"belum")</f>
        <v>registrasi</v>
      </c>
      <c r="AA3577">
        <f>VLOOKUP(D3577,[2]Sheet1!$B$2:$D$100,3,FALSE)</f>
        <v>253</v>
      </c>
      <c r="AB3577" t="str">
        <f>_xlfn.IFNA(VLOOKUP(A3577,nim!$A$2:$B$4000,2,FALSE),"belum")</f>
        <v>diterima</v>
      </c>
    </row>
    <row r="3578" spans="1:28" x14ac:dyDescent="0.3">
      <c r="A3578" s="2">
        <v>233410130130</v>
      </c>
      <c r="B3578">
        <v>2</v>
      </c>
      <c r="C3578">
        <v>2022</v>
      </c>
      <c r="D3578">
        <v>311030</v>
      </c>
      <c r="E3578" t="s">
        <v>147</v>
      </c>
      <c r="F3578" t="str">
        <f>VLOOKUP(E3578,[1]PRODI_2019!$F$2:$L$72,7,FALSE)</f>
        <v>FKIP</v>
      </c>
      <c r="G3578" t="str">
        <f>VLOOKUP(F3578,Sheet1!$H$4:$I$11,2,FALSE)</f>
        <v>2_FKIP</v>
      </c>
      <c r="H3578" t="s">
        <v>4184</v>
      </c>
      <c r="I3578" t="s">
        <v>31</v>
      </c>
      <c r="J3578" t="str">
        <f>VLOOKUP(D3578,[1]PRODI_2019!$C$2:$I$78,7,FALSE)</f>
        <v>S1</v>
      </c>
      <c r="L3578" t="s">
        <v>25</v>
      </c>
      <c r="O3578" t="s">
        <v>578</v>
      </c>
      <c r="P3578" t="s">
        <v>5042</v>
      </c>
      <c r="Q3578" t="s">
        <v>624</v>
      </c>
      <c r="R3578" t="s">
        <v>434</v>
      </c>
      <c r="S3578" t="s">
        <v>4933</v>
      </c>
      <c r="T3578" t="s">
        <v>5020</v>
      </c>
      <c r="U3578" t="s">
        <v>32</v>
      </c>
      <c r="Z3578" t="str">
        <f>_xlfn.IFNA(VLOOKUP(A3578,registrasi!$B$2:$C$4000,2,FALSE),"belum")</f>
        <v>registrasi</v>
      </c>
      <c r="AA3578">
        <f>VLOOKUP(D3578,[2]Sheet1!$B$2:$D$100,3,FALSE)</f>
        <v>91</v>
      </c>
      <c r="AB3578" t="str">
        <f>_xlfn.IFNA(VLOOKUP(A3578,nim!$A$2:$B$4000,2,FALSE),"belum")</f>
        <v>belum</v>
      </c>
    </row>
    <row r="3579" spans="1:28" x14ac:dyDescent="0.3">
      <c r="A3579" s="2">
        <v>233410130684</v>
      </c>
      <c r="B3579">
        <v>2</v>
      </c>
      <c r="C3579">
        <v>2022</v>
      </c>
      <c r="D3579">
        <v>311048</v>
      </c>
      <c r="E3579" t="s">
        <v>633</v>
      </c>
      <c r="F3579" t="str">
        <f>VLOOKUP(E3579,[1]PRODI_2019!$F$2:$L$72,7,FALSE)</f>
        <v>FEB</v>
      </c>
      <c r="G3579" t="str">
        <f>VLOOKUP(F3579,Sheet1!$H$4:$I$11,2,FALSE)</f>
        <v>5_FEB</v>
      </c>
      <c r="H3579" t="s">
        <v>4185</v>
      </c>
      <c r="I3579" t="s">
        <v>24</v>
      </c>
      <c r="J3579" t="str">
        <f>VLOOKUP(D3579,[1]PRODI_2019!$C$2:$I$78,7,FALSE)</f>
        <v>D3</v>
      </c>
      <c r="L3579" t="s">
        <v>25</v>
      </c>
      <c r="O3579" t="s">
        <v>4581</v>
      </c>
      <c r="P3579" t="s">
        <v>5044</v>
      </c>
      <c r="Q3579" t="s">
        <v>5041</v>
      </c>
      <c r="R3579" t="s">
        <v>434</v>
      </c>
      <c r="S3579" t="s">
        <v>50</v>
      </c>
      <c r="T3579" t="s">
        <v>5025</v>
      </c>
      <c r="U3579" t="s">
        <v>27</v>
      </c>
      <c r="Z3579" t="str">
        <f>_xlfn.IFNA(VLOOKUP(A3579,registrasi!$B$2:$C$4000,2,FALSE),"belum")</f>
        <v>registrasi</v>
      </c>
      <c r="AA3579">
        <f>VLOOKUP(D3579,[2]Sheet1!$B$2:$D$100,3,FALSE)</f>
        <v>141</v>
      </c>
      <c r="AB3579" t="str">
        <f>_xlfn.IFNA(VLOOKUP(A3579,nim!$A$2:$B$4000,2,FALSE),"belum")</f>
        <v>diterima</v>
      </c>
    </row>
    <row r="3580" spans="1:28" x14ac:dyDescent="0.3">
      <c r="A3580" s="2">
        <v>233410130728</v>
      </c>
      <c r="B3580">
        <v>1</v>
      </c>
      <c r="C3580">
        <v>2022</v>
      </c>
      <c r="D3580">
        <v>311025</v>
      </c>
      <c r="E3580" t="s">
        <v>166</v>
      </c>
      <c r="F3580" t="str">
        <f>VLOOKUP(E3580,[1]PRODI_2019!$F$2:$L$72,7,FALSE)</f>
        <v>FEB</v>
      </c>
      <c r="G3580" t="str">
        <f>VLOOKUP(F3580,Sheet1!$H$4:$I$11,2,FALSE)</f>
        <v>5_FEB</v>
      </c>
      <c r="H3580" t="s">
        <v>4186</v>
      </c>
      <c r="I3580" t="s">
        <v>31</v>
      </c>
      <c r="J3580" t="str">
        <f>VLOOKUP(D3580,[1]PRODI_2019!$C$2:$I$78,7,FALSE)</f>
        <v>S1</v>
      </c>
      <c r="L3580" t="s">
        <v>25</v>
      </c>
      <c r="O3580" t="s">
        <v>4847</v>
      </c>
      <c r="P3580" t="s">
        <v>434</v>
      </c>
      <c r="Q3580" t="s">
        <v>624</v>
      </c>
      <c r="R3580" t="s">
        <v>434</v>
      </c>
      <c r="S3580" t="s">
        <v>4987</v>
      </c>
      <c r="T3580" t="s">
        <v>5020</v>
      </c>
      <c r="U3580" t="s">
        <v>32</v>
      </c>
      <c r="Z3580" t="str">
        <f>_xlfn.IFNA(VLOOKUP(A3580,registrasi!$B$2:$C$4000,2,FALSE),"belum")</f>
        <v>registrasi</v>
      </c>
      <c r="AA3580">
        <f>VLOOKUP(D3580,[2]Sheet1!$B$2:$D$100,3,FALSE)</f>
        <v>1226</v>
      </c>
      <c r="AB3580" t="str">
        <f>_xlfn.IFNA(VLOOKUP(A3580,nim!$A$2:$B$4000,2,FALSE),"belum")</f>
        <v>belum</v>
      </c>
    </row>
    <row r="3581" spans="1:28" x14ac:dyDescent="0.3">
      <c r="A3581" s="2">
        <v>233410130733</v>
      </c>
      <c r="B3581">
        <v>2</v>
      </c>
      <c r="C3581">
        <v>2021</v>
      </c>
      <c r="D3581">
        <v>311008</v>
      </c>
      <c r="E3581" t="s">
        <v>149</v>
      </c>
      <c r="F3581" t="str">
        <f>VLOOKUP(E3581,[1]PRODI_2019!$F$2:$L$72,7,FALSE)</f>
        <v>Pertanian</v>
      </c>
      <c r="G3581" t="str">
        <f>VLOOKUP(F3581,Sheet1!$H$4:$I$11,2,FALSE)</f>
        <v>4_Pertanian</v>
      </c>
      <c r="H3581" t="s">
        <v>4187</v>
      </c>
      <c r="I3581" t="s">
        <v>31</v>
      </c>
      <c r="J3581" t="str">
        <f>VLOOKUP(D3581,[1]PRODI_2019!$C$2:$I$78,7,FALSE)</f>
        <v>S1</v>
      </c>
      <c r="L3581" t="s">
        <v>25</v>
      </c>
      <c r="O3581" t="s">
        <v>4834</v>
      </c>
      <c r="P3581" t="s">
        <v>5042</v>
      </c>
      <c r="Q3581" t="s">
        <v>624</v>
      </c>
      <c r="R3581" t="s">
        <v>434</v>
      </c>
      <c r="S3581" t="s">
        <v>4933</v>
      </c>
      <c r="T3581" t="s">
        <v>5020</v>
      </c>
      <c r="U3581" t="s">
        <v>27</v>
      </c>
      <c r="Z3581" t="str">
        <f>_xlfn.IFNA(VLOOKUP(A3581,registrasi!$B$2:$C$4000,2,FALSE),"belum")</f>
        <v>registrasi</v>
      </c>
      <c r="AA3581">
        <f>VLOOKUP(D3581,[2]Sheet1!$B$2:$D$100,3,FALSE)</f>
        <v>337</v>
      </c>
      <c r="AB3581" t="str">
        <f>_xlfn.IFNA(VLOOKUP(A3581,nim!$A$2:$B$4000,2,FALSE),"belum")</f>
        <v>diterima</v>
      </c>
    </row>
    <row r="3582" spans="1:28" x14ac:dyDescent="0.3">
      <c r="A3582" s="2">
        <v>233410140091</v>
      </c>
      <c r="B3582">
        <v>1</v>
      </c>
      <c r="C3582">
        <v>2021</v>
      </c>
      <c r="D3582">
        <v>311011</v>
      </c>
      <c r="E3582" t="s">
        <v>176</v>
      </c>
      <c r="F3582" t="str">
        <f>VLOOKUP(E3582,[1]PRODI_2019!$F$2:$L$72,7,FALSE)</f>
        <v>FKIP</v>
      </c>
      <c r="G3582" t="str">
        <f>VLOOKUP(F3582,Sheet1!$H$4:$I$11,2,FALSE)</f>
        <v>2_FKIP</v>
      </c>
      <c r="H3582" t="s">
        <v>4188</v>
      </c>
      <c r="I3582" t="s">
        <v>31</v>
      </c>
      <c r="J3582" t="str">
        <f>VLOOKUP(D3582,[1]PRODI_2019!$C$2:$I$78,7,FALSE)</f>
        <v>S1</v>
      </c>
      <c r="L3582" t="s">
        <v>25</v>
      </c>
      <c r="O3582" t="s">
        <v>348</v>
      </c>
      <c r="P3582" t="s">
        <v>434</v>
      </c>
      <c r="Q3582" t="s">
        <v>624</v>
      </c>
      <c r="R3582" t="s">
        <v>434</v>
      </c>
      <c r="S3582" t="s">
        <v>4987</v>
      </c>
      <c r="T3582" t="s">
        <v>5020</v>
      </c>
      <c r="U3582" t="s">
        <v>27</v>
      </c>
      <c r="Z3582" t="str">
        <f>_xlfn.IFNA(VLOOKUP(A3582,registrasi!$B$2:$C$4000,2,FALSE),"belum")</f>
        <v>registrasi</v>
      </c>
      <c r="AA3582">
        <f>VLOOKUP(D3582,[2]Sheet1!$B$2:$D$100,3,FALSE)</f>
        <v>233</v>
      </c>
      <c r="AB3582" t="str">
        <f>_xlfn.IFNA(VLOOKUP(A3582,nim!$A$2:$B$4000,2,FALSE),"belum")</f>
        <v>diterima</v>
      </c>
    </row>
    <row r="3583" spans="1:28" x14ac:dyDescent="0.3">
      <c r="A3583" s="2">
        <v>233410140092</v>
      </c>
      <c r="B3583">
        <v>2</v>
      </c>
      <c r="C3583">
        <v>2021</v>
      </c>
      <c r="D3583">
        <v>311007</v>
      </c>
      <c r="E3583" t="s">
        <v>162</v>
      </c>
      <c r="F3583" t="str">
        <f>VLOOKUP(E3583,[1]PRODI_2019!$F$2:$L$72,7,FALSE)</f>
        <v>Pertanian</v>
      </c>
      <c r="G3583" t="str">
        <f>VLOOKUP(F3583,Sheet1!$H$4:$I$11,2,FALSE)</f>
        <v>4_Pertanian</v>
      </c>
      <c r="H3583" t="s">
        <v>4189</v>
      </c>
      <c r="I3583" t="s">
        <v>24</v>
      </c>
      <c r="J3583" t="str">
        <f>VLOOKUP(D3583,[1]PRODI_2019!$C$2:$I$78,7,FALSE)</f>
        <v>S1</v>
      </c>
      <c r="L3583" t="s">
        <v>25</v>
      </c>
      <c r="O3583" t="s">
        <v>4836</v>
      </c>
      <c r="P3583" t="s">
        <v>5042</v>
      </c>
      <c r="Q3583" t="s">
        <v>624</v>
      </c>
      <c r="R3583" t="s">
        <v>434</v>
      </c>
      <c r="S3583" t="s">
        <v>117</v>
      </c>
      <c r="T3583" t="s">
        <v>5020</v>
      </c>
      <c r="U3583" t="s">
        <v>27</v>
      </c>
      <c r="Z3583" t="str">
        <f>_xlfn.IFNA(VLOOKUP(A3583,registrasi!$B$2:$C$4000,2,FALSE),"belum")</f>
        <v>registrasi</v>
      </c>
      <c r="AA3583">
        <f>VLOOKUP(D3583,[2]Sheet1!$B$2:$D$100,3,FALSE)</f>
        <v>412</v>
      </c>
      <c r="AB3583" t="str">
        <f>_xlfn.IFNA(VLOOKUP(A3583,nim!$A$2:$B$4000,2,FALSE),"belum")</f>
        <v>diterima</v>
      </c>
    </row>
    <row r="3584" spans="1:28" x14ac:dyDescent="0.3">
      <c r="A3584" s="2">
        <v>233410140333</v>
      </c>
      <c r="B3584">
        <v>2</v>
      </c>
      <c r="C3584">
        <v>2022</v>
      </c>
      <c r="D3584">
        <v>311011</v>
      </c>
      <c r="E3584" t="s">
        <v>176</v>
      </c>
      <c r="F3584" t="str">
        <f>VLOOKUP(E3584,[1]PRODI_2019!$F$2:$L$72,7,FALSE)</f>
        <v>FKIP</v>
      </c>
      <c r="G3584" t="str">
        <f>VLOOKUP(F3584,Sheet1!$H$4:$I$11,2,FALSE)</f>
        <v>2_FKIP</v>
      </c>
      <c r="H3584" t="s">
        <v>4190</v>
      </c>
      <c r="I3584" t="s">
        <v>31</v>
      </c>
      <c r="J3584" t="str">
        <f>VLOOKUP(D3584,[1]PRODI_2019!$C$2:$I$78,7,FALSE)</f>
        <v>S1</v>
      </c>
      <c r="L3584" t="s">
        <v>25</v>
      </c>
      <c r="O3584" t="s">
        <v>4848</v>
      </c>
      <c r="P3584" t="s">
        <v>5042</v>
      </c>
      <c r="Q3584" t="s">
        <v>624</v>
      </c>
      <c r="R3584" t="s">
        <v>434</v>
      </c>
      <c r="S3584" t="s">
        <v>4933</v>
      </c>
      <c r="T3584" t="s">
        <v>5020</v>
      </c>
      <c r="U3584" t="s">
        <v>27</v>
      </c>
      <c r="Z3584" t="str">
        <f>_xlfn.IFNA(VLOOKUP(A3584,registrasi!$B$2:$C$4000,2,FALSE),"belum")</f>
        <v>belum</v>
      </c>
      <c r="AA3584">
        <f>VLOOKUP(D3584,[2]Sheet1!$B$2:$D$100,3,FALSE)</f>
        <v>233</v>
      </c>
      <c r="AB3584" t="str">
        <f>_xlfn.IFNA(VLOOKUP(A3584,nim!$A$2:$B$4000,2,FALSE),"belum")</f>
        <v>belum</v>
      </c>
    </row>
    <row r="3585" spans="1:28" x14ac:dyDescent="0.3">
      <c r="A3585" s="2">
        <v>233410140771</v>
      </c>
      <c r="B3585">
        <v>2</v>
      </c>
      <c r="C3585">
        <v>2022</v>
      </c>
      <c r="D3585">
        <v>311040</v>
      </c>
      <c r="E3585" t="s">
        <v>151</v>
      </c>
      <c r="F3585" t="str">
        <f>VLOOKUP(E3585,[1]PRODI_2019!$F$2:$L$72,7,FALSE)</f>
        <v>FKIP</v>
      </c>
      <c r="G3585" t="str">
        <f>VLOOKUP(F3585,Sheet1!$H$4:$I$11,2,FALSE)</f>
        <v>2_FKIP</v>
      </c>
      <c r="H3585" t="s">
        <v>4191</v>
      </c>
      <c r="I3585" t="s">
        <v>31</v>
      </c>
      <c r="J3585" t="str">
        <f>VLOOKUP(D3585,[1]PRODI_2019!$C$2:$I$78,7,FALSE)</f>
        <v>S1</v>
      </c>
      <c r="L3585" t="s">
        <v>25</v>
      </c>
      <c r="O3585" t="s">
        <v>62</v>
      </c>
      <c r="P3585" t="s">
        <v>5042</v>
      </c>
      <c r="Q3585" t="s">
        <v>624</v>
      </c>
      <c r="R3585" t="s">
        <v>434</v>
      </c>
      <c r="S3585" t="s">
        <v>4933</v>
      </c>
      <c r="T3585" t="s">
        <v>5020</v>
      </c>
      <c r="U3585" t="s">
        <v>27</v>
      </c>
      <c r="Z3585" t="str">
        <f>_xlfn.IFNA(VLOOKUP(A3585,registrasi!$B$2:$C$4000,2,FALSE),"belum")</f>
        <v>registrasi</v>
      </c>
      <c r="AA3585">
        <f>VLOOKUP(D3585,[2]Sheet1!$B$2:$D$100,3,FALSE)</f>
        <v>508</v>
      </c>
      <c r="AB3585" t="str">
        <f>_xlfn.IFNA(VLOOKUP(A3585,nim!$A$2:$B$4000,2,FALSE),"belum")</f>
        <v>belum</v>
      </c>
    </row>
    <row r="3586" spans="1:28" x14ac:dyDescent="0.3">
      <c r="A3586" s="2">
        <v>233410140781</v>
      </c>
      <c r="B3586">
        <v>1</v>
      </c>
      <c r="C3586">
        <v>2022</v>
      </c>
      <c r="D3586">
        <v>311031</v>
      </c>
      <c r="E3586" t="s">
        <v>468</v>
      </c>
      <c r="F3586" t="str">
        <f>VLOOKUP(E3586,[1]PRODI_2019!$F$2:$L$72,7,FALSE)</f>
        <v>FKIP</v>
      </c>
      <c r="G3586" t="str">
        <f>VLOOKUP(F3586,Sheet1!$H$4:$I$11,2,FALSE)</f>
        <v>2_FKIP</v>
      </c>
      <c r="H3586" t="s">
        <v>4192</v>
      </c>
      <c r="I3586" t="s">
        <v>24</v>
      </c>
      <c r="J3586" t="str">
        <f>VLOOKUP(D3586,[1]PRODI_2019!$C$2:$I$78,7,FALSE)</f>
        <v>S1</v>
      </c>
      <c r="L3586" t="s">
        <v>25</v>
      </c>
      <c r="O3586" t="s">
        <v>4849</v>
      </c>
      <c r="P3586" t="s">
        <v>5042</v>
      </c>
      <c r="Q3586" t="s">
        <v>624</v>
      </c>
      <c r="R3586" t="s">
        <v>434</v>
      </c>
      <c r="S3586" t="s">
        <v>4933</v>
      </c>
      <c r="T3586" t="s">
        <v>5020</v>
      </c>
      <c r="U3586" t="s">
        <v>27</v>
      </c>
      <c r="Z3586" t="str">
        <f>_xlfn.IFNA(VLOOKUP(A3586,registrasi!$B$2:$C$4000,2,FALSE),"belum")</f>
        <v>registrasi</v>
      </c>
      <c r="AA3586">
        <f>VLOOKUP(D3586,[2]Sheet1!$B$2:$D$100,3,FALSE)</f>
        <v>368</v>
      </c>
      <c r="AB3586" t="str">
        <f>_xlfn.IFNA(VLOOKUP(A3586,nim!$A$2:$B$4000,2,FALSE),"belum")</f>
        <v>belum</v>
      </c>
    </row>
    <row r="3587" spans="1:28" x14ac:dyDescent="0.3">
      <c r="A3587" s="2">
        <v>233410150009</v>
      </c>
      <c r="B3587">
        <v>1</v>
      </c>
      <c r="C3587">
        <v>2022</v>
      </c>
      <c r="D3587">
        <v>311024</v>
      </c>
      <c r="E3587" t="s">
        <v>237</v>
      </c>
      <c r="F3587" t="str">
        <f>VLOOKUP(E3587,[1]PRODI_2019!$F$2:$L$72,7,FALSE)</f>
        <v>Hukum</v>
      </c>
      <c r="G3587" t="str">
        <f>VLOOKUP(F3587,Sheet1!$H$4:$I$11,2,FALSE)</f>
        <v>1_Hukum</v>
      </c>
      <c r="H3587" t="s">
        <v>4193</v>
      </c>
      <c r="I3587" t="s">
        <v>31</v>
      </c>
      <c r="J3587" t="str">
        <f>VLOOKUP(D3587,[1]PRODI_2019!$C$2:$I$78,7,FALSE)</f>
        <v>S1</v>
      </c>
      <c r="L3587" t="s">
        <v>25</v>
      </c>
      <c r="O3587" t="s">
        <v>4850</v>
      </c>
      <c r="P3587" t="s">
        <v>5042</v>
      </c>
      <c r="Q3587" t="s">
        <v>624</v>
      </c>
      <c r="R3587" t="s">
        <v>434</v>
      </c>
      <c r="S3587" t="s">
        <v>4988</v>
      </c>
      <c r="T3587" t="s">
        <v>5020</v>
      </c>
      <c r="U3587" t="s">
        <v>27</v>
      </c>
      <c r="Z3587" t="str">
        <f>_xlfn.IFNA(VLOOKUP(A3587,registrasi!$B$2:$C$4000,2,FALSE),"belum")</f>
        <v>registrasi</v>
      </c>
      <c r="AA3587">
        <f>VLOOKUP(D3587,[2]Sheet1!$B$2:$D$100,3,FALSE)</f>
        <v>1092</v>
      </c>
      <c r="AB3587" t="str">
        <f>_xlfn.IFNA(VLOOKUP(A3587,nim!$A$2:$B$4000,2,FALSE),"belum")</f>
        <v>diterima</v>
      </c>
    </row>
    <row r="3588" spans="1:28" x14ac:dyDescent="0.3">
      <c r="A3588" s="2">
        <v>233410150071</v>
      </c>
      <c r="B3588">
        <v>2</v>
      </c>
      <c r="C3588">
        <v>2022</v>
      </c>
      <c r="D3588">
        <v>311011</v>
      </c>
      <c r="E3588" t="s">
        <v>176</v>
      </c>
      <c r="F3588" t="str">
        <f>VLOOKUP(E3588,[1]PRODI_2019!$F$2:$L$72,7,FALSE)</f>
        <v>FKIP</v>
      </c>
      <c r="G3588" t="str">
        <f>VLOOKUP(F3588,Sheet1!$H$4:$I$11,2,FALSE)</f>
        <v>2_FKIP</v>
      </c>
      <c r="H3588" t="s">
        <v>4194</v>
      </c>
      <c r="I3588" t="s">
        <v>31</v>
      </c>
      <c r="J3588" t="str">
        <f>VLOOKUP(D3588,[1]PRODI_2019!$C$2:$I$78,7,FALSE)</f>
        <v>S1</v>
      </c>
      <c r="L3588" t="s">
        <v>25</v>
      </c>
      <c r="O3588" t="s">
        <v>589</v>
      </c>
      <c r="P3588" t="s">
        <v>5042</v>
      </c>
      <c r="Q3588" t="s">
        <v>624</v>
      </c>
      <c r="R3588" t="s">
        <v>434</v>
      </c>
      <c r="S3588" t="s">
        <v>4933</v>
      </c>
      <c r="T3588" t="s">
        <v>5020</v>
      </c>
      <c r="U3588" t="s">
        <v>27</v>
      </c>
      <c r="Z3588" t="str">
        <f>_xlfn.IFNA(VLOOKUP(A3588,registrasi!$B$2:$C$4000,2,FALSE),"belum")</f>
        <v>belum</v>
      </c>
      <c r="AA3588">
        <f>VLOOKUP(D3588,[2]Sheet1!$B$2:$D$100,3,FALSE)</f>
        <v>233</v>
      </c>
      <c r="AB3588" t="str">
        <f>_xlfn.IFNA(VLOOKUP(A3588,nim!$A$2:$B$4000,2,FALSE),"belum")</f>
        <v>belum</v>
      </c>
    </row>
    <row r="3589" spans="1:28" x14ac:dyDescent="0.3">
      <c r="A3589" s="2">
        <v>233410150122</v>
      </c>
      <c r="B3589">
        <v>1</v>
      </c>
      <c r="C3589">
        <v>2022</v>
      </c>
      <c r="D3589">
        <v>311005</v>
      </c>
      <c r="E3589" t="s">
        <v>171</v>
      </c>
      <c r="F3589" t="str">
        <f>VLOOKUP(E3589,[1]PRODI_2019!$F$2:$L$72,7,FALSE)</f>
        <v>Teknik</v>
      </c>
      <c r="G3589" t="str">
        <f>VLOOKUP(F3589,Sheet1!$H$4:$I$11,2,FALSE)</f>
        <v>3_Teknik</v>
      </c>
      <c r="H3589" t="s">
        <v>4195</v>
      </c>
      <c r="I3589" t="s">
        <v>24</v>
      </c>
      <c r="J3589" t="str">
        <f>VLOOKUP(D3589,[1]PRODI_2019!$C$2:$I$78,7,FALSE)</f>
        <v>S1</v>
      </c>
      <c r="L3589" t="s">
        <v>25</v>
      </c>
      <c r="O3589" t="s">
        <v>363</v>
      </c>
      <c r="P3589" t="s">
        <v>5044</v>
      </c>
      <c r="Q3589" t="s">
        <v>5041</v>
      </c>
      <c r="R3589" t="s">
        <v>434</v>
      </c>
      <c r="S3589" t="s">
        <v>4933</v>
      </c>
      <c r="T3589" t="s">
        <v>5020</v>
      </c>
      <c r="U3589" t="s">
        <v>27</v>
      </c>
      <c r="Z3589" t="str">
        <f>_xlfn.IFNA(VLOOKUP(A3589,registrasi!$B$2:$C$4000,2,FALSE),"belum")</f>
        <v>registrasi</v>
      </c>
      <c r="AA3589">
        <f>VLOOKUP(D3589,[2]Sheet1!$B$2:$D$100,3,FALSE)</f>
        <v>321</v>
      </c>
      <c r="AB3589" t="str">
        <f>_xlfn.IFNA(VLOOKUP(A3589,nim!$A$2:$B$4000,2,FALSE),"belum")</f>
        <v>belum</v>
      </c>
    </row>
    <row r="3590" spans="1:28" x14ac:dyDescent="0.3">
      <c r="A3590" s="2">
        <v>233410150204</v>
      </c>
      <c r="B3590">
        <v>1</v>
      </c>
      <c r="C3590">
        <v>2022</v>
      </c>
      <c r="D3590">
        <v>311024</v>
      </c>
      <c r="E3590" t="s">
        <v>237</v>
      </c>
      <c r="F3590" t="str">
        <f>VLOOKUP(E3590,[1]PRODI_2019!$F$2:$L$72,7,FALSE)</f>
        <v>Hukum</v>
      </c>
      <c r="G3590" t="str">
        <f>VLOOKUP(F3590,Sheet1!$H$4:$I$11,2,FALSE)</f>
        <v>1_Hukum</v>
      </c>
      <c r="H3590" t="s">
        <v>4196</v>
      </c>
      <c r="I3590" t="s">
        <v>24</v>
      </c>
      <c r="J3590" t="str">
        <f>VLOOKUP(D3590,[1]PRODI_2019!$C$2:$I$78,7,FALSE)</f>
        <v>S1</v>
      </c>
      <c r="L3590" t="s">
        <v>25</v>
      </c>
      <c r="O3590" t="s">
        <v>4534</v>
      </c>
      <c r="P3590" t="s">
        <v>5045</v>
      </c>
      <c r="Q3590" t="s">
        <v>624</v>
      </c>
      <c r="R3590" t="s">
        <v>625</v>
      </c>
      <c r="S3590" t="s">
        <v>34</v>
      </c>
      <c r="T3590" t="s">
        <v>5025</v>
      </c>
      <c r="U3590" t="s">
        <v>27</v>
      </c>
      <c r="Z3590" t="str">
        <f>_xlfn.IFNA(VLOOKUP(A3590,registrasi!$B$2:$C$4000,2,FALSE),"belum")</f>
        <v>registrasi</v>
      </c>
      <c r="AA3590">
        <f>VLOOKUP(D3590,[2]Sheet1!$B$2:$D$100,3,FALSE)</f>
        <v>1092</v>
      </c>
      <c r="AB3590" t="str">
        <f>_xlfn.IFNA(VLOOKUP(A3590,nim!$A$2:$B$4000,2,FALSE),"belum")</f>
        <v>diterima</v>
      </c>
    </row>
    <row r="3591" spans="1:28" x14ac:dyDescent="0.3">
      <c r="A3591" s="2">
        <v>233410150362</v>
      </c>
      <c r="B3591">
        <v>2</v>
      </c>
      <c r="C3591">
        <v>2021</v>
      </c>
      <c r="D3591">
        <v>311035</v>
      </c>
      <c r="E3591" t="s">
        <v>180</v>
      </c>
      <c r="F3591" t="str">
        <f>VLOOKUP(E3591,[1]PRODI_2019!$F$2:$L$72,7,FALSE)</f>
        <v>FEB</v>
      </c>
      <c r="G3591" t="str">
        <f>VLOOKUP(F3591,Sheet1!$H$4:$I$11,2,FALSE)</f>
        <v>5_FEB</v>
      </c>
      <c r="H3591" t="s">
        <v>4197</v>
      </c>
      <c r="I3591" t="s">
        <v>24</v>
      </c>
      <c r="J3591" t="str">
        <f>VLOOKUP(D3591,[1]PRODI_2019!$C$2:$I$78,7,FALSE)</f>
        <v>S1</v>
      </c>
      <c r="L3591" t="s">
        <v>25</v>
      </c>
      <c r="O3591" t="s">
        <v>354</v>
      </c>
      <c r="P3591" t="s">
        <v>5042</v>
      </c>
      <c r="Q3591" t="s">
        <v>624</v>
      </c>
      <c r="R3591" t="s">
        <v>434</v>
      </c>
      <c r="S3591" t="s">
        <v>4933</v>
      </c>
      <c r="T3591" t="s">
        <v>5020</v>
      </c>
      <c r="U3591" t="s">
        <v>32</v>
      </c>
      <c r="Z3591" t="str">
        <f>_xlfn.IFNA(VLOOKUP(A3591,registrasi!$B$2:$C$4000,2,FALSE),"belum")</f>
        <v>registrasi</v>
      </c>
      <c r="AA3591">
        <f>VLOOKUP(D3591,[2]Sheet1!$B$2:$D$100,3,FALSE)</f>
        <v>253</v>
      </c>
      <c r="AB3591" t="str">
        <f>_xlfn.IFNA(VLOOKUP(A3591,nim!$A$2:$B$4000,2,FALSE),"belum")</f>
        <v>belum</v>
      </c>
    </row>
    <row r="3592" spans="1:28" x14ac:dyDescent="0.3">
      <c r="A3592" s="2">
        <v>233410150498</v>
      </c>
      <c r="B3592">
        <v>2</v>
      </c>
      <c r="C3592">
        <v>2021</v>
      </c>
      <c r="D3592">
        <v>311037</v>
      </c>
      <c r="E3592" t="s">
        <v>163</v>
      </c>
      <c r="F3592" t="str">
        <f>VLOOKUP(E3592,[1]PRODI_2019!$F$2:$L$72,7,FALSE)</f>
        <v>FKIP</v>
      </c>
      <c r="G3592" t="str">
        <f>VLOOKUP(F3592,Sheet1!$H$4:$I$11,2,FALSE)</f>
        <v>2_FKIP</v>
      </c>
      <c r="H3592" t="s">
        <v>4198</v>
      </c>
      <c r="I3592" t="s">
        <v>31</v>
      </c>
      <c r="J3592" t="str">
        <f>VLOOKUP(D3592,[1]PRODI_2019!$C$2:$I$78,7,FALSE)</f>
        <v>S1</v>
      </c>
      <c r="L3592" t="s">
        <v>25</v>
      </c>
      <c r="O3592" t="s">
        <v>533</v>
      </c>
      <c r="P3592" t="s">
        <v>5042</v>
      </c>
      <c r="Q3592" t="s">
        <v>624</v>
      </c>
      <c r="R3592" t="s">
        <v>434</v>
      </c>
      <c r="S3592" t="s">
        <v>117</v>
      </c>
      <c r="T3592" t="s">
        <v>5020</v>
      </c>
      <c r="U3592" t="s">
        <v>32</v>
      </c>
      <c r="Z3592" t="str">
        <f>_xlfn.IFNA(VLOOKUP(A3592,registrasi!$B$2:$C$4000,2,FALSE),"belum")</f>
        <v>registrasi</v>
      </c>
      <c r="AA3592">
        <f>VLOOKUP(D3592,[2]Sheet1!$B$2:$D$100,3,FALSE)</f>
        <v>180</v>
      </c>
      <c r="AB3592" t="str">
        <f>_xlfn.IFNA(VLOOKUP(A3592,nim!$A$2:$B$4000,2,FALSE),"belum")</f>
        <v>belum</v>
      </c>
    </row>
    <row r="3593" spans="1:28" x14ac:dyDescent="0.3">
      <c r="A3593" s="2">
        <v>233410150558</v>
      </c>
      <c r="B3593">
        <v>2</v>
      </c>
      <c r="C3593">
        <v>2022</v>
      </c>
      <c r="D3593">
        <v>311009</v>
      </c>
      <c r="E3593" t="s">
        <v>144</v>
      </c>
      <c r="F3593" t="str">
        <f>VLOOKUP(E3593,[1]PRODI_2019!$F$2:$L$72,7,FALSE)</f>
        <v>Pertanian</v>
      </c>
      <c r="G3593" t="str">
        <f>VLOOKUP(F3593,Sheet1!$H$4:$I$11,2,FALSE)</f>
        <v>4_Pertanian</v>
      </c>
      <c r="H3593" t="s">
        <v>4199</v>
      </c>
      <c r="I3593" t="s">
        <v>24</v>
      </c>
      <c r="J3593" t="str">
        <f>VLOOKUP(D3593,[1]PRODI_2019!$C$2:$I$78,7,FALSE)</f>
        <v>S1</v>
      </c>
      <c r="L3593" t="s">
        <v>182</v>
      </c>
      <c r="O3593" t="s">
        <v>4851</v>
      </c>
      <c r="P3593" t="s">
        <v>5044</v>
      </c>
      <c r="Q3593" t="s">
        <v>5041</v>
      </c>
      <c r="R3593" t="s">
        <v>434</v>
      </c>
      <c r="S3593" t="s">
        <v>426</v>
      </c>
      <c r="T3593" t="s">
        <v>5033</v>
      </c>
      <c r="U3593" t="s">
        <v>27</v>
      </c>
      <c r="Z3593" t="str">
        <f>_xlfn.IFNA(VLOOKUP(A3593,registrasi!$B$2:$C$4000,2,FALSE),"belum")</f>
        <v>registrasi</v>
      </c>
      <c r="AA3593">
        <f>VLOOKUP(D3593,[2]Sheet1!$B$2:$D$100,3,FALSE)</f>
        <v>240</v>
      </c>
      <c r="AB3593" t="str">
        <f>_xlfn.IFNA(VLOOKUP(A3593,nim!$A$2:$B$4000,2,FALSE),"belum")</f>
        <v>diterima</v>
      </c>
    </row>
    <row r="3594" spans="1:28" x14ac:dyDescent="0.3">
      <c r="A3594" s="2">
        <v>233410150570</v>
      </c>
      <c r="B3594">
        <v>1</v>
      </c>
      <c r="C3594">
        <v>2022</v>
      </c>
      <c r="D3594">
        <v>311019</v>
      </c>
      <c r="E3594" t="s">
        <v>150</v>
      </c>
      <c r="F3594" t="str">
        <f>VLOOKUP(E3594,[1]PRODI_2019!$F$2:$L$72,7,FALSE)</f>
        <v>Kedokteran</v>
      </c>
      <c r="G3594" t="str">
        <f>VLOOKUP(F3594,Sheet1!$H$4:$I$11,2,FALSE)</f>
        <v>8_Kedokteran</v>
      </c>
      <c r="H3594" t="s">
        <v>4200</v>
      </c>
      <c r="I3594" t="s">
        <v>31</v>
      </c>
      <c r="J3594" t="str">
        <f>VLOOKUP(D3594,[1]PRODI_2019!$C$2:$I$78,7,FALSE)</f>
        <v>S1</v>
      </c>
      <c r="L3594" t="s">
        <v>25</v>
      </c>
      <c r="O3594" t="s">
        <v>4852</v>
      </c>
      <c r="P3594" t="s">
        <v>436</v>
      </c>
      <c r="Q3594" t="s">
        <v>5041</v>
      </c>
      <c r="R3594" t="s">
        <v>625</v>
      </c>
      <c r="S3594" t="s">
        <v>4933</v>
      </c>
      <c r="T3594" t="s">
        <v>5020</v>
      </c>
      <c r="U3594" t="s">
        <v>32</v>
      </c>
      <c r="Z3594" t="str">
        <f>_xlfn.IFNA(VLOOKUP(A3594,registrasi!$B$2:$C$4000,2,FALSE),"belum")</f>
        <v>registrasi</v>
      </c>
      <c r="AA3594">
        <f>VLOOKUP(D3594,[2]Sheet1!$B$2:$D$100,3,FALSE)</f>
        <v>527</v>
      </c>
      <c r="AB3594" t="str">
        <f>_xlfn.IFNA(VLOOKUP(A3594,nim!$A$2:$B$4000,2,FALSE),"belum")</f>
        <v>belum</v>
      </c>
    </row>
    <row r="3595" spans="1:28" x14ac:dyDescent="0.3">
      <c r="A3595" s="2">
        <v>233410150627</v>
      </c>
      <c r="B3595">
        <v>2</v>
      </c>
      <c r="C3595">
        <v>2022</v>
      </c>
      <c r="D3595">
        <v>311028</v>
      </c>
      <c r="E3595" t="s">
        <v>168</v>
      </c>
      <c r="F3595" t="str">
        <f>VLOOKUP(E3595,[1]PRODI_2019!$F$2:$L$72,7,FALSE)</f>
        <v>FISIP</v>
      </c>
      <c r="G3595" t="str">
        <f>VLOOKUP(F3595,Sheet1!$H$4:$I$11,2,FALSE)</f>
        <v>6_FISIP</v>
      </c>
      <c r="H3595" t="s">
        <v>4201</v>
      </c>
      <c r="I3595" t="s">
        <v>31</v>
      </c>
      <c r="J3595" t="str">
        <f>VLOOKUP(D3595,[1]PRODI_2019!$C$2:$I$78,7,FALSE)</f>
        <v>S1</v>
      </c>
      <c r="L3595" t="s">
        <v>25</v>
      </c>
      <c r="O3595" t="s">
        <v>4853</v>
      </c>
      <c r="P3595" t="s">
        <v>5042</v>
      </c>
      <c r="Q3595" t="s">
        <v>624</v>
      </c>
      <c r="R3595" t="s">
        <v>434</v>
      </c>
      <c r="S3595" t="s">
        <v>4986</v>
      </c>
      <c r="T3595" t="s">
        <v>5020</v>
      </c>
      <c r="U3595" t="s">
        <v>27</v>
      </c>
      <c r="Z3595" t="str">
        <f>_xlfn.IFNA(VLOOKUP(A3595,registrasi!$B$2:$C$4000,2,FALSE),"belum")</f>
        <v>registrasi</v>
      </c>
      <c r="AA3595">
        <f>VLOOKUP(D3595,[2]Sheet1!$B$2:$D$100,3,FALSE)</f>
        <v>747</v>
      </c>
      <c r="AB3595" t="str">
        <f>_xlfn.IFNA(VLOOKUP(A3595,nim!$A$2:$B$4000,2,FALSE),"belum")</f>
        <v>diterima</v>
      </c>
    </row>
    <row r="3596" spans="1:28" x14ac:dyDescent="0.3">
      <c r="A3596" s="2">
        <v>233410150639</v>
      </c>
      <c r="B3596">
        <v>2</v>
      </c>
      <c r="C3596">
        <v>2022</v>
      </c>
      <c r="D3596">
        <v>311023</v>
      </c>
      <c r="E3596" t="s">
        <v>631</v>
      </c>
      <c r="F3596" t="str">
        <f>VLOOKUP(E3596,[1]PRODI_2019!$F$2:$L$72,7,FALSE)</f>
        <v>Pertanian</v>
      </c>
      <c r="G3596" t="str">
        <f>VLOOKUP(F3596,Sheet1!$H$4:$I$11,2,FALSE)</f>
        <v>4_Pertanian</v>
      </c>
      <c r="H3596" t="s">
        <v>4202</v>
      </c>
      <c r="I3596" t="s">
        <v>24</v>
      </c>
      <c r="J3596" t="str">
        <f>VLOOKUP(D3596,[1]PRODI_2019!$C$2:$I$78,7,FALSE)</f>
        <v>S1</v>
      </c>
      <c r="L3596" t="s">
        <v>25</v>
      </c>
      <c r="O3596" t="s">
        <v>264</v>
      </c>
      <c r="P3596" t="s">
        <v>434</v>
      </c>
      <c r="Q3596" t="s">
        <v>5041</v>
      </c>
      <c r="R3596" t="s">
        <v>434</v>
      </c>
      <c r="S3596" t="s">
        <v>4979</v>
      </c>
      <c r="T3596" t="s">
        <v>5020</v>
      </c>
      <c r="U3596" t="s">
        <v>27</v>
      </c>
      <c r="Z3596" t="str">
        <f>_xlfn.IFNA(VLOOKUP(A3596,registrasi!$B$2:$C$4000,2,FALSE),"belum")</f>
        <v>registrasi</v>
      </c>
      <c r="AA3596">
        <f>VLOOKUP(D3596,[2]Sheet1!$B$2:$D$100,3,FALSE)</f>
        <v>163</v>
      </c>
      <c r="AB3596" t="str">
        <f>_xlfn.IFNA(VLOOKUP(A3596,nim!$A$2:$B$4000,2,FALSE),"belum")</f>
        <v>diterima</v>
      </c>
    </row>
    <row r="3597" spans="1:28" x14ac:dyDescent="0.3">
      <c r="A3597" s="2">
        <v>233410150707</v>
      </c>
      <c r="B3597">
        <v>2</v>
      </c>
      <c r="C3597">
        <v>2022</v>
      </c>
      <c r="D3597">
        <v>311009</v>
      </c>
      <c r="E3597" t="s">
        <v>144</v>
      </c>
      <c r="F3597" t="str">
        <f>VLOOKUP(E3597,[1]PRODI_2019!$F$2:$L$72,7,FALSE)</f>
        <v>Pertanian</v>
      </c>
      <c r="G3597" t="str">
        <f>VLOOKUP(F3597,Sheet1!$H$4:$I$11,2,FALSE)</f>
        <v>4_Pertanian</v>
      </c>
      <c r="H3597" t="s">
        <v>4203</v>
      </c>
      <c r="I3597" t="s">
        <v>24</v>
      </c>
      <c r="J3597" t="str">
        <f>VLOOKUP(D3597,[1]PRODI_2019!$C$2:$I$78,7,FALSE)</f>
        <v>S1</v>
      </c>
      <c r="L3597" t="s">
        <v>25</v>
      </c>
      <c r="O3597" t="s">
        <v>264</v>
      </c>
      <c r="P3597" t="s">
        <v>434</v>
      </c>
      <c r="Q3597" t="s">
        <v>5041</v>
      </c>
      <c r="R3597" t="s">
        <v>434</v>
      </c>
      <c r="S3597" t="s">
        <v>4979</v>
      </c>
      <c r="T3597" t="s">
        <v>5020</v>
      </c>
      <c r="U3597" t="s">
        <v>27</v>
      </c>
      <c r="Z3597" t="str">
        <f>_xlfn.IFNA(VLOOKUP(A3597,registrasi!$B$2:$C$4000,2,FALSE),"belum")</f>
        <v>registrasi</v>
      </c>
      <c r="AA3597">
        <f>VLOOKUP(D3597,[2]Sheet1!$B$2:$D$100,3,FALSE)</f>
        <v>240</v>
      </c>
      <c r="AB3597" t="str">
        <f>_xlfn.IFNA(VLOOKUP(A3597,nim!$A$2:$B$4000,2,FALSE),"belum")</f>
        <v>belum</v>
      </c>
    </row>
    <row r="3598" spans="1:28" x14ac:dyDescent="0.3">
      <c r="A3598" s="2">
        <v>233410150741</v>
      </c>
      <c r="B3598">
        <v>2</v>
      </c>
      <c r="C3598">
        <v>2022</v>
      </c>
      <c r="D3598">
        <v>311001</v>
      </c>
      <c r="E3598" t="s">
        <v>157</v>
      </c>
      <c r="F3598" t="str">
        <f>VLOOKUP(E3598,[1]PRODI_2019!$F$2:$L$72,7,FALSE)</f>
        <v>Teknik</v>
      </c>
      <c r="G3598" t="str">
        <f>VLOOKUP(F3598,Sheet1!$H$4:$I$11,2,FALSE)</f>
        <v>3_Teknik</v>
      </c>
      <c r="H3598" t="s">
        <v>4204</v>
      </c>
      <c r="I3598" t="s">
        <v>24</v>
      </c>
      <c r="J3598" t="str">
        <f>VLOOKUP(D3598,[1]PRODI_2019!$C$2:$I$78,7,FALSE)</f>
        <v>S1</v>
      </c>
      <c r="L3598" t="s">
        <v>25</v>
      </c>
      <c r="O3598" t="s">
        <v>330</v>
      </c>
      <c r="P3598" t="s">
        <v>5042</v>
      </c>
      <c r="Q3598" t="s">
        <v>624</v>
      </c>
      <c r="R3598" t="s">
        <v>434</v>
      </c>
      <c r="S3598" t="s">
        <v>4933</v>
      </c>
      <c r="T3598" t="s">
        <v>5020</v>
      </c>
      <c r="U3598" t="s">
        <v>27</v>
      </c>
      <c r="Z3598" t="str">
        <f>_xlfn.IFNA(VLOOKUP(A3598,registrasi!$B$2:$C$4000,2,FALSE),"belum")</f>
        <v>registrasi</v>
      </c>
      <c r="AA3598">
        <f>VLOOKUP(D3598,[2]Sheet1!$B$2:$D$100,3,FALSE)</f>
        <v>346</v>
      </c>
      <c r="AB3598" t="str">
        <f>_xlfn.IFNA(VLOOKUP(A3598,nim!$A$2:$B$4000,2,FALSE),"belum")</f>
        <v>diterima</v>
      </c>
    </row>
    <row r="3599" spans="1:28" x14ac:dyDescent="0.3">
      <c r="A3599" s="2">
        <v>233410160013</v>
      </c>
      <c r="B3599">
        <v>2</v>
      </c>
      <c r="C3599">
        <v>2022</v>
      </c>
      <c r="D3599">
        <v>311041</v>
      </c>
      <c r="E3599" t="s">
        <v>175</v>
      </c>
      <c r="F3599" t="str">
        <f>VLOOKUP(E3599,[1]PRODI_2019!$F$2:$L$72,7,FALSE)</f>
        <v>FKIP</v>
      </c>
      <c r="G3599" t="str">
        <f>VLOOKUP(F3599,Sheet1!$H$4:$I$11,2,FALSE)</f>
        <v>2_FKIP</v>
      </c>
      <c r="H3599" t="s">
        <v>4205</v>
      </c>
      <c r="I3599" t="s">
        <v>31</v>
      </c>
      <c r="J3599" t="str">
        <f>VLOOKUP(D3599,[1]PRODI_2019!$C$2:$I$78,7,FALSE)</f>
        <v>S1</v>
      </c>
      <c r="L3599" t="s">
        <v>25</v>
      </c>
      <c r="O3599" t="s">
        <v>4854</v>
      </c>
      <c r="P3599" t="s">
        <v>5042</v>
      </c>
      <c r="Q3599" t="s">
        <v>624</v>
      </c>
      <c r="R3599" t="s">
        <v>434</v>
      </c>
      <c r="S3599" t="s">
        <v>4933</v>
      </c>
      <c r="T3599" t="s">
        <v>5020</v>
      </c>
      <c r="U3599" t="s">
        <v>32</v>
      </c>
      <c r="Z3599" t="str">
        <f>_xlfn.IFNA(VLOOKUP(A3599,registrasi!$B$2:$C$4000,2,FALSE),"belum")</f>
        <v>registrasi</v>
      </c>
      <c r="AA3599">
        <f>VLOOKUP(D3599,[2]Sheet1!$B$2:$D$100,3,FALSE)</f>
        <v>102</v>
      </c>
      <c r="AB3599" t="str">
        <f>_xlfn.IFNA(VLOOKUP(A3599,nim!$A$2:$B$4000,2,FALSE),"belum")</f>
        <v>belum</v>
      </c>
    </row>
    <row r="3600" spans="1:28" x14ac:dyDescent="0.3">
      <c r="A3600" s="2">
        <v>233410160130</v>
      </c>
      <c r="B3600">
        <v>2</v>
      </c>
      <c r="C3600">
        <v>2022</v>
      </c>
      <c r="D3600">
        <v>311022</v>
      </c>
      <c r="E3600" t="s">
        <v>177</v>
      </c>
      <c r="F3600" t="str">
        <f>VLOOKUP(E3600,[1]PRODI_2019!$F$2:$L$72,7,FALSE)</f>
        <v>Kedokteran</v>
      </c>
      <c r="G3600" t="str">
        <f>VLOOKUP(F3600,Sheet1!$H$4:$I$11,2,FALSE)</f>
        <v>8_Kedokteran</v>
      </c>
      <c r="H3600" t="s">
        <v>4206</v>
      </c>
      <c r="I3600" t="s">
        <v>31</v>
      </c>
      <c r="J3600" t="str">
        <f>VLOOKUP(D3600,[1]PRODI_2019!$C$2:$I$78,7,FALSE)</f>
        <v>S1</v>
      </c>
      <c r="L3600" t="s">
        <v>25</v>
      </c>
      <c r="O3600" t="s">
        <v>4687</v>
      </c>
      <c r="P3600" t="s">
        <v>434</v>
      </c>
      <c r="Q3600" t="s">
        <v>5041</v>
      </c>
      <c r="R3600" t="s">
        <v>434</v>
      </c>
      <c r="S3600" t="s">
        <v>53</v>
      </c>
      <c r="T3600" t="s">
        <v>5033</v>
      </c>
      <c r="U3600" t="s">
        <v>27</v>
      </c>
      <c r="Z3600" t="str">
        <f>_xlfn.IFNA(VLOOKUP(A3600,registrasi!$B$2:$C$4000,2,FALSE),"belum")</f>
        <v>registrasi</v>
      </c>
      <c r="AA3600">
        <f>VLOOKUP(D3600,[2]Sheet1!$B$2:$D$100,3,FALSE)</f>
        <v>587</v>
      </c>
      <c r="AB3600" t="str">
        <f>_xlfn.IFNA(VLOOKUP(A3600,nim!$A$2:$B$4000,2,FALSE),"belum")</f>
        <v>diterima</v>
      </c>
    </row>
    <row r="3601" spans="1:28" x14ac:dyDescent="0.3">
      <c r="A3601" s="2">
        <v>233410160364</v>
      </c>
      <c r="B3601">
        <v>2</v>
      </c>
      <c r="C3601">
        <v>2022</v>
      </c>
      <c r="D3601">
        <v>311017</v>
      </c>
      <c r="E3601" t="s">
        <v>172</v>
      </c>
      <c r="F3601" t="str">
        <f>VLOOKUP(E3601,[1]PRODI_2019!$F$2:$L$72,7,FALSE)</f>
        <v>Pertanian</v>
      </c>
      <c r="G3601" t="str">
        <f>VLOOKUP(F3601,Sheet1!$H$4:$I$11,2,FALSE)</f>
        <v>4_Pertanian</v>
      </c>
      <c r="H3601" t="s">
        <v>4207</v>
      </c>
      <c r="I3601" t="s">
        <v>31</v>
      </c>
      <c r="J3601" t="str">
        <f>VLOOKUP(D3601,[1]PRODI_2019!$C$2:$I$78,7,FALSE)</f>
        <v>S1</v>
      </c>
      <c r="L3601" t="s">
        <v>25</v>
      </c>
      <c r="O3601" t="s">
        <v>4855</v>
      </c>
      <c r="P3601" t="s">
        <v>5046</v>
      </c>
      <c r="Q3601" t="s">
        <v>5041</v>
      </c>
      <c r="R3601" t="s">
        <v>435</v>
      </c>
      <c r="S3601" t="s">
        <v>117</v>
      </c>
      <c r="T3601" t="s">
        <v>5020</v>
      </c>
      <c r="U3601" t="s">
        <v>27</v>
      </c>
      <c r="Z3601" t="str">
        <f>_xlfn.IFNA(VLOOKUP(A3601,registrasi!$B$2:$C$4000,2,FALSE),"belum")</f>
        <v>registrasi</v>
      </c>
      <c r="AA3601">
        <f>VLOOKUP(D3601,[2]Sheet1!$B$2:$D$100,3,FALSE)</f>
        <v>471</v>
      </c>
      <c r="AB3601" t="str">
        <f>_xlfn.IFNA(VLOOKUP(A3601,nim!$A$2:$B$4000,2,FALSE),"belum")</f>
        <v>diterima</v>
      </c>
    </row>
    <row r="3602" spans="1:28" x14ac:dyDescent="0.3">
      <c r="A3602" s="2">
        <v>233410160368</v>
      </c>
      <c r="B3602">
        <v>2</v>
      </c>
      <c r="C3602">
        <v>2021</v>
      </c>
      <c r="D3602">
        <v>311027</v>
      </c>
      <c r="E3602" t="s">
        <v>236</v>
      </c>
      <c r="F3602" t="str">
        <f>VLOOKUP(E3602,[1]PRODI_2019!$F$2:$L$72,7,FALSE)</f>
        <v>FEB</v>
      </c>
      <c r="G3602" t="str">
        <f>VLOOKUP(F3602,Sheet1!$H$4:$I$11,2,FALSE)</f>
        <v>5_FEB</v>
      </c>
      <c r="H3602" t="s">
        <v>4208</v>
      </c>
      <c r="I3602" t="s">
        <v>31</v>
      </c>
      <c r="J3602" t="str">
        <f>VLOOKUP(D3602,[1]PRODI_2019!$C$2:$I$78,7,FALSE)</f>
        <v>S1</v>
      </c>
      <c r="L3602" t="s">
        <v>25</v>
      </c>
      <c r="O3602" t="s">
        <v>608</v>
      </c>
      <c r="P3602" t="s">
        <v>5045</v>
      </c>
      <c r="Q3602" t="s">
        <v>624</v>
      </c>
      <c r="R3602" t="s">
        <v>625</v>
      </c>
      <c r="S3602" t="s">
        <v>4933</v>
      </c>
      <c r="T3602" t="s">
        <v>5020</v>
      </c>
      <c r="U3602" t="s">
        <v>27</v>
      </c>
      <c r="Z3602" t="str">
        <f>_xlfn.IFNA(VLOOKUP(A3602,registrasi!$B$2:$C$4000,2,FALSE),"belum")</f>
        <v>belum</v>
      </c>
      <c r="AA3602">
        <f>VLOOKUP(D3602,[2]Sheet1!$B$2:$D$100,3,FALSE)</f>
        <v>308</v>
      </c>
      <c r="AB3602" t="str">
        <f>_xlfn.IFNA(VLOOKUP(A3602,nim!$A$2:$B$4000,2,FALSE),"belum")</f>
        <v>belum</v>
      </c>
    </row>
    <row r="3603" spans="1:28" x14ac:dyDescent="0.3">
      <c r="A3603" s="2">
        <v>233410160378</v>
      </c>
      <c r="B3603">
        <v>2</v>
      </c>
      <c r="C3603">
        <v>2022</v>
      </c>
      <c r="D3603">
        <v>311027</v>
      </c>
      <c r="E3603" t="s">
        <v>236</v>
      </c>
      <c r="F3603" t="str">
        <f>VLOOKUP(E3603,[1]PRODI_2019!$F$2:$L$72,7,FALSE)</f>
        <v>FEB</v>
      </c>
      <c r="G3603" t="str">
        <f>VLOOKUP(F3603,Sheet1!$H$4:$I$11,2,FALSE)</f>
        <v>5_FEB</v>
      </c>
      <c r="H3603" t="s">
        <v>4209</v>
      </c>
      <c r="I3603" t="s">
        <v>31</v>
      </c>
      <c r="J3603" t="str">
        <f>VLOOKUP(D3603,[1]PRODI_2019!$C$2:$I$78,7,FALSE)</f>
        <v>S1</v>
      </c>
      <c r="L3603" t="s">
        <v>25</v>
      </c>
      <c r="O3603" t="s">
        <v>317</v>
      </c>
      <c r="P3603" t="s">
        <v>434</v>
      </c>
      <c r="Q3603" t="s">
        <v>5041</v>
      </c>
      <c r="R3603" t="s">
        <v>434</v>
      </c>
      <c r="S3603" t="s">
        <v>4933</v>
      </c>
      <c r="T3603" t="s">
        <v>5020</v>
      </c>
      <c r="U3603" t="s">
        <v>27</v>
      </c>
      <c r="Z3603" t="str">
        <f>_xlfn.IFNA(VLOOKUP(A3603,registrasi!$B$2:$C$4000,2,FALSE),"belum")</f>
        <v>registrasi</v>
      </c>
      <c r="AA3603">
        <f>VLOOKUP(D3603,[2]Sheet1!$B$2:$D$100,3,FALSE)</f>
        <v>308</v>
      </c>
      <c r="AB3603" t="str">
        <f>_xlfn.IFNA(VLOOKUP(A3603,nim!$A$2:$B$4000,2,FALSE),"belum")</f>
        <v>belum</v>
      </c>
    </row>
    <row r="3604" spans="1:28" x14ac:dyDescent="0.3">
      <c r="A3604" s="2">
        <v>233410160399</v>
      </c>
      <c r="B3604">
        <v>2</v>
      </c>
      <c r="C3604">
        <v>2022</v>
      </c>
      <c r="D3604">
        <v>311004</v>
      </c>
      <c r="E3604" t="s">
        <v>170</v>
      </c>
      <c r="F3604" t="str">
        <f>VLOOKUP(E3604,[1]PRODI_2019!$F$2:$L$72,7,FALSE)</f>
        <v>Teknik</v>
      </c>
      <c r="G3604" t="str">
        <f>VLOOKUP(F3604,Sheet1!$H$4:$I$11,2,FALSE)</f>
        <v>3_Teknik</v>
      </c>
      <c r="H3604" t="s">
        <v>4210</v>
      </c>
      <c r="I3604" t="s">
        <v>24</v>
      </c>
      <c r="J3604" t="str">
        <f>VLOOKUP(D3604,[1]PRODI_2019!$C$2:$I$78,7,FALSE)</f>
        <v>S1</v>
      </c>
      <c r="L3604" t="s">
        <v>25</v>
      </c>
      <c r="O3604" t="s">
        <v>4622</v>
      </c>
      <c r="P3604" t="s">
        <v>5044</v>
      </c>
      <c r="Q3604" t="s">
        <v>5041</v>
      </c>
      <c r="R3604" t="s">
        <v>434</v>
      </c>
      <c r="S3604" t="s">
        <v>4933</v>
      </c>
      <c r="T3604" t="s">
        <v>5020</v>
      </c>
      <c r="U3604" t="s">
        <v>27</v>
      </c>
      <c r="Z3604" t="str">
        <f>_xlfn.IFNA(VLOOKUP(A3604,registrasi!$B$2:$C$4000,2,FALSE),"belum")</f>
        <v>registrasi</v>
      </c>
      <c r="AA3604">
        <f>VLOOKUP(D3604,[2]Sheet1!$B$2:$D$100,3,FALSE)</f>
        <v>406</v>
      </c>
      <c r="AB3604" t="str">
        <f>_xlfn.IFNA(VLOOKUP(A3604,nim!$A$2:$B$4000,2,FALSE),"belum")</f>
        <v>diterima</v>
      </c>
    </row>
    <row r="3605" spans="1:28" x14ac:dyDescent="0.3">
      <c r="A3605" s="2">
        <v>233410160726</v>
      </c>
      <c r="B3605">
        <v>2</v>
      </c>
      <c r="C3605">
        <v>2022</v>
      </c>
      <c r="D3605">
        <v>311020</v>
      </c>
      <c r="E3605" t="s">
        <v>179</v>
      </c>
      <c r="F3605" t="str">
        <f>VLOOKUP(E3605,[1]PRODI_2019!$F$2:$L$72,7,FALSE)</f>
        <v>Kedokteran</v>
      </c>
      <c r="G3605" t="str">
        <f>VLOOKUP(F3605,Sheet1!$H$4:$I$11,2,FALSE)</f>
        <v>8_Kedokteran</v>
      </c>
      <c r="H3605" t="s">
        <v>4211</v>
      </c>
      <c r="I3605" t="s">
        <v>31</v>
      </c>
      <c r="J3605" t="str">
        <f>VLOOKUP(D3605,[1]PRODI_2019!$C$2:$I$78,7,FALSE)</f>
        <v>S1</v>
      </c>
      <c r="L3605" t="s">
        <v>25</v>
      </c>
      <c r="O3605" t="s">
        <v>4856</v>
      </c>
      <c r="P3605" t="s">
        <v>5042</v>
      </c>
      <c r="Q3605" t="s">
        <v>624</v>
      </c>
      <c r="R3605" t="s">
        <v>434</v>
      </c>
      <c r="S3605" t="s">
        <v>117</v>
      </c>
      <c r="T3605" t="s">
        <v>5020</v>
      </c>
      <c r="U3605" t="s">
        <v>27</v>
      </c>
      <c r="Z3605" t="str">
        <f>_xlfn.IFNA(VLOOKUP(A3605,registrasi!$B$2:$C$4000,2,FALSE),"belum")</f>
        <v>registrasi</v>
      </c>
      <c r="AA3605">
        <f>VLOOKUP(D3605,[2]Sheet1!$B$2:$D$100,3,FALSE)</f>
        <v>837</v>
      </c>
      <c r="AB3605" t="str">
        <f>_xlfn.IFNA(VLOOKUP(A3605,nim!$A$2:$B$4000,2,FALSE),"belum")</f>
        <v>diterima</v>
      </c>
    </row>
    <row r="3606" spans="1:28" x14ac:dyDescent="0.3">
      <c r="A3606" s="2">
        <v>233410170033</v>
      </c>
      <c r="B3606">
        <v>2</v>
      </c>
      <c r="C3606">
        <v>2022</v>
      </c>
      <c r="D3606">
        <v>311023</v>
      </c>
      <c r="E3606" t="s">
        <v>631</v>
      </c>
      <c r="F3606" t="str">
        <f>VLOOKUP(E3606,[1]PRODI_2019!$F$2:$L$72,7,FALSE)</f>
        <v>Pertanian</v>
      </c>
      <c r="G3606" t="str">
        <f>VLOOKUP(F3606,Sheet1!$H$4:$I$11,2,FALSE)</f>
        <v>4_Pertanian</v>
      </c>
      <c r="H3606" t="s">
        <v>4212</v>
      </c>
      <c r="I3606" t="s">
        <v>31</v>
      </c>
      <c r="J3606" t="str">
        <f>VLOOKUP(D3606,[1]PRODI_2019!$C$2:$I$78,7,FALSE)</f>
        <v>S1</v>
      </c>
      <c r="L3606" t="s">
        <v>25</v>
      </c>
      <c r="O3606" t="s">
        <v>4857</v>
      </c>
      <c r="P3606" t="s">
        <v>5042</v>
      </c>
      <c r="Q3606" t="s">
        <v>624</v>
      </c>
      <c r="R3606" t="s">
        <v>434</v>
      </c>
      <c r="S3606" t="s">
        <v>117</v>
      </c>
      <c r="T3606" t="s">
        <v>5020</v>
      </c>
      <c r="U3606" t="s">
        <v>27</v>
      </c>
      <c r="Z3606" t="str">
        <f>_xlfn.IFNA(VLOOKUP(A3606,registrasi!$B$2:$C$4000,2,FALSE),"belum")</f>
        <v>registrasi</v>
      </c>
      <c r="AA3606">
        <f>VLOOKUP(D3606,[2]Sheet1!$B$2:$D$100,3,FALSE)</f>
        <v>163</v>
      </c>
      <c r="AB3606" t="str">
        <f>_xlfn.IFNA(VLOOKUP(A3606,nim!$A$2:$B$4000,2,FALSE),"belum")</f>
        <v>diterima</v>
      </c>
    </row>
    <row r="3607" spans="1:28" x14ac:dyDescent="0.3">
      <c r="A3607" s="2">
        <v>233410170163</v>
      </c>
      <c r="B3607">
        <v>2</v>
      </c>
      <c r="C3607">
        <v>2021</v>
      </c>
      <c r="D3607">
        <v>311037</v>
      </c>
      <c r="E3607" t="s">
        <v>163</v>
      </c>
      <c r="F3607" t="str">
        <f>VLOOKUP(E3607,[1]PRODI_2019!$F$2:$L$72,7,FALSE)</f>
        <v>FKIP</v>
      </c>
      <c r="G3607" t="str">
        <f>VLOOKUP(F3607,Sheet1!$H$4:$I$11,2,FALSE)</f>
        <v>2_FKIP</v>
      </c>
      <c r="H3607" t="s">
        <v>4213</v>
      </c>
      <c r="I3607" t="s">
        <v>24</v>
      </c>
      <c r="J3607" t="str">
        <f>VLOOKUP(D3607,[1]PRODI_2019!$C$2:$I$78,7,FALSE)</f>
        <v>S1</v>
      </c>
      <c r="L3607" t="s">
        <v>25</v>
      </c>
      <c r="O3607" t="s">
        <v>4858</v>
      </c>
      <c r="P3607" t="s">
        <v>5044</v>
      </c>
      <c r="Q3607" t="s">
        <v>5041</v>
      </c>
      <c r="R3607" t="s">
        <v>434</v>
      </c>
      <c r="S3607" t="s">
        <v>4933</v>
      </c>
      <c r="T3607" t="s">
        <v>5020</v>
      </c>
      <c r="U3607" t="s">
        <v>27</v>
      </c>
      <c r="Z3607" t="str">
        <f>_xlfn.IFNA(VLOOKUP(A3607,registrasi!$B$2:$C$4000,2,FALSE),"belum")</f>
        <v>registrasi</v>
      </c>
      <c r="AA3607">
        <f>VLOOKUP(D3607,[2]Sheet1!$B$2:$D$100,3,FALSE)</f>
        <v>180</v>
      </c>
      <c r="AB3607" t="str">
        <f>_xlfn.IFNA(VLOOKUP(A3607,nim!$A$2:$B$4000,2,FALSE),"belum")</f>
        <v>belum</v>
      </c>
    </row>
    <row r="3608" spans="1:28" x14ac:dyDescent="0.3">
      <c r="A3608" s="2">
        <v>233410170205</v>
      </c>
      <c r="B3608">
        <v>2</v>
      </c>
      <c r="C3608">
        <v>2022</v>
      </c>
      <c r="D3608">
        <v>311001</v>
      </c>
      <c r="E3608" t="s">
        <v>157</v>
      </c>
      <c r="F3608" t="str">
        <f>VLOOKUP(E3608,[1]PRODI_2019!$F$2:$L$72,7,FALSE)</f>
        <v>Teknik</v>
      </c>
      <c r="G3608" t="str">
        <f>VLOOKUP(F3608,Sheet1!$H$4:$I$11,2,FALSE)</f>
        <v>3_Teknik</v>
      </c>
      <c r="H3608" t="s">
        <v>4214</v>
      </c>
      <c r="I3608" t="s">
        <v>31</v>
      </c>
      <c r="J3608" t="str">
        <f>VLOOKUP(D3608,[1]PRODI_2019!$C$2:$I$78,7,FALSE)</f>
        <v>S1</v>
      </c>
      <c r="L3608" t="s">
        <v>25</v>
      </c>
      <c r="O3608" t="s">
        <v>599</v>
      </c>
      <c r="P3608" t="s">
        <v>5043</v>
      </c>
      <c r="Q3608" t="s">
        <v>624</v>
      </c>
      <c r="R3608" t="s">
        <v>435</v>
      </c>
      <c r="S3608" t="s">
        <v>4982</v>
      </c>
      <c r="T3608" t="s">
        <v>5020</v>
      </c>
      <c r="U3608" t="s">
        <v>27</v>
      </c>
      <c r="Z3608" t="str">
        <f>_xlfn.IFNA(VLOOKUP(A3608,registrasi!$B$2:$C$4000,2,FALSE),"belum")</f>
        <v>registrasi</v>
      </c>
      <c r="AA3608">
        <f>VLOOKUP(D3608,[2]Sheet1!$B$2:$D$100,3,FALSE)</f>
        <v>346</v>
      </c>
      <c r="AB3608" t="str">
        <f>_xlfn.IFNA(VLOOKUP(A3608,nim!$A$2:$B$4000,2,FALSE),"belum")</f>
        <v>diterima</v>
      </c>
    </row>
    <row r="3609" spans="1:28" x14ac:dyDescent="0.3">
      <c r="A3609" s="2">
        <v>233410170430</v>
      </c>
      <c r="B3609">
        <v>2</v>
      </c>
      <c r="C3609">
        <v>2022</v>
      </c>
      <c r="D3609">
        <v>311023</v>
      </c>
      <c r="E3609" t="s">
        <v>631</v>
      </c>
      <c r="F3609" t="str">
        <f>VLOOKUP(E3609,[1]PRODI_2019!$F$2:$L$72,7,FALSE)</f>
        <v>Pertanian</v>
      </c>
      <c r="G3609" t="str">
        <f>VLOOKUP(F3609,Sheet1!$H$4:$I$11,2,FALSE)</f>
        <v>4_Pertanian</v>
      </c>
      <c r="H3609" t="s">
        <v>4215</v>
      </c>
      <c r="I3609" t="s">
        <v>24</v>
      </c>
      <c r="J3609" t="str">
        <f>VLOOKUP(D3609,[1]PRODI_2019!$C$2:$I$78,7,FALSE)</f>
        <v>S1</v>
      </c>
      <c r="L3609" t="s">
        <v>25</v>
      </c>
      <c r="O3609" t="s">
        <v>4834</v>
      </c>
      <c r="P3609" t="s">
        <v>5042</v>
      </c>
      <c r="Q3609" t="s">
        <v>624</v>
      </c>
      <c r="R3609" t="s">
        <v>434</v>
      </c>
      <c r="S3609" t="s">
        <v>4933</v>
      </c>
      <c r="T3609" t="s">
        <v>5020</v>
      </c>
      <c r="U3609" t="s">
        <v>32</v>
      </c>
      <c r="Z3609" t="str">
        <f>_xlfn.IFNA(VLOOKUP(A3609,registrasi!$B$2:$C$4000,2,FALSE),"belum")</f>
        <v>belum</v>
      </c>
      <c r="AA3609">
        <f>VLOOKUP(D3609,[2]Sheet1!$B$2:$D$100,3,FALSE)</f>
        <v>163</v>
      </c>
      <c r="AB3609" t="str">
        <f>_xlfn.IFNA(VLOOKUP(A3609,nim!$A$2:$B$4000,2,FALSE),"belum")</f>
        <v>belum</v>
      </c>
    </row>
    <row r="3610" spans="1:28" x14ac:dyDescent="0.3">
      <c r="A3610" s="2">
        <v>233410170433</v>
      </c>
      <c r="B3610">
        <v>1</v>
      </c>
      <c r="C3610">
        <v>2022</v>
      </c>
      <c r="D3610">
        <v>311017</v>
      </c>
      <c r="E3610" t="s">
        <v>172</v>
      </c>
      <c r="F3610" t="str">
        <f>VLOOKUP(E3610,[1]PRODI_2019!$F$2:$L$72,7,FALSE)</f>
        <v>Pertanian</v>
      </c>
      <c r="G3610" t="str">
        <f>VLOOKUP(F3610,Sheet1!$H$4:$I$11,2,FALSE)</f>
        <v>4_Pertanian</v>
      </c>
      <c r="H3610" t="s">
        <v>4216</v>
      </c>
      <c r="I3610" t="s">
        <v>31</v>
      </c>
      <c r="J3610" t="str">
        <f>VLOOKUP(D3610,[1]PRODI_2019!$C$2:$I$78,7,FALSE)</f>
        <v>S1</v>
      </c>
      <c r="L3610" t="s">
        <v>182</v>
      </c>
      <c r="O3610" t="s">
        <v>4859</v>
      </c>
      <c r="P3610" t="s">
        <v>5042</v>
      </c>
      <c r="Q3610" t="s">
        <v>624</v>
      </c>
      <c r="R3610" t="s">
        <v>434</v>
      </c>
      <c r="S3610" t="s">
        <v>4933</v>
      </c>
      <c r="T3610" t="s">
        <v>5020</v>
      </c>
      <c r="U3610" t="s">
        <v>27</v>
      </c>
      <c r="Z3610" t="str">
        <f>_xlfn.IFNA(VLOOKUP(A3610,registrasi!$B$2:$C$4000,2,FALSE),"belum")</f>
        <v>registrasi</v>
      </c>
      <c r="AA3610">
        <f>VLOOKUP(D3610,[2]Sheet1!$B$2:$D$100,3,FALSE)</f>
        <v>471</v>
      </c>
      <c r="AB3610" t="str">
        <f>_xlfn.IFNA(VLOOKUP(A3610,nim!$A$2:$B$4000,2,FALSE),"belum")</f>
        <v>diterima</v>
      </c>
    </row>
    <row r="3611" spans="1:28" x14ac:dyDescent="0.3">
      <c r="A3611" s="2">
        <v>233410180326</v>
      </c>
      <c r="B3611">
        <v>2</v>
      </c>
      <c r="C3611">
        <v>2022</v>
      </c>
      <c r="D3611">
        <v>311004</v>
      </c>
      <c r="E3611" t="s">
        <v>170</v>
      </c>
      <c r="F3611" t="str">
        <f>VLOOKUP(E3611,[1]PRODI_2019!$F$2:$L$72,7,FALSE)</f>
        <v>Teknik</v>
      </c>
      <c r="G3611" t="str">
        <f>VLOOKUP(F3611,Sheet1!$H$4:$I$11,2,FALSE)</f>
        <v>3_Teknik</v>
      </c>
      <c r="H3611" t="s">
        <v>4217</v>
      </c>
      <c r="I3611" t="s">
        <v>24</v>
      </c>
      <c r="J3611" t="str">
        <f>VLOOKUP(D3611,[1]PRODI_2019!$C$2:$I$78,7,FALSE)</f>
        <v>S1</v>
      </c>
      <c r="L3611" t="s">
        <v>25</v>
      </c>
      <c r="O3611" t="s">
        <v>529</v>
      </c>
      <c r="P3611" t="s">
        <v>5042</v>
      </c>
      <c r="Q3611" t="s">
        <v>624</v>
      </c>
      <c r="R3611" t="s">
        <v>434</v>
      </c>
      <c r="S3611" t="s">
        <v>4933</v>
      </c>
      <c r="T3611" t="s">
        <v>5020</v>
      </c>
      <c r="U3611" t="s">
        <v>27</v>
      </c>
      <c r="Z3611" t="str">
        <f>_xlfn.IFNA(VLOOKUP(A3611,registrasi!$B$2:$C$4000,2,FALSE),"belum")</f>
        <v>registrasi</v>
      </c>
      <c r="AA3611">
        <f>VLOOKUP(D3611,[2]Sheet1!$B$2:$D$100,3,FALSE)</f>
        <v>406</v>
      </c>
      <c r="AB3611" t="str">
        <f>_xlfn.IFNA(VLOOKUP(A3611,nim!$A$2:$B$4000,2,FALSE),"belum")</f>
        <v>diterima</v>
      </c>
    </row>
    <row r="3612" spans="1:28" x14ac:dyDescent="0.3">
      <c r="A3612" s="2">
        <v>233410180371</v>
      </c>
      <c r="B3612">
        <v>2</v>
      </c>
      <c r="C3612">
        <v>2022</v>
      </c>
      <c r="D3612">
        <v>311009</v>
      </c>
      <c r="E3612" t="s">
        <v>144</v>
      </c>
      <c r="F3612" t="str">
        <f>VLOOKUP(E3612,[1]PRODI_2019!$F$2:$L$72,7,FALSE)</f>
        <v>Pertanian</v>
      </c>
      <c r="G3612" t="str">
        <f>VLOOKUP(F3612,Sheet1!$H$4:$I$11,2,FALSE)</f>
        <v>4_Pertanian</v>
      </c>
      <c r="H3612" t="s">
        <v>4218</v>
      </c>
      <c r="I3612" t="s">
        <v>31</v>
      </c>
      <c r="J3612" t="str">
        <f>VLOOKUP(D3612,[1]PRODI_2019!$C$2:$I$78,7,FALSE)</f>
        <v>S1</v>
      </c>
      <c r="L3612" t="s">
        <v>25</v>
      </c>
      <c r="O3612" t="s">
        <v>4697</v>
      </c>
      <c r="P3612" t="s">
        <v>5044</v>
      </c>
      <c r="Q3612" t="s">
        <v>5041</v>
      </c>
      <c r="R3612" t="s">
        <v>434</v>
      </c>
      <c r="S3612" t="s">
        <v>64</v>
      </c>
      <c r="T3612" t="s">
        <v>5033</v>
      </c>
      <c r="U3612" t="s">
        <v>27</v>
      </c>
      <c r="Z3612" t="str">
        <f>_xlfn.IFNA(VLOOKUP(A3612,registrasi!$B$2:$C$4000,2,FALSE),"belum")</f>
        <v>registrasi</v>
      </c>
      <c r="AA3612">
        <f>VLOOKUP(D3612,[2]Sheet1!$B$2:$D$100,3,FALSE)</f>
        <v>240</v>
      </c>
      <c r="AB3612" t="str">
        <f>_xlfn.IFNA(VLOOKUP(A3612,nim!$A$2:$B$4000,2,FALSE),"belum")</f>
        <v>belum</v>
      </c>
    </row>
    <row r="3613" spans="1:28" x14ac:dyDescent="0.3">
      <c r="A3613" s="2">
        <v>233410180449</v>
      </c>
      <c r="B3613">
        <v>1</v>
      </c>
      <c r="C3613">
        <v>2022</v>
      </c>
      <c r="D3613">
        <v>311029</v>
      </c>
      <c r="E3613" t="s">
        <v>159</v>
      </c>
      <c r="F3613" t="str">
        <f>VLOOKUP(E3613,[1]PRODI_2019!$F$2:$L$72,7,FALSE)</f>
        <v>FISIP</v>
      </c>
      <c r="G3613" t="str">
        <f>VLOOKUP(F3613,Sheet1!$H$4:$I$11,2,FALSE)</f>
        <v>6_FISIP</v>
      </c>
      <c r="H3613" t="s">
        <v>4219</v>
      </c>
      <c r="I3613" t="s">
        <v>31</v>
      </c>
      <c r="J3613" t="str">
        <f>VLOOKUP(D3613,[1]PRODI_2019!$C$2:$I$78,7,FALSE)</f>
        <v>S1</v>
      </c>
      <c r="L3613" t="s">
        <v>25</v>
      </c>
      <c r="O3613" t="s">
        <v>4860</v>
      </c>
      <c r="P3613" t="s">
        <v>5046</v>
      </c>
      <c r="Q3613" t="s">
        <v>5041</v>
      </c>
      <c r="R3613" t="s">
        <v>435</v>
      </c>
      <c r="S3613" t="s">
        <v>4933</v>
      </c>
      <c r="T3613" t="s">
        <v>5020</v>
      </c>
      <c r="U3613" t="s">
        <v>32</v>
      </c>
      <c r="Z3613" t="str">
        <f>_xlfn.IFNA(VLOOKUP(A3613,registrasi!$B$2:$C$4000,2,FALSE),"belum")</f>
        <v>registrasi</v>
      </c>
      <c r="AA3613">
        <f>VLOOKUP(D3613,[2]Sheet1!$B$2:$D$100,3,FALSE)</f>
        <v>1339</v>
      </c>
      <c r="AB3613" t="str">
        <f>_xlfn.IFNA(VLOOKUP(A3613,nim!$A$2:$B$4000,2,FALSE),"belum")</f>
        <v>belum</v>
      </c>
    </row>
    <row r="3614" spans="1:28" x14ac:dyDescent="0.3">
      <c r="A3614" s="2">
        <v>233410180651</v>
      </c>
      <c r="B3614">
        <v>1</v>
      </c>
      <c r="C3614">
        <v>2022</v>
      </c>
      <c r="D3614">
        <v>311017</v>
      </c>
      <c r="E3614" t="s">
        <v>172</v>
      </c>
      <c r="F3614" t="str">
        <f>VLOOKUP(E3614,[1]PRODI_2019!$F$2:$L$72,7,FALSE)</f>
        <v>Pertanian</v>
      </c>
      <c r="G3614" t="str">
        <f>VLOOKUP(F3614,Sheet1!$H$4:$I$11,2,FALSE)</f>
        <v>4_Pertanian</v>
      </c>
      <c r="H3614" t="s">
        <v>4220</v>
      </c>
      <c r="I3614" t="s">
        <v>31</v>
      </c>
      <c r="J3614" t="str">
        <f>VLOOKUP(D3614,[1]PRODI_2019!$C$2:$I$78,7,FALSE)</f>
        <v>S1</v>
      </c>
      <c r="L3614" t="s">
        <v>25</v>
      </c>
      <c r="O3614" t="s">
        <v>4836</v>
      </c>
      <c r="P3614" t="s">
        <v>5042</v>
      </c>
      <c r="Q3614" t="s">
        <v>624</v>
      </c>
      <c r="R3614" t="s">
        <v>434</v>
      </c>
      <c r="S3614" t="s">
        <v>117</v>
      </c>
      <c r="T3614" t="s">
        <v>5020</v>
      </c>
      <c r="U3614" t="s">
        <v>27</v>
      </c>
      <c r="Z3614" t="str">
        <f>_xlfn.IFNA(VLOOKUP(A3614,registrasi!$B$2:$C$4000,2,FALSE),"belum")</f>
        <v>registrasi</v>
      </c>
      <c r="AA3614">
        <f>VLOOKUP(D3614,[2]Sheet1!$B$2:$D$100,3,FALSE)</f>
        <v>471</v>
      </c>
      <c r="AB3614" t="str">
        <f>_xlfn.IFNA(VLOOKUP(A3614,nim!$A$2:$B$4000,2,FALSE),"belum")</f>
        <v>belum</v>
      </c>
    </row>
    <row r="3615" spans="1:28" x14ac:dyDescent="0.3">
      <c r="A3615" s="2">
        <v>233410180667</v>
      </c>
      <c r="B3615">
        <v>2</v>
      </c>
      <c r="C3615">
        <v>2022</v>
      </c>
      <c r="D3615">
        <v>311017</v>
      </c>
      <c r="E3615" t="s">
        <v>172</v>
      </c>
      <c r="F3615" t="str">
        <f>VLOOKUP(E3615,[1]PRODI_2019!$F$2:$L$72,7,FALSE)</f>
        <v>Pertanian</v>
      </c>
      <c r="G3615" t="str">
        <f>VLOOKUP(F3615,Sheet1!$H$4:$I$11,2,FALSE)</f>
        <v>4_Pertanian</v>
      </c>
      <c r="H3615" t="s">
        <v>4221</v>
      </c>
      <c r="I3615" t="s">
        <v>31</v>
      </c>
      <c r="J3615" t="str">
        <f>VLOOKUP(D3615,[1]PRODI_2019!$C$2:$I$78,7,FALSE)</f>
        <v>S1</v>
      </c>
      <c r="L3615" t="s">
        <v>25</v>
      </c>
      <c r="O3615" t="s">
        <v>348</v>
      </c>
      <c r="P3615" t="s">
        <v>434</v>
      </c>
      <c r="Q3615" t="s">
        <v>624</v>
      </c>
      <c r="R3615" t="s">
        <v>434</v>
      </c>
      <c r="S3615" t="s">
        <v>4987</v>
      </c>
      <c r="T3615" t="s">
        <v>5020</v>
      </c>
      <c r="U3615" t="s">
        <v>32</v>
      </c>
      <c r="Z3615" t="str">
        <f>_xlfn.IFNA(VLOOKUP(A3615,registrasi!$B$2:$C$4000,2,FALSE),"belum")</f>
        <v>registrasi</v>
      </c>
      <c r="AA3615">
        <f>VLOOKUP(D3615,[2]Sheet1!$B$2:$D$100,3,FALSE)</f>
        <v>471</v>
      </c>
      <c r="AB3615" t="str">
        <f>_xlfn.IFNA(VLOOKUP(A3615,nim!$A$2:$B$4000,2,FALSE),"belum")</f>
        <v>belum</v>
      </c>
    </row>
    <row r="3616" spans="1:28" x14ac:dyDescent="0.3">
      <c r="A3616" s="2">
        <v>233410190387</v>
      </c>
      <c r="B3616">
        <v>2</v>
      </c>
      <c r="C3616">
        <v>2022</v>
      </c>
      <c r="D3616">
        <v>311024</v>
      </c>
      <c r="E3616" t="s">
        <v>237</v>
      </c>
      <c r="F3616" t="str">
        <f>VLOOKUP(E3616,[1]PRODI_2019!$F$2:$L$72,7,FALSE)</f>
        <v>Hukum</v>
      </c>
      <c r="G3616" t="str">
        <f>VLOOKUP(F3616,Sheet1!$H$4:$I$11,2,FALSE)</f>
        <v>1_Hukum</v>
      </c>
      <c r="H3616" t="s">
        <v>4222</v>
      </c>
      <c r="I3616" t="s">
        <v>24</v>
      </c>
      <c r="J3616" t="str">
        <f>VLOOKUP(D3616,[1]PRODI_2019!$C$2:$I$78,7,FALSE)</f>
        <v>S1</v>
      </c>
      <c r="L3616" t="s">
        <v>25</v>
      </c>
      <c r="O3616" t="s">
        <v>4861</v>
      </c>
      <c r="P3616" t="s">
        <v>434</v>
      </c>
      <c r="Q3616" t="s">
        <v>5041</v>
      </c>
      <c r="R3616" t="s">
        <v>434</v>
      </c>
      <c r="S3616" t="s">
        <v>50</v>
      </c>
      <c r="T3616" t="s">
        <v>5025</v>
      </c>
      <c r="U3616" t="s">
        <v>27</v>
      </c>
      <c r="Z3616" t="str">
        <f>_xlfn.IFNA(VLOOKUP(A3616,registrasi!$B$2:$C$4000,2,FALSE),"belum")</f>
        <v>registrasi</v>
      </c>
      <c r="AA3616">
        <f>VLOOKUP(D3616,[2]Sheet1!$B$2:$D$100,3,FALSE)</f>
        <v>1092</v>
      </c>
      <c r="AB3616" t="str">
        <f>_xlfn.IFNA(VLOOKUP(A3616,nim!$A$2:$B$4000,2,FALSE),"belum")</f>
        <v>belum</v>
      </c>
    </row>
    <row r="3617" spans="1:28" x14ac:dyDescent="0.3">
      <c r="A3617" s="2">
        <v>233410190645</v>
      </c>
      <c r="B3617">
        <v>2</v>
      </c>
      <c r="C3617">
        <v>2022</v>
      </c>
      <c r="D3617">
        <v>311024</v>
      </c>
      <c r="E3617" t="s">
        <v>237</v>
      </c>
      <c r="F3617" t="str">
        <f>VLOOKUP(E3617,[1]PRODI_2019!$F$2:$L$72,7,FALSE)</f>
        <v>Hukum</v>
      </c>
      <c r="G3617" t="str">
        <f>VLOOKUP(F3617,Sheet1!$H$4:$I$11,2,FALSE)</f>
        <v>1_Hukum</v>
      </c>
      <c r="H3617" t="s">
        <v>4223</v>
      </c>
      <c r="I3617" t="s">
        <v>31</v>
      </c>
      <c r="J3617" t="str">
        <f>VLOOKUP(D3617,[1]PRODI_2019!$C$2:$I$78,7,FALSE)</f>
        <v>S1</v>
      </c>
      <c r="L3617" t="s">
        <v>25</v>
      </c>
      <c r="O3617" t="s">
        <v>268</v>
      </c>
      <c r="P3617" t="s">
        <v>5042</v>
      </c>
      <c r="Q3617" t="s">
        <v>624</v>
      </c>
      <c r="R3617" t="s">
        <v>434</v>
      </c>
      <c r="S3617" t="s">
        <v>53</v>
      </c>
      <c r="T3617" t="s">
        <v>5033</v>
      </c>
      <c r="U3617" t="s">
        <v>27</v>
      </c>
      <c r="Z3617" t="str">
        <f>_xlfn.IFNA(VLOOKUP(A3617,registrasi!$B$2:$C$4000,2,FALSE),"belum")</f>
        <v>registrasi</v>
      </c>
      <c r="AA3617">
        <f>VLOOKUP(D3617,[2]Sheet1!$B$2:$D$100,3,FALSE)</f>
        <v>1092</v>
      </c>
      <c r="AB3617" t="str">
        <f>_xlfn.IFNA(VLOOKUP(A3617,nim!$A$2:$B$4000,2,FALSE),"belum")</f>
        <v>belum</v>
      </c>
    </row>
    <row r="3618" spans="1:28" x14ac:dyDescent="0.3">
      <c r="A3618" s="2">
        <v>233410190661</v>
      </c>
      <c r="B3618">
        <v>2</v>
      </c>
      <c r="C3618">
        <v>2022</v>
      </c>
      <c r="D3618">
        <v>311042</v>
      </c>
      <c r="E3618" t="s">
        <v>146</v>
      </c>
      <c r="F3618" t="str">
        <f>VLOOKUP(E3618,[1]PRODI_2019!$F$2:$L$72,7,FALSE)</f>
        <v>FISIP</v>
      </c>
      <c r="G3618" t="str">
        <f>VLOOKUP(F3618,Sheet1!$H$4:$I$11,2,FALSE)</f>
        <v>6_FISIP</v>
      </c>
      <c r="H3618" t="s">
        <v>4224</v>
      </c>
      <c r="I3618" t="s">
        <v>31</v>
      </c>
      <c r="J3618" t="str">
        <f>VLOOKUP(D3618,[1]PRODI_2019!$C$2:$I$78,7,FALSE)</f>
        <v>S1</v>
      </c>
      <c r="L3618" t="s">
        <v>25</v>
      </c>
      <c r="O3618" t="s">
        <v>4862</v>
      </c>
      <c r="P3618" t="s">
        <v>5045</v>
      </c>
      <c r="Q3618" t="s">
        <v>624</v>
      </c>
      <c r="R3618" t="s">
        <v>625</v>
      </c>
      <c r="S3618" t="s">
        <v>117</v>
      </c>
      <c r="T3618" t="s">
        <v>5020</v>
      </c>
      <c r="U3618" t="s">
        <v>27</v>
      </c>
      <c r="Z3618" t="str">
        <f>_xlfn.IFNA(VLOOKUP(A3618,registrasi!$B$2:$C$4000,2,FALSE),"belum")</f>
        <v>registrasi</v>
      </c>
      <c r="AA3618">
        <f>VLOOKUP(D3618,[2]Sheet1!$B$2:$D$100,3,FALSE)</f>
        <v>625</v>
      </c>
      <c r="AB3618" t="str">
        <f>_xlfn.IFNA(VLOOKUP(A3618,nim!$A$2:$B$4000,2,FALSE),"belum")</f>
        <v>belum</v>
      </c>
    </row>
    <row r="3619" spans="1:28" x14ac:dyDescent="0.3">
      <c r="A3619" s="2">
        <v>233410200428</v>
      </c>
      <c r="B3619">
        <v>1</v>
      </c>
      <c r="C3619">
        <v>2022</v>
      </c>
      <c r="D3619">
        <v>311034</v>
      </c>
      <c r="E3619" t="s">
        <v>173</v>
      </c>
      <c r="F3619" t="str">
        <f>VLOOKUP(E3619,[1]PRODI_2019!$F$2:$L$72,7,FALSE)</f>
        <v>FKIP</v>
      </c>
      <c r="G3619" t="str">
        <f>VLOOKUP(F3619,Sheet1!$H$4:$I$11,2,FALSE)</f>
        <v>2_FKIP</v>
      </c>
      <c r="H3619" t="s">
        <v>4225</v>
      </c>
      <c r="I3619" t="s">
        <v>31</v>
      </c>
      <c r="J3619" t="str">
        <f>VLOOKUP(D3619,[1]PRODI_2019!$C$2:$I$78,7,FALSE)</f>
        <v>S1</v>
      </c>
      <c r="L3619" t="s">
        <v>25</v>
      </c>
      <c r="O3619" t="s">
        <v>4863</v>
      </c>
      <c r="P3619" t="s">
        <v>5044</v>
      </c>
      <c r="Q3619" t="s">
        <v>5041</v>
      </c>
      <c r="R3619" t="s">
        <v>434</v>
      </c>
      <c r="S3619" t="s">
        <v>140</v>
      </c>
      <c r="T3619" t="s">
        <v>5020</v>
      </c>
      <c r="U3619" t="s">
        <v>27</v>
      </c>
      <c r="Z3619" t="str">
        <f>_xlfn.IFNA(VLOOKUP(A3619,registrasi!$B$2:$C$4000,2,FALSE),"belum")</f>
        <v>registrasi</v>
      </c>
      <c r="AA3619">
        <f>VLOOKUP(D3619,[2]Sheet1!$B$2:$D$100,3,FALSE)</f>
        <v>163</v>
      </c>
      <c r="AB3619" t="str">
        <f>_xlfn.IFNA(VLOOKUP(A3619,nim!$A$2:$B$4000,2,FALSE),"belum")</f>
        <v>belum</v>
      </c>
    </row>
    <row r="3620" spans="1:28" x14ac:dyDescent="0.3">
      <c r="A3620" s="2">
        <v>233410200440</v>
      </c>
      <c r="B3620">
        <v>1</v>
      </c>
      <c r="C3620">
        <v>2021</v>
      </c>
      <c r="D3620">
        <v>311007</v>
      </c>
      <c r="E3620" t="s">
        <v>162</v>
      </c>
      <c r="F3620" t="str">
        <f>VLOOKUP(E3620,[1]PRODI_2019!$F$2:$L$72,7,FALSE)</f>
        <v>Pertanian</v>
      </c>
      <c r="G3620" t="str">
        <f>VLOOKUP(F3620,Sheet1!$H$4:$I$11,2,FALSE)</f>
        <v>4_Pertanian</v>
      </c>
      <c r="H3620" t="s">
        <v>4226</v>
      </c>
      <c r="I3620" t="s">
        <v>24</v>
      </c>
      <c r="J3620" t="str">
        <f>VLOOKUP(D3620,[1]PRODI_2019!$C$2:$I$78,7,FALSE)</f>
        <v>S1</v>
      </c>
      <c r="L3620" t="s">
        <v>25</v>
      </c>
      <c r="O3620" t="s">
        <v>354</v>
      </c>
      <c r="P3620" t="s">
        <v>5042</v>
      </c>
      <c r="Q3620" t="s">
        <v>624</v>
      </c>
      <c r="R3620" t="s">
        <v>434</v>
      </c>
      <c r="S3620" t="s">
        <v>4933</v>
      </c>
      <c r="T3620" t="s">
        <v>5020</v>
      </c>
      <c r="U3620" t="s">
        <v>32</v>
      </c>
      <c r="Z3620" t="str">
        <f>_xlfn.IFNA(VLOOKUP(A3620,registrasi!$B$2:$C$4000,2,FALSE),"belum")</f>
        <v>registrasi</v>
      </c>
      <c r="AA3620">
        <f>VLOOKUP(D3620,[2]Sheet1!$B$2:$D$100,3,FALSE)</f>
        <v>412</v>
      </c>
      <c r="AB3620" t="str">
        <f>_xlfn.IFNA(VLOOKUP(A3620,nim!$A$2:$B$4000,2,FALSE),"belum")</f>
        <v>belum</v>
      </c>
    </row>
    <row r="3621" spans="1:28" x14ac:dyDescent="0.3">
      <c r="A3621" s="2">
        <v>233410200617</v>
      </c>
      <c r="B3621">
        <v>2</v>
      </c>
      <c r="C3621">
        <v>2022</v>
      </c>
      <c r="D3621">
        <v>311015</v>
      </c>
      <c r="E3621" t="s">
        <v>158</v>
      </c>
      <c r="F3621" t="str">
        <f>VLOOKUP(E3621,[1]PRODI_2019!$F$2:$L$72,7,FALSE)</f>
        <v>FKIP</v>
      </c>
      <c r="G3621" t="str">
        <f>VLOOKUP(F3621,Sheet1!$H$4:$I$11,2,FALSE)</f>
        <v>2_FKIP</v>
      </c>
      <c r="H3621" t="s">
        <v>4227</v>
      </c>
      <c r="I3621" t="s">
        <v>31</v>
      </c>
      <c r="J3621" t="str">
        <f>VLOOKUP(D3621,[1]PRODI_2019!$C$2:$I$78,7,FALSE)</f>
        <v>S1</v>
      </c>
      <c r="L3621" t="s">
        <v>25</v>
      </c>
      <c r="O3621" t="s">
        <v>348</v>
      </c>
      <c r="P3621" t="s">
        <v>434</v>
      </c>
      <c r="Q3621" t="s">
        <v>624</v>
      </c>
      <c r="R3621" t="s">
        <v>434</v>
      </c>
      <c r="S3621" t="s">
        <v>4987</v>
      </c>
      <c r="T3621" t="s">
        <v>5020</v>
      </c>
      <c r="U3621" t="s">
        <v>32</v>
      </c>
      <c r="Z3621" t="str">
        <f>_xlfn.IFNA(VLOOKUP(A3621,registrasi!$B$2:$C$4000,2,FALSE),"belum")</f>
        <v>registrasi</v>
      </c>
      <c r="AA3621">
        <f>VLOOKUP(D3621,[2]Sheet1!$B$2:$D$100,3,FALSE)</f>
        <v>90</v>
      </c>
      <c r="AB3621" t="str">
        <f>_xlfn.IFNA(VLOOKUP(A3621,nim!$A$2:$B$4000,2,FALSE),"belum")</f>
        <v>diterima</v>
      </c>
    </row>
    <row r="3622" spans="1:28" x14ac:dyDescent="0.3">
      <c r="A3622" s="2">
        <v>233410200746</v>
      </c>
      <c r="B3622">
        <v>2</v>
      </c>
      <c r="C3622">
        <v>2021</v>
      </c>
      <c r="D3622">
        <v>311008</v>
      </c>
      <c r="E3622" t="s">
        <v>149</v>
      </c>
      <c r="F3622" t="str">
        <f>VLOOKUP(E3622,[1]PRODI_2019!$F$2:$L$72,7,FALSE)</f>
        <v>Pertanian</v>
      </c>
      <c r="G3622" t="str">
        <f>VLOOKUP(F3622,Sheet1!$H$4:$I$11,2,FALSE)</f>
        <v>4_Pertanian</v>
      </c>
      <c r="H3622" t="s">
        <v>4228</v>
      </c>
      <c r="I3622" t="s">
        <v>24</v>
      </c>
      <c r="J3622" t="str">
        <f>VLOOKUP(D3622,[1]PRODI_2019!$C$2:$I$78,7,FALSE)</f>
        <v>S1</v>
      </c>
      <c r="L3622" t="s">
        <v>25</v>
      </c>
      <c r="O3622" t="s">
        <v>362</v>
      </c>
      <c r="P3622" t="s">
        <v>5042</v>
      </c>
      <c r="Q3622" t="s">
        <v>624</v>
      </c>
      <c r="R3622" t="s">
        <v>434</v>
      </c>
      <c r="S3622" t="s">
        <v>117</v>
      </c>
      <c r="T3622" t="s">
        <v>5020</v>
      </c>
      <c r="U3622" t="s">
        <v>27</v>
      </c>
      <c r="Z3622" t="str">
        <f>_xlfn.IFNA(VLOOKUP(A3622,registrasi!$B$2:$C$4000,2,FALSE),"belum")</f>
        <v>registrasi</v>
      </c>
      <c r="AA3622">
        <f>VLOOKUP(D3622,[2]Sheet1!$B$2:$D$100,3,FALSE)</f>
        <v>337</v>
      </c>
      <c r="AB3622" t="str">
        <f>_xlfn.IFNA(VLOOKUP(A3622,nim!$A$2:$B$4000,2,FALSE),"belum")</f>
        <v>belum</v>
      </c>
    </row>
    <row r="3623" spans="1:28" x14ac:dyDescent="0.3">
      <c r="A3623" s="2">
        <v>233410210211</v>
      </c>
      <c r="B3623">
        <v>2</v>
      </c>
      <c r="C3623">
        <v>2022</v>
      </c>
      <c r="D3623">
        <v>311013</v>
      </c>
      <c r="E3623" t="s">
        <v>161</v>
      </c>
      <c r="F3623" t="str">
        <f>VLOOKUP(E3623,[1]PRODI_2019!$F$2:$L$72,7,FALSE)</f>
        <v>FKIP</v>
      </c>
      <c r="G3623" t="str">
        <f>VLOOKUP(F3623,Sheet1!$H$4:$I$11,2,FALSE)</f>
        <v>2_FKIP</v>
      </c>
      <c r="H3623" t="s">
        <v>4229</v>
      </c>
      <c r="I3623" t="s">
        <v>24</v>
      </c>
      <c r="J3623" t="str">
        <f>VLOOKUP(D3623,[1]PRODI_2019!$C$2:$I$78,7,FALSE)</f>
        <v>S1</v>
      </c>
      <c r="L3623" t="s">
        <v>25</v>
      </c>
      <c r="O3623" t="s">
        <v>275</v>
      </c>
      <c r="P3623" t="s">
        <v>5042</v>
      </c>
      <c r="Q3623" t="s">
        <v>624</v>
      </c>
      <c r="R3623" t="s">
        <v>434</v>
      </c>
      <c r="S3623" t="s">
        <v>53</v>
      </c>
      <c r="T3623" t="s">
        <v>5033</v>
      </c>
      <c r="U3623" t="s">
        <v>27</v>
      </c>
      <c r="Z3623" t="str">
        <f>_xlfn.IFNA(VLOOKUP(A3623,registrasi!$B$2:$C$4000,2,FALSE),"belum")</f>
        <v>registrasi</v>
      </c>
      <c r="AA3623">
        <f>VLOOKUP(D3623,[2]Sheet1!$B$2:$D$100,3,FALSE)</f>
        <v>69</v>
      </c>
      <c r="AB3623" t="str">
        <f>_xlfn.IFNA(VLOOKUP(A3623,nim!$A$2:$B$4000,2,FALSE),"belum")</f>
        <v>belum</v>
      </c>
    </row>
    <row r="3624" spans="1:28" x14ac:dyDescent="0.3">
      <c r="A3624" s="2">
        <v>233410210518</v>
      </c>
      <c r="B3624">
        <v>2</v>
      </c>
      <c r="C3624">
        <v>2022</v>
      </c>
      <c r="D3624">
        <v>311044</v>
      </c>
      <c r="E3624" t="s">
        <v>148</v>
      </c>
      <c r="F3624" t="str">
        <f>VLOOKUP(E3624,[1]PRODI_2019!$F$2:$L$72,7,FALSE)</f>
        <v>FEB</v>
      </c>
      <c r="G3624" t="str">
        <f>VLOOKUP(F3624,Sheet1!$H$4:$I$11,2,FALSE)</f>
        <v>5_FEB</v>
      </c>
      <c r="H3624" t="s">
        <v>4230</v>
      </c>
      <c r="I3624" t="s">
        <v>24</v>
      </c>
      <c r="J3624" t="str">
        <f>VLOOKUP(D3624,[1]PRODI_2019!$C$2:$I$78,7,FALSE)</f>
        <v>D3</v>
      </c>
      <c r="L3624" t="s">
        <v>4314</v>
      </c>
      <c r="O3624" t="s">
        <v>41</v>
      </c>
      <c r="P3624" t="s">
        <v>5042</v>
      </c>
      <c r="Q3624" t="s">
        <v>624</v>
      </c>
      <c r="R3624" t="s">
        <v>434</v>
      </c>
      <c r="S3624" t="s">
        <v>4988</v>
      </c>
      <c r="T3624" t="s">
        <v>5020</v>
      </c>
      <c r="U3624" t="s">
        <v>27</v>
      </c>
      <c r="Z3624" t="str">
        <f>_xlfn.IFNA(VLOOKUP(A3624,registrasi!$B$2:$C$4000,2,FALSE),"belum")</f>
        <v>belum</v>
      </c>
      <c r="AA3624">
        <f>VLOOKUP(D3624,[2]Sheet1!$B$2:$D$100,3,FALSE)</f>
        <v>66</v>
      </c>
      <c r="AB3624" t="str">
        <f>_xlfn.IFNA(VLOOKUP(A3624,nim!$A$2:$B$4000,2,FALSE),"belum")</f>
        <v>belum</v>
      </c>
    </row>
    <row r="3625" spans="1:28" x14ac:dyDescent="0.3">
      <c r="A3625" s="2">
        <v>233410210526</v>
      </c>
      <c r="B3625">
        <v>2</v>
      </c>
      <c r="C3625">
        <v>2022</v>
      </c>
      <c r="D3625">
        <v>311044</v>
      </c>
      <c r="E3625" t="s">
        <v>148</v>
      </c>
      <c r="F3625" t="str">
        <f>VLOOKUP(E3625,[1]PRODI_2019!$F$2:$L$72,7,FALSE)</f>
        <v>FEB</v>
      </c>
      <c r="G3625" t="str">
        <f>VLOOKUP(F3625,Sheet1!$H$4:$I$11,2,FALSE)</f>
        <v>5_FEB</v>
      </c>
      <c r="H3625" t="s">
        <v>4231</v>
      </c>
      <c r="I3625" t="s">
        <v>24</v>
      </c>
      <c r="J3625" t="str">
        <f>VLOOKUP(D3625,[1]PRODI_2019!$C$2:$I$78,7,FALSE)</f>
        <v>D3</v>
      </c>
      <c r="L3625" t="s">
        <v>182</v>
      </c>
      <c r="O3625" t="s">
        <v>41</v>
      </c>
      <c r="P3625" t="s">
        <v>5042</v>
      </c>
      <c r="Q3625" t="s">
        <v>624</v>
      </c>
      <c r="R3625" t="s">
        <v>434</v>
      </c>
      <c r="S3625" t="s">
        <v>4988</v>
      </c>
      <c r="T3625" t="s">
        <v>5020</v>
      </c>
      <c r="U3625" t="s">
        <v>32</v>
      </c>
      <c r="Z3625" t="str">
        <f>_xlfn.IFNA(VLOOKUP(A3625,registrasi!$B$2:$C$4000,2,FALSE),"belum")</f>
        <v>registrasi</v>
      </c>
      <c r="AA3625">
        <f>VLOOKUP(D3625,[2]Sheet1!$B$2:$D$100,3,FALSE)</f>
        <v>66</v>
      </c>
      <c r="AB3625" t="str">
        <f>_xlfn.IFNA(VLOOKUP(A3625,nim!$A$2:$B$4000,2,FALSE),"belum")</f>
        <v>diterima</v>
      </c>
    </row>
    <row r="3626" spans="1:28" x14ac:dyDescent="0.3">
      <c r="A3626" s="2">
        <v>233410210527</v>
      </c>
      <c r="B3626">
        <v>2</v>
      </c>
      <c r="C3626">
        <v>2020</v>
      </c>
      <c r="D3626">
        <v>311007</v>
      </c>
      <c r="E3626" t="s">
        <v>162</v>
      </c>
      <c r="F3626" t="str">
        <f>VLOOKUP(E3626,[1]PRODI_2019!$F$2:$L$72,7,FALSE)</f>
        <v>Pertanian</v>
      </c>
      <c r="G3626" t="str">
        <f>VLOOKUP(F3626,Sheet1!$H$4:$I$11,2,FALSE)</f>
        <v>4_Pertanian</v>
      </c>
      <c r="H3626" t="s">
        <v>4232</v>
      </c>
      <c r="I3626" t="s">
        <v>31</v>
      </c>
      <c r="J3626" t="str">
        <f>VLOOKUP(D3626,[1]PRODI_2019!$C$2:$I$78,7,FALSE)</f>
        <v>S1</v>
      </c>
      <c r="L3626" t="s">
        <v>25</v>
      </c>
      <c r="O3626" t="s">
        <v>278</v>
      </c>
      <c r="P3626" t="s">
        <v>5042</v>
      </c>
      <c r="Q3626" t="s">
        <v>624</v>
      </c>
      <c r="R3626" t="s">
        <v>434</v>
      </c>
      <c r="S3626" t="s">
        <v>116</v>
      </c>
      <c r="T3626" t="s">
        <v>5020</v>
      </c>
      <c r="U3626" t="s">
        <v>27</v>
      </c>
      <c r="Z3626" t="str">
        <f>_xlfn.IFNA(VLOOKUP(A3626,registrasi!$B$2:$C$4000,2,FALSE),"belum")</f>
        <v>registrasi</v>
      </c>
      <c r="AA3626">
        <f>VLOOKUP(D3626,[2]Sheet1!$B$2:$D$100,3,FALSE)</f>
        <v>412</v>
      </c>
      <c r="AB3626" t="str">
        <f>_xlfn.IFNA(VLOOKUP(A3626,nim!$A$2:$B$4000,2,FALSE),"belum")</f>
        <v>belum</v>
      </c>
    </row>
    <row r="3627" spans="1:28" x14ac:dyDescent="0.3">
      <c r="A3627" s="2">
        <v>233410210713</v>
      </c>
      <c r="B3627">
        <v>2</v>
      </c>
      <c r="C3627">
        <v>2020</v>
      </c>
      <c r="D3627">
        <v>311009</v>
      </c>
      <c r="E3627" t="s">
        <v>144</v>
      </c>
      <c r="F3627" t="str">
        <f>VLOOKUP(E3627,[1]PRODI_2019!$F$2:$L$72,7,FALSE)</f>
        <v>Pertanian</v>
      </c>
      <c r="G3627" t="str">
        <f>VLOOKUP(F3627,Sheet1!$H$4:$I$11,2,FALSE)</f>
        <v>4_Pertanian</v>
      </c>
      <c r="H3627" t="s">
        <v>4233</v>
      </c>
      <c r="I3627" t="s">
        <v>24</v>
      </c>
      <c r="J3627" t="str">
        <f>VLOOKUP(D3627,[1]PRODI_2019!$C$2:$I$78,7,FALSE)</f>
        <v>S1</v>
      </c>
      <c r="L3627" t="s">
        <v>25</v>
      </c>
      <c r="O3627" t="s">
        <v>354</v>
      </c>
      <c r="P3627" t="s">
        <v>5042</v>
      </c>
      <c r="Q3627" t="s">
        <v>624</v>
      </c>
      <c r="R3627" t="s">
        <v>434</v>
      </c>
      <c r="S3627" t="s">
        <v>4933</v>
      </c>
      <c r="T3627" t="s">
        <v>5020</v>
      </c>
      <c r="U3627" t="s">
        <v>27</v>
      </c>
      <c r="Z3627" t="str">
        <f>_xlfn.IFNA(VLOOKUP(A3627,registrasi!$B$2:$C$4000,2,FALSE),"belum")</f>
        <v>registrasi</v>
      </c>
      <c r="AA3627">
        <f>VLOOKUP(D3627,[2]Sheet1!$B$2:$D$100,3,FALSE)</f>
        <v>240</v>
      </c>
      <c r="AB3627" t="str">
        <f>_xlfn.IFNA(VLOOKUP(A3627,nim!$A$2:$B$4000,2,FALSE),"belum")</f>
        <v>belum</v>
      </c>
    </row>
    <row r="3628" spans="1:28" x14ac:dyDescent="0.3">
      <c r="A3628" s="2">
        <v>233410220131</v>
      </c>
      <c r="B3628">
        <v>2</v>
      </c>
      <c r="C3628">
        <v>2021</v>
      </c>
      <c r="D3628">
        <v>311029</v>
      </c>
      <c r="E3628" t="s">
        <v>159</v>
      </c>
      <c r="F3628" t="str">
        <f>VLOOKUP(E3628,[1]PRODI_2019!$F$2:$L$72,7,FALSE)</f>
        <v>FISIP</v>
      </c>
      <c r="G3628" t="str">
        <f>VLOOKUP(F3628,Sheet1!$H$4:$I$11,2,FALSE)</f>
        <v>6_FISIP</v>
      </c>
      <c r="H3628" t="s">
        <v>4234</v>
      </c>
      <c r="I3628" t="s">
        <v>31</v>
      </c>
      <c r="J3628" t="str">
        <f>VLOOKUP(D3628,[1]PRODI_2019!$C$2:$I$78,7,FALSE)</f>
        <v>S1</v>
      </c>
      <c r="L3628" t="s">
        <v>25</v>
      </c>
      <c r="O3628" t="s">
        <v>348</v>
      </c>
      <c r="P3628" t="s">
        <v>434</v>
      </c>
      <c r="Q3628" t="s">
        <v>624</v>
      </c>
      <c r="R3628" t="s">
        <v>434</v>
      </c>
      <c r="S3628" t="s">
        <v>4987</v>
      </c>
      <c r="T3628" t="s">
        <v>5020</v>
      </c>
      <c r="U3628" t="s">
        <v>32</v>
      </c>
      <c r="Z3628" t="str">
        <f>_xlfn.IFNA(VLOOKUP(A3628,registrasi!$B$2:$C$4000,2,FALSE),"belum")</f>
        <v>registrasi</v>
      </c>
      <c r="AA3628">
        <f>VLOOKUP(D3628,[2]Sheet1!$B$2:$D$100,3,FALSE)</f>
        <v>1339</v>
      </c>
      <c r="AB3628" t="str">
        <f>_xlfn.IFNA(VLOOKUP(A3628,nim!$A$2:$B$4000,2,FALSE),"belum")</f>
        <v>belum</v>
      </c>
    </row>
    <row r="3629" spans="1:28" x14ac:dyDescent="0.3">
      <c r="A3629" s="2">
        <v>233410220353</v>
      </c>
      <c r="B3629">
        <v>2</v>
      </c>
      <c r="C3629">
        <v>2022</v>
      </c>
      <c r="D3629">
        <v>311003</v>
      </c>
      <c r="E3629" t="s">
        <v>145</v>
      </c>
      <c r="F3629" t="str">
        <f>VLOOKUP(E3629,[1]PRODI_2019!$F$2:$L$72,7,FALSE)</f>
        <v>Teknik</v>
      </c>
      <c r="G3629" t="str">
        <f>VLOOKUP(F3629,Sheet1!$H$4:$I$11,2,FALSE)</f>
        <v>3_Teknik</v>
      </c>
      <c r="H3629" t="s">
        <v>4235</v>
      </c>
      <c r="I3629" t="s">
        <v>24</v>
      </c>
      <c r="J3629" t="str">
        <f>VLOOKUP(D3629,[1]PRODI_2019!$C$2:$I$78,7,FALSE)</f>
        <v>S1</v>
      </c>
      <c r="L3629" t="s">
        <v>25</v>
      </c>
      <c r="O3629" t="s">
        <v>4864</v>
      </c>
      <c r="P3629" t="s">
        <v>5042</v>
      </c>
      <c r="Q3629" t="s">
        <v>624</v>
      </c>
      <c r="R3629" t="s">
        <v>434</v>
      </c>
      <c r="S3629" t="s">
        <v>431</v>
      </c>
      <c r="T3629" t="s">
        <v>5020</v>
      </c>
      <c r="U3629" t="s">
        <v>32</v>
      </c>
      <c r="Z3629" t="str">
        <f>_xlfn.IFNA(VLOOKUP(A3629,registrasi!$B$2:$C$4000,2,FALSE),"belum")</f>
        <v>registrasi</v>
      </c>
      <c r="AA3629">
        <f>VLOOKUP(D3629,[2]Sheet1!$B$2:$D$100,3,FALSE)</f>
        <v>769</v>
      </c>
      <c r="AB3629" t="str">
        <f>_xlfn.IFNA(VLOOKUP(A3629,nim!$A$2:$B$4000,2,FALSE),"belum")</f>
        <v>belum</v>
      </c>
    </row>
    <row r="3630" spans="1:28" x14ac:dyDescent="0.3">
      <c r="A3630" s="2">
        <v>233410220439</v>
      </c>
      <c r="B3630">
        <v>1</v>
      </c>
      <c r="C3630">
        <v>2022</v>
      </c>
      <c r="D3630">
        <v>311024</v>
      </c>
      <c r="E3630" t="s">
        <v>237</v>
      </c>
      <c r="F3630" t="str">
        <f>VLOOKUP(E3630,[1]PRODI_2019!$F$2:$L$72,7,FALSE)</f>
        <v>Hukum</v>
      </c>
      <c r="G3630" t="str">
        <f>VLOOKUP(F3630,Sheet1!$H$4:$I$11,2,FALSE)</f>
        <v>1_Hukum</v>
      </c>
      <c r="H3630" t="s">
        <v>4236</v>
      </c>
      <c r="I3630" t="s">
        <v>24</v>
      </c>
      <c r="J3630" t="str">
        <f>VLOOKUP(D3630,[1]PRODI_2019!$C$2:$I$78,7,FALSE)</f>
        <v>S1</v>
      </c>
      <c r="L3630" t="s">
        <v>25</v>
      </c>
      <c r="O3630" t="s">
        <v>305</v>
      </c>
      <c r="P3630" t="s">
        <v>5042</v>
      </c>
      <c r="Q3630" t="s">
        <v>624</v>
      </c>
      <c r="R3630" t="s">
        <v>434</v>
      </c>
      <c r="S3630" t="s">
        <v>53</v>
      </c>
      <c r="T3630" t="s">
        <v>5033</v>
      </c>
      <c r="U3630" t="s">
        <v>32</v>
      </c>
      <c r="Z3630" t="str">
        <f>_xlfn.IFNA(VLOOKUP(A3630,registrasi!$B$2:$C$4000,2,FALSE),"belum")</f>
        <v>registrasi</v>
      </c>
      <c r="AA3630">
        <f>VLOOKUP(D3630,[2]Sheet1!$B$2:$D$100,3,FALSE)</f>
        <v>1092</v>
      </c>
      <c r="AB3630" t="str">
        <f>_xlfn.IFNA(VLOOKUP(A3630,nim!$A$2:$B$4000,2,FALSE),"belum")</f>
        <v>belum</v>
      </c>
    </row>
    <row r="3631" spans="1:28" x14ac:dyDescent="0.3">
      <c r="A3631" s="2">
        <v>233410220488</v>
      </c>
      <c r="B3631">
        <v>2</v>
      </c>
      <c r="C3631">
        <v>2022</v>
      </c>
      <c r="D3631">
        <v>311009</v>
      </c>
      <c r="E3631" t="s">
        <v>144</v>
      </c>
      <c r="F3631" t="str">
        <f>VLOOKUP(E3631,[1]PRODI_2019!$F$2:$L$72,7,FALSE)</f>
        <v>Pertanian</v>
      </c>
      <c r="G3631" t="str">
        <f>VLOOKUP(F3631,Sheet1!$H$4:$I$11,2,FALSE)</f>
        <v>4_Pertanian</v>
      </c>
      <c r="H3631" t="s">
        <v>4237</v>
      </c>
      <c r="I3631" t="s">
        <v>31</v>
      </c>
      <c r="J3631" t="str">
        <f>VLOOKUP(D3631,[1]PRODI_2019!$C$2:$I$78,7,FALSE)</f>
        <v>S1</v>
      </c>
      <c r="L3631" t="s">
        <v>25</v>
      </c>
      <c r="O3631" t="s">
        <v>4657</v>
      </c>
      <c r="P3631" t="s">
        <v>5044</v>
      </c>
      <c r="Q3631" t="s">
        <v>5041</v>
      </c>
      <c r="R3631" t="s">
        <v>434</v>
      </c>
      <c r="S3631" t="s">
        <v>140</v>
      </c>
      <c r="T3631" t="s">
        <v>5020</v>
      </c>
      <c r="U3631" t="s">
        <v>27</v>
      </c>
      <c r="Z3631" t="str">
        <f>_xlfn.IFNA(VLOOKUP(A3631,registrasi!$B$2:$C$4000,2,FALSE),"belum")</f>
        <v>registrasi</v>
      </c>
      <c r="AA3631">
        <f>VLOOKUP(D3631,[2]Sheet1!$B$2:$D$100,3,FALSE)</f>
        <v>240</v>
      </c>
      <c r="AB3631" t="str">
        <f>_xlfn.IFNA(VLOOKUP(A3631,nim!$A$2:$B$4000,2,FALSE),"belum")</f>
        <v>diterima</v>
      </c>
    </row>
    <row r="3632" spans="1:28" x14ac:dyDescent="0.3">
      <c r="A3632" s="2">
        <v>233410220602</v>
      </c>
      <c r="B3632">
        <v>2</v>
      </c>
      <c r="C3632">
        <v>2022</v>
      </c>
      <c r="D3632">
        <v>311028</v>
      </c>
      <c r="E3632" t="s">
        <v>168</v>
      </c>
      <c r="F3632" t="str">
        <f>VLOOKUP(E3632,[1]PRODI_2019!$F$2:$L$72,7,FALSE)</f>
        <v>FISIP</v>
      </c>
      <c r="G3632" t="str">
        <f>VLOOKUP(F3632,Sheet1!$H$4:$I$11,2,FALSE)</f>
        <v>6_FISIP</v>
      </c>
      <c r="H3632" t="s">
        <v>4238</v>
      </c>
      <c r="I3632" t="s">
        <v>31</v>
      </c>
      <c r="J3632" t="str">
        <f>VLOOKUP(D3632,[1]PRODI_2019!$C$2:$I$78,7,FALSE)</f>
        <v>S1</v>
      </c>
      <c r="L3632" t="s">
        <v>25</v>
      </c>
      <c r="O3632" t="s">
        <v>348</v>
      </c>
      <c r="P3632" t="s">
        <v>434</v>
      </c>
      <c r="Q3632" t="s">
        <v>624</v>
      </c>
      <c r="R3632" t="s">
        <v>434</v>
      </c>
      <c r="S3632" t="s">
        <v>4987</v>
      </c>
      <c r="T3632" t="s">
        <v>5020</v>
      </c>
      <c r="U3632" t="s">
        <v>27</v>
      </c>
      <c r="Z3632" t="str">
        <f>_xlfn.IFNA(VLOOKUP(A3632,registrasi!$B$2:$C$4000,2,FALSE),"belum")</f>
        <v>registrasi</v>
      </c>
      <c r="AA3632">
        <f>VLOOKUP(D3632,[2]Sheet1!$B$2:$D$100,3,FALSE)</f>
        <v>747</v>
      </c>
      <c r="AB3632" t="str">
        <f>_xlfn.IFNA(VLOOKUP(A3632,nim!$A$2:$B$4000,2,FALSE),"belum")</f>
        <v>diterima</v>
      </c>
    </row>
    <row r="3633" spans="1:28" x14ac:dyDescent="0.3">
      <c r="A3633" s="2">
        <v>233420010421</v>
      </c>
      <c r="B3633">
        <v>2</v>
      </c>
      <c r="C3633">
        <v>2021</v>
      </c>
      <c r="D3633">
        <v>311025</v>
      </c>
      <c r="E3633" t="s">
        <v>166</v>
      </c>
      <c r="F3633" t="str">
        <f>VLOOKUP(E3633,[1]PRODI_2019!$F$2:$L$72,7,FALSE)</f>
        <v>FEB</v>
      </c>
      <c r="G3633" t="str">
        <f>VLOOKUP(F3633,Sheet1!$H$4:$I$11,2,FALSE)</f>
        <v>5_FEB</v>
      </c>
      <c r="H3633" t="s">
        <v>4239</v>
      </c>
      <c r="I3633" t="s">
        <v>31</v>
      </c>
      <c r="J3633" t="str">
        <f>VLOOKUP(D3633,[1]PRODI_2019!$C$2:$I$78,7,FALSE)</f>
        <v>S1</v>
      </c>
      <c r="L3633" t="s">
        <v>25</v>
      </c>
      <c r="O3633" t="s">
        <v>4865</v>
      </c>
      <c r="P3633" t="s">
        <v>5042</v>
      </c>
      <c r="Q3633" t="s">
        <v>624</v>
      </c>
      <c r="R3633" t="s">
        <v>434</v>
      </c>
      <c r="S3633" t="s">
        <v>5001</v>
      </c>
      <c r="T3633" t="s">
        <v>5020</v>
      </c>
      <c r="U3633" t="s">
        <v>32</v>
      </c>
      <c r="Z3633" t="str">
        <f>_xlfn.IFNA(VLOOKUP(A3633,registrasi!$B$2:$C$4000,2,FALSE),"belum")</f>
        <v>registrasi</v>
      </c>
      <c r="AA3633">
        <f>VLOOKUP(D3633,[2]Sheet1!$B$2:$D$100,3,FALSE)</f>
        <v>1226</v>
      </c>
      <c r="AB3633" t="str">
        <f>_xlfn.IFNA(VLOOKUP(A3633,nim!$A$2:$B$4000,2,FALSE),"belum")</f>
        <v>belum</v>
      </c>
    </row>
    <row r="3634" spans="1:28" x14ac:dyDescent="0.3">
      <c r="A3634" s="2">
        <v>233420090260</v>
      </c>
      <c r="B3634">
        <v>1</v>
      </c>
      <c r="C3634">
        <v>2022</v>
      </c>
      <c r="D3634">
        <v>311028</v>
      </c>
      <c r="E3634" t="s">
        <v>168</v>
      </c>
      <c r="F3634" t="str">
        <f>VLOOKUP(E3634,[1]PRODI_2019!$F$2:$L$72,7,FALSE)</f>
        <v>FISIP</v>
      </c>
      <c r="G3634" t="str">
        <f>VLOOKUP(F3634,Sheet1!$H$4:$I$11,2,FALSE)</f>
        <v>6_FISIP</v>
      </c>
      <c r="H3634" t="s">
        <v>4240</v>
      </c>
      <c r="I3634" t="s">
        <v>31</v>
      </c>
      <c r="J3634" t="str">
        <f>VLOOKUP(D3634,[1]PRODI_2019!$C$2:$I$78,7,FALSE)</f>
        <v>S1</v>
      </c>
      <c r="L3634" t="s">
        <v>25</v>
      </c>
      <c r="O3634" t="s">
        <v>4866</v>
      </c>
      <c r="P3634" t="s">
        <v>5042</v>
      </c>
      <c r="Q3634" t="s">
        <v>624</v>
      </c>
      <c r="R3634" t="s">
        <v>434</v>
      </c>
      <c r="S3634" t="s">
        <v>5001</v>
      </c>
      <c r="T3634" t="s">
        <v>5020</v>
      </c>
      <c r="U3634" t="s">
        <v>27</v>
      </c>
      <c r="Z3634" t="str">
        <f>_xlfn.IFNA(VLOOKUP(A3634,registrasi!$B$2:$C$4000,2,FALSE),"belum")</f>
        <v>registrasi</v>
      </c>
      <c r="AA3634">
        <f>VLOOKUP(D3634,[2]Sheet1!$B$2:$D$100,3,FALSE)</f>
        <v>747</v>
      </c>
      <c r="AB3634" t="str">
        <f>_xlfn.IFNA(VLOOKUP(A3634,nim!$A$2:$B$4000,2,FALSE),"belum")</f>
        <v>belum</v>
      </c>
    </row>
    <row r="3635" spans="1:28" x14ac:dyDescent="0.3">
      <c r="A3635" s="2">
        <v>233420110134</v>
      </c>
      <c r="B3635">
        <v>2</v>
      </c>
      <c r="C3635">
        <v>2022</v>
      </c>
      <c r="D3635">
        <v>311005</v>
      </c>
      <c r="E3635" t="s">
        <v>171</v>
      </c>
      <c r="F3635" t="str">
        <f>VLOOKUP(E3635,[1]PRODI_2019!$F$2:$L$72,7,FALSE)</f>
        <v>Teknik</v>
      </c>
      <c r="G3635" t="str">
        <f>VLOOKUP(F3635,Sheet1!$H$4:$I$11,2,FALSE)</f>
        <v>3_Teknik</v>
      </c>
      <c r="H3635" t="s">
        <v>4241</v>
      </c>
      <c r="I3635" t="s">
        <v>24</v>
      </c>
      <c r="J3635" t="str">
        <f>VLOOKUP(D3635,[1]PRODI_2019!$C$2:$I$78,7,FALSE)</f>
        <v>S1</v>
      </c>
      <c r="L3635" t="s">
        <v>25</v>
      </c>
      <c r="O3635" t="s">
        <v>594</v>
      </c>
      <c r="P3635" t="s">
        <v>434</v>
      </c>
      <c r="Q3635" t="s">
        <v>624</v>
      </c>
      <c r="R3635" t="s">
        <v>434</v>
      </c>
      <c r="S3635" t="s">
        <v>4970</v>
      </c>
      <c r="T3635" t="s">
        <v>5020</v>
      </c>
      <c r="U3635" t="s">
        <v>32</v>
      </c>
      <c r="Z3635" t="str">
        <f>_xlfn.IFNA(VLOOKUP(A3635,registrasi!$B$2:$C$4000,2,FALSE),"belum")</f>
        <v>registrasi</v>
      </c>
      <c r="AA3635">
        <f>VLOOKUP(D3635,[2]Sheet1!$B$2:$D$100,3,FALSE)</f>
        <v>321</v>
      </c>
      <c r="AB3635" t="str">
        <f>_xlfn.IFNA(VLOOKUP(A3635,nim!$A$2:$B$4000,2,FALSE),"belum")</f>
        <v>belum</v>
      </c>
    </row>
    <row r="3636" spans="1:28" x14ac:dyDescent="0.3">
      <c r="A3636" s="2">
        <v>233420170346</v>
      </c>
      <c r="B3636">
        <v>2</v>
      </c>
      <c r="C3636">
        <v>2022</v>
      </c>
      <c r="D3636">
        <v>311009</v>
      </c>
      <c r="E3636" t="s">
        <v>144</v>
      </c>
      <c r="F3636" t="str">
        <f>VLOOKUP(E3636,[1]PRODI_2019!$F$2:$L$72,7,FALSE)</f>
        <v>Pertanian</v>
      </c>
      <c r="G3636" t="str">
        <f>VLOOKUP(F3636,Sheet1!$H$4:$I$11,2,FALSE)</f>
        <v>4_Pertanian</v>
      </c>
      <c r="H3636" t="s">
        <v>4242</v>
      </c>
      <c r="I3636" t="s">
        <v>24</v>
      </c>
      <c r="J3636" t="str">
        <f>VLOOKUP(D3636,[1]PRODI_2019!$C$2:$I$78,7,FALSE)</f>
        <v>S1</v>
      </c>
      <c r="L3636" t="s">
        <v>25</v>
      </c>
      <c r="O3636" t="s">
        <v>4867</v>
      </c>
      <c r="P3636" t="s">
        <v>5042</v>
      </c>
      <c r="Q3636" t="s">
        <v>624</v>
      </c>
      <c r="R3636" t="s">
        <v>434</v>
      </c>
      <c r="S3636" t="s">
        <v>4979</v>
      </c>
      <c r="T3636" t="s">
        <v>5020</v>
      </c>
      <c r="U3636" t="s">
        <v>32</v>
      </c>
      <c r="Z3636" t="str">
        <f>_xlfn.IFNA(VLOOKUP(A3636,registrasi!$B$2:$C$4000,2,FALSE),"belum")</f>
        <v>belum</v>
      </c>
      <c r="AA3636">
        <f>VLOOKUP(D3636,[2]Sheet1!$B$2:$D$100,3,FALSE)</f>
        <v>240</v>
      </c>
      <c r="AB3636" t="str">
        <f>_xlfn.IFNA(VLOOKUP(A3636,nim!$A$2:$B$4000,2,FALSE),"belum")</f>
        <v>belum</v>
      </c>
    </row>
    <row r="3637" spans="1:28" x14ac:dyDescent="0.3">
      <c r="A3637" s="2">
        <v>233420180117</v>
      </c>
      <c r="B3637">
        <v>2</v>
      </c>
      <c r="C3637">
        <v>2022</v>
      </c>
      <c r="D3637">
        <v>311041</v>
      </c>
      <c r="E3637" t="s">
        <v>175</v>
      </c>
      <c r="F3637" t="str">
        <f>VLOOKUP(E3637,[1]PRODI_2019!$F$2:$L$72,7,FALSE)</f>
        <v>FKIP</v>
      </c>
      <c r="G3637" t="str">
        <f>VLOOKUP(F3637,Sheet1!$H$4:$I$11,2,FALSE)</f>
        <v>2_FKIP</v>
      </c>
      <c r="H3637" t="s">
        <v>4243</v>
      </c>
      <c r="I3637" t="s">
        <v>31</v>
      </c>
      <c r="J3637" t="str">
        <f>VLOOKUP(D3637,[1]PRODI_2019!$C$2:$I$78,7,FALSE)</f>
        <v>S1</v>
      </c>
      <c r="L3637" t="s">
        <v>25</v>
      </c>
      <c r="O3637" t="s">
        <v>356</v>
      </c>
      <c r="P3637" t="s">
        <v>436</v>
      </c>
      <c r="Q3637" t="s">
        <v>5041</v>
      </c>
      <c r="R3637" t="s">
        <v>625</v>
      </c>
      <c r="S3637" t="s">
        <v>4986</v>
      </c>
      <c r="T3637" t="s">
        <v>5020</v>
      </c>
      <c r="U3637" t="s">
        <v>32</v>
      </c>
      <c r="Z3637" t="str">
        <f>_xlfn.IFNA(VLOOKUP(A3637,registrasi!$B$2:$C$4000,2,FALSE),"belum")</f>
        <v>belum</v>
      </c>
      <c r="AA3637">
        <f>VLOOKUP(D3637,[2]Sheet1!$B$2:$D$100,3,FALSE)</f>
        <v>102</v>
      </c>
      <c r="AB3637" t="str">
        <f>_xlfn.IFNA(VLOOKUP(A3637,nim!$A$2:$B$4000,2,FALSE),"belum")</f>
        <v>belum</v>
      </c>
    </row>
    <row r="3638" spans="1:28" x14ac:dyDescent="0.3">
      <c r="A3638" s="2">
        <v>233420180285</v>
      </c>
      <c r="B3638">
        <v>2</v>
      </c>
      <c r="C3638">
        <v>2022</v>
      </c>
      <c r="D3638">
        <v>311030</v>
      </c>
      <c r="E3638" t="s">
        <v>147</v>
      </c>
      <c r="F3638" t="str">
        <f>VLOOKUP(E3638,[1]PRODI_2019!$F$2:$L$72,7,FALSE)</f>
        <v>FKIP</v>
      </c>
      <c r="G3638" t="str">
        <f>VLOOKUP(F3638,Sheet1!$H$4:$I$11,2,FALSE)</f>
        <v>2_FKIP</v>
      </c>
      <c r="H3638" t="s">
        <v>4244</v>
      </c>
      <c r="I3638" t="s">
        <v>31</v>
      </c>
      <c r="J3638" t="str">
        <f>VLOOKUP(D3638,[1]PRODI_2019!$C$2:$I$78,7,FALSE)</f>
        <v>S1</v>
      </c>
      <c r="L3638" t="s">
        <v>25</v>
      </c>
      <c r="O3638" t="s">
        <v>356</v>
      </c>
      <c r="P3638" t="s">
        <v>436</v>
      </c>
      <c r="Q3638" t="s">
        <v>5041</v>
      </c>
      <c r="R3638" t="s">
        <v>625</v>
      </c>
      <c r="S3638" t="s">
        <v>4986</v>
      </c>
      <c r="T3638" t="s">
        <v>5020</v>
      </c>
      <c r="U3638" t="s">
        <v>32</v>
      </c>
      <c r="Z3638" t="str">
        <f>_xlfn.IFNA(VLOOKUP(A3638,registrasi!$B$2:$C$4000,2,FALSE),"belum")</f>
        <v>belum</v>
      </c>
      <c r="AA3638">
        <f>VLOOKUP(D3638,[2]Sheet1!$B$2:$D$100,3,FALSE)</f>
        <v>91</v>
      </c>
      <c r="AB3638" t="str">
        <f>_xlfn.IFNA(VLOOKUP(A3638,nim!$A$2:$B$4000,2,FALSE),"belum")</f>
        <v>belum</v>
      </c>
    </row>
    <row r="3639" spans="1:28" x14ac:dyDescent="0.3">
      <c r="A3639" s="2">
        <v>233420180389</v>
      </c>
      <c r="B3639">
        <v>2</v>
      </c>
      <c r="C3639">
        <v>2022</v>
      </c>
      <c r="D3639">
        <v>311034</v>
      </c>
      <c r="E3639" t="s">
        <v>173</v>
      </c>
      <c r="F3639" t="str">
        <f>VLOOKUP(E3639,[1]PRODI_2019!$F$2:$L$72,7,FALSE)</f>
        <v>FKIP</v>
      </c>
      <c r="G3639" t="str">
        <f>VLOOKUP(F3639,Sheet1!$H$4:$I$11,2,FALSE)</f>
        <v>2_FKIP</v>
      </c>
      <c r="H3639" t="s">
        <v>4245</v>
      </c>
      <c r="I3639" t="s">
        <v>31</v>
      </c>
      <c r="J3639" t="str">
        <f>VLOOKUP(D3639,[1]PRODI_2019!$C$2:$I$78,7,FALSE)</f>
        <v>S1</v>
      </c>
      <c r="L3639" t="s">
        <v>25</v>
      </c>
      <c r="O3639" t="s">
        <v>356</v>
      </c>
      <c r="P3639" t="s">
        <v>436</v>
      </c>
      <c r="Q3639" t="s">
        <v>5041</v>
      </c>
      <c r="R3639" t="s">
        <v>625</v>
      </c>
      <c r="S3639" t="s">
        <v>4986</v>
      </c>
      <c r="T3639" t="s">
        <v>5020</v>
      </c>
      <c r="U3639" t="s">
        <v>32</v>
      </c>
      <c r="Z3639" t="str">
        <f>_xlfn.IFNA(VLOOKUP(A3639,registrasi!$B$2:$C$4000,2,FALSE),"belum")</f>
        <v>belum</v>
      </c>
      <c r="AA3639">
        <f>VLOOKUP(D3639,[2]Sheet1!$B$2:$D$100,3,FALSE)</f>
        <v>163</v>
      </c>
      <c r="AB3639" t="str">
        <f>_xlfn.IFNA(VLOOKUP(A3639,nim!$A$2:$B$4000,2,FALSE),"belum")</f>
        <v>belum</v>
      </c>
    </row>
    <row r="3640" spans="1:28" x14ac:dyDescent="0.3">
      <c r="A3640" s="2">
        <v>233420190086</v>
      </c>
      <c r="B3640">
        <v>2</v>
      </c>
      <c r="C3640">
        <v>2021</v>
      </c>
      <c r="D3640">
        <v>311024</v>
      </c>
      <c r="E3640" t="s">
        <v>237</v>
      </c>
      <c r="F3640" t="str">
        <f>VLOOKUP(E3640,[1]PRODI_2019!$F$2:$L$72,7,FALSE)</f>
        <v>Hukum</v>
      </c>
      <c r="G3640" t="str">
        <f>VLOOKUP(F3640,Sheet1!$H$4:$I$11,2,FALSE)</f>
        <v>1_Hukum</v>
      </c>
      <c r="H3640" t="s">
        <v>4246</v>
      </c>
      <c r="I3640" t="s">
        <v>24</v>
      </c>
      <c r="J3640" t="str">
        <f>VLOOKUP(D3640,[1]PRODI_2019!$C$2:$I$78,7,FALSE)</f>
        <v>S1</v>
      </c>
      <c r="L3640" t="s">
        <v>25</v>
      </c>
      <c r="O3640" t="s">
        <v>4868</v>
      </c>
      <c r="P3640" t="s">
        <v>5042</v>
      </c>
      <c r="Q3640" t="s">
        <v>624</v>
      </c>
      <c r="R3640" t="s">
        <v>434</v>
      </c>
      <c r="S3640" t="s">
        <v>4980</v>
      </c>
      <c r="T3640" t="s">
        <v>5020</v>
      </c>
      <c r="U3640" t="s">
        <v>32</v>
      </c>
      <c r="Z3640" t="str">
        <f>_xlfn.IFNA(VLOOKUP(A3640,registrasi!$B$2:$C$4000,2,FALSE),"belum")</f>
        <v>belum</v>
      </c>
      <c r="AA3640">
        <f>VLOOKUP(D3640,[2]Sheet1!$B$2:$D$100,3,FALSE)</f>
        <v>1092</v>
      </c>
      <c r="AB3640" t="str">
        <f>_xlfn.IFNA(VLOOKUP(A3640,nim!$A$2:$B$4000,2,FALSE),"belum")</f>
        <v>belum</v>
      </c>
    </row>
    <row r="3641" spans="1:28" x14ac:dyDescent="0.3">
      <c r="A3641" s="2">
        <v>233420190136</v>
      </c>
      <c r="B3641">
        <v>1</v>
      </c>
      <c r="C3641">
        <v>2022</v>
      </c>
      <c r="D3641">
        <v>311020</v>
      </c>
      <c r="E3641" t="s">
        <v>179</v>
      </c>
      <c r="F3641" t="str">
        <f>VLOOKUP(E3641,[1]PRODI_2019!$F$2:$L$72,7,FALSE)</f>
        <v>Kedokteran</v>
      </c>
      <c r="G3641" t="str">
        <f>VLOOKUP(F3641,Sheet1!$H$4:$I$11,2,FALSE)</f>
        <v>8_Kedokteran</v>
      </c>
      <c r="H3641" t="s">
        <v>4247</v>
      </c>
      <c r="I3641" t="s">
        <v>31</v>
      </c>
      <c r="J3641" t="str">
        <f>VLOOKUP(D3641,[1]PRODI_2019!$C$2:$I$78,7,FALSE)</f>
        <v>S1</v>
      </c>
      <c r="L3641" t="s">
        <v>25</v>
      </c>
      <c r="O3641" t="s">
        <v>4869</v>
      </c>
      <c r="P3641" t="s">
        <v>5042</v>
      </c>
      <c r="Q3641" t="s">
        <v>624</v>
      </c>
      <c r="R3641" t="s">
        <v>434</v>
      </c>
      <c r="S3641" t="s">
        <v>5001</v>
      </c>
      <c r="T3641" t="s">
        <v>5020</v>
      </c>
      <c r="U3641" t="s">
        <v>27</v>
      </c>
      <c r="Z3641" t="str">
        <f>_xlfn.IFNA(VLOOKUP(A3641,registrasi!$B$2:$C$4000,2,FALSE),"belum")</f>
        <v>registrasi</v>
      </c>
      <c r="AA3641">
        <f>VLOOKUP(D3641,[2]Sheet1!$B$2:$D$100,3,FALSE)</f>
        <v>837</v>
      </c>
      <c r="AB3641" t="str">
        <f>_xlfn.IFNA(VLOOKUP(A3641,nim!$A$2:$B$4000,2,FALSE),"belum")</f>
        <v>diterima</v>
      </c>
    </row>
    <row r="3642" spans="1:28" x14ac:dyDescent="0.3">
      <c r="A3642" s="2">
        <v>233420190199</v>
      </c>
      <c r="B3642">
        <v>1</v>
      </c>
      <c r="C3642">
        <v>2021</v>
      </c>
      <c r="D3642">
        <v>311024</v>
      </c>
      <c r="E3642" t="s">
        <v>237</v>
      </c>
      <c r="F3642" t="str">
        <f>VLOOKUP(E3642,[1]PRODI_2019!$F$2:$L$72,7,FALSE)</f>
        <v>Hukum</v>
      </c>
      <c r="G3642" t="str">
        <f>VLOOKUP(F3642,Sheet1!$H$4:$I$11,2,FALSE)</f>
        <v>1_Hukum</v>
      </c>
      <c r="H3642" t="s">
        <v>4248</v>
      </c>
      <c r="I3642" t="s">
        <v>24</v>
      </c>
      <c r="J3642" t="str">
        <f>VLOOKUP(D3642,[1]PRODI_2019!$C$2:$I$78,7,FALSE)</f>
        <v>S1</v>
      </c>
      <c r="L3642" t="s">
        <v>25</v>
      </c>
      <c r="O3642" t="s">
        <v>4870</v>
      </c>
      <c r="P3642" t="s">
        <v>5042</v>
      </c>
      <c r="Q3642" t="s">
        <v>624</v>
      </c>
      <c r="R3642" t="s">
        <v>434</v>
      </c>
      <c r="S3642" t="s">
        <v>4979</v>
      </c>
      <c r="T3642" t="s">
        <v>5020</v>
      </c>
      <c r="U3642" t="s">
        <v>32</v>
      </c>
      <c r="Z3642" t="str">
        <f>_xlfn.IFNA(VLOOKUP(A3642,registrasi!$B$2:$C$4000,2,FALSE),"belum")</f>
        <v>registrasi</v>
      </c>
      <c r="AA3642">
        <f>VLOOKUP(D3642,[2]Sheet1!$B$2:$D$100,3,FALSE)</f>
        <v>1092</v>
      </c>
      <c r="AB3642" t="str">
        <f>_xlfn.IFNA(VLOOKUP(A3642,nim!$A$2:$B$4000,2,FALSE),"belum")</f>
        <v>belum</v>
      </c>
    </row>
    <row r="3643" spans="1:28" x14ac:dyDescent="0.3">
      <c r="A3643" s="2">
        <v>233420190376</v>
      </c>
      <c r="B3643">
        <v>2</v>
      </c>
      <c r="C3643">
        <v>2022</v>
      </c>
      <c r="D3643">
        <v>311020</v>
      </c>
      <c r="E3643" t="s">
        <v>179</v>
      </c>
      <c r="F3643" t="str">
        <f>VLOOKUP(E3643,[1]PRODI_2019!$F$2:$L$72,7,FALSE)</f>
        <v>Kedokteran</v>
      </c>
      <c r="G3643" t="str">
        <f>VLOOKUP(F3643,Sheet1!$H$4:$I$11,2,FALSE)</f>
        <v>8_Kedokteran</v>
      </c>
      <c r="H3643" t="s">
        <v>4249</v>
      </c>
      <c r="I3643" t="s">
        <v>24</v>
      </c>
      <c r="J3643" t="str">
        <f>VLOOKUP(D3643,[1]PRODI_2019!$C$2:$I$78,7,FALSE)</f>
        <v>S1</v>
      </c>
      <c r="L3643" t="s">
        <v>25</v>
      </c>
      <c r="O3643" t="s">
        <v>497</v>
      </c>
      <c r="P3643" t="s">
        <v>434</v>
      </c>
      <c r="Q3643" t="s">
        <v>624</v>
      </c>
      <c r="R3643" t="s">
        <v>434</v>
      </c>
      <c r="S3643" t="s">
        <v>428</v>
      </c>
      <c r="T3643" t="s">
        <v>5020</v>
      </c>
      <c r="U3643" t="s">
        <v>27</v>
      </c>
      <c r="Z3643" t="str">
        <f>_xlfn.IFNA(VLOOKUP(A3643,registrasi!$B$2:$C$4000,2,FALSE),"belum")</f>
        <v>registrasi</v>
      </c>
      <c r="AA3643">
        <f>VLOOKUP(D3643,[2]Sheet1!$B$2:$D$100,3,FALSE)</f>
        <v>837</v>
      </c>
      <c r="AB3643" t="str">
        <f>_xlfn.IFNA(VLOOKUP(A3643,nim!$A$2:$B$4000,2,FALSE),"belum")</f>
        <v>diterima</v>
      </c>
    </row>
    <row r="3644" spans="1:28" x14ac:dyDescent="0.3">
      <c r="A3644" s="2">
        <v>233420200055</v>
      </c>
      <c r="B3644">
        <v>1</v>
      </c>
      <c r="C3644">
        <v>2022</v>
      </c>
      <c r="D3644">
        <v>311025</v>
      </c>
      <c r="E3644" t="s">
        <v>166</v>
      </c>
      <c r="F3644" t="str">
        <f>VLOOKUP(E3644,[1]PRODI_2019!$F$2:$L$72,7,FALSE)</f>
        <v>FEB</v>
      </c>
      <c r="G3644" t="str">
        <f>VLOOKUP(F3644,Sheet1!$H$4:$I$11,2,FALSE)</f>
        <v>5_FEB</v>
      </c>
      <c r="H3644" t="s">
        <v>4250</v>
      </c>
      <c r="I3644" t="s">
        <v>31</v>
      </c>
      <c r="J3644" t="str">
        <f>VLOOKUP(D3644,[1]PRODI_2019!$C$2:$I$78,7,FALSE)</f>
        <v>S1</v>
      </c>
      <c r="L3644" t="s">
        <v>25</v>
      </c>
      <c r="O3644" t="s">
        <v>4871</v>
      </c>
      <c r="P3644" t="s">
        <v>5042</v>
      </c>
      <c r="Q3644" t="s">
        <v>624</v>
      </c>
      <c r="R3644" t="s">
        <v>434</v>
      </c>
      <c r="S3644" t="s">
        <v>5002</v>
      </c>
      <c r="T3644" t="s">
        <v>5020</v>
      </c>
      <c r="U3644" t="s">
        <v>32</v>
      </c>
      <c r="Z3644" t="str">
        <f>_xlfn.IFNA(VLOOKUP(A3644,registrasi!$B$2:$C$4000,2,FALSE),"belum")</f>
        <v>registrasi</v>
      </c>
      <c r="AA3644">
        <f>VLOOKUP(D3644,[2]Sheet1!$B$2:$D$100,3,FALSE)</f>
        <v>1226</v>
      </c>
      <c r="AB3644" t="str">
        <f>_xlfn.IFNA(VLOOKUP(A3644,nim!$A$2:$B$4000,2,FALSE),"belum")</f>
        <v>belum</v>
      </c>
    </row>
    <row r="3645" spans="1:28" x14ac:dyDescent="0.3">
      <c r="A3645" s="2">
        <v>233510020221</v>
      </c>
      <c r="B3645">
        <v>2</v>
      </c>
      <c r="C3645">
        <v>2022</v>
      </c>
      <c r="D3645">
        <v>311024</v>
      </c>
      <c r="E3645" t="s">
        <v>237</v>
      </c>
      <c r="F3645" t="str">
        <f>VLOOKUP(E3645,[1]PRODI_2019!$F$2:$L$72,7,FALSE)</f>
        <v>Hukum</v>
      </c>
      <c r="G3645" t="str">
        <f>VLOOKUP(F3645,Sheet1!$H$4:$I$11,2,FALSE)</f>
        <v>1_Hukum</v>
      </c>
      <c r="H3645" t="s">
        <v>4251</v>
      </c>
      <c r="I3645" t="s">
        <v>31</v>
      </c>
      <c r="J3645" t="str">
        <f>VLOOKUP(D3645,[1]PRODI_2019!$C$2:$I$78,7,FALSE)</f>
        <v>S1</v>
      </c>
      <c r="L3645" t="s">
        <v>25</v>
      </c>
      <c r="O3645" t="s">
        <v>623</v>
      </c>
      <c r="P3645" t="s">
        <v>434</v>
      </c>
      <c r="Q3645" t="s">
        <v>624</v>
      </c>
      <c r="R3645" t="s">
        <v>434</v>
      </c>
      <c r="S3645" t="s">
        <v>4981</v>
      </c>
      <c r="T3645" t="s">
        <v>5026</v>
      </c>
      <c r="U3645" t="s">
        <v>27</v>
      </c>
      <c r="Z3645" t="str">
        <f>_xlfn.IFNA(VLOOKUP(A3645,registrasi!$B$2:$C$4000,2,FALSE),"belum")</f>
        <v>registrasi</v>
      </c>
      <c r="AA3645">
        <f>VLOOKUP(D3645,[2]Sheet1!$B$2:$D$100,3,FALSE)</f>
        <v>1092</v>
      </c>
      <c r="AB3645" t="str">
        <f>_xlfn.IFNA(VLOOKUP(A3645,nim!$A$2:$B$4000,2,FALSE),"belum")</f>
        <v>diterima</v>
      </c>
    </row>
    <row r="3646" spans="1:28" x14ac:dyDescent="0.3">
      <c r="A3646" s="2">
        <v>233510030307</v>
      </c>
      <c r="B3646">
        <v>1</v>
      </c>
      <c r="C3646">
        <v>2021</v>
      </c>
      <c r="D3646">
        <v>311024</v>
      </c>
      <c r="E3646" t="s">
        <v>237</v>
      </c>
      <c r="F3646" t="str">
        <f>VLOOKUP(E3646,[1]PRODI_2019!$F$2:$L$72,7,FALSE)</f>
        <v>Hukum</v>
      </c>
      <c r="G3646" t="str">
        <f>VLOOKUP(F3646,Sheet1!$H$4:$I$11,2,FALSE)</f>
        <v>1_Hukum</v>
      </c>
      <c r="H3646" t="s">
        <v>4252</v>
      </c>
      <c r="I3646" t="s">
        <v>24</v>
      </c>
      <c r="J3646" t="str">
        <f>VLOOKUP(D3646,[1]PRODI_2019!$C$2:$I$78,7,FALSE)</f>
        <v>S1</v>
      </c>
      <c r="L3646" t="s">
        <v>25</v>
      </c>
      <c r="O3646" t="s">
        <v>529</v>
      </c>
      <c r="P3646" t="s">
        <v>5042</v>
      </c>
      <c r="Q3646" t="s">
        <v>624</v>
      </c>
      <c r="R3646" t="s">
        <v>434</v>
      </c>
      <c r="S3646" t="s">
        <v>4933</v>
      </c>
      <c r="T3646" t="s">
        <v>5020</v>
      </c>
      <c r="U3646" t="s">
        <v>27</v>
      </c>
      <c r="Z3646" t="str">
        <f>_xlfn.IFNA(VLOOKUP(A3646,registrasi!$B$2:$C$4000,2,FALSE),"belum")</f>
        <v>registrasi</v>
      </c>
      <c r="AA3646">
        <f>VLOOKUP(D3646,[2]Sheet1!$B$2:$D$100,3,FALSE)</f>
        <v>1092</v>
      </c>
      <c r="AB3646" t="str">
        <f>_xlfn.IFNA(VLOOKUP(A3646,nim!$A$2:$B$4000,2,FALSE),"belum")</f>
        <v>belum</v>
      </c>
    </row>
    <row r="3647" spans="1:28" x14ac:dyDescent="0.3">
      <c r="A3647" s="2">
        <v>233510030412</v>
      </c>
      <c r="B3647">
        <v>1</v>
      </c>
      <c r="C3647">
        <v>2022</v>
      </c>
      <c r="D3647">
        <v>311031</v>
      </c>
      <c r="E3647" t="s">
        <v>468</v>
      </c>
      <c r="F3647" t="str">
        <f>VLOOKUP(E3647,[1]PRODI_2019!$F$2:$L$72,7,FALSE)</f>
        <v>FKIP</v>
      </c>
      <c r="G3647" t="str">
        <f>VLOOKUP(F3647,Sheet1!$H$4:$I$11,2,FALSE)</f>
        <v>2_FKIP</v>
      </c>
      <c r="H3647" t="s">
        <v>4253</v>
      </c>
      <c r="I3647" t="s">
        <v>24</v>
      </c>
      <c r="J3647" t="str">
        <f>VLOOKUP(D3647,[1]PRODI_2019!$C$2:$I$78,7,FALSE)</f>
        <v>S1</v>
      </c>
      <c r="L3647" t="s">
        <v>25</v>
      </c>
      <c r="O3647" t="s">
        <v>4872</v>
      </c>
      <c r="P3647" t="s">
        <v>5044</v>
      </c>
      <c r="Q3647" t="s">
        <v>5041</v>
      </c>
      <c r="R3647" t="s">
        <v>434</v>
      </c>
      <c r="S3647" t="s">
        <v>4994</v>
      </c>
      <c r="T3647" t="s">
        <v>5026</v>
      </c>
      <c r="U3647" t="s">
        <v>27</v>
      </c>
      <c r="Z3647" t="str">
        <f>_xlfn.IFNA(VLOOKUP(A3647,registrasi!$B$2:$C$4000,2,FALSE),"belum")</f>
        <v>belum</v>
      </c>
      <c r="AA3647">
        <f>VLOOKUP(D3647,[2]Sheet1!$B$2:$D$100,3,FALSE)</f>
        <v>368</v>
      </c>
      <c r="AB3647" t="str">
        <f>_xlfn.IFNA(VLOOKUP(A3647,nim!$A$2:$B$4000,2,FALSE),"belum")</f>
        <v>belum</v>
      </c>
    </row>
    <row r="3648" spans="1:28" x14ac:dyDescent="0.3">
      <c r="A3648" s="2">
        <v>233510040718</v>
      </c>
      <c r="B3648">
        <v>2</v>
      </c>
      <c r="C3648">
        <v>2022</v>
      </c>
      <c r="D3648">
        <v>311021</v>
      </c>
      <c r="E3648" t="s">
        <v>169</v>
      </c>
      <c r="F3648" t="str">
        <f>VLOOKUP(E3648,[1]PRODI_2019!$F$2:$L$72,7,FALSE)</f>
        <v>Teknik</v>
      </c>
      <c r="G3648" t="str">
        <f>VLOOKUP(F3648,Sheet1!$H$4:$I$11,2,FALSE)</f>
        <v>3_Teknik</v>
      </c>
      <c r="H3648" t="s">
        <v>4254</v>
      </c>
      <c r="I3648" t="s">
        <v>31</v>
      </c>
      <c r="J3648" t="str">
        <f>VLOOKUP(D3648,[1]PRODI_2019!$C$2:$I$78,7,FALSE)</f>
        <v>S1</v>
      </c>
      <c r="L3648" t="s">
        <v>25</v>
      </c>
      <c r="O3648" t="s">
        <v>4873</v>
      </c>
      <c r="P3648" t="s">
        <v>5043</v>
      </c>
      <c r="Q3648" t="s">
        <v>624</v>
      </c>
      <c r="R3648" t="s">
        <v>435</v>
      </c>
      <c r="S3648" t="s">
        <v>5003</v>
      </c>
      <c r="T3648" t="s">
        <v>5026</v>
      </c>
      <c r="U3648" t="s">
        <v>27</v>
      </c>
      <c r="Z3648" t="str">
        <f>_xlfn.IFNA(VLOOKUP(A3648,registrasi!$B$2:$C$4000,2,FALSE),"belum")</f>
        <v>registrasi</v>
      </c>
      <c r="AA3648">
        <f>VLOOKUP(D3648,[2]Sheet1!$B$2:$D$100,3,FALSE)</f>
        <v>910</v>
      </c>
      <c r="AB3648" t="str">
        <f>_xlfn.IFNA(VLOOKUP(A3648,nim!$A$2:$B$4000,2,FALSE),"belum")</f>
        <v>belum</v>
      </c>
    </row>
    <row r="3649" spans="1:28" x14ac:dyDescent="0.3">
      <c r="A3649" s="2">
        <v>233510070051</v>
      </c>
      <c r="B3649">
        <v>2</v>
      </c>
      <c r="C3649">
        <v>2022</v>
      </c>
      <c r="D3649">
        <v>311026</v>
      </c>
      <c r="E3649" t="s">
        <v>148</v>
      </c>
      <c r="F3649" t="str">
        <f>VLOOKUP(E3649,[1]PRODI_2019!$F$2:$L$72,7,FALSE)</f>
        <v>FEB</v>
      </c>
      <c r="G3649" t="str">
        <f>VLOOKUP(F3649,Sheet1!$H$4:$I$11,2,FALSE)</f>
        <v>5_FEB</v>
      </c>
      <c r="H3649" t="s">
        <v>4255</v>
      </c>
      <c r="I3649" t="s">
        <v>31</v>
      </c>
      <c r="J3649" t="str">
        <f>VLOOKUP(D3649,[1]PRODI_2019!$C$2:$I$78,7,FALSE)</f>
        <v>S1</v>
      </c>
      <c r="L3649" t="s">
        <v>25</v>
      </c>
      <c r="O3649" t="s">
        <v>4874</v>
      </c>
      <c r="P3649" t="s">
        <v>5043</v>
      </c>
      <c r="Q3649" t="s">
        <v>624</v>
      </c>
      <c r="R3649" t="s">
        <v>435</v>
      </c>
      <c r="S3649" t="s">
        <v>4994</v>
      </c>
      <c r="T3649" t="s">
        <v>5026</v>
      </c>
      <c r="U3649" t="s">
        <v>32</v>
      </c>
      <c r="Z3649" t="str">
        <f>_xlfn.IFNA(VLOOKUP(A3649,registrasi!$B$2:$C$4000,2,FALSE),"belum")</f>
        <v>registrasi</v>
      </c>
      <c r="AA3649">
        <f>VLOOKUP(D3649,[2]Sheet1!$B$2:$D$100,3,FALSE)</f>
        <v>866</v>
      </c>
      <c r="AB3649" t="str">
        <f>_xlfn.IFNA(VLOOKUP(A3649,nim!$A$2:$B$4000,2,FALSE),"belum")</f>
        <v>belum</v>
      </c>
    </row>
    <row r="3650" spans="1:28" x14ac:dyDescent="0.3">
      <c r="A3650" s="2">
        <v>233510070165</v>
      </c>
      <c r="B3650">
        <v>2</v>
      </c>
      <c r="C3650">
        <v>2022</v>
      </c>
      <c r="D3650">
        <v>311043</v>
      </c>
      <c r="E3650" t="s">
        <v>177</v>
      </c>
      <c r="F3650" t="str">
        <f>VLOOKUP(E3650,[1]PRODI_2019!$F$2:$L$72,7,FALSE)</f>
        <v>Kedokteran</v>
      </c>
      <c r="G3650" t="str">
        <f>VLOOKUP(F3650,Sheet1!$H$4:$I$11,2,FALSE)</f>
        <v>8_Kedokteran</v>
      </c>
      <c r="H3650" t="s">
        <v>4256</v>
      </c>
      <c r="I3650" t="s">
        <v>31</v>
      </c>
      <c r="J3650" t="str">
        <f>VLOOKUP(D3650,[1]PRODI_2019!$C$2:$I$78,7,FALSE)</f>
        <v>D3</v>
      </c>
      <c r="L3650" t="s">
        <v>25</v>
      </c>
      <c r="O3650" t="s">
        <v>4875</v>
      </c>
      <c r="P3650" t="s">
        <v>434</v>
      </c>
      <c r="Q3650" t="s">
        <v>624</v>
      </c>
      <c r="R3650" t="s">
        <v>434</v>
      </c>
      <c r="S3650" t="s">
        <v>4994</v>
      </c>
      <c r="T3650" t="s">
        <v>5026</v>
      </c>
      <c r="U3650" t="s">
        <v>32</v>
      </c>
      <c r="Z3650" t="str">
        <f>_xlfn.IFNA(VLOOKUP(A3650,registrasi!$B$2:$C$4000,2,FALSE),"belum")</f>
        <v>registrasi</v>
      </c>
      <c r="AA3650">
        <f>VLOOKUP(D3650,[2]Sheet1!$B$2:$D$100,3,FALSE)</f>
        <v>271</v>
      </c>
      <c r="AB3650" t="str">
        <f>_xlfn.IFNA(VLOOKUP(A3650,nim!$A$2:$B$4000,2,FALSE),"belum")</f>
        <v>belum</v>
      </c>
    </row>
    <row r="3651" spans="1:28" x14ac:dyDescent="0.3">
      <c r="A3651" s="2">
        <v>233510090309</v>
      </c>
      <c r="B3651">
        <v>2</v>
      </c>
      <c r="C3651">
        <v>2022</v>
      </c>
      <c r="D3651">
        <v>311008</v>
      </c>
      <c r="E3651" t="s">
        <v>149</v>
      </c>
      <c r="F3651" t="str">
        <f>VLOOKUP(E3651,[1]PRODI_2019!$F$2:$L$72,7,FALSE)</f>
        <v>Pertanian</v>
      </c>
      <c r="G3651" t="str">
        <f>VLOOKUP(F3651,Sheet1!$H$4:$I$11,2,FALSE)</f>
        <v>4_Pertanian</v>
      </c>
      <c r="H3651" t="s">
        <v>4257</v>
      </c>
      <c r="I3651" t="s">
        <v>31</v>
      </c>
      <c r="J3651" t="str">
        <f>VLOOKUP(D3651,[1]PRODI_2019!$C$2:$I$78,7,FALSE)</f>
        <v>S1</v>
      </c>
      <c r="L3651" t="s">
        <v>25</v>
      </c>
      <c r="O3651" t="s">
        <v>4876</v>
      </c>
      <c r="P3651" t="s">
        <v>5042</v>
      </c>
      <c r="Q3651" t="s">
        <v>624</v>
      </c>
      <c r="R3651" t="s">
        <v>434</v>
      </c>
      <c r="S3651" t="s">
        <v>4975</v>
      </c>
      <c r="T3651" t="s">
        <v>5026</v>
      </c>
      <c r="U3651" t="s">
        <v>27</v>
      </c>
      <c r="Z3651" t="str">
        <f>_xlfn.IFNA(VLOOKUP(A3651,registrasi!$B$2:$C$4000,2,FALSE),"belum")</f>
        <v>registrasi</v>
      </c>
      <c r="AA3651">
        <f>VLOOKUP(D3651,[2]Sheet1!$B$2:$D$100,3,FALSE)</f>
        <v>337</v>
      </c>
      <c r="AB3651" t="str">
        <f>_xlfn.IFNA(VLOOKUP(A3651,nim!$A$2:$B$4000,2,FALSE),"belum")</f>
        <v>diterima</v>
      </c>
    </row>
    <row r="3652" spans="1:28" x14ac:dyDescent="0.3">
      <c r="A3652" s="2">
        <v>233510100634</v>
      </c>
      <c r="B3652">
        <v>2</v>
      </c>
      <c r="C3652">
        <v>2022</v>
      </c>
      <c r="D3652">
        <v>311049</v>
      </c>
      <c r="E3652" t="s">
        <v>632</v>
      </c>
      <c r="F3652" t="str">
        <f>VLOOKUP(E3652,[1]PRODI_2019!$F$2:$L$72,7,FALSE)</f>
        <v>Pertanian</v>
      </c>
      <c r="G3652" t="str">
        <f>VLOOKUP(F3652,Sheet1!$H$4:$I$11,2,FALSE)</f>
        <v>4_Pertanian</v>
      </c>
      <c r="H3652" t="s">
        <v>4258</v>
      </c>
      <c r="I3652" t="s">
        <v>31</v>
      </c>
      <c r="J3652" t="str">
        <f>VLOOKUP(D3652,[1]PRODI_2019!$C$2:$I$78,7,FALSE)</f>
        <v>S2</v>
      </c>
      <c r="L3652" t="s">
        <v>25</v>
      </c>
      <c r="O3652" t="s">
        <v>4877</v>
      </c>
      <c r="P3652" t="s">
        <v>5045</v>
      </c>
      <c r="Q3652" t="s">
        <v>624</v>
      </c>
      <c r="R3652" t="s">
        <v>625</v>
      </c>
      <c r="S3652" t="s">
        <v>4981</v>
      </c>
      <c r="T3652" t="s">
        <v>5026</v>
      </c>
      <c r="U3652" t="s">
        <v>27</v>
      </c>
      <c r="Z3652" t="str">
        <f>_xlfn.IFNA(VLOOKUP(A3652,registrasi!$B$2:$C$4000,2,FALSE),"belum")</f>
        <v>registrasi</v>
      </c>
      <c r="AA3652">
        <f>VLOOKUP(D3652,[2]Sheet1!$B$2:$D$100,3,FALSE)</f>
        <v>103</v>
      </c>
      <c r="AB3652" t="str">
        <f>_xlfn.IFNA(VLOOKUP(A3652,nim!$A$2:$B$4000,2,FALSE),"belum")</f>
        <v>belum</v>
      </c>
    </row>
    <row r="3653" spans="1:28" x14ac:dyDescent="0.3">
      <c r="A3653" s="2">
        <v>233510150493</v>
      </c>
      <c r="B3653">
        <v>2</v>
      </c>
      <c r="C3653">
        <v>2022</v>
      </c>
      <c r="D3653">
        <v>311009</v>
      </c>
      <c r="E3653" t="s">
        <v>144</v>
      </c>
      <c r="F3653" t="str">
        <f>VLOOKUP(E3653,[1]PRODI_2019!$F$2:$L$72,7,FALSE)</f>
        <v>Pertanian</v>
      </c>
      <c r="G3653" t="str">
        <f>VLOOKUP(F3653,Sheet1!$H$4:$I$11,2,FALSE)</f>
        <v>4_Pertanian</v>
      </c>
      <c r="H3653" t="s">
        <v>4259</v>
      </c>
      <c r="I3653" t="s">
        <v>24</v>
      </c>
      <c r="J3653" t="str">
        <f>VLOOKUP(D3653,[1]PRODI_2019!$C$2:$I$78,7,FALSE)</f>
        <v>S1</v>
      </c>
      <c r="L3653" t="s">
        <v>25</v>
      </c>
      <c r="O3653" t="s">
        <v>208</v>
      </c>
      <c r="P3653" t="s">
        <v>5042</v>
      </c>
      <c r="Q3653" t="s">
        <v>624</v>
      </c>
      <c r="R3653" t="s">
        <v>434</v>
      </c>
      <c r="S3653" t="s">
        <v>4949</v>
      </c>
      <c r="T3653" t="s">
        <v>5025</v>
      </c>
      <c r="U3653" t="s">
        <v>27</v>
      </c>
      <c r="Z3653" t="str">
        <f>_xlfn.IFNA(VLOOKUP(A3653,registrasi!$B$2:$C$4000,2,FALSE),"belum")</f>
        <v>registrasi</v>
      </c>
      <c r="AA3653">
        <f>VLOOKUP(D3653,[2]Sheet1!$B$2:$D$100,3,FALSE)</f>
        <v>240</v>
      </c>
      <c r="AB3653" t="str">
        <f>_xlfn.IFNA(VLOOKUP(A3653,nim!$A$2:$B$4000,2,FALSE),"belum")</f>
        <v>diterima</v>
      </c>
    </row>
    <row r="3654" spans="1:28" x14ac:dyDescent="0.3">
      <c r="A3654" s="2">
        <v>233510200643</v>
      </c>
      <c r="B3654">
        <v>2</v>
      </c>
      <c r="C3654">
        <v>2022</v>
      </c>
      <c r="D3654">
        <v>311044</v>
      </c>
      <c r="E3654" t="s">
        <v>148</v>
      </c>
      <c r="F3654" t="str">
        <f>VLOOKUP(E3654,[1]PRODI_2019!$F$2:$L$72,7,FALSE)</f>
        <v>FEB</v>
      </c>
      <c r="G3654" t="str">
        <f>VLOOKUP(F3654,Sheet1!$H$4:$I$11,2,FALSE)</f>
        <v>5_FEB</v>
      </c>
      <c r="H3654" t="s">
        <v>4260</v>
      </c>
      <c r="I3654" t="s">
        <v>31</v>
      </c>
      <c r="J3654" t="str">
        <f>VLOOKUP(D3654,[1]PRODI_2019!$C$2:$I$78,7,FALSE)</f>
        <v>D3</v>
      </c>
      <c r="L3654" t="s">
        <v>25</v>
      </c>
      <c r="O3654" t="s">
        <v>4874</v>
      </c>
      <c r="P3654" t="s">
        <v>5043</v>
      </c>
      <c r="Q3654" t="s">
        <v>624</v>
      </c>
      <c r="R3654" t="s">
        <v>435</v>
      </c>
      <c r="S3654" t="s">
        <v>4994</v>
      </c>
      <c r="T3654" t="s">
        <v>5026</v>
      </c>
      <c r="U3654" t="s">
        <v>32</v>
      </c>
      <c r="Z3654" t="str">
        <f>_xlfn.IFNA(VLOOKUP(A3654,registrasi!$B$2:$C$4000,2,FALSE),"belum")</f>
        <v>registrasi</v>
      </c>
      <c r="AA3654">
        <f>VLOOKUP(D3654,[2]Sheet1!$B$2:$D$100,3,FALSE)</f>
        <v>66</v>
      </c>
      <c r="AB3654" t="str">
        <f>_xlfn.IFNA(VLOOKUP(A3654,nim!$A$2:$B$4000,2,FALSE),"belum")</f>
        <v>belum</v>
      </c>
    </row>
    <row r="3655" spans="1:28" x14ac:dyDescent="0.3">
      <c r="A3655" s="2">
        <v>233510230187</v>
      </c>
      <c r="B3655">
        <v>2</v>
      </c>
      <c r="C3655">
        <v>2021</v>
      </c>
      <c r="D3655">
        <v>311029</v>
      </c>
      <c r="E3655" t="s">
        <v>159</v>
      </c>
      <c r="F3655" t="str">
        <f>VLOOKUP(E3655,[1]PRODI_2019!$F$2:$L$72,7,FALSE)</f>
        <v>FISIP</v>
      </c>
      <c r="G3655" t="str">
        <f>VLOOKUP(F3655,Sheet1!$H$4:$I$11,2,FALSE)</f>
        <v>6_FISIP</v>
      </c>
      <c r="H3655" t="s">
        <v>4261</v>
      </c>
      <c r="I3655" t="s">
        <v>31</v>
      </c>
      <c r="J3655" t="str">
        <f>VLOOKUP(D3655,[1]PRODI_2019!$C$2:$I$78,7,FALSE)</f>
        <v>S1</v>
      </c>
      <c r="L3655" t="s">
        <v>25</v>
      </c>
      <c r="O3655" t="s">
        <v>4878</v>
      </c>
      <c r="P3655" t="s">
        <v>5044</v>
      </c>
      <c r="Q3655" t="s">
        <v>5041</v>
      </c>
      <c r="R3655" t="s">
        <v>434</v>
      </c>
      <c r="S3655" t="s">
        <v>5004</v>
      </c>
      <c r="T3655" t="s">
        <v>5026</v>
      </c>
      <c r="U3655" t="s">
        <v>32</v>
      </c>
      <c r="Z3655" t="str">
        <f>_xlfn.IFNA(VLOOKUP(A3655,registrasi!$B$2:$C$4000,2,FALSE),"belum")</f>
        <v>belum</v>
      </c>
      <c r="AA3655">
        <f>VLOOKUP(D3655,[2]Sheet1!$B$2:$D$100,3,FALSE)</f>
        <v>1339</v>
      </c>
      <c r="AB3655" t="str">
        <f>_xlfn.IFNA(VLOOKUP(A3655,nim!$A$2:$B$4000,2,FALSE),"belum")</f>
        <v>belum</v>
      </c>
    </row>
    <row r="3656" spans="1:28" x14ac:dyDescent="0.3">
      <c r="A3656" s="2">
        <v>233510250314</v>
      </c>
      <c r="B3656">
        <v>2</v>
      </c>
      <c r="C3656">
        <v>2021</v>
      </c>
      <c r="D3656">
        <v>311021</v>
      </c>
      <c r="E3656" t="s">
        <v>169</v>
      </c>
      <c r="F3656" t="str">
        <f>VLOOKUP(E3656,[1]PRODI_2019!$F$2:$L$72,7,FALSE)</f>
        <v>Teknik</v>
      </c>
      <c r="G3656" t="str">
        <f>VLOOKUP(F3656,Sheet1!$H$4:$I$11,2,FALSE)</f>
        <v>3_Teknik</v>
      </c>
      <c r="H3656" t="s">
        <v>4262</v>
      </c>
      <c r="I3656" t="s">
        <v>24</v>
      </c>
      <c r="J3656" t="str">
        <f>VLOOKUP(D3656,[1]PRODI_2019!$C$2:$I$78,7,FALSE)</f>
        <v>S1</v>
      </c>
      <c r="L3656" t="s">
        <v>25</v>
      </c>
      <c r="O3656" t="s">
        <v>258</v>
      </c>
      <c r="P3656" t="s">
        <v>5042</v>
      </c>
      <c r="Q3656" t="s">
        <v>624</v>
      </c>
      <c r="R3656" t="s">
        <v>434</v>
      </c>
      <c r="S3656" t="s">
        <v>4972</v>
      </c>
      <c r="T3656" t="s">
        <v>5025</v>
      </c>
      <c r="U3656" t="s">
        <v>27</v>
      </c>
      <c r="Z3656" t="str">
        <f>_xlfn.IFNA(VLOOKUP(A3656,registrasi!$B$2:$C$4000,2,FALSE),"belum")</f>
        <v>registrasi</v>
      </c>
      <c r="AA3656">
        <f>VLOOKUP(D3656,[2]Sheet1!$B$2:$D$100,3,FALSE)</f>
        <v>910</v>
      </c>
      <c r="AB3656" t="str">
        <f>_xlfn.IFNA(VLOOKUP(A3656,nim!$A$2:$B$4000,2,FALSE),"belum")</f>
        <v>diterima</v>
      </c>
    </row>
    <row r="3657" spans="1:28" x14ac:dyDescent="0.3">
      <c r="A3657" s="2">
        <v>233530020312</v>
      </c>
      <c r="B3657">
        <v>2</v>
      </c>
      <c r="C3657">
        <v>2022</v>
      </c>
      <c r="D3657">
        <v>311017</v>
      </c>
      <c r="E3657" t="s">
        <v>172</v>
      </c>
      <c r="F3657" t="str">
        <f>VLOOKUP(E3657,[1]PRODI_2019!$F$2:$L$72,7,FALSE)</f>
        <v>Pertanian</v>
      </c>
      <c r="G3657" t="str">
        <f>VLOOKUP(F3657,Sheet1!$H$4:$I$11,2,FALSE)</f>
        <v>4_Pertanian</v>
      </c>
      <c r="H3657" t="s">
        <v>4263</v>
      </c>
      <c r="I3657" t="s">
        <v>24</v>
      </c>
      <c r="J3657" t="str">
        <f>VLOOKUP(D3657,[1]PRODI_2019!$C$2:$I$78,7,FALSE)</f>
        <v>S1</v>
      </c>
      <c r="L3657" t="s">
        <v>25</v>
      </c>
      <c r="O3657" t="s">
        <v>4879</v>
      </c>
      <c r="P3657" t="s">
        <v>5045</v>
      </c>
      <c r="Q3657" t="s">
        <v>624</v>
      </c>
      <c r="R3657" t="s">
        <v>625</v>
      </c>
      <c r="S3657" t="s">
        <v>626</v>
      </c>
      <c r="T3657" t="s">
        <v>5026</v>
      </c>
      <c r="U3657" t="s">
        <v>27</v>
      </c>
      <c r="Z3657" t="str">
        <f>_xlfn.IFNA(VLOOKUP(A3657,registrasi!$B$2:$C$4000,2,FALSE),"belum")</f>
        <v>registrasi</v>
      </c>
      <c r="AA3657">
        <f>VLOOKUP(D3657,[2]Sheet1!$B$2:$D$100,3,FALSE)</f>
        <v>471</v>
      </c>
      <c r="AB3657" t="str">
        <f>_xlfn.IFNA(VLOOKUP(A3657,nim!$A$2:$B$4000,2,FALSE),"belum")</f>
        <v>belum</v>
      </c>
    </row>
    <row r="3658" spans="1:28" x14ac:dyDescent="0.3">
      <c r="A3658" s="2">
        <v>233530061298</v>
      </c>
      <c r="B3658">
        <v>2</v>
      </c>
      <c r="C3658">
        <v>2022</v>
      </c>
      <c r="D3658">
        <v>311024</v>
      </c>
      <c r="E3658" t="s">
        <v>237</v>
      </c>
      <c r="F3658" t="str">
        <f>VLOOKUP(E3658,[1]PRODI_2019!$F$2:$L$72,7,FALSE)</f>
        <v>Hukum</v>
      </c>
      <c r="G3658" t="str">
        <f>VLOOKUP(F3658,Sheet1!$H$4:$I$11,2,FALSE)</f>
        <v>1_Hukum</v>
      </c>
      <c r="H3658" t="s">
        <v>4264</v>
      </c>
      <c r="I3658" t="s">
        <v>31</v>
      </c>
      <c r="J3658" t="str">
        <f>VLOOKUP(D3658,[1]PRODI_2019!$C$2:$I$78,7,FALSE)</f>
        <v>S1</v>
      </c>
      <c r="L3658" t="s">
        <v>182</v>
      </c>
      <c r="O3658" t="s">
        <v>4880</v>
      </c>
      <c r="P3658" t="s">
        <v>5042</v>
      </c>
      <c r="Q3658" t="s">
        <v>624</v>
      </c>
      <c r="R3658" t="s">
        <v>434</v>
      </c>
      <c r="S3658" t="s">
        <v>5005</v>
      </c>
      <c r="T3658" t="s">
        <v>5026</v>
      </c>
      <c r="U3658" t="s">
        <v>32</v>
      </c>
      <c r="Z3658" t="str">
        <f>_xlfn.IFNA(VLOOKUP(A3658,registrasi!$B$2:$C$4000,2,FALSE),"belum")</f>
        <v>registrasi</v>
      </c>
      <c r="AA3658">
        <f>VLOOKUP(D3658,[2]Sheet1!$B$2:$D$100,3,FALSE)</f>
        <v>1092</v>
      </c>
      <c r="AB3658" t="str">
        <f>_xlfn.IFNA(VLOOKUP(A3658,nim!$A$2:$B$4000,2,FALSE),"belum")</f>
        <v>belum</v>
      </c>
    </row>
    <row r="3659" spans="1:28" x14ac:dyDescent="0.3">
      <c r="A3659" s="2">
        <v>233530080247</v>
      </c>
      <c r="B3659">
        <v>2</v>
      </c>
      <c r="C3659">
        <v>2022</v>
      </c>
      <c r="D3659">
        <v>311027</v>
      </c>
      <c r="E3659" t="s">
        <v>236</v>
      </c>
      <c r="F3659" t="str">
        <f>VLOOKUP(E3659,[1]PRODI_2019!$F$2:$L$72,7,FALSE)</f>
        <v>FEB</v>
      </c>
      <c r="G3659" t="str">
        <f>VLOOKUP(F3659,Sheet1!$H$4:$I$11,2,FALSE)</f>
        <v>5_FEB</v>
      </c>
      <c r="H3659" t="s">
        <v>4265</v>
      </c>
      <c r="I3659" t="s">
        <v>24</v>
      </c>
      <c r="J3659" t="str">
        <f>VLOOKUP(D3659,[1]PRODI_2019!$C$2:$I$78,7,FALSE)</f>
        <v>S1</v>
      </c>
      <c r="L3659" t="s">
        <v>25</v>
      </c>
      <c r="O3659" t="s">
        <v>4881</v>
      </c>
      <c r="P3659" t="s">
        <v>5046</v>
      </c>
      <c r="Q3659" t="s">
        <v>5041</v>
      </c>
      <c r="R3659" t="s">
        <v>435</v>
      </c>
      <c r="S3659" t="s">
        <v>5006</v>
      </c>
      <c r="T3659" t="s">
        <v>5026</v>
      </c>
      <c r="U3659" t="s">
        <v>32</v>
      </c>
      <c r="Z3659" t="str">
        <f>_xlfn.IFNA(VLOOKUP(A3659,registrasi!$B$2:$C$4000,2,FALSE),"belum")</f>
        <v>registrasi</v>
      </c>
      <c r="AA3659">
        <f>VLOOKUP(D3659,[2]Sheet1!$B$2:$D$100,3,FALSE)</f>
        <v>308</v>
      </c>
      <c r="AB3659" t="str">
        <f>_xlfn.IFNA(VLOOKUP(A3659,nim!$A$2:$B$4000,2,FALSE),"belum")</f>
        <v>belum</v>
      </c>
    </row>
    <row r="3660" spans="1:28" x14ac:dyDescent="0.3">
      <c r="A3660" s="2">
        <v>233530080372</v>
      </c>
      <c r="B3660">
        <v>2</v>
      </c>
      <c r="C3660">
        <v>2022</v>
      </c>
      <c r="D3660">
        <v>311037</v>
      </c>
      <c r="E3660" t="s">
        <v>163</v>
      </c>
      <c r="F3660" t="str">
        <f>VLOOKUP(E3660,[1]PRODI_2019!$F$2:$L$72,7,FALSE)</f>
        <v>FKIP</v>
      </c>
      <c r="G3660" t="str">
        <f>VLOOKUP(F3660,Sheet1!$H$4:$I$11,2,FALSE)</f>
        <v>2_FKIP</v>
      </c>
      <c r="H3660" t="s">
        <v>4266</v>
      </c>
      <c r="I3660" t="s">
        <v>24</v>
      </c>
      <c r="J3660" t="str">
        <f>VLOOKUP(D3660,[1]PRODI_2019!$C$2:$I$78,7,FALSE)</f>
        <v>S1</v>
      </c>
      <c r="L3660" t="s">
        <v>25</v>
      </c>
      <c r="O3660" t="s">
        <v>4882</v>
      </c>
      <c r="P3660" t="s">
        <v>5048</v>
      </c>
      <c r="Q3660" t="s">
        <v>5041</v>
      </c>
      <c r="R3660" t="s">
        <v>434</v>
      </c>
      <c r="S3660" t="s">
        <v>5007</v>
      </c>
      <c r="T3660" t="s">
        <v>5026</v>
      </c>
      <c r="U3660" t="s">
        <v>27</v>
      </c>
      <c r="Z3660" t="str">
        <f>_xlfn.IFNA(VLOOKUP(A3660,registrasi!$B$2:$C$4000,2,FALSE),"belum")</f>
        <v>registrasi</v>
      </c>
      <c r="AA3660">
        <f>VLOOKUP(D3660,[2]Sheet1!$B$2:$D$100,3,FALSE)</f>
        <v>180</v>
      </c>
      <c r="AB3660" t="str">
        <f>_xlfn.IFNA(VLOOKUP(A3660,nim!$A$2:$B$4000,2,FALSE),"belum")</f>
        <v>belum</v>
      </c>
    </row>
    <row r="3661" spans="1:28" x14ac:dyDescent="0.3">
      <c r="A3661" s="2">
        <v>233530100545</v>
      </c>
      <c r="B3661">
        <v>2</v>
      </c>
      <c r="C3661">
        <v>2022</v>
      </c>
      <c r="D3661">
        <v>311001</v>
      </c>
      <c r="E3661" t="s">
        <v>157</v>
      </c>
      <c r="F3661" t="str">
        <f>VLOOKUP(E3661,[1]PRODI_2019!$F$2:$L$72,7,FALSE)</f>
        <v>Teknik</v>
      </c>
      <c r="G3661" t="str">
        <f>VLOOKUP(F3661,Sheet1!$H$4:$I$11,2,FALSE)</f>
        <v>3_Teknik</v>
      </c>
      <c r="H3661" t="s">
        <v>4267</v>
      </c>
      <c r="I3661" t="s">
        <v>24</v>
      </c>
      <c r="J3661" t="str">
        <f>VLOOKUP(D3661,[1]PRODI_2019!$C$2:$I$78,7,FALSE)</f>
        <v>S1</v>
      </c>
      <c r="L3661" t="s">
        <v>25</v>
      </c>
      <c r="O3661" t="s">
        <v>4883</v>
      </c>
      <c r="P3661" t="s">
        <v>5046</v>
      </c>
      <c r="Q3661" t="s">
        <v>5041</v>
      </c>
      <c r="R3661" t="s">
        <v>435</v>
      </c>
      <c r="S3661" t="s">
        <v>626</v>
      </c>
      <c r="T3661" t="s">
        <v>5026</v>
      </c>
      <c r="U3661" t="s">
        <v>27</v>
      </c>
      <c r="Z3661" t="str">
        <f>_xlfn.IFNA(VLOOKUP(A3661,registrasi!$B$2:$C$4000,2,FALSE),"belum")</f>
        <v>registrasi</v>
      </c>
      <c r="AA3661">
        <f>VLOOKUP(D3661,[2]Sheet1!$B$2:$D$100,3,FALSE)</f>
        <v>346</v>
      </c>
      <c r="AB3661" t="str">
        <f>_xlfn.IFNA(VLOOKUP(A3661,nim!$A$2:$B$4000,2,FALSE),"belum")</f>
        <v>belum</v>
      </c>
    </row>
    <row r="3662" spans="1:28" x14ac:dyDescent="0.3">
      <c r="A3662" s="2">
        <v>233530120501</v>
      </c>
      <c r="B3662">
        <v>2</v>
      </c>
      <c r="C3662">
        <v>2022</v>
      </c>
      <c r="D3662">
        <v>311034</v>
      </c>
      <c r="E3662" t="s">
        <v>173</v>
      </c>
      <c r="F3662" t="str">
        <f>VLOOKUP(E3662,[1]PRODI_2019!$F$2:$L$72,7,FALSE)</f>
        <v>FKIP</v>
      </c>
      <c r="G3662" t="str">
        <f>VLOOKUP(F3662,Sheet1!$H$4:$I$11,2,FALSE)</f>
        <v>2_FKIP</v>
      </c>
      <c r="H3662" t="s">
        <v>4268</v>
      </c>
      <c r="I3662" t="s">
        <v>31</v>
      </c>
      <c r="J3662" t="str">
        <f>VLOOKUP(D3662,[1]PRODI_2019!$C$2:$I$78,7,FALSE)</f>
        <v>S1</v>
      </c>
      <c r="L3662" t="s">
        <v>25</v>
      </c>
      <c r="O3662" t="s">
        <v>4884</v>
      </c>
      <c r="P3662" t="s">
        <v>5042</v>
      </c>
      <c r="Q3662" t="s">
        <v>624</v>
      </c>
      <c r="R3662" t="s">
        <v>434</v>
      </c>
      <c r="S3662" t="s">
        <v>4978</v>
      </c>
      <c r="T3662" t="s">
        <v>5026</v>
      </c>
      <c r="U3662" t="s">
        <v>32</v>
      </c>
      <c r="Z3662" t="str">
        <f>_xlfn.IFNA(VLOOKUP(A3662,registrasi!$B$2:$C$4000,2,FALSE),"belum")</f>
        <v>belum</v>
      </c>
      <c r="AA3662">
        <f>VLOOKUP(D3662,[2]Sheet1!$B$2:$D$100,3,FALSE)</f>
        <v>163</v>
      </c>
      <c r="AB3662" t="str">
        <f>_xlfn.IFNA(VLOOKUP(A3662,nim!$A$2:$B$4000,2,FALSE),"belum")</f>
        <v>belum</v>
      </c>
    </row>
    <row r="3663" spans="1:28" x14ac:dyDescent="0.3">
      <c r="A3663" s="2">
        <v>233530220779</v>
      </c>
      <c r="B3663">
        <v>2</v>
      </c>
      <c r="C3663">
        <v>2022</v>
      </c>
      <c r="D3663">
        <v>311049</v>
      </c>
      <c r="E3663" t="s">
        <v>632</v>
      </c>
      <c r="F3663" t="str">
        <f>VLOOKUP(E3663,[1]PRODI_2019!$F$2:$L$72,7,FALSE)</f>
        <v>Pertanian</v>
      </c>
      <c r="G3663" t="str">
        <f>VLOOKUP(F3663,Sheet1!$H$4:$I$11,2,FALSE)</f>
        <v>4_Pertanian</v>
      </c>
      <c r="H3663" t="s">
        <v>4269</v>
      </c>
      <c r="I3663" t="s">
        <v>31</v>
      </c>
      <c r="J3663" t="str">
        <f>VLOOKUP(D3663,[1]PRODI_2019!$C$2:$I$78,7,FALSE)</f>
        <v>S2</v>
      </c>
      <c r="L3663" t="s">
        <v>25</v>
      </c>
      <c r="O3663" t="s">
        <v>4885</v>
      </c>
      <c r="P3663" t="s">
        <v>436</v>
      </c>
      <c r="Q3663" t="s">
        <v>5041</v>
      </c>
      <c r="R3663" t="s">
        <v>625</v>
      </c>
      <c r="S3663" t="s">
        <v>4929</v>
      </c>
      <c r="T3663" t="s">
        <v>5034</v>
      </c>
      <c r="U3663" t="s">
        <v>27</v>
      </c>
      <c r="Z3663" t="str">
        <f>_xlfn.IFNA(VLOOKUP(A3663,registrasi!$B$2:$C$4000,2,FALSE),"belum")</f>
        <v>belum</v>
      </c>
      <c r="AA3663">
        <f>VLOOKUP(D3663,[2]Sheet1!$B$2:$D$100,3,FALSE)</f>
        <v>103</v>
      </c>
      <c r="AB3663" t="str">
        <f>_xlfn.IFNA(VLOOKUP(A3663,nim!$A$2:$B$4000,2,FALSE),"belum")</f>
        <v>belum</v>
      </c>
    </row>
    <row r="3664" spans="1:28" x14ac:dyDescent="0.3">
      <c r="A3664" s="2">
        <v>233550011136</v>
      </c>
      <c r="B3664">
        <v>1</v>
      </c>
      <c r="C3664">
        <v>2021</v>
      </c>
      <c r="D3664">
        <v>311038</v>
      </c>
      <c r="E3664" t="s">
        <v>165</v>
      </c>
      <c r="F3664" t="str">
        <f>VLOOKUP(E3664,[1]PRODI_2019!$F$2:$L$72,7,FALSE)</f>
        <v>FKIP</v>
      </c>
      <c r="G3664" t="str">
        <f>VLOOKUP(F3664,Sheet1!$H$4:$I$11,2,FALSE)</f>
        <v>2_FKIP</v>
      </c>
      <c r="H3664" t="s">
        <v>4270</v>
      </c>
      <c r="I3664" t="s">
        <v>24</v>
      </c>
      <c r="J3664" t="str">
        <f>VLOOKUP(D3664,[1]PRODI_2019!$C$2:$I$78,7,FALSE)</f>
        <v>S1</v>
      </c>
      <c r="L3664" t="s">
        <v>25</v>
      </c>
      <c r="O3664" t="s">
        <v>84</v>
      </c>
      <c r="P3664" t="s">
        <v>5045</v>
      </c>
      <c r="Q3664" t="s">
        <v>624</v>
      </c>
      <c r="R3664" t="s">
        <v>625</v>
      </c>
      <c r="S3664" t="s">
        <v>50</v>
      </c>
      <c r="T3664" t="s">
        <v>5025</v>
      </c>
      <c r="U3664" t="s">
        <v>27</v>
      </c>
      <c r="Z3664" t="str">
        <f>_xlfn.IFNA(VLOOKUP(A3664,registrasi!$B$2:$C$4000,2,FALSE),"belum")</f>
        <v>registrasi</v>
      </c>
      <c r="AA3664">
        <f>VLOOKUP(D3664,[2]Sheet1!$B$2:$D$100,3,FALSE)</f>
        <v>159</v>
      </c>
      <c r="AB3664" t="str">
        <f>_xlfn.IFNA(VLOOKUP(A3664,nim!$A$2:$B$4000,2,FALSE),"belum")</f>
        <v>diterima</v>
      </c>
    </row>
    <row r="3665" spans="1:28" x14ac:dyDescent="0.3">
      <c r="A3665" s="2">
        <v>233550040183</v>
      </c>
      <c r="B3665">
        <v>2</v>
      </c>
      <c r="C3665">
        <v>2022</v>
      </c>
      <c r="D3665">
        <v>311031</v>
      </c>
      <c r="E3665" t="s">
        <v>468</v>
      </c>
      <c r="F3665" t="str">
        <f>VLOOKUP(E3665,[1]PRODI_2019!$F$2:$L$72,7,FALSE)</f>
        <v>FKIP</v>
      </c>
      <c r="G3665" t="str">
        <f>VLOOKUP(F3665,Sheet1!$H$4:$I$11,2,FALSE)</f>
        <v>2_FKIP</v>
      </c>
      <c r="H3665" t="s">
        <v>4271</v>
      </c>
      <c r="I3665" t="s">
        <v>31</v>
      </c>
      <c r="J3665" t="str">
        <f>VLOOKUP(D3665,[1]PRODI_2019!$C$2:$I$78,7,FALSE)</f>
        <v>S1</v>
      </c>
      <c r="L3665" t="s">
        <v>25</v>
      </c>
      <c r="O3665" t="s">
        <v>4886</v>
      </c>
      <c r="P3665" t="s">
        <v>5043</v>
      </c>
      <c r="Q3665" t="s">
        <v>624</v>
      </c>
      <c r="R3665" t="s">
        <v>435</v>
      </c>
      <c r="S3665" t="s">
        <v>4975</v>
      </c>
      <c r="T3665" t="s">
        <v>5026</v>
      </c>
      <c r="U3665" t="s">
        <v>32</v>
      </c>
      <c r="Z3665" t="str">
        <f>_xlfn.IFNA(VLOOKUP(A3665,registrasi!$B$2:$C$4000,2,FALSE),"belum")</f>
        <v>belum</v>
      </c>
      <c r="AA3665">
        <f>VLOOKUP(D3665,[2]Sheet1!$B$2:$D$100,3,FALSE)</f>
        <v>368</v>
      </c>
      <c r="AB3665" t="str">
        <f>_xlfn.IFNA(VLOOKUP(A3665,nim!$A$2:$B$4000,2,FALSE),"belum")</f>
        <v>belum</v>
      </c>
    </row>
    <row r="3666" spans="1:28" x14ac:dyDescent="0.3">
      <c r="A3666" s="2">
        <v>233550050286</v>
      </c>
      <c r="B3666">
        <v>2</v>
      </c>
      <c r="C3666">
        <v>2022</v>
      </c>
      <c r="D3666">
        <v>311005</v>
      </c>
      <c r="E3666" t="s">
        <v>171</v>
      </c>
      <c r="F3666" t="str">
        <f>VLOOKUP(E3666,[1]PRODI_2019!$F$2:$L$72,7,FALSE)</f>
        <v>Teknik</v>
      </c>
      <c r="G3666" t="str">
        <f>VLOOKUP(F3666,Sheet1!$H$4:$I$11,2,FALSE)</f>
        <v>3_Teknik</v>
      </c>
      <c r="H3666" t="s">
        <v>4272</v>
      </c>
      <c r="I3666" t="s">
        <v>24</v>
      </c>
      <c r="J3666" t="str">
        <f>VLOOKUP(D3666,[1]PRODI_2019!$C$2:$I$78,7,FALSE)</f>
        <v>S1</v>
      </c>
      <c r="L3666" t="s">
        <v>25</v>
      </c>
      <c r="O3666" t="s">
        <v>4887</v>
      </c>
      <c r="P3666" t="s">
        <v>436</v>
      </c>
      <c r="Q3666" t="s">
        <v>5041</v>
      </c>
      <c r="R3666" t="s">
        <v>625</v>
      </c>
      <c r="S3666" t="s">
        <v>4976</v>
      </c>
      <c r="T3666" t="s">
        <v>5026</v>
      </c>
      <c r="U3666" t="s">
        <v>27</v>
      </c>
      <c r="Z3666" t="str">
        <f>_xlfn.IFNA(VLOOKUP(A3666,registrasi!$B$2:$C$4000,2,FALSE),"belum")</f>
        <v>registrasi</v>
      </c>
      <c r="AA3666">
        <f>VLOOKUP(D3666,[2]Sheet1!$B$2:$D$100,3,FALSE)</f>
        <v>321</v>
      </c>
      <c r="AB3666" t="str">
        <f>_xlfn.IFNA(VLOOKUP(A3666,nim!$A$2:$B$4000,2,FALSE),"belum")</f>
        <v>belum</v>
      </c>
    </row>
    <row r="3667" spans="1:28" x14ac:dyDescent="0.3">
      <c r="A3667" s="2">
        <v>233550090352</v>
      </c>
      <c r="B3667">
        <v>2</v>
      </c>
      <c r="C3667">
        <v>2022</v>
      </c>
      <c r="D3667">
        <v>311017</v>
      </c>
      <c r="E3667" t="s">
        <v>172</v>
      </c>
      <c r="F3667" t="str">
        <f>VLOOKUP(E3667,[1]PRODI_2019!$F$2:$L$72,7,FALSE)</f>
        <v>Pertanian</v>
      </c>
      <c r="G3667" t="str">
        <f>VLOOKUP(F3667,Sheet1!$H$4:$I$11,2,FALSE)</f>
        <v>4_Pertanian</v>
      </c>
      <c r="H3667" t="s">
        <v>4273</v>
      </c>
      <c r="I3667" t="s">
        <v>31</v>
      </c>
      <c r="J3667" t="str">
        <f>VLOOKUP(D3667,[1]PRODI_2019!$C$2:$I$78,7,FALSE)</f>
        <v>S1</v>
      </c>
      <c r="L3667" t="s">
        <v>25</v>
      </c>
      <c r="O3667" t="s">
        <v>4888</v>
      </c>
      <c r="P3667" t="s">
        <v>434</v>
      </c>
      <c r="Q3667" t="s">
        <v>624</v>
      </c>
      <c r="R3667" t="s">
        <v>434</v>
      </c>
      <c r="S3667" t="s">
        <v>5008</v>
      </c>
      <c r="T3667" t="s">
        <v>5026</v>
      </c>
      <c r="U3667" t="s">
        <v>27</v>
      </c>
      <c r="Z3667" t="str">
        <f>_xlfn.IFNA(VLOOKUP(A3667,registrasi!$B$2:$C$4000,2,FALSE),"belum")</f>
        <v>registrasi</v>
      </c>
      <c r="AA3667">
        <f>VLOOKUP(D3667,[2]Sheet1!$B$2:$D$100,3,FALSE)</f>
        <v>471</v>
      </c>
      <c r="AB3667" t="str">
        <f>_xlfn.IFNA(VLOOKUP(A3667,nim!$A$2:$B$4000,2,FALSE),"belum")</f>
        <v>belum</v>
      </c>
    </row>
    <row r="3668" spans="1:28" x14ac:dyDescent="0.3">
      <c r="A3668" s="2">
        <v>233550100928</v>
      </c>
      <c r="B3668">
        <v>2</v>
      </c>
      <c r="C3668">
        <v>2022</v>
      </c>
      <c r="D3668">
        <v>311004</v>
      </c>
      <c r="E3668" t="s">
        <v>170</v>
      </c>
      <c r="F3668" t="str">
        <f>VLOOKUP(E3668,[1]PRODI_2019!$F$2:$L$72,7,FALSE)</f>
        <v>Teknik</v>
      </c>
      <c r="G3668" t="str">
        <f>VLOOKUP(F3668,Sheet1!$H$4:$I$11,2,FALSE)</f>
        <v>3_Teknik</v>
      </c>
      <c r="H3668" t="s">
        <v>4274</v>
      </c>
      <c r="I3668" t="s">
        <v>24</v>
      </c>
      <c r="J3668" t="str">
        <f>VLOOKUP(D3668,[1]PRODI_2019!$C$2:$I$78,7,FALSE)</f>
        <v>S1</v>
      </c>
      <c r="L3668" t="s">
        <v>25</v>
      </c>
      <c r="O3668" t="s">
        <v>4889</v>
      </c>
      <c r="P3668" t="s">
        <v>5042</v>
      </c>
      <c r="Q3668" t="s">
        <v>624</v>
      </c>
      <c r="R3668" t="s">
        <v>434</v>
      </c>
      <c r="S3668" t="s">
        <v>432</v>
      </c>
      <c r="T3668" t="s">
        <v>5026</v>
      </c>
      <c r="U3668" t="s">
        <v>27</v>
      </c>
      <c r="Z3668" t="str">
        <f>_xlfn.IFNA(VLOOKUP(A3668,registrasi!$B$2:$C$4000,2,FALSE),"belum")</f>
        <v>belum</v>
      </c>
      <c r="AA3668">
        <f>VLOOKUP(D3668,[2]Sheet1!$B$2:$D$100,3,FALSE)</f>
        <v>406</v>
      </c>
      <c r="AB3668" t="str">
        <f>_xlfn.IFNA(VLOOKUP(A3668,nim!$A$2:$B$4000,2,FALSE),"belum")</f>
        <v>belum</v>
      </c>
    </row>
    <row r="3669" spans="1:28" x14ac:dyDescent="0.3">
      <c r="A3669" s="2">
        <v>233550150658</v>
      </c>
      <c r="B3669">
        <v>2</v>
      </c>
      <c r="C3669">
        <v>2021</v>
      </c>
      <c r="D3669">
        <v>311027</v>
      </c>
      <c r="E3669" t="s">
        <v>236</v>
      </c>
      <c r="F3669" t="str">
        <f>VLOOKUP(E3669,[1]PRODI_2019!$F$2:$L$72,7,FALSE)</f>
        <v>FEB</v>
      </c>
      <c r="G3669" t="str">
        <f>VLOOKUP(F3669,Sheet1!$H$4:$I$11,2,FALSE)</f>
        <v>5_FEB</v>
      </c>
      <c r="H3669" t="s">
        <v>4275</v>
      </c>
      <c r="I3669" t="s">
        <v>24</v>
      </c>
      <c r="J3669" t="str">
        <f>VLOOKUP(D3669,[1]PRODI_2019!$C$2:$I$78,7,FALSE)</f>
        <v>S1</v>
      </c>
      <c r="L3669" t="s">
        <v>25</v>
      </c>
      <c r="O3669" t="s">
        <v>78</v>
      </c>
      <c r="P3669" t="s">
        <v>5042</v>
      </c>
      <c r="Q3669" t="s">
        <v>624</v>
      </c>
      <c r="R3669" t="s">
        <v>434</v>
      </c>
      <c r="S3669" t="s">
        <v>4971</v>
      </c>
      <c r="T3669" t="s">
        <v>5025</v>
      </c>
      <c r="U3669" t="s">
        <v>27</v>
      </c>
      <c r="Z3669" t="str">
        <f>_xlfn.IFNA(VLOOKUP(A3669,registrasi!$B$2:$C$4000,2,FALSE),"belum")</f>
        <v>belum</v>
      </c>
      <c r="AA3669">
        <f>VLOOKUP(D3669,[2]Sheet1!$B$2:$D$100,3,FALSE)</f>
        <v>308</v>
      </c>
      <c r="AB3669" t="str">
        <f>_xlfn.IFNA(VLOOKUP(A3669,nim!$A$2:$B$4000,2,FALSE),"belum")</f>
        <v>belum</v>
      </c>
    </row>
    <row r="3670" spans="1:28" x14ac:dyDescent="0.3">
      <c r="A3670" s="2">
        <v>233550160963</v>
      </c>
      <c r="B3670">
        <v>2</v>
      </c>
      <c r="C3670">
        <v>2022</v>
      </c>
      <c r="D3670">
        <v>311010</v>
      </c>
      <c r="E3670" t="s">
        <v>160</v>
      </c>
      <c r="F3670" t="str">
        <f>VLOOKUP(E3670,[1]PRODI_2019!$F$2:$L$72,7,FALSE)</f>
        <v>FKIP</v>
      </c>
      <c r="G3670" t="str">
        <f>VLOOKUP(F3670,Sheet1!$H$4:$I$11,2,FALSE)</f>
        <v>2_FKIP</v>
      </c>
      <c r="H3670" t="s">
        <v>4276</v>
      </c>
      <c r="I3670" t="s">
        <v>31</v>
      </c>
      <c r="J3670" t="str">
        <f>VLOOKUP(D3670,[1]PRODI_2019!$C$2:$I$78,7,FALSE)</f>
        <v>S1</v>
      </c>
      <c r="L3670" t="s">
        <v>182</v>
      </c>
      <c r="O3670" t="s">
        <v>45</v>
      </c>
      <c r="P3670" t="s">
        <v>5042</v>
      </c>
      <c r="Q3670" t="s">
        <v>624</v>
      </c>
      <c r="R3670" t="s">
        <v>434</v>
      </c>
      <c r="S3670" t="s">
        <v>38</v>
      </c>
      <c r="T3670" t="s">
        <v>5025</v>
      </c>
      <c r="U3670" t="s">
        <v>27</v>
      </c>
      <c r="Z3670" t="str">
        <f>_xlfn.IFNA(VLOOKUP(A3670,registrasi!$B$2:$C$4000,2,FALSE),"belum")</f>
        <v>registrasi</v>
      </c>
      <c r="AA3670">
        <f>VLOOKUP(D3670,[2]Sheet1!$B$2:$D$100,3,FALSE)</f>
        <v>197</v>
      </c>
      <c r="AB3670" t="str">
        <f>_xlfn.IFNA(VLOOKUP(A3670,nim!$A$2:$B$4000,2,FALSE),"belum")</f>
        <v>belum</v>
      </c>
    </row>
    <row r="3671" spans="1:28" x14ac:dyDescent="0.3">
      <c r="A3671" s="2">
        <v>233550170775</v>
      </c>
      <c r="B3671">
        <v>1</v>
      </c>
      <c r="C3671">
        <v>2022</v>
      </c>
      <c r="D3671">
        <v>311041</v>
      </c>
      <c r="E3671" t="s">
        <v>175</v>
      </c>
      <c r="F3671" t="str">
        <f>VLOOKUP(E3671,[1]PRODI_2019!$F$2:$L$72,7,FALSE)</f>
        <v>FKIP</v>
      </c>
      <c r="G3671" t="str">
        <f>VLOOKUP(F3671,Sheet1!$H$4:$I$11,2,FALSE)</f>
        <v>2_FKIP</v>
      </c>
      <c r="H3671" t="s">
        <v>4277</v>
      </c>
      <c r="I3671" t="s">
        <v>31</v>
      </c>
      <c r="J3671" t="str">
        <f>VLOOKUP(D3671,[1]PRODI_2019!$C$2:$I$78,7,FALSE)</f>
        <v>S1</v>
      </c>
      <c r="L3671" t="s">
        <v>25</v>
      </c>
      <c r="O3671" t="s">
        <v>4890</v>
      </c>
      <c r="P3671" t="s">
        <v>5042</v>
      </c>
      <c r="Q3671" t="s">
        <v>624</v>
      </c>
      <c r="R3671" t="s">
        <v>434</v>
      </c>
      <c r="S3671" t="s">
        <v>5009</v>
      </c>
      <c r="T3671" t="s">
        <v>5026</v>
      </c>
      <c r="U3671" t="s">
        <v>27</v>
      </c>
      <c r="Z3671" t="str">
        <f>_xlfn.IFNA(VLOOKUP(A3671,registrasi!$B$2:$C$4000,2,FALSE),"belum")</f>
        <v>registrasi</v>
      </c>
      <c r="AA3671">
        <f>VLOOKUP(D3671,[2]Sheet1!$B$2:$D$100,3,FALSE)</f>
        <v>102</v>
      </c>
      <c r="AB3671" t="str">
        <f>_xlfn.IFNA(VLOOKUP(A3671,nim!$A$2:$B$4000,2,FALSE),"belum")</f>
        <v>diterima</v>
      </c>
    </row>
    <row r="3672" spans="1:28" x14ac:dyDescent="0.3">
      <c r="A3672" s="2">
        <v>233560040329</v>
      </c>
      <c r="B3672">
        <v>2</v>
      </c>
      <c r="C3672">
        <v>2022</v>
      </c>
      <c r="D3672">
        <v>311048</v>
      </c>
      <c r="E3672" t="s">
        <v>633</v>
      </c>
      <c r="F3672" t="str">
        <f>VLOOKUP(E3672,[1]PRODI_2019!$F$2:$L$72,7,FALSE)</f>
        <v>FEB</v>
      </c>
      <c r="G3672" t="str">
        <f>VLOOKUP(F3672,Sheet1!$H$4:$I$11,2,FALSE)</f>
        <v>5_FEB</v>
      </c>
      <c r="H3672" t="s">
        <v>4278</v>
      </c>
      <c r="I3672" t="s">
        <v>31</v>
      </c>
      <c r="J3672" t="str">
        <f>VLOOKUP(D3672,[1]PRODI_2019!$C$2:$I$78,7,FALSE)</f>
        <v>D3</v>
      </c>
      <c r="L3672" t="s">
        <v>25</v>
      </c>
      <c r="O3672" t="s">
        <v>4891</v>
      </c>
      <c r="P3672" t="s">
        <v>436</v>
      </c>
      <c r="Q3672" t="s">
        <v>5041</v>
      </c>
      <c r="R3672" t="s">
        <v>625</v>
      </c>
      <c r="S3672" t="s">
        <v>4976</v>
      </c>
      <c r="T3672" t="s">
        <v>5026</v>
      </c>
      <c r="U3672" t="s">
        <v>32</v>
      </c>
      <c r="Z3672" t="str">
        <f>_xlfn.IFNA(VLOOKUP(A3672,registrasi!$B$2:$C$4000,2,FALSE),"belum")</f>
        <v>registrasi</v>
      </c>
      <c r="AA3672">
        <f>VLOOKUP(D3672,[2]Sheet1!$B$2:$D$100,3,FALSE)</f>
        <v>141</v>
      </c>
      <c r="AB3672" t="str">
        <f>_xlfn.IFNA(VLOOKUP(A3672,nim!$A$2:$B$4000,2,FALSE),"belum")</f>
        <v>belum</v>
      </c>
    </row>
    <row r="3673" spans="1:28" x14ac:dyDescent="0.3">
      <c r="A3673" s="2">
        <v>233560040398</v>
      </c>
      <c r="B3673">
        <v>2</v>
      </c>
      <c r="C3673">
        <v>2021</v>
      </c>
      <c r="D3673">
        <v>311001</v>
      </c>
      <c r="E3673" t="s">
        <v>157</v>
      </c>
      <c r="F3673" t="str">
        <f>VLOOKUP(E3673,[1]PRODI_2019!$F$2:$L$72,7,FALSE)</f>
        <v>Teknik</v>
      </c>
      <c r="G3673" t="str">
        <f>VLOOKUP(F3673,Sheet1!$H$4:$I$11,2,FALSE)</f>
        <v>3_Teknik</v>
      </c>
      <c r="H3673" t="s">
        <v>4279</v>
      </c>
      <c r="I3673" t="s">
        <v>24</v>
      </c>
      <c r="J3673" t="str">
        <f>VLOOKUP(D3673,[1]PRODI_2019!$C$2:$I$78,7,FALSE)</f>
        <v>S1</v>
      </c>
      <c r="L3673" t="s">
        <v>25</v>
      </c>
      <c r="O3673" t="s">
        <v>4892</v>
      </c>
      <c r="P3673" t="s">
        <v>5042</v>
      </c>
      <c r="Q3673" t="s">
        <v>624</v>
      </c>
      <c r="R3673" t="s">
        <v>434</v>
      </c>
      <c r="S3673" t="s">
        <v>4975</v>
      </c>
      <c r="T3673" t="s">
        <v>5026</v>
      </c>
      <c r="U3673" t="s">
        <v>32</v>
      </c>
      <c r="Z3673" t="str">
        <f>_xlfn.IFNA(VLOOKUP(A3673,registrasi!$B$2:$C$4000,2,FALSE),"belum")</f>
        <v>registrasi</v>
      </c>
      <c r="AA3673">
        <f>VLOOKUP(D3673,[2]Sheet1!$B$2:$D$100,3,FALSE)</f>
        <v>346</v>
      </c>
      <c r="AB3673" t="str">
        <f>_xlfn.IFNA(VLOOKUP(A3673,nim!$A$2:$B$4000,2,FALSE),"belum")</f>
        <v>belum</v>
      </c>
    </row>
    <row r="3674" spans="1:28" x14ac:dyDescent="0.3">
      <c r="A3674" s="2">
        <v>233560090497</v>
      </c>
      <c r="B3674">
        <v>1</v>
      </c>
      <c r="C3674">
        <v>2022</v>
      </c>
      <c r="D3674">
        <v>311009</v>
      </c>
      <c r="E3674" t="s">
        <v>144</v>
      </c>
      <c r="F3674" t="str">
        <f>VLOOKUP(E3674,[1]PRODI_2019!$F$2:$L$72,7,FALSE)</f>
        <v>Pertanian</v>
      </c>
      <c r="G3674" t="str">
        <f>VLOOKUP(F3674,Sheet1!$H$4:$I$11,2,FALSE)</f>
        <v>4_Pertanian</v>
      </c>
      <c r="H3674" t="s">
        <v>4280</v>
      </c>
      <c r="I3674" t="s">
        <v>31</v>
      </c>
      <c r="J3674" t="str">
        <f>VLOOKUP(D3674,[1]PRODI_2019!$C$2:$I$78,7,FALSE)</f>
        <v>S1</v>
      </c>
      <c r="L3674" t="s">
        <v>25</v>
      </c>
      <c r="O3674" t="s">
        <v>4893</v>
      </c>
      <c r="P3674" t="s">
        <v>434</v>
      </c>
      <c r="Q3674" t="s">
        <v>624</v>
      </c>
      <c r="R3674" t="s">
        <v>434</v>
      </c>
      <c r="S3674" t="s">
        <v>4976</v>
      </c>
      <c r="T3674" t="s">
        <v>5026</v>
      </c>
      <c r="U3674" t="s">
        <v>27</v>
      </c>
      <c r="Z3674" t="str">
        <f>_xlfn.IFNA(VLOOKUP(A3674,registrasi!$B$2:$C$4000,2,FALSE),"belum")</f>
        <v>registrasi</v>
      </c>
      <c r="AA3674">
        <f>VLOOKUP(D3674,[2]Sheet1!$B$2:$D$100,3,FALSE)</f>
        <v>240</v>
      </c>
      <c r="AB3674" t="str">
        <f>_xlfn.IFNA(VLOOKUP(A3674,nim!$A$2:$B$4000,2,FALSE),"belum")</f>
        <v>diterima</v>
      </c>
    </row>
    <row r="3675" spans="1:28" x14ac:dyDescent="0.3">
      <c r="A3675" s="2">
        <v>233610010708</v>
      </c>
      <c r="B3675">
        <v>1</v>
      </c>
      <c r="C3675">
        <v>2022</v>
      </c>
      <c r="D3675">
        <v>311025</v>
      </c>
      <c r="E3675" t="s">
        <v>166</v>
      </c>
      <c r="F3675" t="str">
        <f>VLOOKUP(E3675,[1]PRODI_2019!$F$2:$L$72,7,FALSE)</f>
        <v>FEB</v>
      </c>
      <c r="G3675" t="str">
        <f>VLOOKUP(F3675,Sheet1!$H$4:$I$11,2,FALSE)</f>
        <v>5_FEB</v>
      </c>
      <c r="H3675" t="s">
        <v>4281</v>
      </c>
      <c r="I3675" t="s">
        <v>31</v>
      </c>
      <c r="J3675" t="str">
        <f>VLOOKUP(D3675,[1]PRODI_2019!$C$2:$I$78,7,FALSE)</f>
        <v>S1</v>
      </c>
      <c r="L3675" t="s">
        <v>25</v>
      </c>
      <c r="O3675" t="s">
        <v>4894</v>
      </c>
      <c r="P3675" t="s">
        <v>5043</v>
      </c>
      <c r="Q3675" t="s">
        <v>624</v>
      </c>
      <c r="R3675" t="s">
        <v>435</v>
      </c>
      <c r="S3675" t="s">
        <v>5010</v>
      </c>
      <c r="T3675" t="s">
        <v>5034</v>
      </c>
      <c r="U3675" t="s">
        <v>27</v>
      </c>
      <c r="Z3675" t="str">
        <f>_xlfn.IFNA(VLOOKUP(A3675,registrasi!$B$2:$C$4000,2,FALSE),"belum")</f>
        <v>registrasi</v>
      </c>
      <c r="AA3675">
        <f>VLOOKUP(D3675,[2]Sheet1!$B$2:$D$100,3,FALSE)</f>
        <v>1226</v>
      </c>
      <c r="AB3675" t="str">
        <f>_xlfn.IFNA(VLOOKUP(A3675,nim!$A$2:$B$4000,2,FALSE),"belum")</f>
        <v>diterima</v>
      </c>
    </row>
    <row r="3676" spans="1:28" x14ac:dyDescent="0.3">
      <c r="A3676" s="2">
        <v>233610021093</v>
      </c>
      <c r="B3676">
        <v>2</v>
      </c>
      <c r="C3676">
        <v>2022</v>
      </c>
      <c r="D3676">
        <v>311024</v>
      </c>
      <c r="E3676" t="s">
        <v>237</v>
      </c>
      <c r="F3676" t="str">
        <f>VLOOKUP(E3676,[1]PRODI_2019!$F$2:$L$72,7,FALSE)</f>
        <v>Hukum</v>
      </c>
      <c r="G3676" t="str">
        <f>VLOOKUP(F3676,Sheet1!$H$4:$I$11,2,FALSE)</f>
        <v>1_Hukum</v>
      </c>
      <c r="H3676" t="s">
        <v>4282</v>
      </c>
      <c r="I3676" t="s">
        <v>31</v>
      </c>
      <c r="J3676" t="str">
        <f>VLOOKUP(D3676,[1]PRODI_2019!$C$2:$I$78,7,FALSE)</f>
        <v>S1</v>
      </c>
      <c r="L3676" t="s">
        <v>25</v>
      </c>
      <c r="O3676" t="s">
        <v>4895</v>
      </c>
      <c r="P3676" t="s">
        <v>5044</v>
      </c>
      <c r="Q3676" t="s">
        <v>5041</v>
      </c>
      <c r="R3676" t="s">
        <v>434</v>
      </c>
      <c r="S3676" t="s">
        <v>4929</v>
      </c>
      <c r="T3676" t="s">
        <v>5034</v>
      </c>
      <c r="U3676" t="s">
        <v>27</v>
      </c>
      <c r="Z3676" t="str">
        <f>_xlfn.IFNA(VLOOKUP(A3676,registrasi!$B$2:$C$4000,2,FALSE),"belum")</f>
        <v>registrasi</v>
      </c>
      <c r="AA3676">
        <f>VLOOKUP(D3676,[2]Sheet1!$B$2:$D$100,3,FALSE)</f>
        <v>1092</v>
      </c>
      <c r="AB3676" t="str">
        <f>_xlfn.IFNA(VLOOKUP(A3676,nim!$A$2:$B$4000,2,FALSE),"belum")</f>
        <v>belum</v>
      </c>
    </row>
    <row r="3677" spans="1:28" x14ac:dyDescent="0.3">
      <c r="A3677" s="2">
        <v>233610030416</v>
      </c>
      <c r="B3677">
        <v>1</v>
      </c>
      <c r="C3677">
        <v>2021</v>
      </c>
      <c r="D3677">
        <v>311028</v>
      </c>
      <c r="E3677" t="s">
        <v>168</v>
      </c>
      <c r="F3677" t="str">
        <f>VLOOKUP(E3677,[1]PRODI_2019!$F$2:$L$72,7,FALSE)</f>
        <v>FISIP</v>
      </c>
      <c r="G3677" t="str">
        <f>VLOOKUP(F3677,Sheet1!$H$4:$I$11,2,FALSE)</f>
        <v>6_FISIP</v>
      </c>
      <c r="H3677" t="s">
        <v>4283</v>
      </c>
      <c r="I3677" t="s">
        <v>31</v>
      </c>
      <c r="J3677" t="str">
        <f>VLOOKUP(D3677,[1]PRODI_2019!$C$2:$I$78,7,FALSE)</f>
        <v>S1</v>
      </c>
      <c r="L3677" t="s">
        <v>25</v>
      </c>
      <c r="O3677" t="s">
        <v>71</v>
      </c>
      <c r="P3677" t="s">
        <v>5042</v>
      </c>
      <c r="Q3677" t="s">
        <v>624</v>
      </c>
      <c r="R3677" t="s">
        <v>434</v>
      </c>
      <c r="S3677" t="s">
        <v>37</v>
      </c>
      <c r="T3677" t="s">
        <v>5025</v>
      </c>
      <c r="U3677" t="s">
        <v>27</v>
      </c>
      <c r="Z3677" t="str">
        <f>_xlfn.IFNA(VLOOKUP(A3677,registrasi!$B$2:$C$4000,2,FALSE),"belum")</f>
        <v>registrasi</v>
      </c>
      <c r="AA3677">
        <f>VLOOKUP(D3677,[2]Sheet1!$B$2:$D$100,3,FALSE)</f>
        <v>747</v>
      </c>
      <c r="AB3677" t="str">
        <f>_xlfn.IFNA(VLOOKUP(A3677,nim!$A$2:$B$4000,2,FALSE),"belum")</f>
        <v>belum</v>
      </c>
    </row>
    <row r="3678" spans="1:28" x14ac:dyDescent="0.3">
      <c r="A3678" s="2">
        <v>233610091006</v>
      </c>
      <c r="B3678">
        <v>2</v>
      </c>
      <c r="C3678">
        <v>2022</v>
      </c>
      <c r="D3678">
        <v>311017</v>
      </c>
      <c r="E3678" t="s">
        <v>172</v>
      </c>
      <c r="F3678" t="str">
        <f>VLOOKUP(E3678,[1]PRODI_2019!$F$2:$L$72,7,FALSE)</f>
        <v>Pertanian</v>
      </c>
      <c r="G3678" t="str">
        <f>VLOOKUP(F3678,Sheet1!$H$4:$I$11,2,FALSE)</f>
        <v>4_Pertanian</v>
      </c>
      <c r="H3678" t="s">
        <v>4284</v>
      </c>
      <c r="I3678" t="s">
        <v>31</v>
      </c>
      <c r="J3678" t="str">
        <f>VLOOKUP(D3678,[1]PRODI_2019!$C$2:$I$78,7,FALSE)</f>
        <v>S1</v>
      </c>
      <c r="L3678" t="s">
        <v>25</v>
      </c>
      <c r="O3678" t="s">
        <v>4896</v>
      </c>
      <c r="P3678" t="s">
        <v>5045</v>
      </c>
      <c r="Q3678" t="s">
        <v>624</v>
      </c>
      <c r="R3678" t="s">
        <v>625</v>
      </c>
      <c r="S3678" t="s">
        <v>4975</v>
      </c>
      <c r="T3678" t="s">
        <v>5026</v>
      </c>
      <c r="U3678" t="s">
        <v>27</v>
      </c>
      <c r="Z3678" t="str">
        <f>_xlfn.IFNA(VLOOKUP(A3678,registrasi!$B$2:$C$4000,2,FALSE),"belum")</f>
        <v>registrasi</v>
      </c>
      <c r="AA3678">
        <f>VLOOKUP(D3678,[2]Sheet1!$B$2:$D$100,3,FALSE)</f>
        <v>471</v>
      </c>
      <c r="AB3678" t="str">
        <f>_xlfn.IFNA(VLOOKUP(A3678,nim!$A$2:$B$4000,2,FALSE),"belum")</f>
        <v>belum</v>
      </c>
    </row>
    <row r="3679" spans="1:28" x14ac:dyDescent="0.3">
      <c r="A3679" s="2">
        <v>233610110035</v>
      </c>
      <c r="B3679">
        <v>2</v>
      </c>
      <c r="C3679">
        <v>2022</v>
      </c>
      <c r="D3679">
        <v>311009</v>
      </c>
      <c r="E3679" t="s">
        <v>144</v>
      </c>
      <c r="F3679" t="str">
        <f>VLOOKUP(E3679,[1]PRODI_2019!$F$2:$L$72,7,FALSE)</f>
        <v>Pertanian</v>
      </c>
      <c r="G3679" t="str">
        <f>VLOOKUP(F3679,Sheet1!$H$4:$I$11,2,FALSE)</f>
        <v>4_Pertanian</v>
      </c>
      <c r="H3679" t="s">
        <v>4285</v>
      </c>
      <c r="I3679" t="s">
        <v>24</v>
      </c>
      <c r="J3679" t="str">
        <f>VLOOKUP(D3679,[1]PRODI_2019!$C$2:$I$78,7,FALSE)</f>
        <v>S1</v>
      </c>
      <c r="L3679" t="s">
        <v>25</v>
      </c>
      <c r="O3679" t="s">
        <v>4897</v>
      </c>
      <c r="P3679" t="s">
        <v>434</v>
      </c>
      <c r="Q3679" t="s">
        <v>5041</v>
      </c>
      <c r="R3679" t="s">
        <v>434</v>
      </c>
      <c r="S3679" t="s">
        <v>4988</v>
      </c>
      <c r="T3679" t="s">
        <v>5020</v>
      </c>
      <c r="U3679" t="s">
        <v>27</v>
      </c>
      <c r="Z3679" t="str">
        <f>_xlfn.IFNA(VLOOKUP(A3679,registrasi!$B$2:$C$4000,2,FALSE),"belum")</f>
        <v>registrasi</v>
      </c>
      <c r="AA3679">
        <f>VLOOKUP(D3679,[2]Sheet1!$B$2:$D$100,3,FALSE)</f>
        <v>240</v>
      </c>
      <c r="AB3679" t="str">
        <f>_xlfn.IFNA(VLOOKUP(A3679,nim!$A$2:$B$4000,2,FALSE),"belum")</f>
        <v>diterima</v>
      </c>
    </row>
    <row r="3680" spans="1:28" x14ac:dyDescent="0.3">
      <c r="A3680" s="2">
        <v>233620040108</v>
      </c>
      <c r="B3680">
        <v>1</v>
      </c>
      <c r="C3680">
        <v>2022</v>
      </c>
      <c r="D3680">
        <v>311024</v>
      </c>
      <c r="E3680" t="s">
        <v>237</v>
      </c>
      <c r="F3680" t="str">
        <f>VLOOKUP(E3680,[1]PRODI_2019!$F$2:$L$72,7,FALSE)</f>
        <v>Hukum</v>
      </c>
      <c r="G3680" t="str">
        <f>VLOOKUP(F3680,Sheet1!$H$4:$I$11,2,FALSE)</f>
        <v>1_Hukum</v>
      </c>
      <c r="H3680" t="s">
        <v>4286</v>
      </c>
      <c r="I3680" t="s">
        <v>31</v>
      </c>
      <c r="J3680" t="str">
        <f>VLOOKUP(D3680,[1]PRODI_2019!$C$2:$I$78,7,FALSE)</f>
        <v>S1</v>
      </c>
      <c r="L3680" t="s">
        <v>25</v>
      </c>
      <c r="O3680" t="s">
        <v>4898</v>
      </c>
      <c r="P3680" t="s">
        <v>5045</v>
      </c>
      <c r="Q3680" t="s">
        <v>624</v>
      </c>
      <c r="R3680" t="s">
        <v>625</v>
      </c>
      <c r="S3680" t="s">
        <v>4983</v>
      </c>
      <c r="T3680" t="s">
        <v>5026</v>
      </c>
      <c r="U3680" t="s">
        <v>32</v>
      </c>
      <c r="Z3680" t="str">
        <f>_xlfn.IFNA(VLOOKUP(A3680,registrasi!$B$2:$C$4000,2,FALSE),"belum")</f>
        <v>registrasi</v>
      </c>
      <c r="AA3680">
        <f>VLOOKUP(D3680,[2]Sheet1!$B$2:$D$100,3,FALSE)</f>
        <v>1092</v>
      </c>
      <c r="AB3680" t="str">
        <f>_xlfn.IFNA(VLOOKUP(A3680,nim!$A$2:$B$4000,2,FALSE),"belum")</f>
        <v>belum</v>
      </c>
    </row>
    <row r="3681" spans="1:28" x14ac:dyDescent="0.3">
      <c r="A3681" s="2">
        <v>233620040675</v>
      </c>
      <c r="B3681">
        <v>1</v>
      </c>
      <c r="C3681">
        <v>2022</v>
      </c>
      <c r="D3681">
        <v>311045</v>
      </c>
      <c r="E3681" t="s">
        <v>630</v>
      </c>
      <c r="F3681" t="str">
        <f>VLOOKUP(E3681,[1]PRODI_2019!$F$2:$L$72,7,FALSE)</f>
        <v>FEB</v>
      </c>
      <c r="G3681" t="str">
        <f>VLOOKUP(F3681,Sheet1!$H$4:$I$11,2,FALSE)</f>
        <v>5_FEB</v>
      </c>
      <c r="H3681" t="s">
        <v>4287</v>
      </c>
      <c r="I3681" t="s">
        <v>31</v>
      </c>
      <c r="J3681" t="str">
        <f>VLOOKUP(D3681,[1]PRODI_2019!$C$2:$I$78,7,FALSE)</f>
        <v>D3</v>
      </c>
      <c r="L3681" t="s">
        <v>25</v>
      </c>
      <c r="O3681" t="s">
        <v>4899</v>
      </c>
      <c r="P3681" t="s">
        <v>5042</v>
      </c>
      <c r="Q3681" t="s">
        <v>624</v>
      </c>
      <c r="R3681" t="s">
        <v>434</v>
      </c>
      <c r="S3681" t="s">
        <v>4983</v>
      </c>
      <c r="T3681" t="s">
        <v>5026</v>
      </c>
      <c r="U3681" t="s">
        <v>32</v>
      </c>
      <c r="Z3681" t="str">
        <f>_xlfn.IFNA(VLOOKUP(A3681,registrasi!$B$2:$C$4000,2,FALSE),"belum")</f>
        <v>registrasi</v>
      </c>
      <c r="AA3681">
        <f>VLOOKUP(D3681,[2]Sheet1!$B$2:$D$100,3,FALSE)</f>
        <v>99</v>
      </c>
      <c r="AB3681" t="str">
        <f>_xlfn.IFNA(VLOOKUP(A3681,nim!$A$2:$B$4000,2,FALSE),"belum")</f>
        <v>belum</v>
      </c>
    </row>
    <row r="3682" spans="1:28" x14ac:dyDescent="0.3">
      <c r="A3682" s="2">
        <v>233620050372</v>
      </c>
      <c r="B3682">
        <v>1</v>
      </c>
      <c r="C3682">
        <v>2021</v>
      </c>
      <c r="D3682">
        <v>311008</v>
      </c>
      <c r="E3682" t="s">
        <v>149</v>
      </c>
      <c r="F3682" t="str">
        <f>VLOOKUP(E3682,[1]PRODI_2019!$F$2:$L$72,7,FALSE)</f>
        <v>Pertanian</v>
      </c>
      <c r="G3682" t="str">
        <f>VLOOKUP(F3682,Sheet1!$H$4:$I$11,2,FALSE)</f>
        <v>4_Pertanian</v>
      </c>
      <c r="H3682" t="s">
        <v>4288</v>
      </c>
      <c r="I3682" t="s">
        <v>24</v>
      </c>
      <c r="J3682" t="str">
        <f>VLOOKUP(D3682,[1]PRODI_2019!$C$2:$I$78,7,FALSE)</f>
        <v>S1</v>
      </c>
      <c r="L3682" t="s">
        <v>25</v>
      </c>
      <c r="O3682" t="s">
        <v>4900</v>
      </c>
      <c r="P3682" t="s">
        <v>5043</v>
      </c>
      <c r="Q3682" t="s">
        <v>624</v>
      </c>
      <c r="R3682" t="s">
        <v>435</v>
      </c>
      <c r="S3682" t="s">
        <v>5011</v>
      </c>
      <c r="T3682" t="s">
        <v>5026</v>
      </c>
      <c r="U3682" t="s">
        <v>27</v>
      </c>
      <c r="Z3682" t="str">
        <f>_xlfn.IFNA(VLOOKUP(A3682,registrasi!$B$2:$C$4000,2,FALSE),"belum")</f>
        <v>belum</v>
      </c>
      <c r="AA3682">
        <f>VLOOKUP(D3682,[2]Sheet1!$B$2:$D$100,3,FALSE)</f>
        <v>337</v>
      </c>
      <c r="AB3682" t="str">
        <f>_xlfn.IFNA(VLOOKUP(A3682,nim!$A$2:$B$4000,2,FALSE),"belum")</f>
        <v>belum</v>
      </c>
    </row>
    <row r="3683" spans="1:28" x14ac:dyDescent="0.3">
      <c r="A3683" s="2">
        <v>233620060253</v>
      </c>
      <c r="B3683">
        <v>2</v>
      </c>
      <c r="C3683">
        <v>2021</v>
      </c>
      <c r="D3683">
        <v>311028</v>
      </c>
      <c r="E3683" t="s">
        <v>168</v>
      </c>
      <c r="F3683" t="str">
        <f>VLOOKUP(E3683,[1]PRODI_2019!$F$2:$L$72,7,FALSE)</f>
        <v>FISIP</v>
      </c>
      <c r="G3683" t="str">
        <f>VLOOKUP(F3683,Sheet1!$H$4:$I$11,2,FALSE)</f>
        <v>6_FISIP</v>
      </c>
      <c r="H3683" t="s">
        <v>4289</v>
      </c>
      <c r="I3683" t="s">
        <v>31</v>
      </c>
      <c r="J3683" t="str">
        <f>VLOOKUP(D3683,[1]PRODI_2019!$C$2:$I$78,7,FALSE)</f>
        <v>S1</v>
      </c>
      <c r="L3683" t="s">
        <v>25</v>
      </c>
      <c r="O3683" t="s">
        <v>4901</v>
      </c>
      <c r="P3683" t="s">
        <v>5043</v>
      </c>
      <c r="Q3683" t="s">
        <v>624</v>
      </c>
      <c r="R3683" t="s">
        <v>435</v>
      </c>
      <c r="S3683" t="s">
        <v>4978</v>
      </c>
      <c r="T3683" t="s">
        <v>5026</v>
      </c>
      <c r="U3683" t="s">
        <v>32</v>
      </c>
      <c r="Z3683" t="str">
        <f>_xlfn.IFNA(VLOOKUP(A3683,registrasi!$B$2:$C$4000,2,FALSE),"belum")</f>
        <v>belum</v>
      </c>
      <c r="AA3683">
        <f>VLOOKUP(D3683,[2]Sheet1!$B$2:$D$100,3,FALSE)</f>
        <v>747</v>
      </c>
      <c r="AB3683" t="str">
        <f>_xlfn.IFNA(VLOOKUP(A3683,nim!$A$2:$B$4000,2,FALSE),"belum")</f>
        <v>belum</v>
      </c>
    </row>
    <row r="3684" spans="1:28" x14ac:dyDescent="0.3">
      <c r="A3684" s="2">
        <v>233620170859</v>
      </c>
      <c r="B3684">
        <v>2</v>
      </c>
      <c r="C3684">
        <v>2021</v>
      </c>
      <c r="D3684">
        <v>311011</v>
      </c>
      <c r="E3684" t="s">
        <v>176</v>
      </c>
      <c r="F3684" t="str">
        <f>VLOOKUP(E3684,[1]PRODI_2019!$F$2:$L$72,7,FALSE)</f>
        <v>FKIP</v>
      </c>
      <c r="G3684" t="str">
        <f>VLOOKUP(F3684,Sheet1!$H$4:$I$11,2,FALSE)</f>
        <v>2_FKIP</v>
      </c>
      <c r="H3684" t="s">
        <v>4290</v>
      </c>
      <c r="I3684" t="s">
        <v>31</v>
      </c>
      <c r="J3684" t="str">
        <f>VLOOKUP(D3684,[1]PRODI_2019!$C$2:$I$78,7,FALSE)</f>
        <v>S1</v>
      </c>
      <c r="L3684" t="s">
        <v>25</v>
      </c>
      <c r="O3684" t="s">
        <v>4902</v>
      </c>
      <c r="P3684" t="s">
        <v>434</v>
      </c>
      <c r="Q3684" t="s">
        <v>624</v>
      </c>
      <c r="R3684" t="s">
        <v>434</v>
      </c>
      <c r="S3684" t="s">
        <v>5012</v>
      </c>
      <c r="T3684" t="s">
        <v>5026</v>
      </c>
      <c r="U3684" t="s">
        <v>32</v>
      </c>
      <c r="Z3684" t="str">
        <f>_xlfn.IFNA(VLOOKUP(A3684,registrasi!$B$2:$C$4000,2,FALSE),"belum")</f>
        <v>registrasi</v>
      </c>
      <c r="AA3684">
        <f>VLOOKUP(D3684,[2]Sheet1!$B$2:$D$100,3,FALSE)</f>
        <v>233</v>
      </c>
      <c r="AB3684" t="str">
        <f>_xlfn.IFNA(VLOOKUP(A3684,nim!$A$2:$B$4000,2,FALSE),"belum")</f>
        <v>belum</v>
      </c>
    </row>
    <row r="3685" spans="1:28" x14ac:dyDescent="0.3">
      <c r="A3685" s="2">
        <v>233630050171</v>
      </c>
      <c r="B3685">
        <v>2</v>
      </c>
      <c r="C3685">
        <v>2021</v>
      </c>
      <c r="D3685">
        <v>311004</v>
      </c>
      <c r="E3685" t="s">
        <v>170</v>
      </c>
      <c r="F3685" t="str">
        <f>VLOOKUP(E3685,[1]PRODI_2019!$F$2:$L$72,7,FALSE)</f>
        <v>Teknik</v>
      </c>
      <c r="G3685" t="str">
        <f>VLOOKUP(F3685,Sheet1!$H$4:$I$11,2,FALSE)</f>
        <v>3_Teknik</v>
      </c>
      <c r="H3685" t="s">
        <v>4291</v>
      </c>
      <c r="I3685" t="s">
        <v>24</v>
      </c>
      <c r="J3685" t="str">
        <f>VLOOKUP(D3685,[1]PRODI_2019!$C$2:$I$78,7,FALSE)</f>
        <v>S1</v>
      </c>
      <c r="L3685" t="s">
        <v>25</v>
      </c>
      <c r="O3685" t="s">
        <v>4903</v>
      </c>
      <c r="P3685" t="s">
        <v>434</v>
      </c>
      <c r="Q3685" t="s">
        <v>624</v>
      </c>
      <c r="R3685" t="s">
        <v>434</v>
      </c>
      <c r="S3685" t="s">
        <v>5013</v>
      </c>
      <c r="T3685" t="s">
        <v>5035</v>
      </c>
      <c r="U3685" t="s">
        <v>27</v>
      </c>
      <c r="Z3685" t="str">
        <f>_xlfn.IFNA(VLOOKUP(A3685,registrasi!$B$2:$C$4000,2,FALSE),"belum")</f>
        <v>belum</v>
      </c>
      <c r="AA3685">
        <f>VLOOKUP(D3685,[2]Sheet1!$B$2:$D$100,3,FALSE)</f>
        <v>406</v>
      </c>
      <c r="AB3685" t="str">
        <f>_xlfn.IFNA(VLOOKUP(A3685,nim!$A$2:$B$4000,2,FALSE),"belum")</f>
        <v>belum</v>
      </c>
    </row>
    <row r="3686" spans="1:28" x14ac:dyDescent="0.3">
      <c r="A3686" s="2">
        <v>233630090020</v>
      </c>
      <c r="B3686">
        <v>1</v>
      </c>
      <c r="C3686">
        <v>2021</v>
      </c>
      <c r="D3686">
        <v>311033</v>
      </c>
      <c r="E3686" t="s">
        <v>155</v>
      </c>
      <c r="F3686" t="str">
        <f>VLOOKUP(E3686,[1]PRODI_2019!$F$2:$L$72,7,FALSE)</f>
        <v>FKIP</v>
      </c>
      <c r="G3686" t="str">
        <f>VLOOKUP(F3686,Sheet1!$H$4:$I$11,2,FALSE)</f>
        <v>2_FKIP</v>
      </c>
      <c r="H3686" t="s">
        <v>4292</v>
      </c>
      <c r="I3686" t="s">
        <v>24</v>
      </c>
      <c r="J3686" t="str">
        <f>VLOOKUP(D3686,[1]PRODI_2019!$C$2:$I$78,7,FALSE)</f>
        <v>S1</v>
      </c>
      <c r="L3686" t="s">
        <v>25</v>
      </c>
      <c r="O3686" t="s">
        <v>4394</v>
      </c>
      <c r="P3686" t="s">
        <v>435</v>
      </c>
      <c r="Q3686" t="s">
        <v>5041</v>
      </c>
      <c r="R3686" t="s">
        <v>435</v>
      </c>
      <c r="S3686" t="s">
        <v>4973</v>
      </c>
      <c r="T3686" t="s">
        <v>5032</v>
      </c>
      <c r="U3686" t="s">
        <v>27</v>
      </c>
      <c r="Z3686" t="str">
        <f>_xlfn.IFNA(VLOOKUP(A3686,registrasi!$B$2:$C$4000,2,FALSE),"belum")</f>
        <v>registrasi</v>
      </c>
      <c r="AA3686">
        <f>VLOOKUP(D3686,[2]Sheet1!$B$2:$D$100,3,FALSE)</f>
        <v>616</v>
      </c>
      <c r="AB3686" t="str">
        <f>_xlfn.IFNA(VLOOKUP(A3686,nim!$A$2:$B$4000,2,FALSE),"belum")</f>
        <v>diterima</v>
      </c>
    </row>
    <row r="3687" spans="1:28" x14ac:dyDescent="0.3">
      <c r="A3687" s="2">
        <v>233630140069</v>
      </c>
      <c r="B3687">
        <v>1</v>
      </c>
      <c r="C3687">
        <v>2020</v>
      </c>
      <c r="D3687">
        <v>311027</v>
      </c>
      <c r="E3687" t="s">
        <v>236</v>
      </c>
      <c r="F3687" t="str">
        <f>VLOOKUP(E3687,[1]PRODI_2019!$F$2:$L$72,7,FALSE)</f>
        <v>FEB</v>
      </c>
      <c r="G3687" t="str">
        <f>VLOOKUP(F3687,Sheet1!$H$4:$I$11,2,FALSE)</f>
        <v>5_FEB</v>
      </c>
      <c r="H3687" t="s">
        <v>4293</v>
      </c>
      <c r="I3687" t="s">
        <v>31</v>
      </c>
      <c r="J3687" t="str">
        <f>VLOOKUP(D3687,[1]PRODI_2019!$C$2:$I$78,7,FALSE)</f>
        <v>S1</v>
      </c>
      <c r="L3687" t="s">
        <v>4314</v>
      </c>
      <c r="O3687" t="s">
        <v>4901</v>
      </c>
      <c r="P3687" t="s">
        <v>5043</v>
      </c>
      <c r="Q3687" t="s">
        <v>624</v>
      </c>
      <c r="R3687" t="s">
        <v>435</v>
      </c>
      <c r="S3687" t="s">
        <v>4978</v>
      </c>
      <c r="T3687" t="s">
        <v>5026</v>
      </c>
      <c r="U3687" t="s">
        <v>32</v>
      </c>
      <c r="Z3687" t="str">
        <f>_xlfn.IFNA(VLOOKUP(A3687,registrasi!$B$2:$C$4000,2,FALSE),"belum")</f>
        <v>registrasi</v>
      </c>
      <c r="AA3687">
        <f>VLOOKUP(D3687,[2]Sheet1!$B$2:$D$100,3,FALSE)</f>
        <v>308</v>
      </c>
      <c r="AB3687" t="str">
        <f>_xlfn.IFNA(VLOOKUP(A3687,nim!$A$2:$B$4000,2,FALSE),"belum")</f>
        <v>belum</v>
      </c>
    </row>
    <row r="3688" spans="1:28" x14ac:dyDescent="0.3">
      <c r="A3688" s="2">
        <v>233640010246</v>
      </c>
      <c r="B3688">
        <v>2</v>
      </c>
      <c r="C3688">
        <v>2021</v>
      </c>
      <c r="D3688">
        <v>311006</v>
      </c>
      <c r="E3688" t="s">
        <v>167</v>
      </c>
      <c r="F3688" t="str">
        <f>VLOOKUP(E3688,[1]PRODI_2019!$F$2:$L$72,7,FALSE)</f>
        <v>Teknik</v>
      </c>
      <c r="G3688" t="str">
        <f>VLOOKUP(F3688,Sheet1!$H$4:$I$11,2,FALSE)</f>
        <v>3_Teknik</v>
      </c>
      <c r="H3688" t="s">
        <v>4294</v>
      </c>
      <c r="I3688" t="s">
        <v>31</v>
      </c>
      <c r="J3688" t="str">
        <f>VLOOKUP(D3688,[1]PRODI_2019!$C$2:$I$78,7,FALSE)</f>
        <v>S1</v>
      </c>
      <c r="L3688" t="s">
        <v>25</v>
      </c>
      <c r="O3688" t="s">
        <v>4904</v>
      </c>
      <c r="P3688" t="s">
        <v>5042</v>
      </c>
      <c r="Q3688" t="s">
        <v>624</v>
      </c>
      <c r="R3688" t="s">
        <v>434</v>
      </c>
      <c r="S3688" t="s">
        <v>4985</v>
      </c>
      <c r="T3688" t="s">
        <v>5020</v>
      </c>
      <c r="U3688" t="s">
        <v>27</v>
      </c>
      <c r="Z3688" t="str">
        <f>_xlfn.IFNA(VLOOKUP(A3688,registrasi!$B$2:$C$4000,2,FALSE),"belum")</f>
        <v>registrasi</v>
      </c>
      <c r="AA3688">
        <f>VLOOKUP(D3688,[2]Sheet1!$B$2:$D$100,3,FALSE)</f>
        <v>475</v>
      </c>
      <c r="AB3688" t="str">
        <f>_xlfn.IFNA(VLOOKUP(A3688,nim!$A$2:$B$4000,2,FALSE),"belum")</f>
        <v>belum</v>
      </c>
    </row>
    <row r="3689" spans="1:28" x14ac:dyDescent="0.3">
      <c r="A3689" s="2">
        <v>233640030259</v>
      </c>
      <c r="B3689">
        <v>2</v>
      </c>
      <c r="C3689">
        <v>2022</v>
      </c>
      <c r="D3689">
        <v>311021</v>
      </c>
      <c r="E3689" t="s">
        <v>169</v>
      </c>
      <c r="F3689" t="str">
        <f>VLOOKUP(E3689,[1]PRODI_2019!$F$2:$L$72,7,FALSE)</f>
        <v>Teknik</v>
      </c>
      <c r="G3689" t="str">
        <f>VLOOKUP(F3689,Sheet1!$H$4:$I$11,2,FALSE)</f>
        <v>3_Teknik</v>
      </c>
      <c r="H3689" t="s">
        <v>4295</v>
      </c>
      <c r="I3689" t="s">
        <v>24</v>
      </c>
      <c r="J3689" t="str">
        <f>VLOOKUP(D3689,[1]PRODI_2019!$C$2:$I$78,7,FALSE)</f>
        <v>S1</v>
      </c>
      <c r="L3689" t="s">
        <v>25</v>
      </c>
      <c r="O3689" t="s">
        <v>4905</v>
      </c>
      <c r="P3689" t="s">
        <v>5042</v>
      </c>
      <c r="Q3689" t="s">
        <v>624</v>
      </c>
      <c r="R3689" t="s">
        <v>434</v>
      </c>
      <c r="S3689" t="s">
        <v>4929</v>
      </c>
      <c r="T3689" t="s">
        <v>5034</v>
      </c>
      <c r="U3689" t="s">
        <v>27</v>
      </c>
      <c r="Z3689" t="str">
        <f>_xlfn.IFNA(VLOOKUP(A3689,registrasi!$B$2:$C$4000,2,FALSE),"belum")</f>
        <v>belum</v>
      </c>
      <c r="AA3689">
        <f>VLOOKUP(D3689,[2]Sheet1!$B$2:$D$100,3,FALSE)</f>
        <v>910</v>
      </c>
      <c r="AB3689" t="str">
        <f>_xlfn.IFNA(VLOOKUP(A3689,nim!$A$2:$B$4000,2,FALSE),"belum")</f>
        <v>belum</v>
      </c>
    </row>
    <row r="3690" spans="1:28" x14ac:dyDescent="0.3">
      <c r="A3690" s="2">
        <v>233710030495</v>
      </c>
      <c r="B3690">
        <v>2</v>
      </c>
      <c r="C3690">
        <v>2022</v>
      </c>
      <c r="D3690">
        <v>311005</v>
      </c>
      <c r="E3690" t="s">
        <v>171</v>
      </c>
      <c r="F3690" t="str">
        <f>VLOOKUP(E3690,[1]PRODI_2019!$F$2:$L$72,7,FALSE)</f>
        <v>Teknik</v>
      </c>
      <c r="G3690" t="str">
        <f>VLOOKUP(F3690,Sheet1!$H$4:$I$11,2,FALSE)</f>
        <v>3_Teknik</v>
      </c>
      <c r="H3690" t="s">
        <v>4296</v>
      </c>
      <c r="I3690" t="s">
        <v>31</v>
      </c>
      <c r="J3690" t="str">
        <f>VLOOKUP(D3690,[1]PRODI_2019!$C$2:$I$78,7,FALSE)</f>
        <v>S1</v>
      </c>
      <c r="L3690" t="s">
        <v>25</v>
      </c>
      <c r="O3690" t="s">
        <v>4906</v>
      </c>
      <c r="P3690" t="s">
        <v>5045</v>
      </c>
      <c r="Q3690" t="s">
        <v>624</v>
      </c>
      <c r="R3690" t="s">
        <v>625</v>
      </c>
      <c r="S3690" t="s">
        <v>5014</v>
      </c>
      <c r="T3690" t="s">
        <v>5032</v>
      </c>
      <c r="U3690" t="s">
        <v>27</v>
      </c>
      <c r="Z3690" t="str">
        <f>_xlfn.IFNA(VLOOKUP(A3690,registrasi!$B$2:$C$4000,2,FALSE),"belum")</f>
        <v>registrasi</v>
      </c>
      <c r="AA3690">
        <f>VLOOKUP(D3690,[2]Sheet1!$B$2:$D$100,3,FALSE)</f>
        <v>321</v>
      </c>
      <c r="AB3690" t="str">
        <f>_xlfn.IFNA(VLOOKUP(A3690,nim!$A$2:$B$4000,2,FALSE),"belum")</f>
        <v>diterima</v>
      </c>
    </row>
    <row r="3691" spans="1:28" x14ac:dyDescent="0.3">
      <c r="A3691" s="2">
        <v>233720031217</v>
      </c>
      <c r="B3691">
        <v>1</v>
      </c>
      <c r="C3691">
        <v>2022</v>
      </c>
      <c r="D3691">
        <v>311004</v>
      </c>
      <c r="E3691" t="s">
        <v>170</v>
      </c>
      <c r="F3691" t="str">
        <f>VLOOKUP(E3691,[1]PRODI_2019!$F$2:$L$72,7,FALSE)</f>
        <v>Teknik</v>
      </c>
      <c r="G3691" t="str">
        <f>VLOOKUP(F3691,Sheet1!$H$4:$I$11,2,FALSE)</f>
        <v>3_Teknik</v>
      </c>
      <c r="H3691" t="s">
        <v>4297</v>
      </c>
      <c r="I3691" t="s">
        <v>24</v>
      </c>
      <c r="J3691" t="str">
        <f>VLOOKUP(D3691,[1]PRODI_2019!$C$2:$I$78,7,FALSE)</f>
        <v>S1</v>
      </c>
      <c r="L3691" t="s">
        <v>4314</v>
      </c>
      <c r="O3691" t="s">
        <v>4907</v>
      </c>
      <c r="P3691" t="s">
        <v>5044</v>
      </c>
      <c r="Q3691" t="s">
        <v>5041</v>
      </c>
      <c r="R3691" t="s">
        <v>434</v>
      </c>
      <c r="S3691" t="s">
        <v>4930</v>
      </c>
      <c r="T3691" t="s">
        <v>5032</v>
      </c>
      <c r="U3691" t="s">
        <v>27</v>
      </c>
      <c r="Z3691" t="str">
        <f>_xlfn.IFNA(VLOOKUP(A3691,registrasi!$B$2:$C$4000,2,FALSE),"belum")</f>
        <v>registrasi</v>
      </c>
      <c r="AA3691">
        <f>VLOOKUP(D3691,[2]Sheet1!$B$2:$D$100,3,FALSE)</f>
        <v>406</v>
      </c>
      <c r="AB3691" t="str">
        <f>_xlfn.IFNA(VLOOKUP(A3691,nim!$A$2:$B$4000,2,FALSE),"belum")</f>
        <v>diterima</v>
      </c>
    </row>
    <row r="3692" spans="1:28" x14ac:dyDescent="0.3">
      <c r="A3692" s="2">
        <v>233720100370</v>
      </c>
      <c r="B3692">
        <v>2</v>
      </c>
      <c r="C3692">
        <v>2022</v>
      </c>
      <c r="D3692">
        <v>311024</v>
      </c>
      <c r="E3692" t="s">
        <v>237</v>
      </c>
      <c r="F3692" t="str">
        <f>VLOOKUP(E3692,[1]PRODI_2019!$F$2:$L$72,7,FALSE)</f>
        <v>Hukum</v>
      </c>
      <c r="G3692" t="str">
        <f>VLOOKUP(F3692,Sheet1!$H$4:$I$11,2,FALSE)</f>
        <v>1_Hukum</v>
      </c>
      <c r="H3692" t="s">
        <v>4298</v>
      </c>
      <c r="I3692" t="s">
        <v>31</v>
      </c>
      <c r="J3692" t="str">
        <f>VLOOKUP(D3692,[1]PRODI_2019!$C$2:$I$78,7,FALSE)</f>
        <v>S1</v>
      </c>
      <c r="L3692" t="s">
        <v>25</v>
      </c>
      <c r="O3692" t="s">
        <v>4908</v>
      </c>
      <c r="P3692" t="s">
        <v>434</v>
      </c>
      <c r="Q3692" t="s">
        <v>5041</v>
      </c>
      <c r="R3692" t="s">
        <v>434</v>
      </c>
      <c r="S3692" t="s">
        <v>64</v>
      </c>
      <c r="T3692" t="s">
        <v>5033</v>
      </c>
      <c r="U3692" t="s">
        <v>27</v>
      </c>
      <c r="Z3692" t="str">
        <f>_xlfn.IFNA(VLOOKUP(A3692,registrasi!$B$2:$C$4000,2,FALSE),"belum")</f>
        <v>registrasi</v>
      </c>
      <c r="AA3692">
        <f>VLOOKUP(D3692,[2]Sheet1!$B$2:$D$100,3,FALSE)</f>
        <v>1092</v>
      </c>
      <c r="AB3692" t="str">
        <f>_xlfn.IFNA(VLOOKUP(A3692,nim!$A$2:$B$4000,2,FALSE),"belum")</f>
        <v>belum</v>
      </c>
    </row>
    <row r="3693" spans="1:28" x14ac:dyDescent="0.3">
      <c r="A3693" s="2">
        <v>233720100707</v>
      </c>
      <c r="B3693">
        <v>2</v>
      </c>
      <c r="C3693">
        <v>2021</v>
      </c>
      <c r="D3693">
        <v>311004</v>
      </c>
      <c r="E3693" t="s">
        <v>170</v>
      </c>
      <c r="F3693" t="str">
        <f>VLOOKUP(E3693,[1]PRODI_2019!$F$2:$L$72,7,FALSE)</f>
        <v>Teknik</v>
      </c>
      <c r="G3693" t="str">
        <f>VLOOKUP(F3693,Sheet1!$H$4:$I$11,2,FALSE)</f>
        <v>3_Teknik</v>
      </c>
      <c r="H3693" t="s">
        <v>4299</v>
      </c>
      <c r="I3693" t="s">
        <v>24</v>
      </c>
      <c r="J3693" t="str">
        <f>VLOOKUP(D3693,[1]PRODI_2019!$C$2:$I$78,7,FALSE)</f>
        <v>S1</v>
      </c>
      <c r="L3693" t="s">
        <v>25</v>
      </c>
      <c r="O3693" t="s">
        <v>503</v>
      </c>
      <c r="P3693" t="s">
        <v>5045</v>
      </c>
      <c r="Q3693" t="s">
        <v>624</v>
      </c>
      <c r="R3693" t="s">
        <v>625</v>
      </c>
      <c r="S3693" t="s">
        <v>91</v>
      </c>
      <c r="T3693" t="s">
        <v>5033</v>
      </c>
      <c r="U3693" t="s">
        <v>27</v>
      </c>
      <c r="Z3693" t="str">
        <f>_xlfn.IFNA(VLOOKUP(A3693,registrasi!$B$2:$C$4000,2,FALSE),"belum")</f>
        <v>registrasi</v>
      </c>
      <c r="AA3693">
        <f>VLOOKUP(D3693,[2]Sheet1!$B$2:$D$100,3,FALSE)</f>
        <v>406</v>
      </c>
      <c r="AB3693" t="str">
        <f>_xlfn.IFNA(VLOOKUP(A3693,nim!$A$2:$B$4000,2,FALSE),"belum")</f>
        <v>belum</v>
      </c>
    </row>
    <row r="3694" spans="1:28" x14ac:dyDescent="0.3">
      <c r="A3694" s="2">
        <v>233810010385</v>
      </c>
      <c r="B3694">
        <v>1</v>
      </c>
      <c r="C3694">
        <v>2022</v>
      </c>
      <c r="D3694">
        <v>311004</v>
      </c>
      <c r="E3694" t="s">
        <v>170</v>
      </c>
      <c r="F3694" t="str">
        <f>VLOOKUP(E3694,[1]PRODI_2019!$F$2:$L$72,7,FALSE)</f>
        <v>Teknik</v>
      </c>
      <c r="G3694" t="str">
        <f>VLOOKUP(F3694,Sheet1!$H$4:$I$11,2,FALSE)</f>
        <v>3_Teknik</v>
      </c>
      <c r="H3694" t="s">
        <v>4300</v>
      </c>
      <c r="I3694" t="s">
        <v>31</v>
      </c>
      <c r="J3694" t="str">
        <f>VLOOKUP(D3694,[1]PRODI_2019!$C$2:$I$78,7,FALSE)</f>
        <v>S1</v>
      </c>
      <c r="L3694" t="s">
        <v>25</v>
      </c>
      <c r="O3694" t="s">
        <v>4909</v>
      </c>
      <c r="P3694" t="s">
        <v>434</v>
      </c>
      <c r="Q3694" t="s">
        <v>624</v>
      </c>
      <c r="R3694" t="s">
        <v>434</v>
      </c>
      <c r="S3694" t="s">
        <v>4982</v>
      </c>
      <c r="T3694" t="s">
        <v>5020</v>
      </c>
      <c r="U3694" t="s">
        <v>27</v>
      </c>
      <c r="Z3694" t="str">
        <f>_xlfn.IFNA(VLOOKUP(A3694,registrasi!$B$2:$C$4000,2,FALSE),"belum")</f>
        <v>registrasi</v>
      </c>
      <c r="AA3694">
        <f>VLOOKUP(D3694,[2]Sheet1!$B$2:$D$100,3,FALSE)</f>
        <v>406</v>
      </c>
      <c r="AB3694" t="str">
        <f>_xlfn.IFNA(VLOOKUP(A3694,nim!$A$2:$B$4000,2,FALSE),"belum")</f>
        <v>belum</v>
      </c>
    </row>
    <row r="3695" spans="1:28" x14ac:dyDescent="0.3">
      <c r="A3695" s="2">
        <v>233810030139</v>
      </c>
      <c r="B3695">
        <v>1</v>
      </c>
      <c r="C3695">
        <v>2021</v>
      </c>
      <c r="D3695">
        <v>311033</v>
      </c>
      <c r="E3695" t="s">
        <v>155</v>
      </c>
      <c r="F3695" t="str">
        <f>VLOOKUP(E3695,[1]PRODI_2019!$F$2:$L$72,7,FALSE)</f>
        <v>FKIP</v>
      </c>
      <c r="G3695" t="str">
        <f>VLOOKUP(F3695,Sheet1!$H$4:$I$11,2,FALSE)</f>
        <v>2_FKIP</v>
      </c>
      <c r="H3695" t="s">
        <v>4301</v>
      </c>
      <c r="I3695" t="s">
        <v>31</v>
      </c>
      <c r="J3695" t="str">
        <f>VLOOKUP(D3695,[1]PRODI_2019!$C$2:$I$78,7,FALSE)</f>
        <v>S1</v>
      </c>
      <c r="L3695" t="s">
        <v>25</v>
      </c>
      <c r="O3695" t="s">
        <v>382</v>
      </c>
      <c r="P3695" t="s">
        <v>5044</v>
      </c>
      <c r="Q3695" t="s">
        <v>5041</v>
      </c>
      <c r="R3695" t="s">
        <v>434</v>
      </c>
      <c r="S3695" t="s">
        <v>38</v>
      </c>
      <c r="T3695" t="s">
        <v>5025</v>
      </c>
      <c r="U3695" t="s">
        <v>27</v>
      </c>
      <c r="Z3695" t="str">
        <f>_xlfn.IFNA(VLOOKUP(A3695,registrasi!$B$2:$C$4000,2,FALSE),"belum")</f>
        <v>registrasi</v>
      </c>
      <c r="AA3695">
        <f>VLOOKUP(D3695,[2]Sheet1!$B$2:$D$100,3,FALSE)</f>
        <v>616</v>
      </c>
      <c r="AB3695" t="str">
        <f>_xlfn.IFNA(VLOOKUP(A3695,nim!$A$2:$B$4000,2,FALSE),"belum")</f>
        <v>belum</v>
      </c>
    </row>
    <row r="3696" spans="1:28" x14ac:dyDescent="0.3">
      <c r="A3696" s="2">
        <v>233830050413</v>
      </c>
      <c r="B3696">
        <v>2</v>
      </c>
      <c r="C3696">
        <v>2022</v>
      </c>
      <c r="D3696">
        <v>311009</v>
      </c>
      <c r="E3696" t="s">
        <v>144</v>
      </c>
      <c r="F3696" t="str">
        <f>VLOOKUP(E3696,[1]PRODI_2019!$F$2:$L$72,7,FALSE)</f>
        <v>Pertanian</v>
      </c>
      <c r="G3696" t="str">
        <f>VLOOKUP(F3696,Sheet1!$H$4:$I$11,2,FALSE)</f>
        <v>4_Pertanian</v>
      </c>
      <c r="H3696" t="s">
        <v>4302</v>
      </c>
      <c r="I3696" t="s">
        <v>24</v>
      </c>
      <c r="J3696" t="str">
        <f>VLOOKUP(D3696,[1]PRODI_2019!$C$2:$I$78,7,FALSE)</f>
        <v>S1</v>
      </c>
      <c r="L3696" t="s">
        <v>25</v>
      </c>
      <c r="O3696" t="s">
        <v>4910</v>
      </c>
      <c r="P3696" t="s">
        <v>434</v>
      </c>
      <c r="Q3696" t="s">
        <v>624</v>
      </c>
      <c r="R3696" t="s">
        <v>434</v>
      </c>
      <c r="S3696" t="s">
        <v>5015</v>
      </c>
      <c r="T3696" t="s">
        <v>5032</v>
      </c>
      <c r="U3696" t="s">
        <v>27</v>
      </c>
      <c r="Z3696" t="str">
        <f>_xlfn.IFNA(VLOOKUP(A3696,registrasi!$B$2:$C$4000,2,FALSE),"belum")</f>
        <v>registrasi</v>
      </c>
      <c r="AA3696">
        <f>VLOOKUP(D3696,[2]Sheet1!$B$2:$D$100,3,FALSE)</f>
        <v>240</v>
      </c>
      <c r="AB3696" t="str">
        <f>_xlfn.IFNA(VLOOKUP(A3696,nim!$A$2:$B$4000,2,FALSE),"belum")</f>
        <v>diterima</v>
      </c>
    </row>
    <row r="3697" spans="1:28" x14ac:dyDescent="0.3">
      <c r="A3697" s="2">
        <v>233830190645</v>
      </c>
      <c r="B3697">
        <v>2</v>
      </c>
      <c r="C3697">
        <v>2020</v>
      </c>
      <c r="D3697">
        <v>311001</v>
      </c>
      <c r="E3697" t="s">
        <v>157</v>
      </c>
      <c r="F3697" t="str">
        <f>VLOOKUP(E3697,[1]PRODI_2019!$F$2:$L$72,7,FALSE)</f>
        <v>Teknik</v>
      </c>
      <c r="G3697" t="str">
        <f>VLOOKUP(F3697,Sheet1!$H$4:$I$11,2,FALSE)</f>
        <v>3_Teknik</v>
      </c>
      <c r="H3697" t="s">
        <v>4303</v>
      </c>
      <c r="I3697" t="s">
        <v>24</v>
      </c>
      <c r="J3697" t="str">
        <f>VLOOKUP(D3697,[1]PRODI_2019!$C$2:$I$78,7,FALSE)</f>
        <v>S1</v>
      </c>
      <c r="L3697" t="s">
        <v>25</v>
      </c>
      <c r="O3697" t="s">
        <v>4911</v>
      </c>
      <c r="P3697" t="s">
        <v>5042</v>
      </c>
      <c r="Q3697" t="s">
        <v>624</v>
      </c>
      <c r="R3697" t="s">
        <v>434</v>
      </c>
      <c r="S3697" t="s">
        <v>5016</v>
      </c>
      <c r="T3697" t="s">
        <v>5032</v>
      </c>
      <c r="U3697" t="s">
        <v>27</v>
      </c>
      <c r="Z3697" t="str">
        <f>_xlfn.IFNA(VLOOKUP(A3697,registrasi!$B$2:$C$4000,2,FALSE),"belum")</f>
        <v>registrasi</v>
      </c>
      <c r="AA3697">
        <f>VLOOKUP(D3697,[2]Sheet1!$B$2:$D$100,3,FALSE)</f>
        <v>346</v>
      </c>
      <c r="AB3697" t="str">
        <f>_xlfn.IFNA(VLOOKUP(A3697,nim!$A$2:$B$4000,2,FALSE),"belum")</f>
        <v>belum</v>
      </c>
    </row>
    <row r="3698" spans="1:28" x14ac:dyDescent="0.3">
      <c r="A3698" s="2">
        <v>233840160156</v>
      </c>
      <c r="B3698">
        <v>2</v>
      </c>
      <c r="C3698">
        <v>2021</v>
      </c>
      <c r="D3698">
        <v>311003</v>
      </c>
      <c r="E3698" t="s">
        <v>145</v>
      </c>
      <c r="F3698" t="str">
        <f>VLOOKUP(E3698,[1]PRODI_2019!$F$2:$L$72,7,FALSE)</f>
        <v>Teknik</v>
      </c>
      <c r="G3698" t="str">
        <f>VLOOKUP(F3698,Sheet1!$H$4:$I$11,2,FALSE)</f>
        <v>3_Teknik</v>
      </c>
      <c r="H3698" t="s">
        <v>4304</v>
      </c>
      <c r="I3698" t="s">
        <v>31</v>
      </c>
      <c r="J3698" t="str">
        <f>VLOOKUP(D3698,[1]PRODI_2019!$C$2:$I$78,7,FALSE)</f>
        <v>S1</v>
      </c>
      <c r="L3698" t="s">
        <v>25</v>
      </c>
      <c r="O3698" t="s">
        <v>141</v>
      </c>
      <c r="P3698" t="s">
        <v>5042</v>
      </c>
      <c r="Q3698" t="s">
        <v>624</v>
      </c>
      <c r="R3698" t="s">
        <v>434</v>
      </c>
      <c r="S3698" t="s">
        <v>4949</v>
      </c>
      <c r="T3698" t="s">
        <v>5025</v>
      </c>
      <c r="U3698" t="s">
        <v>27</v>
      </c>
      <c r="Z3698" t="str">
        <f>_xlfn.IFNA(VLOOKUP(A3698,registrasi!$B$2:$C$4000,2,FALSE),"belum")</f>
        <v>registrasi</v>
      </c>
      <c r="AA3698">
        <f>VLOOKUP(D3698,[2]Sheet1!$B$2:$D$100,3,FALSE)</f>
        <v>769</v>
      </c>
      <c r="AB3698" t="str">
        <f>_xlfn.IFNA(VLOOKUP(A3698,nim!$A$2:$B$4000,2,FALSE),"belum")</f>
        <v>belum</v>
      </c>
    </row>
    <row r="3699" spans="1:28" x14ac:dyDescent="0.3">
      <c r="A3699" s="2">
        <v>233850130433</v>
      </c>
      <c r="B3699">
        <v>1</v>
      </c>
      <c r="C3699">
        <v>2022</v>
      </c>
      <c r="D3699">
        <v>311006</v>
      </c>
      <c r="E3699" t="s">
        <v>167</v>
      </c>
      <c r="F3699" t="str">
        <f>VLOOKUP(E3699,[1]PRODI_2019!$F$2:$L$72,7,FALSE)</f>
        <v>Teknik</v>
      </c>
      <c r="G3699" t="str">
        <f>VLOOKUP(F3699,Sheet1!$H$4:$I$11,2,FALSE)</f>
        <v>3_Teknik</v>
      </c>
      <c r="H3699" t="s">
        <v>4305</v>
      </c>
      <c r="I3699" t="s">
        <v>24</v>
      </c>
      <c r="J3699" t="str">
        <f>VLOOKUP(D3699,[1]PRODI_2019!$C$2:$I$78,7,FALSE)</f>
        <v>S1</v>
      </c>
      <c r="L3699" t="s">
        <v>25</v>
      </c>
      <c r="O3699" t="s">
        <v>4912</v>
      </c>
      <c r="P3699" t="s">
        <v>5046</v>
      </c>
      <c r="Q3699" t="s">
        <v>5041</v>
      </c>
      <c r="R3699" t="s">
        <v>435</v>
      </c>
      <c r="S3699" t="s">
        <v>5016</v>
      </c>
      <c r="T3699" t="s">
        <v>5032</v>
      </c>
      <c r="U3699" t="s">
        <v>27</v>
      </c>
      <c r="Z3699" t="str">
        <f>_xlfn.IFNA(VLOOKUP(A3699,registrasi!$B$2:$C$4000,2,FALSE),"belum")</f>
        <v>registrasi</v>
      </c>
      <c r="AA3699">
        <f>VLOOKUP(D3699,[2]Sheet1!$B$2:$D$100,3,FALSE)</f>
        <v>475</v>
      </c>
      <c r="AB3699" t="str">
        <f>_xlfn.IFNA(VLOOKUP(A3699,nim!$A$2:$B$4000,2,FALSE),"belum")</f>
        <v>diterima</v>
      </c>
    </row>
    <row r="3700" spans="1:28" x14ac:dyDescent="0.3">
      <c r="A3700" s="2">
        <v>235110050387</v>
      </c>
      <c r="B3700">
        <v>1</v>
      </c>
      <c r="C3700">
        <v>2021</v>
      </c>
      <c r="D3700">
        <v>311035</v>
      </c>
      <c r="E3700" t="s">
        <v>180</v>
      </c>
      <c r="F3700" t="str">
        <f>VLOOKUP(E3700,[1]PRODI_2019!$F$2:$L$72,7,FALSE)</f>
        <v>FEB</v>
      </c>
      <c r="G3700" t="str">
        <f>VLOOKUP(F3700,Sheet1!$H$4:$I$11,2,FALSE)</f>
        <v>5_FEB</v>
      </c>
      <c r="H3700" t="s">
        <v>4306</v>
      </c>
      <c r="I3700" t="s">
        <v>24</v>
      </c>
      <c r="J3700" t="str">
        <f>VLOOKUP(D3700,[1]PRODI_2019!$C$2:$I$78,7,FALSE)</f>
        <v>S1</v>
      </c>
      <c r="L3700" t="s">
        <v>25</v>
      </c>
      <c r="O3700" t="s">
        <v>4913</v>
      </c>
      <c r="P3700" t="s">
        <v>5042</v>
      </c>
      <c r="Q3700" t="s">
        <v>624</v>
      </c>
      <c r="R3700" t="s">
        <v>434</v>
      </c>
      <c r="S3700" t="s">
        <v>5017</v>
      </c>
      <c r="T3700" t="s">
        <v>5036</v>
      </c>
      <c r="U3700" t="s">
        <v>32</v>
      </c>
      <c r="Z3700" t="str">
        <f>_xlfn.IFNA(VLOOKUP(A3700,registrasi!$B$2:$C$4000,2,FALSE),"belum")</f>
        <v>registrasi</v>
      </c>
      <c r="AA3700">
        <f>VLOOKUP(D3700,[2]Sheet1!$B$2:$D$100,3,FALSE)</f>
        <v>253</v>
      </c>
      <c r="AB3700" t="str">
        <f>_xlfn.IFNA(VLOOKUP(A3700,nim!$A$2:$B$4000,2,FALSE),"belum")</f>
        <v>belum</v>
      </c>
    </row>
    <row r="3701" spans="1:28" x14ac:dyDescent="0.3">
      <c r="A3701" s="2">
        <v>235210100067</v>
      </c>
      <c r="B3701">
        <v>1</v>
      </c>
      <c r="C3701">
        <v>2022</v>
      </c>
      <c r="D3701">
        <v>311002</v>
      </c>
      <c r="E3701" t="s">
        <v>153</v>
      </c>
      <c r="F3701" t="str">
        <f>VLOOKUP(E3701,[1]PRODI_2019!$F$2:$L$72,7,FALSE)</f>
        <v>Teknik</v>
      </c>
      <c r="G3701" t="str">
        <f>VLOOKUP(F3701,Sheet1!$H$4:$I$11,2,FALSE)</f>
        <v>3_Teknik</v>
      </c>
      <c r="H3701" t="s">
        <v>4307</v>
      </c>
      <c r="I3701" t="s">
        <v>24</v>
      </c>
      <c r="J3701" t="str">
        <f>VLOOKUP(D3701,[1]PRODI_2019!$C$2:$I$78,7,FALSE)</f>
        <v>S1</v>
      </c>
      <c r="L3701" t="s">
        <v>25</v>
      </c>
      <c r="O3701" t="s">
        <v>4914</v>
      </c>
      <c r="P3701" t="s">
        <v>5042</v>
      </c>
      <c r="Q3701" t="s">
        <v>624</v>
      </c>
      <c r="R3701" t="s">
        <v>434</v>
      </c>
      <c r="S3701" t="s">
        <v>5018</v>
      </c>
      <c r="T3701" t="s">
        <v>5037</v>
      </c>
      <c r="U3701" t="s">
        <v>32</v>
      </c>
      <c r="Z3701" t="str">
        <f>_xlfn.IFNA(VLOOKUP(A3701,registrasi!$B$2:$C$4000,2,FALSE),"belum")</f>
        <v>registrasi</v>
      </c>
      <c r="AA3701">
        <f>VLOOKUP(D3701,[2]Sheet1!$B$2:$D$100,3,FALSE)</f>
        <v>401</v>
      </c>
      <c r="AB3701" t="str">
        <f>_xlfn.IFNA(VLOOKUP(A3701,nim!$A$2:$B$4000,2,FALSE),"belum")</f>
        <v>belum</v>
      </c>
    </row>
    <row r="3702" spans="1:28" x14ac:dyDescent="0.3">
      <c r="A3702" s="2">
        <v>235420110049</v>
      </c>
      <c r="B3702">
        <v>1</v>
      </c>
      <c r="C3702">
        <v>2022</v>
      </c>
      <c r="D3702">
        <v>311024</v>
      </c>
      <c r="E3702" t="s">
        <v>237</v>
      </c>
      <c r="F3702" t="str">
        <f>VLOOKUP(E3702,[1]PRODI_2019!$F$2:$L$72,7,FALSE)</f>
        <v>Hukum</v>
      </c>
      <c r="G3702" t="str">
        <f>VLOOKUP(F3702,Sheet1!$H$4:$I$11,2,FALSE)</f>
        <v>1_Hukum</v>
      </c>
      <c r="H3702" t="s">
        <v>4308</v>
      </c>
      <c r="I3702" t="s">
        <v>31</v>
      </c>
      <c r="J3702" t="str">
        <f>VLOOKUP(D3702,[1]PRODI_2019!$C$2:$I$78,7,FALSE)</f>
        <v>S1</v>
      </c>
      <c r="L3702" t="s">
        <v>25</v>
      </c>
      <c r="O3702" t="s">
        <v>4915</v>
      </c>
      <c r="P3702" t="s">
        <v>5042</v>
      </c>
      <c r="Q3702" t="s">
        <v>624</v>
      </c>
      <c r="R3702" t="s">
        <v>434</v>
      </c>
      <c r="S3702" t="s">
        <v>4931</v>
      </c>
      <c r="T3702" t="s">
        <v>5038</v>
      </c>
      <c r="U3702" t="s">
        <v>27</v>
      </c>
      <c r="Z3702" t="str">
        <f>_xlfn.IFNA(VLOOKUP(A3702,registrasi!$B$2:$C$4000,2,FALSE),"belum")</f>
        <v>registrasi</v>
      </c>
      <c r="AA3702">
        <f>VLOOKUP(D3702,[2]Sheet1!$B$2:$D$100,3,FALSE)</f>
        <v>1092</v>
      </c>
      <c r="AB3702" t="str">
        <f>_xlfn.IFNA(VLOOKUP(A3702,nim!$A$2:$B$4000,2,FALSE),"belum")</f>
        <v>diterima</v>
      </c>
    </row>
    <row r="3703" spans="1:28" x14ac:dyDescent="0.3">
      <c r="A3703" s="2">
        <v>236110060390</v>
      </c>
      <c r="B3703">
        <v>2</v>
      </c>
      <c r="C3703">
        <v>2020</v>
      </c>
      <c r="D3703">
        <v>311009</v>
      </c>
      <c r="E3703" t="s">
        <v>144</v>
      </c>
      <c r="F3703" t="str">
        <f>VLOOKUP(E3703,[1]PRODI_2019!$F$2:$L$72,7,FALSE)</f>
        <v>Pertanian</v>
      </c>
      <c r="G3703" t="str">
        <f>VLOOKUP(F3703,Sheet1!$H$4:$I$11,2,FALSE)</f>
        <v>4_Pertanian</v>
      </c>
      <c r="H3703" t="s">
        <v>4309</v>
      </c>
      <c r="I3703" t="s">
        <v>24</v>
      </c>
      <c r="J3703" t="str">
        <f>VLOOKUP(D3703,[1]PRODI_2019!$C$2:$I$78,7,FALSE)</f>
        <v>S1</v>
      </c>
      <c r="L3703" t="s">
        <v>25</v>
      </c>
      <c r="O3703" t="s">
        <v>48</v>
      </c>
      <c r="P3703" t="s">
        <v>5045</v>
      </c>
      <c r="Q3703" t="s">
        <v>624</v>
      </c>
      <c r="R3703" t="s">
        <v>625</v>
      </c>
      <c r="S3703" t="s">
        <v>38</v>
      </c>
      <c r="T3703" t="s">
        <v>5025</v>
      </c>
      <c r="U3703" t="s">
        <v>32</v>
      </c>
      <c r="Z3703" t="str">
        <f>_xlfn.IFNA(VLOOKUP(A3703,registrasi!$B$2:$C$4000,2,FALSE),"belum")</f>
        <v>registrasi</v>
      </c>
      <c r="AA3703">
        <f>VLOOKUP(D3703,[2]Sheet1!$B$2:$D$100,3,FALSE)</f>
        <v>240</v>
      </c>
      <c r="AB3703" t="str">
        <f>_xlfn.IFNA(VLOOKUP(A3703,nim!$A$2:$B$4000,2,FALSE),"belum")</f>
        <v>belum</v>
      </c>
    </row>
    <row r="3704" spans="1:28" x14ac:dyDescent="0.3">
      <c r="A3704" s="2">
        <v>237110130860</v>
      </c>
      <c r="B3704">
        <v>2</v>
      </c>
      <c r="C3704">
        <v>2021</v>
      </c>
      <c r="D3704">
        <v>311004</v>
      </c>
      <c r="E3704" t="s">
        <v>170</v>
      </c>
      <c r="F3704" t="str">
        <f>VLOOKUP(E3704,[1]PRODI_2019!$F$2:$L$72,7,FALSE)</f>
        <v>Teknik</v>
      </c>
      <c r="G3704" t="str">
        <f>VLOOKUP(F3704,Sheet1!$H$4:$I$11,2,FALSE)</f>
        <v>3_Teknik</v>
      </c>
      <c r="H3704" t="s">
        <v>4310</v>
      </c>
      <c r="I3704" t="s">
        <v>24</v>
      </c>
      <c r="J3704" t="str">
        <f>VLOOKUP(D3704,[1]PRODI_2019!$C$2:$I$78,7,FALSE)</f>
        <v>S1</v>
      </c>
      <c r="L3704" t="s">
        <v>25</v>
      </c>
      <c r="O3704" t="s">
        <v>4916</v>
      </c>
      <c r="P3704" t="s">
        <v>5042</v>
      </c>
      <c r="Q3704" t="s">
        <v>624</v>
      </c>
      <c r="R3704" t="s">
        <v>434</v>
      </c>
      <c r="S3704" t="s">
        <v>5019</v>
      </c>
      <c r="T3704" t="s">
        <v>5039</v>
      </c>
      <c r="U3704" t="s">
        <v>27</v>
      </c>
      <c r="Z3704" t="str">
        <f>_xlfn.IFNA(VLOOKUP(A3704,registrasi!$B$2:$C$4000,2,FALSE),"belum")</f>
        <v>registrasi</v>
      </c>
      <c r="AA3704">
        <f>VLOOKUP(D3704,[2]Sheet1!$B$2:$D$100,3,FALSE)</f>
        <v>406</v>
      </c>
      <c r="AB3704" t="str">
        <f>_xlfn.IFNA(VLOOKUP(A3704,nim!$A$2:$B$4000,2,FALSE),"belum")</f>
        <v>belum</v>
      </c>
    </row>
    <row r="3705" spans="1:28" x14ac:dyDescent="0.3">
      <c r="A3705" s="2">
        <v>237110200610</v>
      </c>
      <c r="B3705">
        <v>2</v>
      </c>
      <c r="C3705">
        <v>2021</v>
      </c>
      <c r="D3705">
        <v>311048</v>
      </c>
      <c r="E3705" t="s">
        <v>633</v>
      </c>
      <c r="F3705" t="str">
        <f>VLOOKUP(E3705,[1]PRODI_2019!$F$2:$L$72,7,FALSE)</f>
        <v>FEB</v>
      </c>
      <c r="G3705" t="str">
        <f>VLOOKUP(F3705,Sheet1!$H$4:$I$11,2,FALSE)</f>
        <v>5_FEB</v>
      </c>
      <c r="H3705" t="s">
        <v>4311</v>
      </c>
      <c r="I3705" t="s">
        <v>31</v>
      </c>
      <c r="J3705" t="str">
        <f>VLOOKUP(D3705,[1]PRODI_2019!$C$2:$I$78,7,FALSE)</f>
        <v>D3</v>
      </c>
      <c r="L3705" t="s">
        <v>25</v>
      </c>
      <c r="O3705" t="s">
        <v>4917</v>
      </c>
      <c r="P3705" t="s">
        <v>5042</v>
      </c>
      <c r="Q3705" t="s">
        <v>624</v>
      </c>
      <c r="R3705" t="s">
        <v>434</v>
      </c>
      <c r="S3705" t="s">
        <v>5019</v>
      </c>
      <c r="T3705" t="s">
        <v>5039</v>
      </c>
      <c r="U3705" t="s">
        <v>27</v>
      </c>
      <c r="Z3705" t="str">
        <f>_xlfn.IFNA(VLOOKUP(A3705,registrasi!$B$2:$C$4000,2,FALSE),"belum")</f>
        <v>registrasi</v>
      </c>
      <c r="AA3705">
        <f>VLOOKUP(D3705,[2]Sheet1!$B$2:$D$100,3,FALSE)</f>
        <v>141</v>
      </c>
      <c r="AB3705" t="str">
        <f>_xlfn.IFNA(VLOOKUP(A3705,nim!$A$2:$B$4000,2,FALSE),"belum")</f>
        <v>belum</v>
      </c>
    </row>
    <row r="3706" spans="1:28" x14ac:dyDescent="0.3">
      <c r="A3706" s="2">
        <v>237120010719</v>
      </c>
      <c r="B3706">
        <v>1</v>
      </c>
      <c r="C3706">
        <v>2020</v>
      </c>
      <c r="D3706">
        <v>311004</v>
      </c>
      <c r="E3706" t="s">
        <v>170</v>
      </c>
      <c r="F3706" t="str">
        <f>VLOOKUP(E3706,[1]PRODI_2019!$F$2:$L$72,7,FALSE)</f>
        <v>Teknik</v>
      </c>
      <c r="G3706" t="str">
        <f>VLOOKUP(F3706,Sheet1!$H$4:$I$11,2,FALSE)</f>
        <v>3_Teknik</v>
      </c>
      <c r="H3706" t="s">
        <v>4312</v>
      </c>
      <c r="I3706" t="s">
        <v>24</v>
      </c>
      <c r="J3706" t="str">
        <f>VLOOKUP(D3706,[1]PRODI_2019!$C$2:$I$78,7,FALSE)</f>
        <v>S1</v>
      </c>
      <c r="L3706" t="s">
        <v>25</v>
      </c>
      <c r="O3706" t="s">
        <v>4918</v>
      </c>
      <c r="P3706" t="s">
        <v>5042</v>
      </c>
      <c r="Q3706" t="s">
        <v>624</v>
      </c>
      <c r="R3706" t="s">
        <v>434</v>
      </c>
      <c r="S3706" t="s">
        <v>433</v>
      </c>
      <c r="T3706" t="s">
        <v>5039</v>
      </c>
      <c r="U3706" t="s">
        <v>27</v>
      </c>
      <c r="Z3706" t="str">
        <f>_xlfn.IFNA(VLOOKUP(A3706,registrasi!$B$2:$C$4000,2,FALSE),"belum")</f>
        <v>registrasi</v>
      </c>
      <c r="AA3706">
        <f>VLOOKUP(D3706,[2]Sheet1!$B$2:$D$100,3,FALSE)</f>
        <v>406</v>
      </c>
      <c r="AB3706" t="str">
        <f>_xlfn.IFNA(VLOOKUP(A3706,nim!$A$2:$B$4000,2,FALSE),"belum")</f>
        <v>belum</v>
      </c>
    </row>
    <row r="3707" spans="1:28" x14ac:dyDescent="0.3">
      <c r="A3707" s="2">
        <v>237120160341</v>
      </c>
      <c r="B3707">
        <v>1</v>
      </c>
      <c r="C3707">
        <v>2022</v>
      </c>
      <c r="D3707">
        <v>311008</v>
      </c>
      <c r="E3707" t="s">
        <v>149</v>
      </c>
      <c r="F3707" t="str">
        <f>VLOOKUP(E3707,[1]PRODI_2019!$F$2:$L$72,7,FALSE)</f>
        <v>Pertanian</v>
      </c>
      <c r="G3707" t="str">
        <f>VLOOKUP(F3707,Sheet1!$H$4:$I$11,2,FALSE)</f>
        <v>4_Pertanian</v>
      </c>
      <c r="H3707" t="s">
        <v>4313</v>
      </c>
      <c r="I3707" t="s">
        <v>31</v>
      </c>
      <c r="J3707" t="str">
        <f>VLOOKUP(D3707,[1]PRODI_2019!$C$2:$I$78,7,FALSE)</f>
        <v>S1</v>
      </c>
      <c r="L3707" t="s">
        <v>25</v>
      </c>
      <c r="O3707" t="s">
        <v>4919</v>
      </c>
      <c r="P3707" t="s">
        <v>5042</v>
      </c>
      <c r="Q3707" t="s">
        <v>624</v>
      </c>
      <c r="R3707" t="s">
        <v>434</v>
      </c>
      <c r="S3707" t="s">
        <v>4932</v>
      </c>
      <c r="T3707" t="s">
        <v>5040</v>
      </c>
      <c r="U3707" t="s">
        <v>27</v>
      </c>
      <c r="Z3707" t="str">
        <f>_xlfn.IFNA(VLOOKUP(A3707,registrasi!$B$2:$C$4000,2,FALSE),"belum")</f>
        <v>registrasi</v>
      </c>
      <c r="AA3707">
        <f>VLOOKUP(D3707,[2]Sheet1!$B$2:$D$100,3,FALSE)</f>
        <v>337</v>
      </c>
      <c r="AB3707" t="str">
        <f>_xlfn.IFNA(VLOOKUP(A3707,nim!$A$2:$B$4000,2,FALSE),"belum")</f>
        <v>diterima</v>
      </c>
    </row>
  </sheetData>
  <autoFilter ref="A1:AB3707" xr:uid="{2EF3EC6A-1000-4C07-B2C3-126AEA1F3A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B14-2688-4CB2-81CE-1F0CAA43A158}">
  <dimension ref="A1:AI17"/>
  <sheetViews>
    <sheetView workbookViewId="0">
      <selection activeCell="AJ11" sqref="AJ11"/>
    </sheetView>
  </sheetViews>
  <sheetFormatPr defaultRowHeight="14.4" x14ac:dyDescent="0.3"/>
  <cols>
    <col min="1" max="1" width="13" bestFit="1" customWidth="1"/>
    <col min="20" max="20" width="25.109375" bestFit="1" customWidth="1"/>
    <col min="28" max="28" width="23.21875" bestFit="1" customWidth="1"/>
    <col min="32" max="32" width="10.21875" bestFit="1" customWidth="1"/>
  </cols>
  <sheetData>
    <row r="1" spans="1:35" x14ac:dyDescent="0.3">
      <c r="A1" t="s">
        <v>441</v>
      </c>
      <c r="B1" t="s">
        <v>443</v>
      </c>
      <c r="G1" t="s">
        <v>441</v>
      </c>
      <c r="H1" t="s">
        <v>440</v>
      </c>
      <c r="M1" t="s">
        <v>441</v>
      </c>
      <c r="N1" t="s">
        <v>440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455</v>
      </c>
      <c r="AA1" t="s">
        <v>449</v>
      </c>
      <c r="AB1" t="s">
        <v>450</v>
      </c>
      <c r="AC1" t="s">
        <v>451</v>
      </c>
      <c r="AF1" t="s">
        <v>459</v>
      </c>
      <c r="AG1" t="s">
        <v>460</v>
      </c>
      <c r="AH1" t="s">
        <v>462</v>
      </c>
      <c r="AI1" t="s">
        <v>452</v>
      </c>
    </row>
    <row r="2" spans="1:35" x14ac:dyDescent="0.3">
      <c r="A2" t="s">
        <v>442</v>
      </c>
      <c r="B2">
        <v>1</v>
      </c>
      <c r="C2">
        <v>2</v>
      </c>
      <c r="D2" t="s">
        <v>439</v>
      </c>
      <c r="G2" t="s">
        <v>438</v>
      </c>
      <c r="H2">
        <v>1</v>
      </c>
      <c r="I2">
        <v>2</v>
      </c>
      <c r="J2" t="s">
        <v>439</v>
      </c>
      <c r="M2" t="s">
        <v>438</v>
      </c>
      <c r="N2">
        <v>1</v>
      </c>
      <c r="O2">
        <v>2</v>
      </c>
      <c r="P2" t="s">
        <v>439</v>
      </c>
      <c r="S2">
        <v>12</v>
      </c>
      <c r="T2" t="s">
        <v>146</v>
      </c>
      <c r="U2">
        <v>611</v>
      </c>
      <c r="V2">
        <v>61</v>
      </c>
      <c r="W2">
        <v>9.98</v>
      </c>
      <c r="X2" s="3">
        <f t="shared" ref="X2:X13" si="0">100-W2</f>
        <v>90.02</v>
      </c>
      <c r="AA2">
        <v>3</v>
      </c>
      <c r="AB2" t="s">
        <v>150</v>
      </c>
      <c r="AC2">
        <v>648</v>
      </c>
      <c r="AF2" t="s">
        <v>43</v>
      </c>
      <c r="AG2">
        <v>209</v>
      </c>
      <c r="AH2">
        <v>198</v>
      </c>
      <c r="AI2">
        <v>190</v>
      </c>
    </row>
    <row r="3" spans="1:35" x14ac:dyDescent="0.3">
      <c r="A3">
        <v>2019</v>
      </c>
      <c r="B3">
        <v>30</v>
      </c>
      <c r="C3">
        <v>41</v>
      </c>
      <c r="D3">
        <v>71</v>
      </c>
      <c r="G3">
        <v>2019</v>
      </c>
      <c r="H3">
        <v>29</v>
      </c>
      <c r="I3">
        <v>34</v>
      </c>
      <c r="J3">
        <v>63</v>
      </c>
      <c r="M3">
        <v>2019</v>
      </c>
      <c r="N3">
        <v>28</v>
      </c>
      <c r="O3">
        <v>28</v>
      </c>
      <c r="P3">
        <v>56</v>
      </c>
      <c r="S3">
        <v>11</v>
      </c>
      <c r="T3" t="s">
        <v>148</v>
      </c>
      <c r="U3">
        <v>920</v>
      </c>
      <c r="V3">
        <v>84</v>
      </c>
      <c r="W3">
        <v>9.1300000000000008</v>
      </c>
      <c r="X3" s="3">
        <f t="shared" si="0"/>
        <v>90.87</v>
      </c>
      <c r="AA3">
        <v>27</v>
      </c>
      <c r="AB3" t="s">
        <v>162</v>
      </c>
      <c r="AC3">
        <v>649</v>
      </c>
      <c r="AF3" t="s">
        <v>238</v>
      </c>
      <c r="AG3">
        <v>862</v>
      </c>
      <c r="AH3">
        <v>789</v>
      </c>
      <c r="AI3">
        <v>763</v>
      </c>
    </row>
    <row r="4" spans="1:35" x14ac:dyDescent="0.3">
      <c r="A4">
        <v>2020</v>
      </c>
      <c r="B4">
        <v>563</v>
      </c>
      <c r="C4">
        <v>653</v>
      </c>
      <c r="D4">
        <v>1216</v>
      </c>
      <c r="G4">
        <v>2020</v>
      </c>
      <c r="H4">
        <v>522</v>
      </c>
      <c r="I4">
        <v>595</v>
      </c>
      <c r="J4">
        <v>1117</v>
      </c>
      <c r="M4">
        <v>2020</v>
      </c>
      <c r="N4">
        <v>506</v>
      </c>
      <c r="O4">
        <v>572</v>
      </c>
      <c r="P4">
        <v>1078</v>
      </c>
      <c r="S4">
        <v>9</v>
      </c>
      <c r="T4" t="s">
        <v>454</v>
      </c>
      <c r="U4">
        <v>675</v>
      </c>
      <c r="V4">
        <v>61</v>
      </c>
      <c r="W4">
        <v>9.0399999999999991</v>
      </c>
      <c r="X4" s="3">
        <f t="shared" si="0"/>
        <v>90.960000000000008</v>
      </c>
      <c r="AA4">
        <v>9</v>
      </c>
      <c r="AB4" t="s">
        <v>454</v>
      </c>
      <c r="AC4">
        <v>675</v>
      </c>
      <c r="AF4" t="s">
        <v>239</v>
      </c>
      <c r="AG4">
        <v>413</v>
      </c>
      <c r="AH4">
        <v>384</v>
      </c>
      <c r="AI4">
        <v>370</v>
      </c>
    </row>
    <row r="5" spans="1:35" x14ac:dyDescent="0.3">
      <c r="A5">
        <v>2021</v>
      </c>
      <c r="B5">
        <v>582</v>
      </c>
      <c r="C5">
        <v>595</v>
      </c>
      <c r="D5">
        <v>1177</v>
      </c>
      <c r="G5">
        <v>2021</v>
      </c>
      <c r="H5">
        <v>549</v>
      </c>
      <c r="I5">
        <v>544</v>
      </c>
      <c r="J5">
        <v>1093</v>
      </c>
      <c r="M5">
        <v>2021</v>
      </c>
      <c r="N5">
        <v>536</v>
      </c>
      <c r="O5">
        <v>526</v>
      </c>
      <c r="P5">
        <v>1062</v>
      </c>
      <c r="S5">
        <v>10</v>
      </c>
      <c r="T5" t="s">
        <v>168</v>
      </c>
      <c r="U5">
        <v>929</v>
      </c>
      <c r="V5">
        <v>84</v>
      </c>
      <c r="W5">
        <v>9.0399999999999991</v>
      </c>
      <c r="X5" s="3">
        <f t="shared" si="0"/>
        <v>90.960000000000008</v>
      </c>
      <c r="AA5">
        <v>1</v>
      </c>
      <c r="AB5" t="s">
        <v>177</v>
      </c>
      <c r="AC5">
        <v>765</v>
      </c>
      <c r="AF5" t="s">
        <v>240</v>
      </c>
      <c r="AG5">
        <v>369</v>
      </c>
      <c r="AH5">
        <v>330</v>
      </c>
      <c r="AI5">
        <v>312</v>
      </c>
    </row>
    <row r="6" spans="1:35" x14ac:dyDescent="0.3">
      <c r="A6" t="s">
        <v>439</v>
      </c>
      <c r="B6">
        <v>1175</v>
      </c>
      <c r="C6">
        <v>1289</v>
      </c>
      <c r="D6">
        <v>2464</v>
      </c>
      <c r="G6" t="s">
        <v>439</v>
      </c>
      <c r="H6">
        <v>1100</v>
      </c>
      <c r="I6">
        <v>1173</v>
      </c>
      <c r="J6">
        <v>2273</v>
      </c>
      <c r="M6" t="s">
        <v>439</v>
      </c>
      <c r="N6">
        <v>1070</v>
      </c>
      <c r="O6">
        <v>1126</v>
      </c>
      <c r="P6">
        <v>2196</v>
      </c>
      <c r="S6">
        <v>8</v>
      </c>
      <c r="T6" t="s">
        <v>145</v>
      </c>
      <c r="U6">
        <v>778</v>
      </c>
      <c r="V6">
        <v>61</v>
      </c>
      <c r="W6">
        <v>7.84</v>
      </c>
      <c r="X6" s="3">
        <f t="shared" si="0"/>
        <v>92.16</v>
      </c>
      <c r="AA6">
        <v>8</v>
      </c>
      <c r="AB6" t="s">
        <v>145</v>
      </c>
      <c r="AC6">
        <v>778</v>
      </c>
      <c r="AF6" t="s">
        <v>241</v>
      </c>
      <c r="AG6">
        <v>274</v>
      </c>
      <c r="AH6">
        <v>260</v>
      </c>
      <c r="AI6">
        <v>255</v>
      </c>
    </row>
    <row r="7" spans="1:35" x14ac:dyDescent="0.3">
      <c r="S7">
        <v>7</v>
      </c>
      <c r="T7" t="s">
        <v>151</v>
      </c>
      <c r="U7">
        <v>564</v>
      </c>
      <c r="V7">
        <v>43</v>
      </c>
      <c r="W7">
        <v>7.62</v>
      </c>
      <c r="X7" s="3">
        <f t="shared" si="0"/>
        <v>92.38</v>
      </c>
      <c r="AA7">
        <v>5</v>
      </c>
      <c r="AB7" t="s">
        <v>169</v>
      </c>
      <c r="AC7">
        <v>779</v>
      </c>
      <c r="AF7" t="s">
        <v>242</v>
      </c>
      <c r="AG7">
        <v>247</v>
      </c>
      <c r="AH7">
        <v>228</v>
      </c>
      <c r="AI7">
        <v>224</v>
      </c>
    </row>
    <row r="8" spans="1:35" x14ac:dyDescent="0.3">
      <c r="A8" t="s">
        <v>444</v>
      </c>
      <c r="G8" t="s">
        <v>445</v>
      </c>
      <c r="M8" t="s">
        <v>447</v>
      </c>
      <c r="S8">
        <v>6</v>
      </c>
      <c r="T8" t="s">
        <v>159</v>
      </c>
      <c r="U8">
        <v>1607</v>
      </c>
      <c r="V8">
        <v>102</v>
      </c>
      <c r="W8">
        <v>6.35</v>
      </c>
      <c r="X8" s="3">
        <f t="shared" si="0"/>
        <v>93.65</v>
      </c>
      <c r="AA8">
        <v>11</v>
      </c>
      <c r="AB8" t="s">
        <v>148</v>
      </c>
      <c r="AC8">
        <v>920</v>
      </c>
      <c r="AF8" t="s">
        <v>44</v>
      </c>
      <c r="AG8">
        <v>90</v>
      </c>
      <c r="AH8">
        <v>84</v>
      </c>
      <c r="AI8">
        <v>82</v>
      </c>
    </row>
    <row r="9" spans="1:35" x14ac:dyDescent="0.3">
      <c r="S9">
        <v>5</v>
      </c>
      <c r="T9" t="s">
        <v>169</v>
      </c>
      <c r="U9">
        <v>779</v>
      </c>
      <c r="V9">
        <v>43</v>
      </c>
      <c r="W9">
        <v>5.52</v>
      </c>
      <c r="X9" s="3">
        <f t="shared" si="0"/>
        <v>94.48</v>
      </c>
      <c r="AA9">
        <v>10</v>
      </c>
      <c r="AB9" t="s">
        <v>168</v>
      </c>
      <c r="AC9">
        <v>929</v>
      </c>
      <c r="AF9" t="s">
        <v>464</v>
      </c>
      <c r="AG9">
        <v>2464</v>
      </c>
      <c r="AH9">
        <v>2273</v>
      </c>
      <c r="AI9">
        <v>2196</v>
      </c>
    </row>
    <row r="10" spans="1:35" x14ac:dyDescent="0.3">
      <c r="G10" t="s">
        <v>441</v>
      </c>
      <c r="H10" t="s">
        <v>440</v>
      </c>
      <c r="M10" t="s">
        <v>441</v>
      </c>
      <c r="N10" t="s">
        <v>440</v>
      </c>
      <c r="S10">
        <v>4</v>
      </c>
      <c r="T10" t="s">
        <v>166</v>
      </c>
      <c r="U10">
        <v>1577</v>
      </c>
      <c r="V10">
        <v>86</v>
      </c>
      <c r="W10">
        <v>5.45</v>
      </c>
      <c r="X10" s="3">
        <f t="shared" si="0"/>
        <v>94.55</v>
      </c>
      <c r="AA10">
        <v>2</v>
      </c>
      <c r="AB10" t="s">
        <v>179</v>
      </c>
      <c r="AC10">
        <v>930</v>
      </c>
    </row>
    <row r="11" spans="1:35" x14ac:dyDescent="0.3">
      <c r="G11" t="s">
        <v>438</v>
      </c>
      <c r="H11">
        <v>1</v>
      </c>
      <c r="I11">
        <v>2</v>
      </c>
      <c r="J11" t="s">
        <v>439</v>
      </c>
      <c r="M11" t="s">
        <v>438</v>
      </c>
      <c r="N11">
        <v>1</v>
      </c>
      <c r="O11">
        <v>2</v>
      </c>
      <c r="P11" t="s">
        <v>439</v>
      </c>
      <c r="S11">
        <v>3</v>
      </c>
      <c r="T11" t="s">
        <v>150</v>
      </c>
      <c r="U11">
        <v>648</v>
      </c>
      <c r="V11">
        <v>21</v>
      </c>
      <c r="W11">
        <v>3.24</v>
      </c>
      <c r="X11" s="3">
        <f t="shared" si="0"/>
        <v>96.76</v>
      </c>
      <c r="AA11">
        <v>21</v>
      </c>
      <c r="AB11" t="s">
        <v>456</v>
      </c>
      <c r="AC11">
        <v>1258</v>
      </c>
    </row>
    <row r="12" spans="1:35" x14ac:dyDescent="0.3">
      <c r="G12">
        <v>2019</v>
      </c>
      <c r="H12">
        <v>1</v>
      </c>
      <c r="I12">
        <v>7</v>
      </c>
      <c r="J12">
        <v>8</v>
      </c>
      <c r="M12">
        <v>2019</v>
      </c>
      <c r="N12">
        <v>2</v>
      </c>
      <c r="O12">
        <v>13</v>
      </c>
      <c r="P12">
        <v>15</v>
      </c>
      <c r="S12">
        <v>2</v>
      </c>
      <c r="T12" t="s">
        <v>179</v>
      </c>
      <c r="U12">
        <v>930</v>
      </c>
      <c r="V12">
        <v>27</v>
      </c>
      <c r="W12">
        <v>2.9</v>
      </c>
      <c r="X12" s="3">
        <f t="shared" si="0"/>
        <v>97.1</v>
      </c>
      <c r="AA12">
        <v>4</v>
      </c>
      <c r="AB12" t="s">
        <v>166</v>
      </c>
      <c r="AC12">
        <v>1577</v>
      </c>
    </row>
    <row r="13" spans="1:35" x14ac:dyDescent="0.3">
      <c r="G13">
        <v>2020</v>
      </c>
      <c r="H13">
        <v>41</v>
      </c>
      <c r="I13">
        <v>58</v>
      </c>
      <c r="J13">
        <v>99</v>
      </c>
      <c r="M13">
        <v>2020</v>
      </c>
      <c r="N13">
        <v>57</v>
      </c>
      <c r="O13">
        <v>81</v>
      </c>
      <c r="P13">
        <v>138</v>
      </c>
      <c r="S13">
        <v>1</v>
      </c>
      <c r="T13" t="s">
        <v>177</v>
      </c>
      <c r="U13">
        <v>765</v>
      </c>
      <c r="V13">
        <v>22</v>
      </c>
      <c r="W13">
        <v>2.88</v>
      </c>
      <c r="X13" s="3">
        <f t="shared" si="0"/>
        <v>97.12</v>
      </c>
      <c r="AA13">
        <v>6</v>
      </c>
      <c r="AB13" t="s">
        <v>159</v>
      </c>
      <c r="AC13">
        <v>1607</v>
      </c>
    </row>
    <row r="14" spans="1:35" x14ac:dyDescent="0.3">
      <c r="G14">
        <v>2021</v>
      </c>
      <c r="H14">
        <v>33</v>
      </c>
      <c r="I14">
        <v>51</v>
      </c>
      <c r="J14">
        <v>84</v>
      </c>
      <c r="M14">
        <v>2021</v>
      </c>
      <c r="N14">
        <v>46</v>
      </c>
      <c r="O14">
        <v>69</v>
      </c>
      <c r="P14">
        <v>115</v>
      </c>
    </row>
    <row r="15" spans="1:35" x14ac:dyDescent="0.3">
      <c r="G15" t="s">
        <v>439</v>
      </c>
      <c r="H15">
        <v>75</v>
      </c>
      <c r="I15">
        <v>116</v>
      </c>
      <c r="J15">
        <v>191</v>
      </c>
      <c r="M15" t="s">
        <v>439</v>
      </c>
      <c r="N15">
        <v>105</v>
      </c>
      <c r="O15">
        <v>163</v>
      </c>
      <c r="P15">
        <v>268</v>
      </c>
      <c r="AA15" t="s">
        <v>458</v>
      </c>
    </row>
    <row r="16" spans="1:35" x14ac:dyDescent="0.3">
      <c r="S16" t="s">
        <v>457</v>
      </c>
    </row>
    <row r="17" spans="7:13" x14ac:dyDescent="0.3">
      <c r="G17" t="s">
        <v>446</v>
      </c>
      <c r="M17" t="s">
        <v>448</v>
      </c>
    </row>
  </sheetData>
  <autoFilter ref="AA1:AC13" xr:uid="{FB1DBB14-2688-4CB2-81CE-1F0CAA43A158}">
    <sortState xmlns:xlrd2="http://schemas.microsoft.com/office/spreadsheetml/2017/richdata2" ref="AA2:AC13">
      <sortCondition ref="AC1:AC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09-B9D7-49F6-85D3-D8C516A7B5ED}">
  <dimension ref="A1:P42"/>
  <sheetViews>
    <sheetView workbookViewId="0">
      <selection activeCell="S6" sqref="S6"/>
    </sheetView>
  </sheetViews>
  <sheetFormatPr defaultRowHeight="14.4" x14ac:dyDescent="0.3"/>
  <cols>
    <col min="1" max="1" width="44.21875" bestFit="1" customWidth="1"/>
  </cols>
  <sheetData>
    <row r="1" spans="1:16" x14ac:dyDescent="0.3">
      <c r="A1" t="s">
        <v>465</v>
      </c>
      <c r="B1" t="s">
        <v>451</v>
      </c>
      <c r="C1" t="s">
        <v>460</v>
      </c>
      <c r="D1" t="s">
        <v>461</v>
      </c>
      <c r="E1" t="s">
        <v>469</v>
      </c>
      <c r="F1" t="s">
        <v>462</v>
      </c>
      <c r="G1" t="s">
        <v>466</v>
      </c>
      <c r="H1" t="s">
        <v>463</v>
      </c>
      <c r="I1" t="s">
        <v>467</v>
      </c>
      <c r="J1" t="s">
        <v>452</v>
      </c>
      <c r="L1" s="5" t="s">
        <v>459</v>
      </c>
      <c r="M1" s="7" t="s">
        <v>451</v>
      </c>
      <c r="N1" s="7" t="s">
        <v>460</v>
      </c>
      <c r="O1" s="7" t="s">
        <v>462</v>
      </c>
      <c r="P1" s="7" t="s">
        <v>452</v>
      </c>
    </row>
    <row r="2" spans="1:16" x14ac:dyDescent="0.3">
      <c r="A2" t="s">
        <v>178</v>
      </c>
      <c r="B2">
        <v>25</v>
      </c>
      <c r="C2">
        <v>8</v>
      </c>
      <c r="D2">
        <v>32</v>
      </c>
      <c r="E2">
        <f t="shared" ref="E2:E42" si="0">ROUND((1-C2/B2)*100,2)</f>
        <v>68</v>
      </c>
      <c r="F2">
        <v>8</v>
      </c>
      <c r="G2">
        <v>0</v>
      </c>
      <c r="H2">
        <v>100</v>
      </c>
      <c r="I2">
        <v>0</v>
      </c>
      <c r="J2">
        <v>8</v>
      </c>
      <c r="L2" s="4" t="s">
        <v>43</v>
      </c>
      <c r="M2" s="6">
        <v>1201</v>
      </c>
      <c r="N2" s="6">
        <v>80</v>
      </c>
      <c r="O2" s="6">
        <v>76</v>
      </c>
      <c r="P2" s="6">
        <v>73</v>
      </c>
    </row>
    <row r="3" spans="1:16" x14ac:dyDescent="0.3">
      <c r="A3" t="s">
        <v>143</v>
      </c>
      <c r="B3">
        <v>33</v>
      </c>
      <c r="C3">
        <v>16</v>
      </c>
      <c r="D3">
        <v>48</v>
      </c>
      <c r="E3">
        <f t="shared" si="0"/>
        <v>51.52</v>
      </c>
      <c r="F3">
        <v>15</v>
      </c>
      <c r="G3">
        <v>1</v>
      </c>
      <c r="H3">
        <v>94</v>
      </c>
      <c r="I3">
        <v>6</v>
      </c>
      <c r="J3">
        <v>14</v>
      </c>
      <c r="L3" s="4" t="s">
        <v>238</v>
      </c>
      <c r="M3" s="6">
        <v>5279</v>
      </c>
      <c r="N3" s="6">
        <v>336</v>
      </c>
      <c r="O3" s="6">
        <v>320</v>
      </c>
      <c r="P3" s="6">
        <v>313</v>
      </c>
    </row>
    <row r="4" spans="1:16" x14ac:dyDescent="0.3">
      <c r="A4" t="s">
        <v>161</v>
      </c>
      <c r="B4">
        <v>52</v>
      </c>
      <c r="C4">
        <v>16</v>
      </c>
      <c r="D4">
        <v>31</v>
      </c>
      <c r="E4">
        <f t="shared" si="0"/>
        <v>69.23</v>
      </c>
      <c r="F4">
        <v>16</v>
      </c>
      <c r="G4">
        <v>0</v>
      </c>
      <c r="H4">
        <v>100</v>
      </c>
      <c r="I4">
        <v>0</v>
      </c>
      <c r="J4">
        <v>15</v>
      </c>
      <c r="L4" s="4" t="s">
        <v>239</v>
      </c>
      <c r="M4" s="6">
        <v>4061</v>
      </c>
      <c r="N4" s="6">
        <v>160</v>
      </c>
      <c r="O4" s="6">
        <v>158</v>
      </c>
      <c r="P4" s="6">
        <v>149</v>
      </c>
    </row>
    <row r="5" spans="1:16" x14ac:dyDescent="0.3">
      <c r="A5" t="s">
        <v>164</v>
      </c>
      <c r="B5">
        <v>64</v>
      </c>
      <c r="C5">
        <v>16</v>
      </c>
      <c r="D5">
        <v>25</v>
      </c>
      <c r="E5">
        <f t="shared" si="0"/>
        <v>75</v>
      </c>
      <c r="F5">
        <v>15</v>
      </c>
      <c r="G5">
        <v>1</v>
      </c>
      <c r="H5">
        <v>94</v>
      </c>
      <c r="I5">
        <v>6</v>
      </c>
      <c r="J5">
        <v>15</v>
      </c>
      <c r="L5" s="4" t="s">
        <v>240</v>
      </c>
      <c r="M5" s="6">
        <v>1862</v>
      </c>
      <c r="N5" s="6">
        <v>144</v>
      </c>
      <c r="O5" s="6">
        <v>139</v>
      </c>
      <c r="P5" s="6">
        <v>135</v>
      </c>
    </row>
    <row r="6" spans="1:16" x14ac:dyDescent="0.3">
      <c r="A6" t="s">
        <v>175</v>
      </c>
      <c r="B6">
        <v>102</v>
      </c>
      <c r="C6">
        <v>16</v>
      </c>
      <c r="D6">
        <v>16</v>
      </c>
      <c r="E6">
        <f t="shared" si="0"/>
        <v>84.31</v>
      </c>
      <c r="F6">
        <v>15</v>
      </c>
      <c r="G6">
        <v>1</v>
      </c>
      <c r="H6">
        <v>94</v>
      </c>
      <c r="I6">
        <v>6</v>
      </c>
      <c r="J6">
        <v>15</v>
      </c>
      <c r="L6" s="4" t="s">
        <v>241</v>
      </c>
      <c r="M6" s="6">
        <v>3560</v>
      </c>
      <c r="N6" s="6">
        <v>104</v>
      </c>
      <c r="O6" s="6">
        <v>101</v>
      </c>
      <c r="P6" s="6">
        <v>99</v>
      </c>
    </row>
    <row r="7" spans="1:16" x14ac:dyDescent="0.3">
      <c r="A7" t="s">
        <v>165</v>
      </c>
      <c r="B7">
        <v>103</v>
      </c>
      <c r="C7">
        <v>16</v>
      </c>
      <c r="D7">
        <v>16</v>
      </c>
      <c r="E7">
        <f t="shared" si="0"/>
        <v>84.47</v>
      </c>
      <c r="F7">
        <v>16</v>
      </c>
      <c r="G7">
        <v>0</v>
      </c>
      <c r="H7">
        <v>100</v>
      </c>
      <c r="I7">
        <v>0</v>
      </c>
      <c r="J7">
        <v>15</v>
      </c>
      <c r="L7" s="4" t="s">
        <v>242</v>
      </c>
      <c r="M7" s="6">
        <v>3050</v>
      </c>
      <c r="N7" s="6">
        <v>96</v>
      </c>
      <c r="O7" s="6">
        <v>94</v>
      </c>
      <c r="P7" s="6">
        <v>93</v>
      </c>
    </row>
    <row r="8" spans="1:16" ht="28.8" x14ac:dyDescent="0.3">
      <c r="A8" t="s">
        <v>147</v>
      </c>
      <c r="B8">
        <v>112</v>
      </c>
      <c r="C8">
        <v>24</v>
      </c>
      <c r="D8">
        <v>21</v>
      </c>
      <c r="E8">
        <f t="shared" si="0"/>
        <v>78.569999999999993</v>
      </c>
      <c r="F8">
        <v>22</v>
      </c>
      <c r="G8">
        <v>2</v>
      </c>
      <c r="H8">
        <v>92</v>
      </c>
      <c r="I8">
        <v>8</v>
      </c>
      <c r="J8">
        <v>22</v>
      </c>
      <c r="L8" s="4" t="s">
        <v>44</v>
      </c>
      <c r="M8" s="6">
        <v>1719</v>
      </c>
      <c r="N8" s="6">
        <v>34</v>
      </c>
      <c r="O8" s="6">
        <v>34</v>
      </c>
      <c r="P8" s="6">
        <v>33</v>
      </c>
    </row>
    <row r="9" spans="1:16" x14ac:dyDescent="0.3">
      <c r="A9" t="s">
        <v>174</v>
      </c>
      <c r="B9">
        <v>151</v>
      </c>
      <c r="C9">
        <v>16</v>
      </c>
      <c r="D9">
        <v>11</v>
      </c>
      <c r="E9">
        <f t="shared" si="0"/>
        <v>89.4</v>
      </c>
      <c r="F9">
        <v>16</v>
      </c>
      <c r="G9">
        <v>0</v>
      </c>
      <c r="H9">
        <v>100</v>
      </c>
      <c r="I9">
        <v>0</v>
      </c>
      <c r="J9">
        <v>16</v>
      </c>
      <c r="L9" s="4" t="s">
        <v>464</v>
      </c>
      <c r="M9" s="6">
        <v>20732</v>
      </c>
      <c r="N9" s="6">
        <v>954</v>
      </c>
      <c r="O9" s="6">
        <v>922</v>
      </c>
      <c r="P9" s="6">
        <v>895</v>
      </c>
    </row>
    <row r="10" spans="1:16" x14ac:dyDescent="0.3">
      <c r="A10" t="s">
        <v>152</v>
      </c>
      <c r="B10">
        <v>160</v>
      </c>
      <c r="C10">
        <v>16</v>
      </c>
      <c r="D10">
        <v>10</v>
      </c>
      <c r="E10">
        <f t="shared" si="0"/>
        <v>90</v>
      </c>
      <c r="F10">
        <v>16</v>
      </c>
      <c r="G10">
        <v>0</v>
      </c>
      <c r="H10">
        <v>100</v>
      </c>
      <c r="I10">
        <v>0</v>
      </c>
      <c r="J10">
        <v>15</v>
      </c>
    </row>
    <row r="11" spans="1:16" x14ac:dyDescent="0.3">
      <c r="A11" t="s">
        <v>158</v>
      </c>
      <c r="B11">
        <v>191</v>
      </c>
      <c r="C11">
        <v>16</v>
      </c>
      <c r="D11">
        <v>8</v>
      </c>
      <c r="E11">
        <f t="shared" si="0"/>
        <v>91.62</v>
      </c>
      <c r="F11">
        <v>16</v>
      </c>
      <c r="G11">
        <v>0</v>
      </c>
      <c r="H11">
        <v>100</v>
      </c>
      <c r="I11">
        <v>0</v>
      </c>
      <c r="J11">
        <v>16</v>
      </c>
    </row>
    <row r="12" spans="1:16" x14ac:dyDescent="0.3">
      <c r="A12" t="s">
        <v>144</v>
      </c>
      <c r="B12">
        <v>193</v>
      </c>
      <c r="C12">
        <v>32</v>
      </c>
      <c r="D12">
        <v>17</v>
      </c>
      <c r="E12">
        <f t="shared" si="0"/>
        <v>83.42</v>
      </c>
      <c r="F12">
        <v>30</v>
      </c>
      <c r="G12">
        <v>2</v>
      </c>
      <c r="H12">
        <v>94</v>
      </c>
      <c r="I12">
        <v>6</v>
      </c>
      <c r="J12">
        <v>28</v>
      </c>
    </row>
    <row r="13" spans="1:16" x14ac:dyDescent="0.3">
      <c r="A13" t="s">
        <v>163</v>
      </c>
      <c r="B13">
        <v>200</v>
      </c>
      <c r="C13">
        <v>16</v>
      </c>
      <c r="D13">
        <v>8</v>
      </c>
      <c r="E13">
        <f t="shared" si="0"/>
        <v>92</v>
      </c>
      <c r="F13">
        <v>15</v>
      </c>
      <c r="G13">
        <v>1</v>
      </c>
      <c r="H13">
        <v>94</v>
      </c>
      <c r="I13">
        <v>6</v>
      </c>
      <c r="J13">
        <v>15</v>
      </c>
    </row>
    <row r="14" spans="1:16" x14ac:dyDescent="0.3">
      <c r="A14" t="s">
        <v>173</v>
      </c>
      <c r="B14">
        <v>224</v>
      </c>
      <c r="C14">
        <v>16</v>
      </c>
      <c r="D14">
        <v>7</v>
      </c>
      <c r="E14">
        <f t="shared" si="0"/>
        <v>92.86</v>
      </c>
      <c r="F14">
        <v>13</v>
      </c>
      <c r="G14">
        <v>3</v>
      </c>
      <c r="H14">
        <v>81</v>
      </c>
      <c r="I14">
        <v>19</v>
      </c>
      <c r="J14">
        <v>12</v>
      </c>
    </row>
    <row r="15" spans="1:16" x14ac:dyDescent="0.3">
      <c r="A15" t="s">
        <v>170</v>
      </c>
      <c r="B15">
        <v>236</v>
      </c>
      <c r="C15">
        <v>24</v>
      </c>
      <c r="D15">
        <v>10</v>
      </c>
      <c r="E15">
        <f t="shared" si="0"/>
        <v>89.83</v>
      </c>
      <c r="F15">
        <v>24</v>
      </c>
      <c r="G15">
        <v>0</v>
      </c>
      <c r="H15">
        <v>100</v>
      </c>
      <c r="I15">
        <v>0</v>
      </c>
      <c r="J15">
        <v>23</v>
      </c>
    </row>
    <row r="16" spans="1:16" x14ac:dyDescent="0.3">
      <c r="A16" t="s">
        <v>236</v>
      </c>
      <c r="B16">
        <v>288</v>
      </c>
      <c r="C16">
        <v>24</v>
      </c>
      <c r="D16">
        <v>8</v>
      </c>
      <c r="E16">
        <f t="shared" si="0"/>
        <v>91.67</v>
      </c>
      <c r="F16">
        <v>24</v>
      </c>
      <c r="G16">
        <v>0</v>
      </c>
      <c r="H16">
        <v>100</v>
      </c>
      <c r="I16">
        <v>0</v>
      </c>
      <c r="J16">
        <v>23</v>
      </c>
    </row>
    <row r="17" spans="1:10" x14ac:dyDescent="0.3">
      <c r="A17" t="s">
        <v>180</v>
      </c>
      <c r="B17">
        <v>332</v>
      </c>
      <c r="C17">
        <v>16</v>
      </c>
      <c r="D17">
        <v>5</v>
      </c>
      <c r="E17">
        <f t="shared" si="0"/>
        <v>95.18</v>
      </c>
      <c r="F17">
        <v>16</v>
      </c>
      <c r="G17">
        <v>0</v>
      </c>
      <c r="H17">
        <v>100</v>
      </c>
      <c r="I17">
        <v>0</v>
      </c>
      <c r="J17">
        <v>15</v>
      </c>
    </row>
    <row r="18" spans="1:10" x14ac:dyDescent="0.3">
      <c r="A18" t="s">
        <v>154</v>
      </c>
      <c r="B18">
        <v>348</v>
      </c>
      <c r="C18">
        <v>16</v>
      </c>
      <c r="D18">
        <v>5</v>
      </c>
      <c r="E18">
        <f t="shared" si="0"/>
        <v>95.4</v>
      </c>
      <c r="F18">
        <v>15</v>
      </c>
      <c r="G18">
        <v>1</v>
      </c>
      <c r="H18">
        <v>94</v>
      </c>
      <c r="I18">
        <v>6</v>
      </c>
      <c r="J18">
        <v>15</v>
      </c>
    </row>
    <row r="19" spans="1:10" x14ac:dyDescent="0.3">
      <c r="A19" t="s">
        <v>157</v>
      </c>
      <c r="B19">
        <v>365</v>
      </c>
      <c r="C19">
        <v>24</v>
      </c>
      <c r="D19">
        <v>7</v>
      </c>
      <c r="E19">
        <f t="shared" si="0"/>
        <v>93.42</v>
      </c>
      <c r="F19">
        <v>23</v>
      </c>
      <c r="G19">
        <v>1</v>
      </c>
      <c r="H19">
        <v>96</v>
      </c>
      <c r="I19">
        <v>4</v>
      </c>
      <c r="J19">
        <v>21</v>
      </c>
    </row>
    <row r="20" spans="1:10" x14ac:dyDescent="0.3">
      <c r="A20" t="s">
        <v>149</v>
      </c>
      <c r="B20">
        <v>404</v>
      </c>
      <c r="C20">
        <v>40</v>
      </c>
      <c r="D20">
        <v>10</v>
      </c>
      <c r="E20">
        <f t="shared" si="0"/>
        <v>90.1</v>
      </c>
      <c r="F20">
        <v>40</v>
      </c>
      <c r="G20">
        <v>0</v>
      </c>
      <c r="H20">
        <v>100</v>
      </c>
      <c r="I20">
        <v>0</v>
      </c>
      <c r="J20">
        <v>40</v>
      </c>
    </row>
    <row r="21" spans="1:10" x14ac:dyDescent="0.3">
      <c r="A21" t="s">
        <v>171</v>
      </c>
      <c r="B21">
        <v>411</v>
      </c>
      <c r="C21">
        <v>24</v>
      </c>
      <c r="D21">
        <v>6</v>
      </c>
      <c r="E21">
        <f t="shared" si="0"/>
        <v>94.16</v>
      </c>
      <c r="F21">
        <v>23</v>
      </c>
      <c r="G21">
        <v>1</v>
      </c>
      <c r="H21">
        <v>96</v>
      </c>
      <c r="I21">
        <v>4</v>
      </c>
      <c r="J21">
        <v>23</v>
      </c>
    </row>
    <row r="22" spans="1:10" x14ac:dyDescent="0.3">
      <c r="A22" t="s">
        <v>176</v>
      </c>
      <c r="B22">
        <v>421</v>
      </c>
      <c r="C22">
        <v>24</v>
      </c>
      <c r="D22">
        <v>6</v>
      </c>
      <c r="E22">
        <f t="shared" si="0"/>
        <v>94.3</v>
      </c>
      <c r="F22">
        <v>23</v>
      </c>
      <c r="G22">
        <v>1</v>
      </c>
      <c r="H22">
        <v>96</v>
      </c>
      <c r="I22">
        <v>4</v>
      </c>
      <c r="J22">
        <v>23</v>
      </c>
    </row>
    <row r="23" spans="1:10" x14ac:dyDescent="0.3">
      <c r="A23" t="s">
        <v>153</v>
      </c>
      <c r="B23">
        <v>434</v>
      </c>
      <c r="C23">
        <v>24</v>
      </c>
      <c r="D23">
        <v>6</v>
      </c>
      <c r="E23">
        <f t="shared" si="0"/>
        <v>94.47</v>
      </c>
      <c r="F23">
        <v>24</v>
      </c>
      <c r="G23">
        <v>0</v>
      </c>
      <c r="H23">
        <v>100</v>
      </c>
      <c r="I23">
        <v>0</v>
      </c>
      <c r="J23">
        <v>21</v>
      </c>
    </row>
    <row r="24" spans="1:10" x14ac:dyDescent="0.3">
      <c r="A24" t="s">
        <v>160</v>
      </c>
      <c r="B24">
        <v>442</v>
      </c>
      <c r="C24">
        <v>24</v>
      </c>
      <c r="D24">
        <v>5</v>
      </c>
      <c r="E24">
        <f t="shared" si="0"/>
        <v>94.57</v>
      </c>
      <c r="F24">
        <v>24</v>
      </c>
      <c r="G24">
        <v>0</v>
      </c>
      <c r="H24">
        <v>100</v>
      </c>
      <c r="I24">
        <v>0</v>
      </c>
      <c r="J24">
        <v>24</v>
      </c>
    </row>
    <row r="25" spans="1:10" x14ac:dyDescent="0.3">
      <c r="A25" t="s">
        <v>172</v>
      </c>
      <c r="B25">
        <v>476</v>
      </c>
      <c r="C25">
        <v>24</v>
      </c>
      <c r="D25">
        <v>5</v>
      </c>
      <c r="E25">
        <f t="shared" si="0"/>
        <v>94.96</v>
      </c>
      <c r="F25">
        <v>23</v>
      </c>
      <c r="G25">
        <v>1</v>
      </c>
      <c r="H25">
        <v>96</v>
      </c>
      <c r="I25">
        <v>4</v>
      </c>
      <c r="J25">
        <v>22</v>
      </c>
    </row>
    <row r="26" spans="1:10" x14ac:dyDescent="0.3">
      <c r="A26" t="s">
        <v>150</v>
      </c>
      <c r="B26">
        <v>480</v>
      </c>
      <c r="C26">
        <v>8</v>
      </c>
      <c r="D26">
        <v>2</v>
      </c>
      <c r="E26">
        <f t="shared" si="0"/>
        <v>98.33</v>
      </c>
      <c r="F26">
        <v>8</v>
      </c>
      <c r="G26">
        <v>0</v>
      </c>
      <c r="H26">
        <v>100</v>
      </c>
      <c r="I26">
        <v>0</v>
      </c>
      <c r="J26">
        <v>8</v>
      </c>
    </row>
    <row r="27" spans="1:10" x14ac:dyDescent="0.3">
      <c r="A27" t="s">
        <v>167</v>
      </c>
      <c r="B27">
        <v>511</v>
      </c>
      <c r="C27">
        <v>24</v>
      </c>
      <c r="D27">
        <v>5</v>
      </c>
      <c r="E27">
        <f t="shared" si="0"/>
        <v>95.3</v>
      </c>
      <c r="F27">
        <v>24</v>
      </c>
      <c r="G27">
        <v>0</v>
      </c>
      <c r="H27">
        <v>100</v>
      </c>
      <c r="I27">
        <v>0</v>
      </c>
      <c r="J27">
        <v>24</v>
      </c>
    </row>
    <row r="28" spans="1:10" x14ac:dyDescent="0.3">
      <c r="A28" t="s">
        <v>146</v>
      </c>
      <c r="B28">
        <v>512</v>
      </c>
      <c r="C28">
        <v>24</v>
      </c>
      <c r="D28">
        <v>5</v>
      </c>
      <c r="E28">
        <f t="shared" si="0"/>
        <v>95.31</v>
      </c>
      <c r="F28">
        <v>23</v>
      </c>
      <c r="G28">
        <v>1</v>
      </c>
      <c r="H28">
        <v>96</v>
      </c>
      <c r="I28">
        <v>4</v>
      </c>
      <c r="J28">
        <v>23</v>
      </c>
    </row>
    <row r="29" spans="1:10" x14ac:dyDescent="0.3">
      <c r="A29" t="s">
        <v>468</v>
      </c>
      <c r="B29">
        <v>578</v>
      </c>
      <c r="C29">
        <v>24</v>
      </c>
      <c r="D29">
        <v>4</v>
      </c>
      <c r="E29">
        <f t="shared" si="0"/>
        <v>95.85</v>
      </c>
      <c r="F29">
        <v>22</v>
      </c>
      <c r="G29">
        <v>2</v>
      </c>
      <c r="H29">
        <v>92</v>
      </c>
      <c r="I29">
        <v>8</v>
      </c>
      <c r="J29">
        <v>22</v>
      </c>
    </row>
    <row r="30" spans="1:10" x14ac:dyDescent="0.3">
      <c r="A30" t="s">
        <v>179</v>
      </c>
      <c r="B30">
        <v>584</v>
      </c>
      <c r="C30">
        <v>10</v>
      </c>
      <c r="D30">
        <v>2</v>
      </c>
      <c r="E30">
        <f t="shared" si="0"/>
        <v>98.29</v>
      </c>
      <c r="F30">
        <v>10</v>
      </c>
      <c r="G30">
        <v>0</v>
      </c>
      <c r="H30">
        <v>100</v>
      </c>
      <c r="I30">
        <v>0</v>
      </c>
      <c r="J30">
        <v>10</v>
      </c>
    </row>
    <row r="31" spans="1:10" x14ac:dyDescent="0.3">
      <c r="A31" t="s">
        <v>177</v>
      </c>
      <c r="B31">
        <v>630</v>
      </c>
      <c r="C31">
        <v>8</v>
      </c>
      <c r="D31">
        <v>1</v>
      </c>
      <c r="E31">
        <f t="shared" si="0"/>
        <v>98.73</v>
      </c>
      <c r="F31">
        <v>8</v>
      </c>
      <c r="G31">
        <v>0</v>
      </c>
      <c r="H31">
        <v>100</v>
      </c>
      <c r="I31">
        <v>0</v>
      </c>
      <c r="J31">
        <v>7</v>
      </c>
    </row>
    <row r="32" spans="1:10" x14ac:dyDescent="0.3">
      <c r="A32" t="s">
        <v>156</v>
      </c>
      <c r="B32">
        <v>660</v>
      </c>
      <c r="C32">
        <v>24</v>
      </c>
      <c r="D32">
        <v>4</v>
      </c>
      <c r="E32">
        <f t="shared" si="0"/>
        <v>96.36</v>
      </c>
      <c r="F32">
        <v>23</v>
      </c>
      <c r="G32">
        <v>1</v>
      </c>
      <c r="H32">
        <v>96</v>
      </c>
      <c r="I32">
        <v>4</v>
      </c>
      <c r="J32">
        <v>21</v>
      </c>
    </row>
    <row r="33" spans="1:10" x14ac:dyDescent="0.3">
      <c r="A33" t="s">
        <v>151</v>
      </c>
      <c r="B33">
        <v>715</v>
      </c>
      <c r="C33">
        <v>16</v>
      </c>
      <c r="D33">
        <v>2</v>
      </c>
      <c r="E33">
        <f t="shared" si="0"/>
        <v>97.76</v>
      </c>
      <c r="F33">
        <v>15</v>
      </c>
      <c r="G33">
        <v>1</v>
      </c>
      <c r="H33">
        <v>94</v>
      </c>
      <c r="I33">
        <v>6</v>
      </c>
      <c r="J33">
        <v>15</v>
      </c>
    </row>
    <row r="34" spans="1:10" x14ac:dyDescent="0.3">
      <c r="A34" t="s">
        <v>155</v>
      </c>
      <c r="B34">
        <v>723</v>
      </c>
      <c r="C34">
        <v>24</v>
      </c>
      <c r="D34">
        <v>3</v>
      </c>
      <c r="E34">
        <f t="shared" si="0"/>
        <v>96.68</v>
      </c>
      <c r="F34">
        <v>23</v>
      </c>
      <c r="G34">
        <v>1</v>
      </c>
      <c r="H34">
        <v>96</v>
      </c>
      <c r="I34">
        <v>4</v>
      </c>
      <c r="J34">
        <v>23</v>
      </c>
    </row>
    <row r="35" spans="1:10" x14ac:dyDescent="0.3">
      <c r="A35" t="s">
        <v>162</v>
      </c>
      <c r="B35">
        <v>789</v>
      </c>
      <c r="C35">
        <v>48</v>
      </c>
      <c r="D35">
        <v>6</v>
      </c>
      <c r="E35">
        <f t="shared" si="0"/>
        <v>93.92</v>
      </c>
      <c r="F35">
        <v>46</v>
      </c>
      <c r="G35">
        <v>2</v>
      </c>
      <c r="H35">
        <v>96</v>
      </c>
      <c r="I35">
        <v>4</v>
      </c>
      <c r="J35">
        <v>45</v>
      </c>
    </row>
    <row r="36" spans="1:10" x14ac:dyDescent="0.3">
      <c r="A36" t="s">
        <v>145</v>
      </c>
      <c r="B36">
        <v>1047</v>
      </c>
      <c r="C36">
        <v>24</v>
      </c>
      <c r="D36">
        <v>2</v>
      </c>
      <c r="E36">
        <f t="shared" si="0"/>
        <v>97.71</v>
      </c>
      <c r="F36">
        <v>24</v>
      </c>
      <c r="G36">
        <v>0</v>
      </c>
      <c r="H36">
        <v>100</v>
      </c>
      <c r="I36">
        <v>0</v>
      </c>
      <c r="J36">
        <v>24</v>
      </c>
    </row>
    <row r="37" spans="1:10" x14ac:dyDescent="0.3">
      <c r="A37" t="s">
        <v>169</v>
      </c>
      <c r="B37">
        <v>1057</v>
      </c>
      <c r="C37">
        <v>16</v>
      </c>
      <c r="D37">
        <v>2</v>
      </c>
      <c r="E37">
        <f t="shared" si="0"/>
        <v>98.49</v>
      </c>
      <c r="F37">
        <v>16</v>
      </c>
      <c r="G37">
        <v>0</v>
      </c>
      <c r="H37">
        <v>100</v>
      </c>
      <c r="I37">
        <v>0</v>
      </c>
      <c r="J37">
        <v>13</v>
      </c>
    </row>
    <row r="38" spans="1:10" x14ac:dyDescent="0.3">
      <c r="A38" t="s">
        <v>168</v>
      </c>
      <c r="B38">
        <v>1115</v>
      </c>
      <c r="C38">
        <v>32</v>
      </c>
      <c r="D38">
        <v>3</v>
      </c>
      <c r="E38">
        <f t="shared" si="0"/>
        <v>97.13</v>
      </c>
      <c r="F38">
        <v>31</v>
      </c>
      <c r="G38">
        <v>1</v>
      </c>
      <c r="H38">
        <v>97</v>
      </c>
      <c r="I38">
        <v>3</v>
      </c>
      <c r="J38">
        <v>30</v>
      </c>
    </row>
    <row r="39" spans="1:10" x14ac:dyDescent="0.3">
      <c r="A39" t="s">
        <v>148</v>
      </c>
      <c r="B39">
        <v>1184</v>
      </c>
      <c r="C39">
        <v>32</v>
      </c>
      <c r="D39">
        <v>3</v>
      </c>
      <c r="E39">
        <f t="shared" si="0"/>
        <v>97.3</v>
      </c>
      <c r="F39">
        <v>30</v>
      </c>
      <c r="G39">
        <v>2</v>
      </c>
      <c r="H39">
        <v>94</v>
      </c>
      <c r="I39">
        <v>6</v>
      </c>
      <c r="J39">
        <v>30</v>
      </c>
    </row>
    <row r="40" spans="1:10" x14ac:dyDescent="0.3">
      <c r="A40" t="s">
        <v>237</v>
      </c>
      <c r="B40">
        <v>1201</v>
      </c>
      <c r="C40">
        <v>80</v>
      </c>
      <c r="D40">
        <v>7</v>
      </c>
      <c r="E40">
        <f t="shared" si="0"/>
        <v>93.34</v>
      </c>
      <c r="F40">
        <v>76</v>
      </c>
      <c r="G40">
        <v>4</v>
      </c>
      <c r="H40">
        <v>95</v>
      </c>
      <c r="I40">
        <v>5</v>
      </c>
      <c r="J40">
        <v>73</v>
      </c>
    </row>
    <row r="41" spans="1:10" x14ac:dyDescent="0.3">
      <c r="A41" t="s">
        <v>159</v>
      </c>
      <c r="B41">
        <v>1423</v>
      </c>
      <c r="C41">
        <v>40</v>
      </c>
      <c r="D41">
        <v>3</v>
      </c>
      <c r="E41">
        <f t="shared" si="0"/>
        <v>97.19</v>
      </c>
      <c r="F41">
        <v>40</v>
      </c>
      <c r="G41">
        <v>0</v>
      </c>
      <c r="H41">
        <v>100</v>
      </c>
      <c r="I41">
        <v>0</v>
      </c>
      <c r="J41">
        <v>40</v>
      </c>
    </row>
    <row r="42" spans="1:10" x14ac:dyDescent="0.3">
      <c r="A42" t="s">
        <v>166</v>
      </c>
      <c r="B42">
        <v>1756</v>
      </c>
      <c r="C42">
        <v>32</v>
      </c>
      <c r="D42">
        <v>2</v>
      </c>
      <c r="E42">
        <f t="shared" si="0"/>
        <v>98.18</v>
      </c>
      <c r="F42">
        <v>31</v>
      </c>
      <c r="G42">
        <v>1</v>
      </c>
      <c r="H42">
        <v>97</v>
      </c>
      <c r="I42">
        <v>3</v>
      </c>
      <c r="J42">
        <v>31</v>
      </c>
    </row>
  </sheetData>
  <autoFilter ref="A1:J42" xr:uid="{7EE97109-B9D7-49F6-85D3-D8C516A7B5ED}">
    <sortState xmlns:xlrd2="http://schemas.microsoft.com/office/spreadsheetml/2017/richdata2" ref="A2:J42">
      <sortCondition ref="B1:B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4.4" x14ac:dyDescent="0.3"/>
  <cols>
    <col min="2" max="2" width="21" bestFit="1" customWidth="1"/>
  </cols>
  <sheetData>
    <row r="4" spans="2:9" x14ac:dyDescent="0.3">
      <c r="B4" t="s">
        <v>214</v>
      </c>
      <c r="C4" t="s">
        <v>225</v>
      </c>
      <c r="G4">
        <v>1</v>
      </c>
      <c r="H4" t="s">
        <v>43</v>
      </c>
      <c r="I4" t="str">
        <f>G4&amp;"_"&amp;H4</f>
        <v>1_Hukum</v>
      </c>
    </row>
    <row r="5" spans="2:9" x14ac:dyDescent="0.3">
      <c r="B5" t="s">
        <v>220</v>
      </c>
      <c r="C5" t="s">
        <v>226</v>
      </c>
      <c r="G5">
        <v>2</v>
      </c>
      <c r="H5" t="s">
        <v>238</v>
      </c>
      <c r="I5" t="str">
        <f t="shared" ref="I5:I11" si="0">G5&amp;"_"&amp;H5</f>
        <v>2_FKIP</v>
      </c>
    </row>
    <row r="6" spans="2:9" x14ac:dyDescent="0.3">
      <c r="B6" t="s">
        <v>219</v>
      </c>
      <c r="C6" t="s">
        <v>233</v>
      </c>
      <c r="G6">
        <v>3</v>
      </c>
      <c r="H6" t="s">
        <v>239</v>
      </c>
      <c r="I6" t="str">
        <f t="shared" si="0"/>
        <v>3_Teknik</v>
      </c>
    </row>
    <row r="7" spans="2:9" x14ac:dyDescent="0.3">
      <c r="B7" t="s">
        <v>211</v>
      </c>
      <c r="C7" t="s">
        <v>227</v>
      </c>
      <c r="G7">
        <v>4</v>
      </c>
      <c r="H7" t="s">
        <v>240</v>
      </c>
      <c r="I7" t="str">
        <f t="shared" si="0"/>
        <v>4_Pertanian</v>
      </c>
    </row>
    <row r="8" spans="2:9" x14ac:dyDescent="0.3">
      <c r="B8" t="s">
        <v>218</v>
      </c>
      <c r="C8" t="s">
        <v>228</v>
      </c>
      <c r="G8">
        <v>5</v>
      </c>
      <c r="H8" t="s">
        <v>241</v>
      </c>
      <c r="I8" t="str">
        <f t="shared" si="0"/>
        <v>5_FEB</v>
      </c>
    </row>
    <row r="9" spans="2:9" x14ac:dyDescent="0.3">
      <c r="B9" t="s">
        <v>216</v>
      </c>
      <c r="C9" t="s">
        <v>229</v>
      </c>
      <c r="G9">
        <v>6</v>
      </c>
      <c r="H9" t="s">
        <v>242</v>
      </c>
      <c r="I9" t="str">
        <f t="shared" si="0"/>
        <v>6_FISIP</v>
      </c>
    </row>
    <row r="10" spans="2:9" x14ac:dyDescent="0.3">
      <c r="B10" t="s">
        <v>213</v>
      </c>
      <c r="C10" t="s">
        <v>230</v>
      </c>
      <c r="G10">
        <v>8</v>
      </c>
      <c r="H10" t="s">
        <v>44</v>
      </c>
      <c r="I10" t="str">
        <f t="shared" si="0"/>
        <v>8_Kedokteran</v>
      </c>
    </row>
    <row r="11" spans="2:9" x14ac:dyDescent="0.3">
      <c r="B11" t="s">
        <v>217</v>
      </c>
      <c r="C11" t="s">
        <v>231</v>
      </c>
      <c r="G11">
        <v>7</v>
      </c>
      <c r="H11" t="s">
        <v>243</v>
      </c>
      <c r="I11" t="str">
        <f t="shared" si="0"/>
        <v>7_Pascasarjana</v>
      </c>
    </row>
    <row r="12" spans="2:9" x14ac:dyDescent="0.3">
      <c r="B12" t="s">
        <v>215</v>
      </c>
      <c r="C12" t="s">
        <v>223</v>
      </c>
    </row>
    <row r="13" spans="2:9" x14ac:dyDescent="0.3">
      <c r="B13" t="s">
        <v>212</v>
      </c>
      <c r="C13" t="s">
        <v>224</v>
      </c>
    </row>
    <row r="14" spans="2:9" x14ac:dyDescent="0.3">
      <c r="B14" t="s">
        <v>221</v>
      </c>
      <c r="C14" t="s">
        <v>232</v>
      </c>
    </row>
    <row r="15" spans="2:9" x14ac:dyDescent="0.3">
      <c r="B15" t="s">
        <v>222</v>
      </c>
      <c r="C15" t="s">
        <v>234</v>
      </c>
    </row>
    <row r="16" spans="2:9" x14ac:dyDescent="0.3">
      <c r="C16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9200-D915-4960-B701-F9E0775B4AA6}">
  <dimension ref="A1:C4001"/>
  <sheetViews>
    <sheetView zoomScale="85" zoomScaleNormal="85" workbookViewId="0">
      <selection activeCell="F20" sqref="F20"/>
    </sheetView>
  </sheetViews>
  <sheetFormatPr defaultColWidth="8.77734375" defaultRowHeight="17.25" customHeight="1" x14ac:dyDescent="0.3"/>
  <cols>
    <col min="1" max="1" width="8.77734375" style="2"/>
    <col min="2" max="2" width="15.21875" style="2" customWidth="1"/>
    <col min="3" max="16384" width="8.77734375" style="2"/>
  </cols>
  <sheetData>
    <row r="1" spans="1:3" ht="17.25" customHeight="1" x14ac:dyDescent="0.3">
      <c r="B1" s="2" t="s">
        <v>5057</v>
      </c>
      <c r="C1" s="2" t="s">
        <v>5058</v>
      </c>
    </row>
    <row r="2" spans="1:3" ht="17.25" customHeight="1" x14ac:dyDescent="0.3">
      <c r="A2" s="2" cm="1">
        <f t="array" ref="A2:A4001">_xlfn.SEQUENCE(4000,1,1,1)</f>
        <v>1</v>
      </c>
      <c r="B2" s="2">
        <v>231210041333</v>
      </c>
      <c r="C2" s="2" t="s">
        <v>22</v>
      </c>
    </row>
    <row r="3" spans="1:3" ht="17.25" customHeight="1" x14ac:dyDescent="0.3">
      <c r="A3" s="2">
        <v>2</v>
      </c>
      <c r="B3" s="2">
        <v>231210060151</v>
      </c>
      <c r="C3" s="2" t="s">
        <v>22</v>
      </c>
    </row>
    <row r="4" spans="1:3" ht="17.25" customHeight="1" x14ac:dyDescent="0.3">
      <c r="A4" s="2">
        <v>3</v>
      </c>
      <c r="B4" s="2">
        <v>231210070658</v>
      </c>
      <c r="C4" s="2" t="s">
        <v>22</v>
      </c>
    </row>
    <row r="5" spans="1:3" ht="17.25" customHeight="1" x14ac:dyDescent="0.3">
      <c r="A5" s="2">
        <v>4</v>
      </c>
      <c r="B5" s="2">
        <v>231210081293</v>
      </c>
      <c r="C5" s="2" t="s">
        <v>22</v>
      </c>
    </row>
    <row r="6" spans="1:3" ht="17.25" customHeight="1" x14ac:dyDescent="0.3">
      <c r="A6" s="2">
        <v>5</v>
      </c>
      <c r="B6" s="2">
        <v>231210091064</v>
      </c>
      <c r="C6" s="2" t="s">
        <v>22</v>
      </c>
    </row>
    <row r="7" spans="1:3" ht="17.25" customHeight="1" x14ac:dyDescent="0.3">
      <c r="A7" s="2">
        <v>6</v>
      </c>
      <c r="B7" s="2">
        <v>231210091263</v>
      </c>
      <c r="C7" s="2" t="s">
        <v>22</v>
      </c>
    </row>
    <row r="8" spans="1:3" ht="17.25" customHeight="1" x14ac:dyDescent="0.3">
      <c r="A8" s="2">
        <v>7</v>
      </c>
      <c r="B8" s="2">
        <v>231210091533</v>
      </c>
      <c r="C8" s="2" t="s">
        <v>22</v>
      </c>
    </row>
    <row r="9" spans="1:3" ht="17.25" customHeight="1" x14ac:dyDescent="0.3">
      <c r="A9" s="2">
        <v>8</v>
      </c>
      <c r="B9" s="2">
        <v>231210100679</v>
      </c>
      <c r="C9" s="2" t="s">
        <v>22</v>
      </c>
    </row>
    <row r="10" spans="1:3" ht="17.25" customHeight="1" x14ac:dyDescent="0.3">
      <c r="A10" s="2">
        <v>9</v>
      </c>
      <c r="B10" s="2">
        <v>231210111251</v>
      </c>
      <c r="C10" s="2" t="s">
        <v>22</v>
      </c>
    </row>
    <row r="11" spans="1:3" ht="17.25" customHeight="1" x14ac:dyDescent="0.3">
      <c r="A11" s="2">
        <v>10</v>
      </c>
      <c r="B11" s="2">
        <v>231210121352</v>
      </c>
      <c r="C11" s="2" t="s">
        <v>22</v>
      </c>
    </row>
    <row r="12" spans="1:3" ht="17.25" customHeight="1" x14ac:dyDescent="0.3">
      <c r="A12" s="2">
        <v>11</v>
      </c>
      <c r="B12" s="2">
        <v>231210121517</v>
      </c>
      <c r="C12" s="2" t="s">
        <v>22</v>
      </c>
    </row>
    <row r="13" spans="1:3" ht="17.25" customHeight="1" x14ac:dyDescent="0.3">
      <c r="A13" s="2">
        <v>12</v>
      </c>
      <c r="B13" s="2">
        <v>231210150805</v>
      </c>
      <c r="C13" s="2" t="s">
        <v>22</v>
      </c>
    </row>
    <row r="14" spans="1:3" ht="17.25" customHeight="1" x14ac:dyDescent="0.3">
      <c r="A14" s="2">
        <v>13</v>
      </c>
      <c r="B14" s="2">
        <v>231210151418</v>
      </c>
      <c r="C14" s="2" t="s">
        <v>22</v>
      </c>
    </row>
    <row r="15" spans="1:3" ht="17.25" customHeight="1" x14ac:dyDescent="0.3">
      <c r="A15" s="2">
        <v>14</v>
      </c>
      <c r="B15" s="2">
        <v>231210151448</v>
      </c>
      <c r="C15" s="2" t="s">
        <v>22</v>
      </c>
    </row>
    <row r="16" spans="1:3" ht="17.25" customHeight="1" x14ac:dyDescent="0.3">
      <c r="A16" s="2">
        <v>15</v>
      </c>
      <c r="B16" s="2">
        <v>231210160755</v>
      </c>
      <c r="C16" s="2" t="s">
        <v>22</v>
      </c>
    </row>
    <row r="17" spans="1:3" ht="17.25" customHeight="1" x14ac:dyDescent="0.3">
      <c r="A17" s="2">
        <v>16</v>
      </c>
      <c r="B17" s="2">
        <v>231210161421</v>
      </c>
      <c r="C17" s="2" t="s">
        <v>22</v>
      </c>
    </row>
    <row r="18" spans="1:3" ht="17.25" customHeight="1" x14ac:dyDescent="0.3">
      <c r="A18" s="2">
        <v>17</v>
      </c>
      <c r="B18" s="2">
        <v>231210171605</v>
      </c>
      <c r="C18" s="2" t="s">
        <v>22</v>
      </c>
    </row>
    <row r="19" spans="1:3" ht="17.25" customHeight="1" x14ac:dyDescent="0.3">
      <c r="A19" s="2">
        <v>18</v>
      </c>
      <c r="B19" s="2">
        <v>231210180546</v>
      </c>
      <c r="C19" s="2" t="s">
        <v>22</v>
      </c>
    </row>
    <row r="20" spans="1:3" ht="17.25" customHeight="1" x14ac:dyDescent="0.3">
      <c r="A20" s="2">
        <v>19</v>
      </c>
      <c r="B20" s="2">
        <v>231210191298</v>
      </c>
      <c r="C20" s="2" t="s">
        <v>22</v>
      </c>
    </row>
    <row r="21" spans="1:3" ht="17.25" customHeight="1" x14ac:dyDescent="0.3">
      <c r="A21" s="2">
        <v>20</v>
      </c>
      <c r="B21" s="2">
        <v>231210210177</v>
      </c>
      <c r="C21" s="2" t="s">
        <v>22</v>
      </c>
    </row>
    <row r="22" spans="1:3" ht="17.25" customHeight="1" x14ac:dyDescent="0.3">
      <c r="A22" s="2">
        <v>21</v>
      </c>
      <c r="B22" s="2">
        <v>231210220439</v>
      </c>
      <c r="C22" s="2" t="s">
        <v>22</v>
      </c>
    </row>
    <row r="23" spans="1:3" ht="17.25" customHeight="1" x14ac:dyDescent="0.3">
      <c r="A23" s="2">
        <v>22</v>
      </c>
      <c r="B23" s="2">
        <v>231210231331</v>
      </c>
      <c r="C23" s="2" t="s">
        <v>22</v>
      </c>
    </row>
    <row r="24" spans="1:3" ht="17.25" customHeight="1" x14ac:dyDescent="0.3">
      <c r="A24" s="2">
        <v>23</v>
      </c>
      <c r="B24" s="2">
        <v>231210240894</v>
      </c>
      <c r="C24" s="2" t="s">
        <v>22</v>
      </c>
    </row>
    <row r="25" spans="1:3" ht="17.25" customHeight="1" x14ac:dyDescent="0.3">
      <c r="A25" s="2">
        <v>24</v>
      </c>
      <c r="B25" s="2">
        <v>231210251061</v>
      </c>
      <c r="C25" s="2" t="s">
        <v>22</v>
      </c>
    </row>
    <row r="26" spans="1:3" ht="17.25" customHeight="1" x14ac:dyDescent="0.3">
      <c r="A26" s="2">
        <v>25</v>
      </c>
      <c r="B26" s="2">
        <v>231210251319</v>
      </c>
      <c r="C26" s="2" t="s">
        <v>22</v>
      </c>
    </row>
    <row r="27" spans="1:3" ht="17.25" customHeight="1" x14ac:dyDescent="0.3">
      <c r="A27" s="2">
        <v>26</v>
      </c>
      <c r="B27" s="2">
        <v>231210260071</v>
      </c>
      <c r="C27" s="2" t="s">
        <v>22</v>
      </c>
    </row>
    <row r="28" spans="1:3" ht="17.25" customHeight="1" x14ac:dyDescent="0.3">
      <c r="A28" s="2">
        <v>27</v>
      </c>
      <c r="B28" s="2">
        <v>231210260137</v>
      </c>
      <c r="C28" s="2" t="s">
        <v>22</v>
      </c>
    </row>
    <row r="29" spans="1:3" ht="17.25" customHeight="1" x14ac:dyDescent="0.3">
      <c r="A29" s="2">
        <v>28</v>
      </c>
      <c r="B29" s="2">
        <v>231210260331</v>
      </c>
      <c r="C29" s="2" t="s">
        <v>22</v>
      </c>
    </row>
    <row r="30" spans="1:3" ht="17.25" customHeight="1" x14ac:dyDescent="0.3">
      <c r="A30" s="2">
        <v>29</v>
      </c>
      <c r="B30" s="2">
        <v>231220040676</v>
      </c>
      <c r="C30" s="2" t="s">
        <v>22</v>
      </c>
    </row>
    <row r="31" spans="1:3" ht="17.25" customHeight="1" x14ac:dyDescent="0.3">
      <c r="A31" s="2">
        <v>30</v>
      </c>
      <c r="B31" s="2">
        <v>231220040830</v>
      </c>
      <c r="C31" s="2" t="s">
        <v>22</v>
      </c>
    </row>
    <row r="32" spans="1:3" ht="17.25" customHeight="1" x14ac:dyDescent="0.3">
      <c r="A32" s="2">
        <v>31</v>
      </c>
      <c r="B32" s="2">
        <v>231220041258</v>
      </c>
      <c r="C32" s="2" t="s">
        <v>22</v>
      </c>
    </row>
    <row r="33" spans="1:3" ht="17.25" customHeight="1" x14ac:dyDescent="0.3">
      <c r="A33" s="2">
        <v>32</v>
      </c>
      <c r="B33" s="2">
        <v>231220051206</v>
      </c>
      <c r="C33" s="2" t="s">
        <v>22</v>
      </c>
    </row>
    <row r="34" spans="1:3" ht="17.25" customHeight="1" x14ac:dyDescent="0.3">
      <c r="A34" s="2">
        <v>33</v>
      </c>
      <c r="B34" s="2">
        <v>231220070352</v>
      </c>
      <c r="C34" s="2" t="s">
        <v>22</v>
      </c>
    </row>
    <row r="35" spans="1:3" ht="17.25" customHeight="1" x14ac:dyDescent="0.3">
      <c r="A35" s="2">
        <v>34</v>
      </c>
      <c r="B35" s="2">
        <v>231220100309</v>
      </c>
      <c r="C35" s="2" t="s">
        <v>22</v>
      </c>
    </row>
    <row r="36" spans="1:3" ht="17.25" customHeight="1" x14ac:dyDescent="0.3">
      <c r="A36" s="2">
        <v>35</v>
      </c>
      <c r="B36" s="2">
        <v>231310050708</v>
      </c>
      <c r="C36" s="2" t="s">
        <v>22</v>
      </c>
    </row>
    <row r="37" spans="1:3" ht="17.25" customHeight="1" x14ac:dyDescent="0.3">
      <c r="A37" s="2">
        <v>36</v>
      </c>
      <c r="B37" s="2">
        <v>231310060047</v>
      </c>
      <c r="C37" s="2" t="s">
        <v>22</v>
      </c>
    </row>
    <row r="38" spans="1:3" ht="17.25" customHeight="1" x14ac:dyDescent="0.3">
      <c r="A38" s="2">
        <v>37</v>
      </c>
      <c r="B38" s="2">
        <v>231310080911</v>
      </c>
      <c r="C38" s="2" t="s">
        <v>22</v>
      </c>
    </row>
    <row r="39" spans="1:3" ht="17.25" customHeight="1" x14ac:dyDescent="0.3">
      <c r="A39" s="2">
        <v>38</v>
      </c>
      <c r="B39" s="2">
        <v>231310160572</v>
      </c>
      <c r="C39" s="2" t="s">
        <v>22</v>
      </c>
    </row>
    <row r="40" spans="1:3" ht="17.25" customHeight="1" x14ac:dyDescent="0.3">
      <c r="A40" s="2">
        <v>39</v>
      </c>
      <c r="B40" s="2">
        <v>231310270479</v>
      </c>
      <c r="C40" s="2" t="s">
        <v>22</v>
      </c>
    </row>
    <row r="41" spans="1:3" ht="17.25" customHeight="1" x14ac:dyDescent="0.3">
      <c r="A41" s="2">
        <v>40</v>
      </c>
      <c r="B41" s="2">
        <v>231330100072</v>
      </c>
      <c r="C41" s="2" t="s">
        <v>22</v>
      </c>
    </row>
    <row r="42" spans="1:3" ht="17.25" customHeight="1" x14ac:dyDescent="0.3">
      <c r="A42" s="2">
        <v>41</v>
      </c>
      <c r="B42" s="2">
        <v>231330130010</v>
      </c>
      <c r="C42" s="2" t="s">
        <v>22</v>
      </c>
    </row>
    <row r="43" spans="1:3" ht="17.25" customHeight="1" x14ac:dyDescent="0.3">
      <c r="A43" s="2">
        <v>42</v>
      </c>
      <c r="B43" s="2">
        <v>231330140100</v>
      </c>
      <c r="C43" s="2" t="s">
        <v>22</v>
      </c>
    </row>
    <row r="44" spans="1:3" ht="17.25" customHeight="1" x14ac:dyDescent="0.3">
      <c r="A44" s="2">
        <v>43</v>
      </c>
      <c r="B44" s="2">
        <v>231330220101</v>
      </c>
      <c r="C44" s="2" t="s">
        <v>22</v>
      </c>
    </row>
    <row r="45" spans="1:3" ht="17.25" customHeight="1" x14ac:dyDescent="0.3">
      <c r="A45" s="2">
        <v>44</v>
      </c>
      <c r="B45" s="2">
        <v>231331010024</v>
      </c>
      <c r="C45" s="2" t="s">
        <v>22</v>
      </c>
    </row>
    <row r="46" spans="1:3" ht="17.25" customHeight="1" x14ac:dyDescent="0.3">
      <c r="A46" s="2">
        <v>45</v>
      </c>
      <c r="B46" s="2">
        <v>231331040093</v>
      </c>
      <c r="C46" s="2" t="s">
        <v>22</v>
      </c>
    </row>
    <row r="47" spans="1:3" ht="17.25" customHeight="1" x14ac:dyDescent="0.3">
      <c r="A47" s="2">
        <v>46</v>
      </c>
      <c r="B47" s="2">
        <v>231331060009</v>
      </c>
      <c r="C47" s="2" t="s">
        <v>22</v>
      </c>
    </row>
    <row r="48" spans="1:3" ht="17.25" customHeight="1" x14ac:dyDescent="0.3">
      <c r="A48" s="2">
        <v>47</v>
      </c>
      <c r="B48" s="2">
        <v>231331070095</v>
      </c>
      <c r="C48" s="2" t="s">
        <v>22</v>
      </c>
    </row>
    <row r="49" spans="1:3" ht="17.25" customHeight="1" x14ac:dyDescent="0.3">
      <c r="A49" s="2">
        <v>48</v>
      </c>
      <c r="B49" s="2">
        <v>231410031199</v>
      </c>
      <c r="C49" s="2" t="s">
        <v>22</v>
      </c>
    </row>
    <row r="50" spans="1:3" ht="17.25" customHeight="1" x14ac:dyDescent="0.3">
      <c r="A50" s="2">
        <v>49</v>
      </c>
      <c r="B50" s="2">
        <v>231410060458</v>
      </c>
      <c r="C50" s="2" t="s">
        <v>22</v>
      </c>
    </row>
    <row r="51" spans="1:3" ht="17.25" customHeight="1" x14ac:dyDescent="0.3">
      <c r="A51" s="2">
        <v>50</v>
      </c>
      <c r="B51" s="2">
        <v>231410071185</v>
      </c>
      <c r="C51" s="2" t="s">
        <v>22</v>
      </c>
    </row>
    <row r="52" spans="1:3" ht="17.25" customHeight="1" x14ac:dyDescent="0.3">
      <c r="A52" s="2">
        <v>51</v>
      </c>
      <c r="B52" s="2">
        <v>231420010945</v>
      </c>
      <c r="C52" s="2" t="s">
        <v>22</v>
      </c>
    </row>
    <row r="53" spans="1:3" ht="17.25" customHeight="1" x14ac:dyDescent="0.3">
      <c r="A53" s="2">
        <v>52</v>
      </c>
      <c r="B53" s="2">
        <v>231420090264</v>
      </c>
      <c r="C53" s="2" t="s">
        <v>22</v>
      </c>
    </row>
    <row r="54" spans="1:3" ht="17.25" customHeight="1" x14ac:dyDescent="0.3">
      <c r="A54" s="2">
        <v>53</v>
      </c>
      <c r="B54" s="2">
        <v>231420110593</v>
      </c>
      <c r="C54" s="2" t="s">
        <v>22</v>
      </c>
    </row>
    <row r="55" spans="1:3" ht="17.25" customHeight="1" x14ac:dyDescent="0.3">
      <c r="A55" s="2">
        <v>54</v>
      </c>
      <c r="B55" s="2">
        <v>231420130859</v>
      </c>
      <c r="C55" s="2" t="s">
        <v>22</v>
      </c>
    </row>
    <row r="56" spans="1:3" ht="17.25" customHeight="1" x14ac:dyDescent="0.3">
      <c r="A56" s="2">
        <v>55</v>
      </c>
      <c r="B56" s="2">
        <v>231430010073</v>
      </c>
      <c r="C56" s="2" t="s">
        <v>22</v>
      </c>
    </row>
    <row r="57" spans="1:3" ht="17.25" customHeight="1" x14ac:dyDescent="0.3">
      <c r="A57" s="2">
        <v>56</v>
      </c>
      <c r="B57" s="2">
        <v>231430020143</v>
      </c>
      <c r="C57" s="2" t="s">
        <v>22</v>
      </c>
    </row>
    <row r="58" spans="1:3" ht="17.25" customHeight="1" x14ac:dyDescent="0.3">
      <c r="A58" s="2">
        <v>57</v>
      </c>
      <c r="B58" s="2">
        <v>231430050077</v>
      </c>
      <c r="C58" s="2" t="s">
        <v>22</v>
      </c>
    </row>
    <row r="59" spans="1:3" ht="17.25" customHeight="1" x14ac:dyDescent="0.3">
      <c r="A59" s="2">
        <v>58</v>
      </c>
      <c r="B59" s="2">
        <v>231430070093</v>
      </c>
      <c r="C59" s="2" t="s">
        <v>22</v>
      </c>
    </row>
    <row r="60" spans="1:3" ht="17.25" customHeight="1" x14ac:dyDescent="0.3">
      <c r="A60" s="2">
        <v>59</v>
      </c>
      <c r="B60" s="2">
        <v>231430090184</v>
      </c>
      <c r="C60" s="2" t="s">
        <v>22</v>
      </c>
    </row>
    <row r="61" spans="1:3" ht="17.25" customHeight="1" x14ac:dyDescent="0.3">
      <c r="A61" s="2">
        <v>60</v>
      </c>
      <c r="B61" s="2">
        <v>231430130211</v>
      </c>
      <c r="C61" s="2" t="s">
        <v>22</v>
      </c>
    </row>
    <row r="62" spans="1:3" ht="17.25" customHeight="1" x14ac:dyDescent="0.3">
      <c r="A62" s="2">
        <v>61</v>
      </c>
      <c r="B62" s="2">
        <v>231510210164</v>
      </c>
      <c r="C62" s="2" t="s">
        <v>22</v>
      </c>
    </row>
    <row r="63" spans="1:3" ht="17.25" customHeight="1" x14ac:dyDescent="0.3">
      <c r="A63" s="2">
        <v>62</v>
      </c>
      <c r="B63" s="2">
        <v>231610070195</v>
      </c>
      <c r="C63" s="2" t="s">
        <v>22</v>
      </c>
    </row>
    <row r="64" spans="1:3" ht="17.25" customHeight="1" x14ac:dyDescent="0.3">
      <c r="A64" s="2">
        <v>63</v>
      </c>
      <c r="B64" s="2">
        <v>231610070407</v>
      </c>
      <c r="C64" s="2" t="s">
        <v>22</v>
      </c>
    </row>
    <row r="65" spans="1:3" ht="17.25" customHeight="1" x14ac:dyDescent="0.3">
      <c r="A65" s="2">
        <v>64</v>
      </c>
      <c r="B65" s="2">
        <v>231610120033</v>
      </c>
      <c r="C65" s="2" t="s">
        <v>22</v>
      </c>
    </row>
    <row r="66" spans="1:3" ht="17.25" customHeight="1" x14ac:dyDescent="0.3">
      <c r="A66" s="2">
        <v>65</v>
      </c>
      <c r="B66" s="2">
        <v>231610120384</v>
      </c>
      <c r="C66" s="2" t="s">
        <v>22</v>
      </c>
    </row>
    <row r="67" spans="1:3" ht="17.25" customHeight="1" x14ac:dyDescent="0.3">
      <c r="A67" s="2">
        <v>66</v>
      </c>
      <c r="B67" s="2">
        <v>231710050184</v>
      </c>
      <c r="C67" s="2" t="s">
        <v>22</v>
      </c>
    </row>
    <row r="68" spans="1:3" ht="17.25" customHeight="1" x14ac:dyDescent="0.3">
      <c r="A68" s="2">
        <v>67</v>
      </c>
      <c r="B68" s="2">
        <v>231710061470</v>
      </c>
      <c r="C68" s="2" t="s">
        <v>22</v>
      </c>
    </row>
    <row r="69" spans="1:3" ht="17.25" customHeight="1" x14ac:dyDescent="0.3">
      <c r="A69" s="2">
        <v>68</v>
      </c>
      <c r="B69" s="2">
        <v>231710070648</v>
      </c>
      <c r="C69" s="2" t="s">
        <v>22</v>
      </c>
    </row>
    <row r="70" spans="1:3" ht="17.25" customHeight="1" x14ac:dyDescent="0.3">
      <c r="A70" s="2">
        <v>69</v>
      </c>
      <c r="B70" s="2">
        <v>231810050034</v>
      </c>
      <c r="C70" s="2" t="s">
        <v>22</v>
      </c>
    </row>
    <row r="71" spans="1:3" ht="17.25" customHeight="1" x14ac:dyDescent="0.3">
      <c r="A71" s="2">
        <v>70</v>
      </c>
      <c r="B71" s="2">
        <v>231810150187</v>
      </c>
      <c r="C71" s="2" t="s">
        <v>22</v>
      </c>
    </row>
    <row r="72" spans="1:3" ht="17.25" customHeight="1" x14ac:dyDescent="0.3">
      <c r="A72" s="2">
        <v>71</v>
      </c>
      <c r="B72" s="2">
        <v>231811010079</v>
      </c>
      <c r="C72" s="2" t="s">
        <v>22</v>
      </c>
    </row>
    <row r="73" spans="1:3" ht="17.25" customHeight="1" x14ac:dyDescent="0.3">
      <c r="A73" s="2">
        <v>72</v>
      </c>
      <c r="B73" s="2">
        <v>231811020066</v>
      </c>
      <c r="C73" s="2" t="s">
        <v>22</v>
      </c>
    </row>
    <row r="74" spans="1:3" ht="17.25" customHeight="1" x14ac:dyDescent="0.3">
      <c r="A74" s="2">
        <v>73</v>
      </c>
      <c r="B74" s="2">
        <v>231811040090</v>
      </c>
      <c r="C74" s="2" t="s">
        <v>22</v>
      </c>
    </row>
    <row r="75" spans="1:3" ht="17.25" customHeight="1" x14ac:dyDescent="0.3">
      <c r="A75" s="2">
        <v>74</v>
      </c>
      <c r="B75" s="2">
        <v>231910010513</v>
      </c>
      <c r="C75" s="2" t="s">
        <v>22</v>
      </c>
    </row>
    <row r="76" spans="1:3" ht="17.25" customHeight="1" x14ac:dyDescent="0.3">
      <c r="A76" s="2">
        <v>75</v>
      </c>
      <c r="B76" s="2">
        <v>231910020785</v>
      </c>
      <c r="C76" s="2" t="s">
        <v>22</v>
      </c>
    </row>
    <row r="77" spans="1:3" ht="17.25" customHeight="1" x14ac:dyDescent="0.3">
      <c r="A77" s="2">
        <v>76</v>
      </c>
      <c r="B77" s="2">
        <v>231910040282</v>
      </c>
      <c r="C77" s="2" t="s">
        <v>22</v>
      </c>
    </row>
    <row r="78" spans="1:3" ht="17.25" customHeight="1" x14ac:dyDescent="0.3">
      <c r="A78" s="2">
        <v>77</v>
      </c>
      <c r="B78" s="2">
        <v>231910040775</v>
      </c>
      <c r="C78" s="2" t="s">
        <v>22</v>
      </c>
    </row>
    <row r="79" spans="1:3" ht="17.25" customHeight="1" x14ac:dyDescent="0.3">
      <c r="A79" s="2">
        <v>78</v>
      </c>
      <c r="B79" s="2">
        <v>231910050130</v>
      </c>
      <c r="C79" s="2" t="s">
        <v>22</v>
      </c>
    </row>
    <row r="80" spans="1:3" ht="17.25" customHeight="1" x14ac:dyDescent="0.3">
      <c r="A80" s="2">
        <v>79</v>
      </c>
      <c r="B80" s="2">
        <v>231910050561</v>
      </c>
      <c r="C80" s="2" t="s">
        <v>22</v>
      </c>
    </row>
    <row r="81" spans="1:3" ht="17.25" customHeight="1" x14ac:dyDescent="0.3">
      <c r="A81" s="2">
        <v>80</v>
      </c>
      <c r="B81" s="2">
        <v>231910120770</v>
      </c>
      <c r="C81" s="2" t="s">
        <v>22</v>
      </c>
    </row>
    <row r="82" spans="1:3" ht="17.25" customHeight="1" x14ac:dyDescent="0.3">
      <c r="A82" s="2">
        <v>81</v>
      </c>
      <c r="B82" s="2">
        <v>231910170790</v>
      </c>
      <c r="C82" s="2" t="s">
        <v>22</v>
      </c>
    </row>
    <row r="83" spans="1:3" ht="17.25" customHeight="1" x14ac:dyDescent="0.3">
      <c r="A83" s="2">
        <v>82</v>
      </c>
      <c r="B83" s="2">
        <v>231910180132</v>
      </c>
      <c r="C83" s="2" t="s">
        <v>22</v>
      </c>
    </row>
    <row r="84" spans="1:3" ht="17.25" customHeight="1" x14ac:dyDescent="0.3">
      <c r="A84" s="2">
        <v>83</v>
      </c>
      <c r="B84" s="2">
        <v>231910180255</v>
      </c>
      <c r="C84" s="2" t="s">
        <v>22</v>
      </c>
    </row>
    <row r="85" spans="1:3" ht="17.25" customHeight="1" x14ac:dyDescent="0.3">
      <c r="A85" s="2">
        <v>84</v>
      </c>
      <c r="B85" s="2">
        <v>231910180737</v>
      </c>
      <c r="C85" s="2" t="s">
        <v>22</v>
      </c>
    </row>
    <row r="86" spans="1:3" ht="17.25" customHeight="1" x14ac:dyDescent="0.3">
      <c r="A86" s="2">
        <v>85</v>
      </c>
      <c r="B86" s="2">
        <v>231910190374</v>
      </c>
      <c r="C86" s="2" t="s">
        <v>22</v>
      </c>
    </row>
    <row r="87" spans="1:3" ht="17.25" customHeight="1" x14ac:dyDescent="0.3">
      <c r="A87" s="2">
        <v>86</v>
      </c>
      <c r="B87" s="2">
        <v>231910190784</v>
      </c>
      <c r="C87" s="2" t="s">
        <v>22</v>
      </c>
    </row>
    <row r="88" spans="1:3" ht="17.25" customHeight="1" x14ac:dyDescent="0.3">
      <c r="A88" s="2">
        <v>87</v>
      </c>
      <c r="B88" s="2">
        <v>231910200246</v>
      </c>
      <c r="C88" s="2" t="s">
        <v>22</v>
      </c>
    </row>
    <row r="89" spans="1:3" ht="17.25" customHeight="1" x14ac:dyDescent="0.3">
      <c r="A89" s="2">
        <v>88</v>
      </c>
      <c r="B89" s="2">
        <v>231920030235</v>
      </c>
      <c r="C89" s="2" t="s">
        <v>22</v>
      </c>
    </row>
    <row r="90" spans="1:3" ht="17.25" customHeight="1" x14ac:dyDescent="0.3">
      <c r="A90" s="2">
        <v>89</v>
      </c>
      <c r="B90" s="2">
        <v>231920050273</v>
      </c>
      <c r="C90" s="2" t="s">
        <v>22</v>
      </c>
    </row>
    <row r="91" spans="1:3" ht="17.25" customHeight="1" x14ac:dyDescent="0.3">
      <c r="A91" s="2">
        <v>90</v>
      </c>
      <c r="B91" s="2">
        <v>233110010002</v>
      </c>
      <c r="C91" s="2" t="s">
        <v>22</v>
      </c>
    </row>
    <row r="92" spans="1:3" ht="17.25" customHeight="1" x14ac:dyDescent="0.3">
      <c r="A92" s="2">
        <v>91</v>
      </c>
      <c r="B92" s="2">
        <v>233110010006</v>
      </c>
      <c r="C92" s="2" t="s">
        <v>22</v>
      </c>
    </row>
    <row r="93" spans="1:3" ht="17.25" customHeight="1" x14ac:dyDescent="0.3">
      <c r="A93" s="2">
        <v>92</v>
      </c>
      <c r="B93" s="2">
        <v>233110010013</v>
      </c>
      <c r="C93" s="2" t="s">
        <v>22</v>
      </c>
    </row>
    <row r="94" spans="1:3" ht="17.25" customHeight="1" x14ac:dyDescent="0.3">
      <c r="A94" s="2">
        <v>93</v>
      </c>
      <c r="B94" s="2">
        <v>233110010029</v>
      </c>
      <c r="C94" s="2" t="s">
        <v>22</v>
      </c>
    </row>
    <row r="95" spans="1:3" ht="17.25" customHeight="1" x14ac:dyDescent="0.3">
      <c r="A95" s="2">
        <v>94</v>
      </c>
      <c r="B95" s="2">
        <v>233110010032</v>
      </c>
      <c r="C95" s="2" t="s">
        <v>22</v>
      </c>
    </row>
    <row r="96" spans="1:3" ht="17.25" customHeight="1" x14ac:dyDescent="0.3">
      <c r="A96" s="2">
        <v>95</v>
      </c>
      <c r="B96" s="2">
        <v>233110010035</v>
      </c>
      <c r="C96" s="2" t="s">
        <v>22</v>
      </c>
    </row>
    <row r="97" spans="1:3" ht="17.25" customHeight="1" x14ac:dyDescent="0.3">
      <c r="A97" s="2">
        <v>96</v>
      </c>
      <c r="B97" s="2">
        <v>233110010036</v>
      </c>
      <c r="C97" s="2" t="s">
        <v>22</v>
      </c>
    </row>
    <row r="98" spans="1:3" ht="17.25" customHeight="1" x14ac:dyDescent="0.3">
      <c r="A98" s="2">
        <v>97</v>
      </c>
      <c r="B98" s="2">
        <v>233110010040</v>
      </c>
      <c r="C98" s="2" t="s">
        <v>22</v>
      </c>
    </row>
    <row r="99" spans="1:3" ht="17.25" customHeight="1" x14ac:dyDescent="0.3">
      <c r="A99" s="2">
        <v>98</v>
      </c>
      <c r="B99" s="2">
        <v>233110010041</v>
      </c>
      <c r="C99" s="2" t="s">
        <v>22</v>
      </c>
    </row>
    <row r="100" spans="1:3" ht="17.25" customHeight="1" x14ac:dyDescent="0.3">
      <c r="A100" s="2">
        <v>99</v>
      </c>
      <c r="B100" s="2">
        <v>233110010045</v>
      </c>
      <c r="C100" s="2" t="s">
        <v>22</v>
      </c>
    </row>
    <row r="101" spans="1:3" ht="17.25" customHeight="1" x14ac:dyDescent="0.3">
      <c r="A101" s="2">
        <v>100</v>
      </c>
      <c r="B101" s="2">
        <v>233110010046</v>
      </c>
      <c r="C101" s="2" t="s">
        <v>22</v>
      </c>
    </row>
    <row r="102" spans="1:3" ht="17.25" customHeight="1" x14ac:dyDescent="0.3">
      <c r="A102" s="2">
        <v>101</v>
      </c>
      <c r="B102" s="2">
        <v>233110010049</v>
      </c>
      <c r="C102" s="2" t="s">
        <v>22</v>
      </c>
    </row>
    <row r="103" spans="1:3" ht="17.25" customHeight="1" x14ac:dyDescent="0.3">
      <c r="A103" s="2">
        <v>102</v>
      </c>
      <c r="B103" s="2">
        <v>233110010052</v>
      </c>
      <c r="C103" s="2" t="s">
        <v>22</v>
      </c>
    </row>
    <row r="104" spans="1:3" ht="17.25" customHeight="1" x14ac:dyDescent="0.3">
      <c r="A104" s="2">
        <v>103</v>
      </c>
      <c r="B104" s="2">
        <v>233110010062</v>
      </c>
      <c r="C104" s="2" t="s">
        <v>22</v>
      </c>
    </row>
    <row r="105" spans="1:3" ht="17.25" customHeight="1" x14ac:dyDescent="0.3">
      <c r="A105" s="2">
        <v>104</v>
      </c>
      <c r="B105" s="2">
        <v>233110010066</v>
      </c>
      <c r="C105" s="2" t="s">
        <v>22</v>
      </c>
    </row>
    <row r="106" spans="1:3" ht="17.25" customHeight="1" x14ac:dyDescent="0.3">
      <c r="A106" s="2">
        <v>105</v>
      </c>
      <c r="B106" s="2">
        <v>233110010071</v>
      </c>
      <c r="C106" s="2" t="s">
        <v>22</v>
      </c>
    </row>
    <row r="107" spans="1:3" ht="17.25" customHeight="1" x14ac:dyDescent="0.3">
      <c r="A107" s="2">
        <v>106</v>
      </c>
      <c r="B107" s="2">
        <v>233110010072</v>
      </c>
      <c r="C107" s="2" t="s">
        <v>22</v>
      </c>
    </row>
    <row r="108" spans="1:3" ht="17.25" customHeight="1" x14ac:dyDescent="0.3">
      <c r="A108" s="2">
        <v>107</v>
      </c>
      <c r="B108" s="2">
        <v>233110010085</v>
      </c>
      <c r="C108" s="2" t="s">
        <v>22</v>
      </c>
    </row>
    <row r="109" spans="1:3" ht="17.25" customHeight="1" x14ac:dyDescent="0.3">
      <c r="A109" s="2">
        <v>108</v>
      </c>
      <c r="B109" s="2">
        <v>233110010088</v>
      </c>
      <c r="C109" s="2" t="s">
        <v>22</v>
      </c>
    </row>
    <row r="110" spans="1:3" ht="17.25" customHeight="1" x14ac:dyDescent="0.3">
      <c r="A110" s="2">
        <v>109</v>
      </c>
      <c r="B110" s="2">
        <v>233110010098</v>
      </c>
      <c r="C110" s="2" t="s">
        <v>22</v>
      </c>
    </row>
    <row r="111" spans="1:3" ht="17.25" customHeight="1" x14ac:dyDescent="0.3">
      <c r="A111" s="2">
        <v>110</v>
      </c>
      <c r="B111" s="2">
        <v>233110010102</v>
      </c>
      <c r="C111" s="2" t="s">
        <v>22</v>
      </c>
    </row>
    <row r="112" spans="1:3" ht="17.25" customHeight="1" x14ac:dyDescent="0.3">
      <c r="A112" s="2">
        <v>111</v>
      </c>
      <c r="B112" s="2">
        <v>233110010119</v>
      </c>
      <c r="C112" s="2" t="s">
        <v>22</v>
      </c>
    </row>
    <row r="113" spans="1:3" ht="17.25" customHeight="1" x14ac:dyDescent="0.3">
      <c r="A113" s="2">
        <v>112</v>
      </c>
      <c r="B113" s="2">
        <v>233110010125</v>
      </c>
      <c r="C113" s="2" t="s">
        <v>22</v>
      </c>
    </row>
    <row r="114" spans="1:3" ht="17.25" customHeight="1" x14ac:dyDescent="0.3">
      <c r="A114" s="2">
        <v>113</v>
      </c>
      <c r="B114" s="2">
        <v>233110010128</v>
      </c>
      <c r="C114" s="2" t="s">
        <v>22</v>
      </c>
    </row>
    <row r="115" spans="1:3" ht="17.25" customHeight="1" x14ac:dyDescent="0.3">
      <c r="A115" s="2">
        <v>114</v>
      </c>
      <c r="B115" s="2">
        <v>233110010131</v>
      </c>
      <c r="C115" s="2" t="s">
        <v>22</v>
      </c>
    </row>
    <row r="116" spans="1:3" ht="17.25" customHeight="1" x14ac:dyDescent="0.3">
      <c r="A116" s="2">
        <v>115</v>
      </c>
      <c r="B116" s="2">
        <v>233110010138</v>
      </c>
      <c r="C116" s="2" t="s">
        <v>22</v>
      </c>
    </row>
    <row r="117" spans="1:3" ht="17.25" customHeight="1" x14ac:dyDescent="0.3">
      <c r="A117" s="2">
        <v>116</v>
      </c>
      <c r="B117" s="2">
        <v>233110010145</v>
      </c>
      <c r="C117" s="2" t="s">
        <v>22</v>
      </c>
    </row>
    <row r="118" spans="1:3" ht="17.25" customHeight="1" x14ac:dyDescent="0.3">
      <c r="A118" s="2">
        <v>117</v>
      </c>
      <c r="B118" s="2">
        <v>233110010146</v>
      </c>
      <c r="C118" s="2" t="s">
        <v>22</v>
      </c>
    </row>
    <row r="119" spans="1:3" ht="17.25" customHeight="1" x14ac:dyDescent="0.3">
      <c r="A119" s="2">
        <v>118</v>
      </c>
      <c r="B119" s="2">
        <v>233110010152</v>
      </c>
      <c r="C119" s="2" t="s">
        <v>22</v>
      </c>
    </row>
    <row r="120" spans="1:3" ht="17.25" customHeight="1" x14ac:dyDescent="0.3">
      <c r="A120" s="2">
        <v>119</v>
      </c>
      <c r="B120" s="2">
        <v>233110010165</v>
      </c>
      <c r="C120" s="2" t="s">
        <v>22</v>
      </c>
    </row>
    <row r="121" spans="1:3" ht="17.25" customHeight="1" x14ac:dyDescent="0.3">
      <c r="A121" s="2">
        <v>120</v>
      </c>
      <c r="B121" s="2">
        <v>233110010167</v>
      </c>
      <c r="C121" s="2" t="s">
        <v>22</v>
      </c>
    </row>
    <row r="122" spans="1:3" ht="17.25" customHeight="1" x14ac:dyDescent="0.3">
      <c r="A122" s="2">
        <v>121</v>
      </c>
      <c r="B122" s="2">
        <v>233110010170</v>
      </c>
      <c r="C122" s="2" t="s">
        <v>22</v>
      </c>
    </row>
    <row r="123" spans="1:3" ht="17.25" customHeight="1" x14ac:dyDescent="0.3">
      <c r="A123" s="2">
        <v>122</v>
      </c>
      <c r="B123" s="2">
        <v>233110010173</v>
      </c>
      <c r="C123" s="2" t="s">
        <v>22</v>
      </c>
    </row>
    <row r="124" spans="1:3" ht="17.25" customHeight="1" x14ac:dyDescent="0.3">
      <c r="A124" s="2">
        <v>123</v>
      </c>
      <c r="B124" s="2">
        <v>233110010176</v>
      </c>
      <c r="C124" s="2" t="s">
        <v>22</v>
      </c>
    </row>
    <row r="125" spans="1:3" ht="17.25" customHeight="1" x14ac:dyDescent="0.3">
      <c r="A125" s="2">
        <v>124</v>
      </c>
      <c r="B125" s="2">
        <v>233110010178</v>
      </c>
      <c r="C125" s="2" t="s">
        <v>22</v>
      </c>
    </row>
    <row r="126" spans="1:3" ht="17.25" customHeight="1" x14ac:dyDescent="0.3">
      <c r="A126" s="2">
        <v>125</v>
      </c>
      <c r="B126" s="2">
        <v>233110010179</v>
      </c>
      <c r="C126" s="2" t="s">
        <v>22</v>
      </c>
    </row>
    <row r="127" spans="1:3" ht="17.25" customHeight="1" x14ac:dyDescent="0.3">
      <c r="A127" s="2">
        <v>126</v>
      </c>
      <c r="B127" s="2">
        <v>233110010187</v>
      </c>
      <c r="C127" s="2" t="s">
        <v>22</v>
      </c>
    </row>
    <row r="128" spans="1:3" ht="17.25" customHeight="1" x14ac:dyDescent="0.3">
      <c r="A128" s="2">
        <v>127</v>
      </c>
      <c r="B128" s="2">
        <v>233110010191</v>
      </c>
      <c r="C128" s="2" t="s">
        <v>22</v>
      </c>
    </row>
    <row r="129" spans="1:3" ht="17.25" customHeight="1" x14ac:dyDescent="0.3">
      <c r="A129" s="2">
        <v>128</v>
      </c>
      <c r="B129" s="2">
        <v>233110010211</v>
      </c>
      <c r="C129" s="2" t="s">
        <v>22</v>
      </c>
    </row>
    <row r="130" spans="1:3" ht="17.25" customHeight="1" x14ac:dyDescent="0.3">
      <c r="A130" s="2">
        <v>129</v>
      </c>
      <c r="B130" s="2">
        <v>233110010222</v>
      </c>
      <c r="C130" s="2" t="s">
        <v>22</v>
      </c>
    </row>
    <row r="131" spans="1:3" ht="17.25" customHeight="1" x14ac:dyDescent="0.3">
      <c r="A131" s="2">
        <v>130</v>
      </c>
      <c r="B131" s="2">
        <v>233110010223</v>
      </c>
      <c r="C131" s="2" t="s">
        <v>22</v>
      </c>
    </row>
    <row r="132" spans="1:3" ht="17.25" customHeight="1" x14ac:dyDescent="0.3">
      <c r="A132" s="2">
        <v>131</v>
      </c>
      <c r="B132" s="2">
        <v>233110010228</v>
      </c>
      <c r="C132" s="2" t="s">
        <v>22</v>
      </c>
    </row>
    <row r="133" spans="1:3" ht="17.25" customHeight="1" x14ac:dyDescent="0.3">
      <c r="A133" s="2">
        <v>132</v>
      </c>
      <c r="B133" s="2">
        <v>233110010622</v>
      </c>
      <c r="C133" s="2" t="s">
        <v>22</v>
      </c>
    </row>
    <row r="134" spans="1:3" ht="17.25" customHeight="1" x14ac:dyDescent="0.3">
      <c r="A134" s="2">
        <v>133</v>
      </c>
      <c r="B134" s="2">
        <v>233110010625</v>
      </c>
      <c r="C134" s="2" t="s">
        <v>22</v>
      </c>
    </row>
    <row r="135" spans="1:3" ht="17.25" customHeight="1" x14ac:dyDescent="0.3">
      <c r="A135" s="2">
        <v>134</v>
      </c>
      <c r="B135" s="2">
        <v>233110010626</v>
      </c>
      <c r="C135" s="2" t="s">
        <v>22</v>
      </c>
    </row>
    <row r="136" spans="1:3" ht="17.25" customHeight="1" x14ac:dyDescent="0.3">
      <c r="A136" s="2">
        <v>135</v>
      </c>
      <c r="B136" s="2">
        <v>233110010631</v>
      </c>
      <c r="C136" s="2" t="s">
        <v>22</v>
      </c>
    </row>
    <row r="137" spans="1:3" ht="17.25" customHeight="1" x14ac:dyDescent="0.3">
      <c r="A137" s="2">
        <v>136</v>
      </c>
      <c r="B137" s="2">
        <v>233110010642</v>
      </c>
      <c r="C137" s="2" t="s">
        <v>22</v>
      </c>
    </row>
    <row r="138" spans="1:3" ht="17.25" customHeight="1" x14ac:dyDescent="0.3">
      <c r="A138" s="2">
        <v>137</v>
      </c>
      <c r="B138" s="2">
        <v>233110010646</v>
      </c>
      <c r="C138" s="2" t="s">
        <v>22</v>
      </c>
    </row>
    <row r="139" spans="1:3" ht="17.25" customHeight="1" x14ac:dyDescent="0.3">
      <c r="A139" s="2">
        <v>138</v>
      </c>
      <c r="B139" s="2">
        <v>233110010657</v>
      </c>
      <c r="C139" s="2" t="s">
        <v>22</v>
      </c>
    </row>
    <row r="140" spans="1:3" ht="17.25" customHeight="1" x14ac:dyDescent="0.3">
      <c r="A140" s="2">
        <v>139</v>
      </c>
      <c r="B140" s="2">
        <v>233110010659</v>
      </c>
      <c r="C140" s="2" t="s">
        <v>22</v>
      </c>
    </row>
    <row r="141" spans="1:3" ht="17.25" customHeight="1" x14ac:dyDescent="0.3">
      <c r="A141" s="2">
        <v>140</v>
      </c>
      <c r="B141" s="2">
        <v>233110010665</v>
      </c>
      <c r="C141" s="2" t="s">
        <v>22</v>
      </c>
    </row>
    <row r="142" spans="1:3" ht="17.25" customHeight="1" x14ac:dyDescent="0.3">
      <c r="A142" s="2">
        <v>141</v>
      </c>
      <c r="B142" s="2">
        <v>233110010667</v>
      </c>
      <c r="C142" s="2" t="s">
        <v>22</v>
      </c>
    </row>
    <row r="143" spans="1:3" ht="17.25" customHeight="1" x14ac:dyDescent="0.3">
      <c r="A143" s="2">
        <v>142</v>
      </c>
      <c r="B143" s="2">
        <v>233110010678</v>
      </c>
      <c r="C143" s="2" t="s">
        <v>22</v>
      </c>
    </row>
    <row r="144" spans="1:3" ht="17.25" customHeight="1" x14ac:dyDescent="0.3">
      <c r="A144" s="2">
        <v>143</v>
      </c>
      <c r="B144" s="2">
        <v>233110010682</v>
      </c>
      <c r="C144" s="2" t="s">
        <v>22</v>
      </c>
    </row>
    <row r="145" spans="1:3" ht="17.25" customHeight="1" x14ac:dyDescent="0.3">
      <c r="A145" s="2">
        <v>144</v>
      </c>
      <c r="B145" s="2">
        <v>233110010692</v>
      </c>
      <c r="C145" s="2" t="s">
        <v>22</v>
      </c>
    </row>
    <row r="146" spans="1:3" ht="17.25" customHeight="1" x14ac:dyDescent="0.3">
      <c r="A146" s="2">
        <v>145</v>
      </c>
      <c r="B146" s="2">
        <v>233110010693</v>
      </c>
      <c r="C146" s="2" t="s">
        <v>22</v>
      </c>
    </row>
    <row r="147" spans="1:3" ht="17.25" customHeight="1" x14ac:dyDescent="0.3">
      <c r="A147" s="2">
        <v>146</v>
      </c>
      <c r="B147" s="2">
        <v>233110010696</v>
      </c>
      <c r="C147" s="2" t="s">
        <v>22</v>
      </c>
    </row>
    <row r="148" spans="1:3" ht="17.25" customHeight="1" x14ac:dyDescent="0.3">
      <c r="A148" s="2">
        <v>147</v>
      </c>
      <c r="B148" s="2">
        <v>233110010698</v>
      </c>
      <c r="C148" s="2" t="s">
        <v>22</v>
      </c>
    </row>
    <row r="149" spans="1:3" ht="17.25" customHeight="1" x14ac:dyDescent="0.3">
      <c r="A149" s="2">
        <v>148</v>
      </c>
      <c r="B149" s="2">
        <v>233110010699</v>
      </c>
      <c r="C149" s="2" t="s">
        <v>22</v>
      </c>
    </row>
    <row r="150" spans="1:3" ht="17.25" customHeight="1" x14ac:dyDescent="0.3">
      <c r="A150" s="2">
        <v>149</v>
      </c>
      <c r="B150" s="2">
        <v>233110010703</v>
      </c>
      <c r="C150" s="2" t="s">
        <v>22</v>
      </c>
    </row>
    <row r="151" spans="1:3" ht="17.25" customHeight="1" x14ac:dyDescent="0.3">
      <c r="A151" s="2">
        <v>150</v>
      </c>
      <c r="B151" s="2">
        <v>233110010704</v>
      </c>
      <c r="C151" s="2" t="s">
        <v>22</v>
      </c>
    </row>
    <row r="152" spans="1:3" ht="17.25" customHeight="1" x14ac:dyDescent="0.3">
      <c r="A152" s="2">
        <v>151</v>
      </c>
      <c r="B152" s="2">
        <v>233110010705</v>
      </c>
      <c r="C152" s="2" t="s">
        <v>22</v>
      </c>
    </row>
    <row r="153" spans="1:3" ht="17.25" customHeight="1" x14ac:dyDescent="0.3">
      <c r="A153" s="2">
        <v>152</v>
      </c>
      <c r="B153" s="2">
        <v>233110010709</v>
      </c>
      <c r="C153" s="2" t="s">
        <v>22</v>
      </c>
    </row>
    <row r="154" spans="1:3" ht="17.25" customHeight="1" x14ac:dyDescent="0.3">
      <c r="A154" s="2">
        <v>153</v>
      </c>
      <c r="B154" s="2">
        <v>233110010710</v>
      </c>
      <c r="C154" s="2" t="s">
        <v>22</v>
      </c>
    </row>
    <row r="155" spans="1:3" ht="17.25" customHeight="1" x14ac:dyDescent="0.3">
      <c r="A155" s="2">
        <v>154</v>
      </c>
      <c r="B155" s="2">
        <v>233110010731</v>
      </c>
      <c r="C155" s="2" t="s">
        <v>22</v>
      </c>
    </row>
    <row r="156" spans="1:3" ht="17.25" customHeight="1" x14ac:dyDescent="0.3">
      <c r="A156" s="2">
        <v>155</v>
      </c>
      <c r="B156" s="2">
        <v>233110010736</v>
      </c>
      <c r="C156" s="2" t="s">
        <v>22</v>
      </c>
    </row>
    <row r="157" spans="1:3" ht="17.25" customHeight="1" x14ac:dyDescent="0.3">
      <c r="A157" s="2">
        <v>156</v>
      </c>
      <c r="B157" s="2">
        <v>233110010745</v>
      </c>
      <c r="C157" s="2" t="s">
        <v>22</v>
      </c>
    </row>
    <row r="158" spans="1:3" ht="17.25" customHeight="1" x14ac:dyDescent="0.3">
      <c r="A158" s="2">
        <v>157</v>
      </c>
      <c r="B158" s="2">
        <v>233110010748</v>
      </c>
      <c r="C158" s="2" t="s">
        <v>22</v>
      </c>
    </row>
    <row r="159" spans="1:3" ht="17.25" customHeight="1" x14ac:dyDescent="0.3">
      <c r="A159" s="2">
        <v>158</v>
      </c>
      <c r="B159" s="2">
        <v>233110010754</v>
      </c>
      <c r="C159" s="2" t="s">
        <v>22</v>
      </c>
    </row>
    <row r="160" spans="1:3" ht="17.25" customHeight="1" x14ac:dyDescent="0.3">
      <c r="A160" s="2">
        <v>159</v>
      </c>
      <c r="B160" s="2">
        <v>233110010773</v>
      </c>
      <c r="C160" s="2" t="s">
        <v>22</v>
      </c>
    </row>
    <row r="161" spans="1:3" ht="17.25" customHeight="1" x14ac:dyDescent="0.3">
      <c r="A161" s="2">
        <v>160</v>
      </c>
      <c r="B161" s="2">
        <v>233110010786</v>
      </c>
      <c r="C161" s="2" t="s">
        <v>22</v>
      </c>
    </row>
    <row r="162" spans="1:3" ht="17.25" customHeight="1" x14ac:dyDescent="0.3">
      <c r="A162" s="2">
        <v>161</v>
      </c>
      <c r="B162" s="2">
        <v>233110010789</v>
      </c>
      <c r="C162" s="2" t="s">
        <v>22</v>
      </c>
    </row>
    <row r="163" spans="1:3" ht="17.25" customHeight="1" x14ac:dyDescent="0.3">
      <c r="A163" s="2">
        <v>162</v>
      </c>
      <c r="B163" s="2">
        <v>233110010791</v>
      </c>
      <c r="C163" s="2" t="s">
        <v>22</v>
      </c>
    </row>
    <row r="164" spans="1:3" ht="17.25" customHeight="1" x14ac:dyDescent="0.3">
      <c r="A164" s="2">
        <v>163</v>
      </c>
      <c r="B164" s="2">
        <v>233110010793</v>
      </c>
      <c r="C164" s="2" t="s">
        <v>22</v>
      </c>
    </row>
    <row r="165" spans="1:3" ht="17.25" customHeight="1" x14ac:dyDescent="0.3">
      <c r="A165" s="2">
        <v>164</v>
      </c>
      <c r="B165" s="2">
        <v>233110010819</v>
      </c>
      <c r="C165" s="2" t="s">
        <v>22</v>
      </c>
    </row>
    <row r="166" spans="1:3" ht="17.25" customHeight="1" x14ac:dyDescent="0.3">
      <c r="A166" s="2">
        <v>165</v>
      </c>
      <c r="B166" s="2">
        <v>233110010827</v>
      </c>
      <c r="C166" s="2" t="s">
        <v>22</v>
      </c>
    </row>
    <row r="167" spans="1:3" ht="17.25" customHeight="1" x14ac:dyDescent="0.3">
      <c r="A167" s="2">
        <v>166</v>
      </c>
      <c r="B167" s="2">
        <v>233110010828</v>
      </c>
      <c r="C167" s="2" t="s">
        <v>22</v>
      </c>
    </row>
    <row r="168" spans="1:3" ht="17.25" customHeight="1" x14ac:dyDescent="0.3">
      <c r="A168" s="2">
        <v>167</v>
      </c>
      <c r="B168" s="2">
        <v>233110010836</v>
      </c>
      <c r="C168" s="2" t="s">
        <v>22</v>
      </c>
    </row>
    <row r="169" spans="1:3" ht="17.25" customHeight="1" x14ac:dyDescent="0.3">
      <c r="A169" s="2">
        <v>168</v>
      </c>
      <c r="B169" s="2">
        <v>233110010839</v>
      </c>
      <c r="C169" s="2" t="s">
        <v>22</v>
      </c>
    </row>
    <row r="170" spans="1:3" ht="17.25" customHeight="1" x14ac:dyDescent="0.3">
      <c r="A170" s="2">
        <v>169</v>
      </c>
      <c r="B170" s="2">
        <v>233110010847</v>
      </c>
      <c r="C170" s="2" t="s">
        <v>22</v>
      </c>
    </row>
    <row r="171" spans="1:3" ht="17.25" customHeight="1" x14ac:dyDescent="0.3">
      <c r="A171" s="2">
        <v>170</v>
      </c>
      <c r="B171" s="2">
        <v>233110010848</v>
      </c>
      <c r="C171" s="2" t="s">
        <v>22</v>
      </c>
    </row>
    <row r="172" spans="1:3" ht="17.25" customHeight="1" x14ac:dyDescent="0.3">
      <c r="A172" s="2">
        <v>171</v>
      </c>
      <c r="B172" s="2">
        <v>233110010851</v>
      </c>
      <c r="C172" s="2" t="s">
        <v>22</v>
      </c>
    </row>
    <row r="173" spans="1:3" ht="17.25" customHeight="1" x14ac:dyDescent="0.3">
      <c r="A173" s="2">
        <v>172</v>
      </c>
      <c r="B173" s="2">
        <v>233110010861</v>
      </c>
      <c r="C173" s="2" t="s">
        <v>22</v>
      </c>
    </row>
    <row r="174" spans="1:3" ht="17.25" customHeight="1" x14ac:dyDescent="0.3">
      <c r="A174" s="2">
        <v>173</v>
      </c>
      <c r="B174" s="2">
        <v>233110010864</v>
      </c>
      <c r="C174" s="2" t="s">
        <v>22</v>
      </c>
    </row>
    <row r="175" spans="1:3" ht="17.25" customHeight="1" x14ac:dyDescent="0.3">
      <c r="A175" s="2">
        <v>174</v>
      </c>
      <c r="B175" s="2">
        <v>233110010880</v>
      </c>
      <c r="C175" s="2" t="s">
        <v>22</v>
      </c>
    </row>
    <row r="176" spans="1:3" ht="17.25" customHeight="1" x14ac:dyDescent="0.3">
      <c r="A176" s="2">
        <v>175</v>
      </c>
      <c r="B176" s="2">
        <v>233110010881</v>
      </c>
      <c r="C176" s="2" t="s">
        <v>22</v>
      </c>
    </row>
    <row r="177" spans="1:3" ht="17.25" customHeight="1" x14ac:dyDescent="0.3">
      <c r="A177" s="2">
        <v>176</v>
      </c>
      <c r="B177" s="2">
        <v>233110010885</v>
      </c>
      <c r="C177" s="2" t="s">
        <v>22</v>
      </c>
    </row>
    <row r="178" spans="1:3" ht="17.25" customHeight="1" x14ac:dyDescent="0.3">
      <c r="A178" s="2">
        <v>177</v>
      </c>
      <c r="B178" s="2">
        <v>233110010886</v>
      </c>
      <c r="C178" s="2" t="s">
        <v>22</v>
      </c>
    </row>
    <row r="179" spans="1:3" ht="17.25" customHeight="1" x14ac:dyDescent="0.3">
      <c r="A179" s="2">
        <v>178</v>
      </c>
      <c r="B179" s="2">
        <v>233110010887</v>
      </c>
      <c r="C179" s="2" t="s">
        <v>22</v>
      </c>
    </row>
    <row r="180" spans="1:3" ht="17.25" customHeight="1" x14ac:dyDescent="0.3">
      <c r="A180" s="2">
        <v>179</v>
      </c>
      <c r="B180" s="2">
        <v>233110010889</v>
      </c>
      <c r="C180" s="2" t="s">
        <v>22</v>
      </c>
    </row>
    <row r="181" spans="1:3" ht="17.25" customHeight="1" x14ac:dyDescent="0.3">
      <c r="A181" s="2">
        <v>180</v>
      </c>
      <c r="B181" s="2">
        <v>233110010892</v>
      </c>
      <c r="C181" s="2" t="s">
        <v>22</v>
      </c>
    </row>
    <row r="182" spans="1:3" ht="17.25" customHeight="1" x14ac:dyDescent="0.3">
      <c r="A182" s="2">
        <v>181</v>
      </c>
      <c r="B182" s="2">
        <v>233110010897</v>
      </c>
      <c r="C182" s="2" t="s">
        <v>22</v>
      </c>
    </row>
    <row r="183" spans="1:3" ht="17.25" customHeight="1" x14ac:dyDescent="0.3">
      <c r="A183" s="2">
        <v>182</v>
      </c>
      <c r="B183" s="2">
        <v>233110010901</v>
      </c>
      <c r="C183" s="2" t="s">
        <v>22</v>
      </c>
    </row>
    <row r="184" spans="1:3" ht="17.25" customHeight="1" x14ac:dyDescent="0.3">
      <c r="A184" s="2">
        <v>183</v>
      </c>
      <c r="B184" s="2">
        <v>233110010904</v>
      </c>
      <c r="C184" s="2" t="s">
        <v>22</v>
      </c>
    </row>
    <row r="185" spans="1:3" ht="17.25" customHeight="1" x14ac:dyDescent="0.3">
      <c r="A185" s="2">
        <v>184</v>
      </c>
      <c r="B185" s="2">
        <v>233110010911</v>
      </c>
      <c r="C185" s="2" t="s">
        <v>22</v>
      </c>
    </row>
    <row r="186" spans="1:3" ht="17.25" customHeight="1" x14ac:dyDescent="0.3">
      <c r="A186" s="2">
        <v>185</v>
      </c>
      <c r="B186" s="2">
        <v>233110010913</v>
      </c>
      <c r="C186" s="2" t="s">
        <v>22</v>
      </c>
    </row>
    <row r="187" spans="1:3" ht="17.25" customHeight="1" x14ac:dyDescent="0.3">
      <c r="A187" s="2">
        <v>186</v>
      </c>
      <c r="B187" s="2">
        <v>233110010916</v>
      </c>
      <c r="C187" s="2" t="s">
        <v>22</v>
      </c>
    </row>
    <row r="188" spans="1:3" ht="17.25" customHeight="1" x14ac:dyDescent="0.3">
      <c r="A188" s="2">
        <v>187</v>
      </c>
      <c r="B188" s="2">
        <v>233110010921</v>
      </c>
      <c r="C188" s="2" t="s">
        <v>22</v>
      </c>
    </row>
    <row r="189" spans="1:3" ht="17.25" customHeight="1" x14ac:dyDescent="0.3">
      <c r="A189" s="2">
        <v>188</v>
      </c>
      <c r="B189" s="2">
        <v>233110010934</v>
      </c>
      <c r="C189" s="2" t="s">
        <v>22</v>
      </c>
    </row>
    <row r="190" spans="1:3" ht="17.25" customHeight="1" x14ac:dyDescent="0.3">
      <c r="A190" s="2">
        <v>189</v>
      </c>
      <c r="B190" s="2">
        <v>233110010941</v>
      </c>
      <c r="C190" s="2" t="s">
        <v>22</v>
      </c>
    </row>
    <row r="191" spans="1:3" ht="17.25" customHeight="1" x14ac:dyDescent="0.3">
      <c r="A191" s="2">
        <v>190</v>
      </c>
      <c r="B191" s="2">
        <v>233110010952</v>
      </c>
      <c r="C191" s="2" t="s">
        <v>22</v>
      </c>
    </row>
    <row r="192" spans="1:3" ht="17.25" customHeight="1" x14ac:dyDescent="0.3">
      <c r="A192" s="2">
        <v>191</v>
      </c>
      <c r="B192" s="2">
        <v>233110010954</v>
      </c>
      <c r="C192" s="2" t="s">
        <v>22</v>
      </c>
    </row>
    <row r="193" spans="1:3" ht="17.25" customHeight="1" x14ac:dyDescent="0.3">
      <c r="A193" s="2">
        <v>192</v>
      </c>
      <c r="B193" s="2">
        <v>233110010958</v>
      </c>
      <c r="C193" s="2" t="s">
        <v>22</v>
      </c>
    </row>
    <row r="194" spans="1:3" ht="17.25" customHeight="1" x14ac:dyDescent="0.3">
      <c r="A194" s="2">
        <v>193</v>
      </c>
      <c r="B194" s="2">
        <v>233110010963</v>
      </c>
      <c r="C194" s="2" t="s">
        <v>22</v>
      </c>
    </row>
    <row r="195" spans="1:3" ht="17.25" customHeight="1" x14ac:dyDescent="0.3">
      <c r="A195" s="2">
        <v>194</v>
      </c>
      <c r="B195" s="2">
        <v>233110010969</v>
      </c>
      <c r="C195" s="2" t="s">
        <v>22</v>
      </c>
    </row>
    <row r="196" spans="1:3" ht="17.25" customHeight="1" x14ac:dyDescent="0.3">
      <c r="A196" s="2">
        <v>195</v>
      </c>
      <c r="B196" s="2">
        <v>233110020014</v>
      </c>
      <c r="C196" s="2" t="s">
        <v>22</v>
      </c>
    </row>
    <row r="197" spans="1:3" ht="17.25" customHeight="1" x14ac:dyDescent="0.3">
      <c r="A197" s="2">
        <v>196</v>
      </c>
      <c r="B197" s="2">
        <v>233110020016</v>
      </c>
      <c r="C197" s="2" t="s">
        <v>22</v>
      </c>
    </row>
    <row r="198" spans="1:3" ht="17.25" customHeight="1" x14ac:dyDescent="0.3">
      <c r="A198" s="2">
        <v>197</v>
      </c>
      <c r="B198" s="2">
        <v>233110020023</v>
      </c>
      <c r="C198" s="2" t="s">
        <v>22</v>
      </c>
    </row>
    <row r="199" spans="1:3" ht="17.25" customHeight="1" x14ac:dyDescent="0.3">
      <c r="A199" s="2">
        <v>198</v>
      </c>
      <c r="B199" s="2">
        <v>233110020033</v>
      </c>
      <c r="C199" s="2" t="s">
        <v>22</v>
      </c>
    </row>
    <row r="200" spans="1:3" ht="17.25" customHeight="1" x14ac:dyDescent="0.3">
      <c r="A200" s="2">
        <v>199</v>
      </c>
      <c r="B200" s="2">
        <v>233110020035</v>
      </c>
      <c r="C200" s="2" t="s">
        <v>22</v>
      </c>
    </row>
    <row r="201" spans="1:3" ht="17.25" customHeight="1" x14ac:dyDescent="0.3">
      <c r="A201" s="2">
        <v>200</v>
      </c>
      <c r="B201" s="2">
        <v>233110020042</v>
      </c>
      <c r="C201" s="2" t="s">
        <v>22</v>
      </c>
    </row>
    <row r="202" spans="1:3" ht="17.25" customHeight="1" x14ac:dyDescent="0.3">
      <c r="A202" s="2">
        <v>201</v>
      </c>
      <c r="B202" s="2">
        <v>233110020046</v>
      </c>
      <c r="C202" s="2" t="s">
        <v>22</v>
      </c>
    </row>
    <row r="203" spans="1:3" ht="17.25" customHeight="1" x14ac:dyDescent="0.3">
      <c r="A203" s="2">
        <v>202</v>
      </c>
      <c r="B203" s="2">
        <v>233110020047</v>
      </c>
      <c r="C203" s="2" t="s">
        <v>22</v>
      </c>
    </row>
    <row r="204" spans="1:3" ht="17.25" customHeight="1" x14ac:dyDescent="0.3">
      <c r="A204" s="2">
        <v>203</v>
      </c>
      <c r="B204" s="2">
        <v>233110020053</v>
      </c>
      <c r="C204" s="2" t="s">
        <v>22</v>
      </c>
    </row>
    <row r="205" spans="1:3" ht="17.25" customHeight="1" x14ac:dyDescent="0.3">
      <c r="A205" s="2">
        <v>204</v>
      </c>
      <c r="B205" s="2">
        <v>233110020063</v>
      </c>
      <c r="C205" s="2" t="s">
        <v>22</v>
      </c>
    </row>
    <row r="206" spans="1:3" ht="17.25" customHeight="1" x14ac:dyDescent="0.3">
      <c r="A206" s="2">
        <v>205</v>
      </c>
      <c r="B206" s="2">
        <v>233110020076</v>
      </c>
      <c r="C206" s="2" t="s">
        <v>22</v>
      </c>
    </row>
    <row r="207" spans="1:3" ht="17.25" customHeight="1" x14ac:dyDescent="0.3">
      <c r="A207" s="2">
        <v>206</v>
      </c>
      <c r="B207" s="2">
        <v>233110020083</v>
      </c>
      <c r="C207" s="2" t="s">
        <v>22</v>
      </c>
    </row>
    <row r="208" spans="1:3" ht="17.25" customHeight="1" x14ac:dyDescent="0.3">
      <c r="A208" s="2">
        <v>207</v>
      </c>
      <c r="B208" s="2">
        <v>233110020085</v>
      </c>
      <c r="C208" s="2" t="s">
        <v>22</v>
      </c>
    </row>
    <row r="209" spans="1:3" ht="17.25" customHeight="1" x14ac:dyDescent="0.3">
      <c r="A209" s="2">
        <v>208</v>
      </c>
      <c r="B209" s="2">
        <v>233110020086</v>
      </c>
      <c r="C209" s="2" t="s">
        <v>22</v>
      </c>
    </row>
    <row r="210" spans="1:3" ht="17.25" customHeight="1" x14ac:dyDescent="0.3">
      <c r="A210" s="2">
        <v>209</v>
      </c>
      <c r="B210" s="2">
        <v>233110020088</v>
      </c>
      <c r="C210" s="2" t="s">
        <v>22</v>
      </c>
    </row>
    <row r="211" spans="1:3" ht="17.25" customHeight="1" x14ac:dyDescent="0.3">
      <c r="A211" s="2">
        <v>210</v>
      </c>
      <c r="B211" s="2">
        <v>233110020092</v>
      </c>
      <c r="C211" s="2" t="s">
        <v>22</v>
      </c>
    </row>
    <row r="212" spans="1:3" ht="17.25" customHeight="1" x14ac:dyDescent="0.3">
      <c r="A212" s="2">
        <v>211</v>
      </c>
      <c r="B212" s="2">
        <v>233110020099</v>
      </c>
      <c r="C212" s="2" t="s">
        <v>22</v>
      </c>
    </row>
    <row r="213" spans="1:3" ht="17.25" customHeight="1" x14ac:dyDescent="0.3">
      <c r="A213" s="2">
        <v>212</v>
      </c>
      <c r="B213" s="2">
        <v>233110020100</v>
      </c>
      <c r="C213" s="2" t="s">
        <v>22</v>
      </c>
    </row>
    <row r="214" spans="1:3" ht="17.25" customHeight="1" x14ac:dyDescent="0.3">
      <c r="A214" s="2">
        <v>213</v>
      </c>
      <c r="B214" s="2">
        <v>233110020104</v>
      </c>
      <c r="C214" s="2" t="s">
        <v>22</v>
      </c>
    </row>
    <row r="215" spans="1:3" ht="17.25" customHeight="1" x14ac:dyDescent="0.3">
      <c r="A215" s="2">
        <v>214</v>
      </c>
      <c r="B215" s="2">
        <v>233110020106</v>
      </c>
      <c r="C215" s="2" t="s">
        <v>22</v>
      </c>
    </row>
    <row r="216" spans="1:3" ht="17.25" customHeight="1" x14ac:dyDescent="0.3">
      <c r="A216" s="2">
        <v>215</v>
      </c>
      <c r="B216" s="2">
        <v>233110020111</v>
      </c>
      <c r="C216" s="2" t="s">
        <v>22</v>
      </c>
    </row>
    <row r="217" spans="1:3" ht="17.25" customHeight="1" x14ac:dyDescent="0.3">
      <c r="A217" s="2">
        <v>216</v>
      </c>
      <c r="B217" s="2">
        <v>233110020113</v>
      </c>
      <c r="C217" s="2" t="s">
        <v>22</v>
      </c>
    </row>
    <row r="218" spans="1:3" ht="17.25" customHeight="1" x14ac:dyDescent="0.3">
      <c r="A218" s="2">
        <v>217</v>
      </c>
      <c r="B218" s="2">
        <v>233110020117</v>
      </c>
      <c r="C218" s="2" t="s">
        <v>22</v>
      </c>
    </row>
    <row r="219" spans="1:3" ht="17.25" customHeight="1" x14ac:dyDescent="0.3">
      <c r="A219" s="2">
        <v>218</v>
      </c>
      <c r="B219" s="2">
        <v>233110020124</v>
      </c>
      <c r="C219" s="2" t="s">
        <v>22</v>
      </c>
    </row>
    <row r="220" spans="1:3" ht="17.25" customHeight="1" x14ac:dyDescent="0.3">
      <c r="A220" s="2">
        <v>219</v>
      </c>
      <c r="B220" s="2">
        <v>233110020125</v>
      </c>
      <c r="C220" s="2" t="s">
        <v>22</v>
      </c>
    </row>
    <row r="221" spans="1:3" ht="17.25" customHeight="1" x14ac:dyDescent="0.3">
      <c r="A221" s="2">
        <v>220</v>
      </c>
      <c r="B221" s="2">
        <v>233110020127</v>
      </c>
      <c r="C221" s="2" t="s">
        <v>22</v>
      </c>
    </row>
    <row r="222" spans="1:3" ht="17.25" customHeight="1" x14ac:dyDescent="0.3">
      <c r="A222" s="2">
        <v>221</v>
      </c>
      <c r="B222" s="2">
        <v>233110020129</v>
      </c>
      <c r="C222" s="2" t="s">
        <v>22</v>
      </c>
    </row>
    <row r="223" spans="1:3" ht="17.25" customHeight="1" x14ac:dyDescent="0.3">
      <c r="A223" s="2">
        <v>222</v>
      </c>
      <c r="B223" s="2">
        <v>233110020131</v>
      </c>
      <c r="C223" s="2" t="s">
        <v>22</v>
      </c>
    </row>
    <row r="224" spans="1:3" ht="17.25" customHeight="1" x14ac:dyDescent="0.3">
      <c r="A224" s="2">
        <v>223</v>
      </c>
      <c r="B224" s="2">
        <v>233110020137</v>
      </c>
      <c r="C224" s="2" t="s">
        <v>22</v>
      </c>
    </row>
    <row r="225" spans="1:3" ht="17.25" customHeight="1" x14ac:dyDescent="0.3">
      <c r="A225" s="2">
        <v>224</v>
      </c>
      <c r="B225" s="2">
        <v>233110020138</v>
      </c>
      <c r="C225" s="2" t="s">
        <v>22</v>
      </c>
    </row>
    <row r="226" spans="1:3" ht="17.25" customHeight="1" x14ac:dyDescent="0.3">
      <c r="A226" s="2">
        <v>225</v>
      </c>
      <c r="B226" s="2">
        <v>233110020141</v>
      </c>
      <c r="C226" s="2" t="s">
        <v>22</v>
      </c>
    </row>
    <row r="227" spans="1:3" ht="17.25" customHeight="1" x14ac:dyDescent="0.3">
      <c r="A227" s="2">
        <v>226</v>
      </c>
      <c r="B227" s="2">
        <v>233110020150</v>
      </c>
      <c r="C227" s="2" t="s">
        <v>22</v>
      </c>
    </row>
    <row r="228" spans="1:3" ht="17.25" customHeight="1" x14ac:dyDescent="0.3">
      <c r="A228" s="2">
        <v>227</v>
      </c>
      <c r="B228">
        <v>233110020154</v>
      </c>
      <c r="C228" s="2" t="s">
        <v>22</v>
      </c>
    </row>
    <row r="229" spans="1:3" ht="17.25" customHeight="1" x14ac:dyDescent="0.3">
      <c r="A229" s="2">
        <v>228</v>
      </c>
      <c r="B229" s="2">
        <v>233110020157</v>
      </c>
      <c r="C229" s="2" t="s">
        <v>22</v>
      </c>
    </row>
    <row r="230" spans="1:3" ht="17.25" customHeight="1" x14ac:dyDescent="0.3">
      <c r="A230" s="2">
        <v>229</v>
      </c>
      <c r="B230" s="2">
        <v>233110020158</v>
      </c>
      <c r="C230" s="2" t="s">
        <v>22</v>
      </c>
    </row>
    <row r="231" spans="1:3" ht="17.25" customHeight="1" x14ac:dyDescent="0.3">
      <c r="A231" s="2">
        <v>230</v>
      </c>
      <c r="B231" s="2">
        <v>233110020163</v>
      </c>
      <c r="C231" s="2" t="s">
        <v>22</v>
      </c>
    </row>
    <row r="232" spans="1:3" ht="17.25" customHeight="1" x14ac:dyDescent="0.3">
      <c r="A232" s="2">
        <v>231</v>
      </c>
      <c r="B232" s="2">
        <v>233110020166</v>
      </c>
      <c r="C232" s="2" t="s">
        <v>22</v>
      </c>
    </row>
    <row r="233" spans="1:3" ht="17.25" customHeight="1" x14ac:dyDescent="0.3">
      <c r="A233" s="2">
        <v>232</v>
      </c>
      <c r="B233" s="2">
        <v>233110020167</v>
      </c>
      <c r="C233" s="2" t="s">
        <v>22</v>
      </c>
    </row>
    <row r="234" spans="1:3" ht="17.25" customHeight="1" x14ac:dyDescent="0.3">
      <c r="A234" s="2">
        <v>233</v>
      </c>
      <c r="B234" s="2">
        <v>233110020169</v>
      </c>
      <c r="C234" s="2" t="s">
        <v>22</v>
      </c>
    </row>
    <row r="235" spans="1:3" ht="17.25" customHeight="1" x14ac:dyDescent="0.3">
      <c r="A235" s="2">
        <v>234</v>
      </c>
      <c r="B235" s="2">
        <v>233110020179</v>
      </c>
      <c r="C235" s="2" t="s">
        <v>22</v>
      </c>
    </row>
    <row r="236" spans="1:3" ht="17.25" customHeight="1" x14ac:dyDescent="0.3">
      <c r="A236" s="2">
        <v>235</v>
      </c>
      <c r="B236" s="2">
        <v>233110020185</v>
      </c>
      <c r="C236" s="2" t="s">
        <v>22</v>
      </c>
    </row>
    <row r="237" spans="1:3" ht="17.25" customHeight="1" x14ac:dyDescent="0.3">
      <c r="A237" s="2">
        <v>236</v>
      </c>
      <c r="B237" s="2">
        <v>233110020190</v>
      </c>
      <c r="C237" s="2" t="s">
        <v>22</v>
      </c>
    </row>
    <row r="238" spans="1:3" ht="17.25" customHeight="1" x14ac:dyDescent="0.3">
      <c r="A238" s="2">
        <v>237</v>
      </c>
      <c r="B238" s="2">
        <v>233110020206</v>
      </c>
      <c r="C238" s="2" t="s">
        <v>22</v>
      </c>
    </row>
    <row r="239" spans="1:3" ht="17.25" customHeight="1" x14ac:dyDescent="0.3">
      <c r="A239" s="2">
        <v>238</v>
      </c>
      <c r="B239" s="2">
        <v>233110020207</v>
      </c>
      <c r="C239" s="2" t="s">
        <v>22</v>
      </c>
    </row>
    <row r="240" spans="1:3" ht="17.25" customHeight="1" x14ac:dyDescent="0.3">
      <c r="A240" s="2">
        <v>239</v>
      </c>
      <c r="B240" s="2">
        <v>233110020224</v>
      </c>
      <c r="C240" s="2" t="s">
        <v>22</v>
      </c>
    </row>
    <row r="241" spans="1:3" ht="17.25" customHeight="1" x14ac:dyDescent="0.3">
      <c r="A241" s="2">
        <v>240</v>
      </c>
      <c r="B241" s="2">
        <v>233110020617</v>
      </c>
      <c r="C241" s="2" t="s">
        <v>22</v>
      </c>
    </row>
    <row r="242" spans="1:3" ht="17.25" customHeight="1" x14ac:dyDescent="0.3">
      <c r="A242" s="2">
        <v>241</v>
      </c>
      <c r="B242" s="2">
        <v>233110020627</v>
      </c>
      <c r="C242" s="2" t="s">
        <v>22</v>
      </c>
    </row>
    <row r="243" spans="1:3" ht="17.25" customHeight="1" x14ac:dyDescent="0.3">
      <c r="A243" s="2">
        <v>242</v>
      </c>
      <c r="B243" s="2">
        <v>233110020632</v>
      </c>
      <c r="C243" s="2" t="s">
        <v>22</v>
      </c>
    </row>
    <row r="244" spans="1:3" ht="17.25" customHeight="1" x14ac:dyDescent="0.3">
      <c r="A244" s="2">
        <v>243</v>
      </c>
      <c r="B244" s="2">
        <v>233110020634</v>
      </c>
      <c r="C244" s="2" t="s">
        <v>22</v>
      </c>
    </row>
    <row r="245" spans="1:3" ht="17.25" customHeight="1" x14ac:dyDescent="0.3">
      <c r="A245" s="2">
        <v>244</v>
      </c>
      <c r="B245" s="2">
        <v>233110020635</v>
      </c>
      <c r="C245" s="2" t="s">
        <v>22</v>
      </c>
    </row>
    <row r="246" spans="1:3" ht="17.25" customHeight="1" x14ac:dyDescent="0.3">
      <c r="A246" s="2">
        <v>245</v>
      </c>
      <c r="B246" s="2">
        <v>233110020638</v>
      </c>
      <c r="C246" s="2" t="s">
        <v>22</v>
      </c>
    </row>
    <row r="247" spans="1:3" ht="17.25" customHeight="1" x14ac:dyDescent="0.3">
      <c r="A247" s="2">
        <v>246</v>
      </c>
      <c r="B247" s="2">
        <v>233110020639</v>
      </c>
      <c r="C247" s="2" t="s">
        <v>22</v>
      </c>
    </row>
    <row r="248" spans="1:3" ht="17.25" customHeight="1" x14ac:dyDescent="0.3">
      <c r="A248" s="2">
        <v>247</v>
      </c>
      <c r="B248" s="2">
        <v>233110020645</v>
      </c>
      <c r="C248" s="2" t="s">
        <v>22</v>
      </c>
    </row>
    <row r="249" spans="1:3" ht="17.25" customHeight="1" x14ac:dyDescent="0.3">
      <c r="A249" s="2">
        <v>248</v>
      </c>
      <c r="B249" s="2">
        <v>233110020650</v>
      </c>
      <c r="C249" s="2" t="s">
        <v>22</v>
      </c>
    </row>
    <row r="250" spans="1:3" ht="17.25" customHeight="1" x14ac:dyDescent="0.3">
      <c r="A250" s="2">
        <v>249</v>
      </c>
      <c r="B250" s="2">
        <v>233110020655</v>
      </c>
      <c r="C250" s="2" t="s">
        <v>22</v>
      </c>
    </row>
    <row r="251" spans="1:3" ht="17.25" customHeight="1" x14ac:dyDescent="0.3">
      <c r="A251" s="2">
        <v>250</v>
      </c>
      <c r="B251" s="2">
        <v>233110020658</v>
      </c>
      <c r="C251" s="2" t="s">
        <v>22</v>
      </c>
    </row>
    <row r="252" spans="1:3" ht="17.25" customHeight="1" x14ac:dyDescent="0.3">
      <c r="A252" s="2">
        <v>251</v>
      </c>
      <c r="B252" s="2">
        <v>233110020661</v>
      </c>
      <c r="C252" s="2" t="s">
        <v>22</v>
      </c>
    </row>
    <row r="253" spans="1:3" ht="17.25" customHeight="1" x14ac:dyDescent="0.3">
      <c r="A253" s="2">
        <v>252</v>
      </c>
      <c r="B253" s="2">
        <v>233110020662</v>
      </c>
      <c r="C253" s="2" t="s">
        <v>22</v>
      </c>
    </row>
    <row r="254" spans="1:3" ht="17.25" customHeight="1" x14ac:dyDescent="0.3">
      <c r="A254" s="2">
        <v>253</v>
      </c>
      <c r="B254" s="2">
        <v>233110020664</v>
      </c>
      <c r="C254" s="2" t="s">
        <v>22</v>
      </c>
    </row>
    <row r="255" spans="1:3" ht="17.25" customHeight="1" x14ac:dyDescent="0.3">
      <c r="A255" s="2">
        <v>254</v>
      </c>
      <c r="B255" s="2">
        <v>233110020669</v>
      </c>
      <c r="C255" s="2" t="s">
        <v>22</v>
      </c>
    </row>
    <row r="256" spans="1:3" ht="17.25" customHeight="1" x14ac:dyDescent="0.3">
      <c r="A256" s="2">
        <v>255</v>
      </c>
      <c r="B256" s="2">
        <v>233110020674</v>
      </c>
      <c r="C256" s="2" t="s">
        <v>22</v>
      </c>
    </row>
    <row r="257" spans="1:3" ht="17.25" customHeight="1" x14ac:dyDescent="0.3">
      <c r="A257" s="2">
        <v>256</v>
      </c>
      <c r="B257" s="2">
        <v>233110020687</v>
      </c>
      <c r="C257" s="2" t="s">
        <v>22</v>
      </c>
    </row>
    <row r="258" spans="1:3" ht="17.25" customHeight="1" x14ac:dyDescent="0.3">
      <c r="A258" s="2">
        <v>257</v>
      </c>
      <c r="B258" s="2">
        <v>233110020691</v>
      </c>
      <c r="C258" s="2" t="s">
        <v>22</v>
      </c>
    </row>
    <row r="259" spans="1:3" ht="17.25" customHeight="1" x14ac:dyDescent="0.3">
      <c r="A259" s="2">
        <v>258</v>
      </c>
      <c r="B259" s="2">
        <v>233110020693</v>
      </c>
      <c r="C259" s="2" t="s">
        <v>22</v>
      </c>
    </row>
    <row r="260" spans="1:3" ht="17.25" customHeight="1" x14ac:dyDescent="0.3">
      <c r="A260" s="2">
        <v>259</v>
      </c>
      <c r="B260" s="2">
        <v>233110020705</v>
      </c>
      <c r="C260" s="2" t="s">
        <v>22</v>
      </c>
    </row>
    <row r="261" spans="1:3" ht="17.25" customHeight="1" x14ac:dyDescent="0.3">
      <c r="A261" s="2">
        <v>260</v>
      </c>
      <c r="B261" s="2">
        <v>233110020712</v>
      </c>
      <c r="C261" s="2" t="s">
        <v>22</v>
      </c>
    </row>
    <row r="262" spans="1:3" ht="17.25" customHeight="1" x14ac:dyDescent="0.3">
      <c r="A262" s="2">
        <v>261</v>
      </c>
      <c r="B262" s="2">
        <v>233110020718</v>
      </c>
      <c r="C262" s="2" t="s">
        <v>22</v>
      </c>
    </row>
    <row r="263" spans="1:3" ht="17.25" customHeight="1" x14ac:dyDescent="0.3">
      <c r="A263" s="2">
        <v>262</v>
      </c>
      <c r="B263" s="2">
        <v>233110020723</v>
      </c>
      <c r="C263" s="2" t="s">
        <v>22</v>
      </c>
    </row>
    <row r="264" spans="1:3" ht="17.25" customHeight="1" x14ac:dyDescent="0.3">
      <c r="A264" s="2">
        <v>263</v>
      </c>
      <c r="B264" s="2">
        <v>233110020731</v>
      </c>
      <c r="C264" s="2" t="s">
        <v>22</v>
      </c>
    </row>
    <row r="265" spans="1:3" ht="17.25" customHeight="1" x14ac:dyDescent="0.3">
      <c r="A265" s="2">
        <v>264</v>
      </c>
      <c r="B265" s="2">
        <v>233110020732</v>
      </c>
      <c r="C265" s="2" t="s">
        <v>22</v>
      </c>
    </row>
    <row r="266" spans="1:3" ht="17.25" customHeight="1" x14ac:dyDescent="0.3">
      <c r="A266" s="2">
        <v>265</v>
      </c>
      <c r="B266" s="2">
        <v>233110020739</v>
      </c>
      <c r="C266" s="2" t="s">
        <v>22</v>
      </c>
    </row>
    <row r="267" spans="1:3" ht="17.25" customHeight="1" x14ac:dyDescent="0.3">
      <c r="A267" s="2">
        <v>266</v>
      </c>
      <c r="B267" s="2">
        <v>233110020741</v>
      </c>
      <c r="C267" s="2" t="s">
        <v>22</v>
      </c>
    </row>
    <row r="268" spans="1:3" ht="17.25" customHeight="1" x14ac:dyDescent="0.3">
      <c r="A268" s="2">
        <v>267</v>
      </c>
      <c r="B268" s="2">
        <v>233110020753</v>
      </c>
      <c r="C268" s="2" t="s">
        <v>22</v>
      </c>
    </row>
    <row r="269" spans="1:3" ht="17.25" customHeight="1" x14ac:dyDescent="0.3">
      <c r="A269" s="2">
        <v>268</v>
      </c>
      <c r="B269" s="2">
        <v>233110020757</v>
      </c>
      <c r="C269" s="2" t="s">
        <v>22</v>
      </c>
    </row>
    <row r="270" spans="1:3" ht="17.25" customHeight="1" x14ac:dyDescent="0.3">
      <c r="A270" s="2">
        <v>269</v>
      </c>
      <c r="B270" s="2">
        <v>233110020763</v>
      </c>
      <c r="C270" s="2" t="s">
        <v>22</v>
      </c>
    </row>
    <row r="271" spans="1:3" ht="17.25" customHeight="1" x14ac:dyDescent="0.3">
      <c r="A271" s="2">
        <v>270</v>
      </c>
      <c r="B271" s="2">
        <v>233110020773</v>
      </c>
      <c r="C271" s="2" t="s">
        <v>22</v>
      </c>
    </row>
    <row r="272" spans="1:3" ht="17.25" customHeight="1" x14ac:dyDescent="0.3">
      <c r="A272" s="2">
        <v>271</v>
      </c>
      <c r="B272" s="2">
        <v>233110020778</v>
      </c>
      <c r="C272" s="2" t="s">
        <v>22</v>
      </c>
    </row>
    <row r="273" spans="1:3" ht="17.25" customHeight="1" x14ac:dyDescent="0.3">
      <c r="A273" s="2">
        <v>272</v>
      </c>
      <c r="B273" s="2">
        <v>233110020787</v>
      </c>
      <c r="C273" s="2" t="s">
        <v>22</v>
      </c>
    </row>
    <row r="274" spans="1:3" ht="17.25" customHeight="1" x14ac:dyDescent="0.3">
      <c r="A274" s="2">
        <v>273</v>
      </c>
      <c r="B274" s="2">
        <v>233110020799</v>
      </c>
      <c r="C274" s="2" t="s">
        <v>22</v>
      </c>
    </row>
    <row r="275" spans="1:3" ht="17.25" customHeight="1" x14ac:dyDescent="0.3">
      <c r="A275" s="2">
        <v>274</v>
      </c>
      <c r="B275" s="2">
        <v>233110020801</v>
      </c>
      <c r="C275" s="2" t="s">
        <v>22</v>
      </c>
    </row>
    <row r="276" spans="1:3" ht="17.25" customHeight="1" x14ac:dyDescent="0.3">
      <c r="A276" s="2">
        <v>275</v>
      </c>
      <c r="B276" s="2">
        <v>233110020802</v>
      </c>
      <c r="C276" s="2" t="s">
        <v>22</v>
      </c>
    </row>
    <row r="277" spans="1:3" ht="17.25" customHeight="1" x14ac:dyDescent="0.3">
      <c r="A277" s="2">
        <v>276</v>
      </c>
      <c r="B277" s="2">
        <v>233110020815</v>
      </c>
      <c r="C277" s="2" t="s">
        <v>22</v>
      </c>
    </row>
    <row r="278" spans="1:3" ht="17.25" customHeight="1" x14ac:dyDescent="0.3">
      <c r="A278" s="2">
        <v>277</v>
      </c>
      <c r="B278" s="2">
        <v>233110020818</v>
      </c>
      <c r="C278" s="2" t="s">
        <v>22</v>
      </c>
    </row>
    <row r="279" spans="1:3" ht="17.25" customHeight="1" x14ac:dyDescent="0.3">
      <c r="A279" s="2">
        <v>278</v>
      </c>
      <c r="B279" s="2">
        <v>233110020821</v>
      </c>
      <c r="C279" s="2" t="s">
        <v>22</v>
      </c>
    </row>
    <row r="280" spans="1:3" ht="17.25" customHeight="1" x14ac:dyDescent="0.3">
      <c r="A280" s="2">
        <v>279</v>
      </c>
      <c r="B280" s="2">
        <v>233110020830</v>
      </c>
      <c r="C280" s="2" t="s">
        <v>22</v>
      </c>
    </row>
    <row r="281" spans="1:3" ht="17.25" customHeight="1" x14ac:dyDescent="0.3">
      <c r="A281" s="2">
        <v>280</v>
      </c>
      <c r="B281" s="2">
        <v>233110020833</v>
      </c>
      <c r="C281" s="2" t="s">
        <v>22</v>
      </c>
    </row>
    <row r="282" spans="1:3" ht="17.25" customHeight="1" x14ac:dyDescent="0.3">
      <c r="A282" s="2">
        <v>281</v>
      </c>
      <c r="B282" s="2">
        <v>233110020834</v>
      </c>
      <c r="C282" s="2" t="s">
        <v>22</v>
      </c>
    </row>
    <row r="283" spans="1:3" ht="17.25" customHeight="1" x14ac:dyDescent="0.3">
      <c r="A283" s="2">
        <v>282</v>
      </c>
      <c r="B283" s="2">
        <v>233110020844</v>
      </c>
      <c r="C283" s="2" t="s">
        <v>22</v>
      </c>
    </row>
    <row r="284" spans="1:3" ht="17.25" customHeight="1" x14ac:dyDescent="0.3">
      <c r="A284" s="2">
        <v>283</v>
      </c>
      <c r="B284" s="2">
        <v>233110020856</v>
      </c>
      <c r="C284" s="2" t="s">
        <v>22</v>
      </c>
    </row>
    <row r="285" spans="1:3" ht="17.25" customHeight="1" x14ac:dyDescent="0.3">
      <c r="A285" s="2">
        <v>284</v>
      </c>
      <c r="B285" s="2">
        <v>233110020858</v>
      </c>
      <c r="C285" s="2" t="s">
        <v>22</v>
      </c>
    </row>
    <row r="286" spans="1:3" ht="17.25" customHeight="1" x14ac:dyDescent="0.3">
      <c r="A286" s="2">
        <v>285</v>
      </c>
      <c r="B286" s="2">
        <v>233110020862</v>
      </c>
      <c r="C286" s="2" t="s">
        <v>22</v>
      </c>
    </row>
    <row r="287" spans="1:3" ht="17.25" customHeight="1" x14ac:dyDescent="0.3">
      <c r="A287" s="2">
        <v>286</v>
      </c>
      <c r="B287" s="2">
        <v>233110020863</v>
      </c>
      <c r="C287" s="2" t="s">
        <v>22</v>
      </c>
    </row>
    <row r="288" spans="1:3" ht="17.25" customHeight="1" x14ac:dyDescent="0.3">
      <c r="A288" s="2">
        <v>287</v>
      </c>
      <c r="B288" s="2">
        <v>233110020870</v>
      </c>
      <c r="C288" s="2" t="s">
        <v>22</v>
      </c>
    </row>
    <row r="289" spans="1:3" ht="17.25" customHeight="1" x14ac:dyDescent="0.3">
      <c r="A289" s="2">
        <v>288</v>
      </c>
      <c r="B289" s="2">
        <v>233110020871</v>
      </c>
      <c r="C289" s="2" t="s">
        <v>22</v>
      </c>
    </row>
    <row r="290" spans="1:3" ht="17.25" customHeight="1" x14ac:dyDescent="0.3">
      <c r="A290" s="2">
        <v>289</v>
      </c>
      <c r="B290" s="2">
        <v>233110020873</v>
      </c>
      <c r="C290" s="2" t="s">
        <v>22</v>
      </c>
    </row>
    <row r="291" spans="1:3" ht="17.25" customHeight="1" x14ac:dyDescent="0.3">
      <c r="A291" s="2">
        <v>290</v>
      </c>
      <c r="B291" s="2">
        <v>233110020875</v>
      </c>
      <c r="C291" s="2" t="s">
        <v>22</v>
      </c>
    </row>
    <row r="292" spans="1:3" ht="17.25" customHeight="1" x14ac:dyDescent="0.3">
      <c r="A292" s="2">
        <v>291</v>
      </c>
      <c r="B292" s="2">
        <v>233110020876</v>
      </c>
      <c r="C292" s="2" t="s">
        <v>22</v>
      </c>
    </row>
    <row r="293" spans="1:3" ht="17.25" customHeight="1" x14ac:dyDescent="0.3">
      <c r="A293" s="2">
        <v>292</v>
      </c>
      <c r="B293" s="2">
        <v>233110020884</v>
      </c>
      <c r="C293" s="2" t="s">
        <v>22</v>
      </c>
    </row>
    <row r="294" spans="1:3" ht="17.25" customHeight="1" x14ac:dyDescent="0.3">
      <c r="A294" s="2">
        <v>293</v>
      </c>
      <c r="B294" s="2">
        <v>233110020889</v>
      </c>
      <c r="C294" s="2" t="s">
        <v>22</v>
      </c>
    </row>
    <row r="295" spans="1:3" ht="17.25" customHeight="1" x14ac:dyDescent="0.3">
      <c r="A295" s="2">
        <v>294</v>
      </c>
      <c r="B295" s="2">
        <v>233110020891</v>
      </c>
      <c r="C295" s="2" t="s">
        <v>22</v>
      </c>
    </row>
    <row r="296" spans="1:3" ht="17.25" customHeight="1" x14ac:dyDescent="0.3">
      <c r="A296" s="2">
        <v>295</v>
      </c>
      <c r="B296" s="2">
        <v>233110020900</v>
      </c>
      <c r="C296" s="2" t="s">
        <v>22</v>
      </c>
    </row>
    <row r="297" spans="1:3" ht="17.25" customHeight="1" x14ac:dyDescent="0.3">
      <c r="A297" s="2">
        <v>296</v>
      </c>
      <c r="B297" s="2">
        <v>233110020903</v>
      </c>
      <c r="C297" s="2" t="s">
        <v>22</v>
      </c>
    </row>
    <row r="298" spans="1:3" ht="17.25" customHeight="1" x14ac:dyDescent="0.3">
      <c r="A298" s="2">
        <v>297</v>
      </c>
      <c r="B298" s="2">
        <v>233110020924</v>
      </c>
      <c r="C298" s="2" t="s">
        <v>22</v>
      </c>
    </row>
    <row r="299" spans="1:3" ht="17.25" customHeight="1" x14ac:dyDescent="0.3">
      <c r="A299" s="2">
        <v>298</v>
      </c>
      <c r="B299" s="2">
        <v>233110020939</v>
      </c>
      <c r="C299" s="2" t="s">
        <v>22</v>
      </c>
    </row>
    <row r="300" spans="1:3" ht="17.25" customHeight="1" x14ac:dyDescent="0.3">
      <c r="A300" s="2">
        <v>299</v>
      </c>
      <c r="B300" s="2">
        <v>233110020941</v>
      </c>
      <c r="C300" s="2" t="s">
        <v>22</v>
      </c>
    </row>
    <row r="301" spans="1:3" ht="17.25" customHeight="1" x14ac:dyDescent="0.3">
      <c r="A301" s="2">
        <v>300</v>
      </c>
      <c r="B301" s="2">
        <v>233110020942</v>
      </c>
      <c r="C301" s="2" t="s">
        <v>22</v>
      </c>
    </row>
    <row r="302" spans="1:3" ht="17.25" customHeight="1" x14ac:dyDescent="0.3">
      <c r="A302" s="2">
        <v>301</v>
      </c>
      <c r="B302" s="2">
        <v>233110020943</v>
      </c>
      <c r="C302" s="2" t="s">
        <v>22</v>
      </c>
    </row>
    <row r="303" spans="1:3" ht="17.25" customHeight="1" x14ac:dyDescent="0.3">
      <c r="A303" s="2">
        <v>302</v>
      </c>
      <c r="B303" s="2">
        <v>233110020947</v>
      </c>
      <c r="C303" s="2" t="s">
        <v>22</v>
      </c>
    </row>
    <row r="304" spans="1:3" ht="17.25" customHeight="1" x14ac:dyDescent="0.3">
      <c r="A304" s="2">
        <v>303</v>
      </c>
      <c r="B304" s="2">
        <v>233110020956</v>
      </c>
      <c r="C304" s="2" t="s">
        <v>22</v>
      </c>
    </row>
    <row r="305" spans="1:3" ht="17.25" customHeight="1" x14ac:dyDescent="0.3">
      <c r="A305" s="2">
        <v>304</v>
      </c>
      <c r="B305" s="2">
        <v>233110020961</v>
      </c>
      <c r="C305" s="2" t="s">
        <v>22</v>
      </c>
    </row>
    <row r="306" spans="1:3" ht="17.25" customHeight="1" x14ac:dyDescent="0.3">
      <c r="A306" s="2">
        <v>305</v>
      </c>
      <c r="B306" s="2">
        <v>233110020969</v>
      </c>
      <c r="C306" s="2" t="s">
        <v>22</v>
      </c>
    </row>
    <row r="307" spans="1:3" ht="17.25" customHeight="1" x14ac:dyDescent="0.3">
      <c r="A307" s="2">
        <v>306</v>
      </c>
      <c r="B307" s="2">
        <v>233110030002</v>
      </c>
      <c r="C307" s="2" t="s">
        <v>22</v>
      </c>
    </row>
    <row r="308" spans="1:3" ht="17.25" customHeight="1" x14ac:dyDescent="0.3">
      <c r="A308" s="2">
        <v>307</v>
      </c>
      <c r="B308" s="2">
        <v>233110030005</v>
      </c>
      <c r="C308" s="2" t="s">
        <v>22</v>
      </c>
    </row>
    <row r="309" spans="1:3" ht="17.25" customHeight="1" x14ac:dyDescent="0.3">
      <c r="A309" s="2">
        <v>308</v>
      </c>
      <c r="B309" s="2">
        <v>233110030008</v>
      </c>
      <c r="C309" s="2" t="s">
        <v>22</v>
      </c>
    </row>
    <row r="310" spans="1:3" ht="17.25" customHeight="1" x14ac:dyDescent="0.3">
      <c r="A310" s="2">
        <v>309</v>
      </c>
      <c r="B310" s="2">
        <v>233110030011</v>
      </c>
      <c r="C310" s="2" t="s">
        <v>22</v>
      </c>
    </row>
    <row r="311" spans="1:3" ht="17.25" customHeight="1" x14ac:dyDescent="0.3">
      <c r="A311" s="2">
        <v>310</v>
      </c>
      <c r="B311" s="2">
        <v>233110030017</v>
      </c>
      <c r="C311" s="2" t="s">
        <v>22</v>
      </c>
    </row>
    <row r="312" spans="1:3" ht="17.25" customHeight="1" x14ac:dyDescent="0.3">
      <c r="A312" s="2">
        <v>311</v>
      </c>
      <c r="B312" s="2">
        <v>233110030023</v>
      </c>
      <c r="C312" s="2" t="s">
        <v>22</v>
      </c>
    </row>
    <row r="313" spans="1:3" ht="17.25" customHeight="1" x14ac:dyDescent="0.3">
      <c r="A313" s="2">
        <v>312</v>
      </c>
      <c r="B313" s="2">
        <v>233110030026</v>
      </c>
      <c r="C313" s="2" t="s">
        <v>22</v>
      </c>
    </row>
    <row r="314" spans="1:3" ht="17.25" customHeight="1" x14ac:dyDescent="0.3">
      <c r="A314" s="2">
        <v>313</v>
      </c>
      <c r="B314" s="2">
        <v>233110030038</v>
      </c>
      <c r="C314" s="2" t="s">
        <v>22</v>
      </c>
    </row>
    <row r="315" spans="1:3" ht="17.25" customHeight="1" x14ac:dyDescent="0.3">
      <c r="A315" s="2">
        <v>314</v>
      </c>
      <c r="B315" s="2">
        <v>233110030044</v>
      </c>
      <c r="C315" s="2" t="s">
        <v>22</v>
      </c>
    </row>
    <row r="316" spans="1:3" ht="17.25" customHeight="1" x14ac:dyDescent="0.3">
      <c r="A316" s="2">
        <v>315</v>
      </c>
      <c r="B316" s="2">
        <v>233110030045</v>
      </c>
      <c r="C316" s="2" t="s">
        <v>22</v>
      </c>
    </row>
    <row r="317" spans="1:3" ht="17.25" customHeight="1" x14ac:dyDescent="0.3">
      <c r="A317" s="2">
        <v>316</v>
      </c>
      <c r="B317" s="2">
        <v>233110030047</v>
      </c>
      <c r="C317" s="2" t="s">
        <v>22</v>
      </c>
    </row>
    <row r="318" spans="1:3" ht="17.25" customHeight="1" x14ac:dyDescent="0.3">
      <c r="A318" s="2">
        <v>317</v>
      </c>
      <c r="B318" s="2">
        <v>233110030057</v>
      </c>
      <c r="C318" s="2" t="s">
        <v>22</v>
      </c>
    </row>
    <row r="319" spans="1:3" ht="17.25" customHeight="1" x14ac:dyDescent="0.3">
      <c r="A319" s="2">
        <v>318</v>
      </c>
      <c r="B319" s="2">
        <v>233110030060</v>
      </c>
      <c r="C319" s="2" t="s">
        <v>22</v>
      </c>
    </row>
    <row r="320" spans="1:3" ht="17.25" customHeight="1" x14ac:dyDescent="0.3">
      <c r="A320" s="2">
        <v>319</v>
      </c>
      <c r="B320" s="2">
        <v>233110030068</v>
      </c>
      <c r="C320" s="2" t="s">
        <v>22</v>
      </c>
    </row>
    <row r="321" spans="1:3" ht="17.25" customHeight="1" x14ac:dyDescent="0.3">
      <c r="A321" s="2">
        <v>320</v>
      </c>
      <c r="B321" s="2">
        <v>233110030069</v>
      </c>
      <c r="C321" s="2" t="s">
        <v>22</v>
      </c>
    </row>
    <row r="322" spans="1:3" ht="17.25" customHeight="1" x14ac:dyDescent="0.3">
      <c r="A322" s="2">
        <v>321</v>
      </c>
      <c r="B322" s="2">
        <v>233110030075</v>
      </c>
      <c r="C322" s="2" t="s">
        <v>22</v>
      </c>
    </row>
    <row r="323" spans="1:3" ht="17.25" customHeight="1" x14ac:dyDescent="0.3">
      <c r="A323" s="2">
        <v>322</v>
      </c>
      <c r="B323" s="2">
        <v>233110030079</v>
      </c>
      <c r="C323" s="2" t="s">
        <v>22</v>
      </c>
    </row>
    <row r="324" spans="1:3" ht="17.25" customHeight="1" x14ac:dyDescent="0.3">
      <c r="A324" s="2">
        <v>323</v>
      </c>
      <c r="B324" s="2">
        <v>233110030089</v>
      </c>
      <c r="C324" s="2" t="s">
        <v>22</v>
      </c>
    </row>
    <row r="325" spans="1:3" ht="17.25" customHeight="1" x14ac:dyDescent="0.3">
      <c r="A325" s="2">
        <v>324</v>
      </c>
      <c r="B325" s="2">
        <v>233110030092</v>
      </c>
      <c r="C325" s="2" t="s">
        <v>22</v>
      </c>
    </row>
    <row r="326" spans="1:3" ht="17.25" customHeight="1" x14ac:dyDescent="0.3">
      <c r="A326" s="2">
        <v>325</v>
      </c>
      <c r="B326" s="2">
        <v>233110030093</v>
      </c>
      <c r="C326" s="2" t="s">
        <v>22</v>
      </c>
    </row>
    <row r="327" spans="1:3" ht="17.25" customHeight="1" x14ac:dyDescent="0.3">
      <c r="A327" s="2">
        <v>326</v>
      </c>
      <c r="B327" s="2">
        <v>233110030123</v>
      </c>
      <c r="C327" s="2" t="s">
        <v>22</v>
      </c>
    </row>
    <row r="328" spans="1:3" ht="17.25" customHeight="1" x14ac:dyDescent="0.3">
      <c r="A328" s="2">
        <v>327</v>
      </c>
      <c r="B328" s="2">
        <v>233110030129</v>
      </c>
      <c r="C328" s="2" t="s">
        <v>22</v>
      </c>
    </row>
    <row r="329" spans="1:3" ht="17.25" customHeight="1" x14ac:dyDescent="0.3">
      <c r="A329" s="2">
        <v>328</v>
      </c>
      <c r="B329" s="2">
        <v>233110030132</v>
      </c>
      <c r="C329" s="2" t="s">
        <v>22</v>
      </c>
    </row>
    <row r="330" spans="1:3" ht="17.25" customHeight="1" x14ac:dyDescent="0.3">
      <c r="A330" s="2">
        <v>329</v>
      </c>
      <c r="B330" s="2">
        <v>233110030138</v>
      </c>
      <c r="C330" s="2" t="s">
        <v>22</v>
      </c>
    </row>
    <row r="331" spans="1:3" ht="17.25" customHeight="1" x14ac:dyDescent="0.3">
      <c r="A331" s="2">
        <v>330</v>
      </c>
      <c r="B331" s="2">
        <v>233110030141</v>
      </c>
      <c r="C331" s="2" t="s">
        <v>22</v>
      </c>
    </row>
    <row r="332" spans="1:3" ht="17.25" customHeight="1" x14ac:dyDescent="0.3">
      <c r="A332" s="2">
        <v>331</v>
      </c>
      <c r="B332" s="2">
        <v>233110030144</v>
      </c>
      <c r="C332" s="2" t="s">
        <v>22</v>
      </c>
    </row>
    <row r="333" spans="1:3" ht="17.25" customHeight="1" x14ac:dyDescent="0.3">
      <c r="A333" s="2">
        <v>332</v>
      </c>
      <c r="B333" s="2">
        <v>233110030146</v>
      </c>
      <c r="C333" s="2" t="s">
        <v>22</v>
      </c>
    </row>
    <row r="334" spans="1:3" ht="17.25" customHeight="1" x14ac:dyDescent="0.3">
      <c r="A334" s="2">
        <v>333</v>
      </c>
      <c r="B334" s="2">
        <v>233110030153</v>
      </c>
      <c r="C334" s="2" t="s">
        <v>22</v>
      </c>
    </row>
    <row r="335" spans="1:3" ht="17.25" customHeight="1" x14ac:dyDescent="0.3">
      <c r="A335" s="2">
        <v>334</v>
      </c>
      <c r="B335" s="2">
        <v>233110030161</v>
      </c>
      <c r="C335" s="2" t="s">
        <v>22</v>
      </c>
    </row>
    <row r="336" spans="1:3" ht="17.25" customHeight="1" x14ac:dyDescent="0.3">
      <c r="A336" s="2">
        <v>335</v>
      </c>
      <c r="B336" s="2">
        <v>233110030175</v>
      </c>
      <c r="C336" s="2" t="s">
        <v>22</v>
      </c>
    </row>
    <row r="337" spans="1:3" ht="17.25" customHeight="1" x14ac:dyDescent="0.3">
      <c r="A337" s="2">
        <v>336</v>
      </c>
      <c r="B337" s="2">
        <v>233110030179</v>
      </c>
      <c r="C337" s="2" t="s">
        <v>22</v>
      </c>
    </row>
    <row r="338" spans="1:3" ht="17.25" customHeight="1" x14ac:dyDescent="0.3">
      <c r="A338" s="2">
        <v>337</v>
      </c>
      <c r="B338" s="2">
        <v>233110030181</v>
      </c>
      <c r="C338" s="2" t="s">
        <v>22</v>
      </c>
    </row>
    <row r="339" spans="1:3" ht="17.25" customHeight="1" x14ac:dyDescent="0.3">
      <c r="A339" s="2">
        <v>338</v>
      </c>
      <c r="B339" s="2">
        <v>233110030182</v>
      </c>
      <c r="C339" s="2" t="s">
        <v>22</v>
      </c>
    </row>
    <row r="340" spans="1:3" ht="17.25" customHeight="1" x14ac:dyDescent="0.3">
      <c r="A340" s="2">
        <v>339</v>
      </c>
      <c r="B340" s="2">
        <v>233110030184</v>
      </c>
      <c r="C340" s="2" t="s">
        <v>22</v>
      </c>
    </row>
    <row r="341" spans="1:3" ht="17.25" customHeight="1" x14ac:dyDescent="0.3">
      <c r="A341" s="2">
        <v>340</v>
      </c>
      <c r="B341" s="2">
        <v>233110030190</v>
      </c>
      <c r="C341" s="2" t="s">
        <v>22</v>
      </c>
    </row>
    <row r="342" spans="1:3" ht="17.25" customHeight="1" x14ac:dyDescent="0.3">
      <c r="A342" s="2">
        <v>341</v>
      </c>
      <c r="B342" s="2">
        <v>233110030200</v>
      </c>
      <c r="C342" s="2" t="s">
        <v>22</v>
      </c>
    </row>
    <row r="343" spans="1:3" ht="17.25" customHeight="1" x14ac:dyDescent="0.3">
      <c r="A343" s="2">
        <v>342</v>
      </c>
      <c r="B343" s="2">
        <v>233110030201</v>
      </c>
      <c r="C343" s="2" t="s">
        <v>22</v>
      </c>
    </row>
    <row r="344" spans="1:3" ht="17.25" customHeight="1" x14ac:dyDescent="0.3">
      <c r="A344" s="2">
        <v>343</v>
      </c>
      <c r="B344" s="2">
        <v>233110030204</v>
      </c>
      <c r="C344" s="2" t="s">
        <v>22</v>
      </c>
    </row>
    <row r="345" spans="1:3" ht="17.25" customHeight="1" x14ac:dyDescent="0.3">
      <c r="A345" s="2">
        <v>344</v>
      </c>
      <c r="B345" s="2">
        <v>233110030207</v>
      </c>
      <c r="C345" s="2" t="s">
        <v>22</v>
      </c>
    </row>
    <row r="346" spans="1:3" ht="17.25" customHeight="1" x14ac:dyDescent="0.3">
      <c r="A346" s="2">
        <v>345</v>
      </c>
      <c r="B346" s="2">
        <v>233110030210</v>
      </c>
      <c r="C346" s="2" t="s">
        <v>22</v>
      </c>
    </row>
    <row r="347" spans="1:3" ht="17.25" customHeight="1" x14ac:dyDescent="0.3">
      <c r="A347" s="2">
        <v>346</v>
      </c>
      <c r="B347" s="2">
        <v>233110030221</v>
      </c>
      <c r="C347" s="2" t="s">
        <v>22</v>
      </c>
    </row>
    <row r="348" spans="1:3" ht="17.25" customHeight="1" x14ac:dyDescent="0.3">
      <c r="A348" s="2">
        <v>347</v>
      </c>
      <c r="B348" s="2">
        <v>233110030226</v>
      </c>
      <c r="C348" s="2" t="s">
        <v>22</v>
      </c>
    </row>
    <row r="349" spans="1:3" ht="17.25" customHeight="1" x14ac:dyDescent="0.3">
      <c r="A349" s="2">
        <v>348</v>
      </c>
      <c r="B349" s="2">
        <v>233110030621</v>
      </c>
      <c r="C349" s="2" t="s">
        <v>22</v>
      </c>
    </row>
    <row r="350" spans="1:3" ht="17.25" customHeight="1" x14ac:dyDescent="0.3">
      <c r="A350" s="2">
        <v>349</v>
      </c>
      <c r="B350" s="2">
        <v>233110030638</v>
      </c>
      <c r="C350" s="2" t="s">
        <v>22</v>
      </c>
    </row>
    <row r="351" spans="1:3" ht="17.25" customHeight="1" x14ac:dyDescent="0.3">
      <c r="A351" s="2">
        <v>350</v>
      </c>
      <c r="B351" s="2">
        <v>233110030645</v>
      </c>
      <c r="C351" s="2" t="s">
        <v>22</v>
      </c>
    </row>
    <row r="352" spans="1:3" ht="17.25" customHeight="1" x14ac:dyDescent="0.3">
      <c r="A352" s="2">
        <v>351</v>
      </c>
      <c r="B352" s="2">
        <v>233110030648</v>
      </c>
      <c r="C352" s="2" t="s">
        <v>22</v>
      </c>
    </row>
    <row r="353" spans="1:3" ht="17.25" customHeight="1" x14ac:dyDescent="0.3">
      <c r="A353" s="2">
        <v>352</v>
      </c>
      <c r="B353" s="2">
        <v>233110030651</v>
      </c>
      <c r="C353" s="2" t="s">
        <v>22</v>
      </c>
    </row>
    <row r="354" spans="1:3" ht="17.25" customHeight="1" x14ac:dyDescent="0.3">
      <c r="A354" s="2">
        <v>353</v>
      </c>
      <c r="B354" s="2">
        <v>233110030652</v>
      </c>
      <c r="C354" s="2" t="s">
        <v>22</v>
      </c>
    </row>
    <row r="355" spans="1:3" ht="17.25" customHeight="1" x14ac:dyDescent="0.3">
      <c r="A355" s="2">
        <v>354</v>
      </c>
      <c r="B355" s="2">
        <v>233110030656</v>
      </c>
      <c r="C355" s="2" t="s">
        <v>22</v>
      </c>
    </row>
    <row r="356" spans="1:3" ht="17.25" customHeight="1" x14ac:dyDescent="0.3">
      <c r="A356" s="2">
        <v>355</v>
      </c>
      <c r="B356" s="2">
        <v>233110030661</v>
      </c>
      <c r="C356" s="2" t="s">
        <v>22</v>
      </c>
    </row>
    <row r="357" spans="1:3" ht="17.25" customHeight="1" x14ac:dyDescent="0.3">
      <c r="A357" s="2">
        <v>356</v>
      </c>
      <c r="B357" s="2">
        <v>233110030665</v>
      </c>
      <c r="C357" s="2" t="s">
        <v>22</v>
      </c>
    </row>
    <row r="358" spans="1:3" ht="17.25" customHeight="1" x14ac:dyDescent="0.3">
      <c r="A358" s="2">
        <v>357</v>
      </c>
      <c r="B358" s="2">
        <v>233110030671</v>
      </c>
      <c r="C358" s="2" t="s">
        <v>22</v>
      </c>
    </row>
    <row r="359" spans="1:3" ht="17.25" customHeight="1" x14ac:dyDescent="0.3">
      <c r="A359" s="2">
        <v>358</v>
      </c>
      <c r="B359" s="2">
        <v>233110030676</v>
      </c>
      <c r="C359" s="2" t="s">
        <v>22</v>
      </c>
    </row>
    <row r="360" spans="1:3" ht="17.25" customHeight="1" x14ac:dyDescent="0.3">
      <c r="A360" s="2">
        <v>359</v>
      </c>
      <c r="B360" s="2">
        <v>233110030679</v>
      </c>
      <c r="C360" s="2" t="s">
        <v>22</v>
      </c>
    </row>
    <row r="361" spans="1:3" ht="17.25" customHeight="1" x14ac:dyDescent="0.3">
      <c r="A361" s="2">
        <v>360</v>
      </c>
      <c r="B361" s="2">
        <v>233110030684</v>
      </c>
      <c r="C361" s="2" t="s">
        <v>22</v>
      </c>
    </row>
    <row r="362" spans="1:3" ht="17.25" customHeight="1" x14ac:dyDescent="0.3">
      <c r="A362" s="2">
        <v>361</v>
      </c>
      <c r="B362" s="2">
        <v>233110030687</v>
      </c>
      <c r="C362" s="2" t="s">
        <v>22</v>
      </c>
    </row>
    <row r="363" spans="1:3" ht="17.25" customHeight="1" x14ac:dyDescent="0.3">
      <c r="A363" s="2">
        <v>362</v>
      </c>
      <c r="B363" s="2">
        <v>233110030689</v>
      </c>
      <c r="C363" s="2" t="s">
        <v>22</v>
      </c>
    </row>
    <row r="364" spans="1:3" ht="17.25" customHeight="1" x14ac:dyDescent="0.3">
      <c r="A364" s="2">
        <v>363</v>
      </c>
      <c r="B364" s="2">
        <v>233110030698</v>
      </c>
      <c r="C364" s="2" t="s">
        <v>22</v>
      </c>
    </row>
    <row r="365" spans="1:3" ht="17.25" customHeight="1" x14ac:dyDescent="0.3">
      <c r="A365" s="2">
        <v>364</v>
      </c>
      <c r="B365" s="2">
        <v>233110030700</v>
      </c>
      <c r="C365" s="2" t="s">
        <v>22</v>
      </c>
    </row>
    <row r="366" spans="1:3" ht="17.25" customHeight="1" x14ac:dyDescent="0.3">
      <c r="A366" s="2">
        <v>365</v>
      </c>
      <c r="B366" s="2">
        <v>233110030708</v>
      </c>
      <c r="C366" s="2" t="s">
        <v>22</v>
      </c>
    </row>
    <row r="367" spans="1:3" ht="17.25" customHeight="1" x14ac:dyDescent="0.3">
      <c r="A367" s="2">
        <v>366</v>
      </c>
      <c r="B367" s="2">
        <v>233110030709</v>
      </c>
      <c r="C367" s="2" t="s">
        <v>22</v>
      </c>
    </row>
    <row r="368" spans="1:3" ht="17.25" customHeight="1" x14ac:dyDescent="0.3">
      <c r="A368" s="2">
        <v>367</v>
      </c>
      <c r="B368" s="2">
        <v>233110030712</v>
      </c>
      <c r="C368" s="2" t="s">
        <v>22</v>
      </c>
    </row>
    <row r="369" spans="1:3" ht="17.25" customHeight="1" x14ac:dyDescent="0.3">
      <c r="A369" s="2">
        <v>368</v>
      </c>
      <c r="B369" s="2">
        <v>233110030722</v>
      </c>
      <c r="C369" s="2" t="s">
        <v>22</v>
      </c>
    </row>
    <row r="370" spans="1:3" ht="17.25" customHeight="1" x14ac:dyDescent="0.3">
      <c r="A370" s="2">
        <v>369</v>
      </c>
      <c r="B370" s="2">
        <v>233110030727</v>
      </c>
      <c r="C370" s="2" t="s">
        <v>22</v>
      </c>
    </row>
    <row r="371" spans="1:3" ht="17.25" customHeight="1" x14ac:dyDescent="0.3">
      <c r="A371" s="2">
        <v>370</v>
      </c>
      <c r="B371" s="2">
        <v>233110030729</v>
      </c>
      <c r="C371" s="2" t="s">
        <v>22</v>
      </c>
    </row>
    <row r="372" spans="1:3" ht="17.25" customHeight="1" x14ac:dyDescent="0.3">
      <c r="A372" s="2">
        <v>371</v>
      </c>
      <c r="B372" s="2">
        <v>233110030740</v>
      </c>
      <c r="C372" s="2" t="s">
        <v>22</v>
      </c>
    </row>
    <row r="373" spans="1:3" ht="17.25" customHeight="1" x14ac:dyDescent="0.3">
      <c r="A373" s="2">
        <v>372</v>
      </c>
      <c r="B373" s="2">
        <v>233110030750</v>
      </c>
      <c r="C373" s="2" t="s">
        <v>22</v>
      </c>
    </row>
    <row r="374" spans="1:3" ht="17.25" customHeight="1" x14ac:dyDescent="0.3">
      <c r="A374" s="2">
        <v>373</v>
      </c>
      <c r="B374" s="2">
        <v>233110030758</v>
      </c>
      <c r="C374" s="2" t="s">
        <v>22</v>
      </c>
    </row>
    <row r="375" spans="1:3" ht="17.25" customHeight="1" x14ac:dyDescent="0.3">
      <c r="A375" s="2">
        <v>374</v>
      </c>
      <c r="B375" s="2">
        <v>233110030760</v>
      </c>
      <c r="C375" s="2" t="s">
        <v>22</v>
      </c>
    </row>
    <row r="376" spans="1:3" ht="17.25" customHeight="1" x14ac:dyDescent="0.3">
      <c r="A376" s="2">
        <v>375</v>
      </c>
      <c r="B376" s="2">
        <v>233110030763</v>
      </c>
      <c r="C376" s="2" t="s">
        <v>22</v>
      </c>
    </row>
    <row r="377" spans="1:3" ht="17.25" customHeight="1" x14ac:dyDescent="0.3">
      <c r="A377" s="2">
        <v>376</v>
      </c>
      <c r="B377" s="2">
        <v>233110030764</v>
      </c>
      <c r="C377" s="2" t="s">
        <v>22</v>
      </c>
    </row>
    <row r="378" spans="1:3" ht="17.25" customHeight="1" x14ac:dyDescent="0.3">
      <c r="A378" s="2">
        <v>377</v>
      </c>
      <c r="B378" s="2">
        <v>233110030766</v>
      </c>
      <c r="C378" s="2" t="s">
        <v>22</v>
      </c>
    </row>
    <row r="379" spans="1:3" ht="17.25" customHeight="1" x14ac:dyDescent="0.3">
      <c r="A379" s="2">
        <v>378</v>
      </c>
      <c r="B379" s="2">
        <v>233110030769</v>
      </c>
      <c r="C379" s="2" t="s">
        <v>22</v>
      </c>
    </row>
    <row r="380" spans="1:3" ht="17.25" customHeight="1" x14ac:dyDescent="0.3">
      <c r="A380" s="2">
        <v>379</v>
      </c>
      <c r="B380" s="2">
        <v>233110030773</v>
      </c>
      <c r="C380" s="2" t="s">
        <v>22</v>
      </c>
    </row>
    <row r="381" spans="1:3" ht="17.25" customHeight="1" x14ac:dyDescent="0.3">
      <c r="A381" s="2">
        <v>380</v>
      </c>
      <c r="B381" s="2">
        <v>233110030789</v>
      </c>
      <c r="C381" s="2" t="s">
        <v>22</v>
      </c>
    </row>
    <row r="382" spans="1:3" ht="17.25" customHeight="1" x14ac:dyDescent="0.3">
      <c r="A382" s="2">
        <v>381</v>
      </c>
      <c r="B382" s="2">
        <v>233110030792</v>
      </c>
      <c r="C382" s="2" t="s">
        <v>22</v>
      </c>
    </row>
    <row r="383" spans="1:3" ht="17.25" customHeight="1" x14ac:dyDescent="0.3">
      <c r="A383" s="2">
        <v>382</v>
      </c>
      <c r="B383" s="2">
        <v>233110030798</v>
      </c>
      <c r="C383" s="2" t="s">
        <v>22</v>
      </c>
    </row>
    <row r="384" spans="1:3" ht="17.25" customHeight="1" x14ac:dyDescent="0.3">
      <c r="A384" s="2">
        <v>383</v>
      </c>
      <c r="B384" s="2">
        <v>233110030803</v>
      </c>
      <c r="C384" s="2" t="s">
        <v>22</v>
      </c>
    </row>
    <row r="385" spans="1:3" ht="17.25" customHeight="1" x14ac:dyDescent="0.3">
      <c r="A385" s="2">
        <v>384</v>
      </c>
      <c r="B385" s="2">
        <v>233110030804</v>
      </c>
      <c r="C385" s="2" t="s">
        <v>22</v>
      </c>
    </row>
    <row r="386" spans="1:3" ht="17.25" customHeight="1" x14ac:dyDescent="0.3">
      <c r="A386" s="2">
        <v>385</v>
      </c>
      <c r="B386" s="2">
        <v>233110030807</v>
      </c>
      <c r="C386" s="2" t="s">
        <v>22</v>
      </c>
    </row>
    <row r="387" spans="1:3" ht="17.25" customHeight="1" x14ac:dyDescent="0.3">
      <c r="A387" s="2">
        <v>386</v>
      </c>
      <c r="B387" s="2">
        <v>233110030808</v>
      </c>
      <c r="C387" s="2" t="s">
        <v>22</v>
      </c>
    </row>
    <row r="388" spans="1:3" ht="17.25" customHeight="1" x14ac:dyDescent="0.3">
      <c r="A388" s="2">
        <v>387</v>
      </c>
      <c r="B388" s="2">
        <v>233110030812</v>
      </c>
      <c r="C388" s="2" t="s">
        <v>22</v>
      </c>
    </row>
    <row r="389" spans="1:3" ht="17.25" customHeight="1" x14ac:dyDescent="0.3">
      <c r="A389" s="2">
        <v>388</v>
      </c>
      <c r="B389" s="2">
        <v>233110030815</v>
      </c>
      <c r="C389" s="2" t="s">
        <v>22</v>
      </c>
    </row>
    <row r="390" spans="1:3" ht="17.25" customHeight="1" x14ac:dyDescent="0.3">
      <c r="A390" s="2">
        <v>389</v>
      </c>
      <c r="B390" s="2">
        <v>233110030820</v>
      </c>
      <c r="C390" s="2" t="s">
        <v>22</v>
      </c>
    </row>
    <row r="391" spans="1:3" ht="17.25" customHeight="1" x14ac:dyDescent="0.3">
      <c r="A391" s="2">
        <v>390</v>
      </c>
      <c r="B391" s="2">
        <v>233110030825</v>
      </c>
      <c r="C391" s="2" t="s">
        <v>22</v>
      </c>
    </row>
    <row r="392" spans="1:3" ht="17.25" customHeight="1" x14ac:dyDescent="0.3">
      <c r="A392" s="2">
        <v>391</v>
      </c>
      <c r="B392" s="2">
        <v>233110030835</v>
      </c>
      <c r="C392" s="2" t="s">
        <v>22</v>
      </c>
    </row>
    <row r="393" spans="1:3" ht="17.25" customHeight="1" x14ac:dyDescent="0.3">
      <c r="A393" s="2">
        <v>392</v>
      </c>
      <c r="B393" s="2">
        <v>233110030838</v>
      </c>
      <c r="C393" s="2" t="s">
        <v>22</v>
      </c>
    </row>
    <row r="394" spans="1:3" ht="17.25" customHeight="1" x14ac:dyDescent="0.3">
      <c r="A394" s="2">
        <v>393</v>
      </c>
      <c r="B394" s="2">
        <v>233110030852</v>
      </c>
      <c r="C394" s="2" t="s">
        <v>22</v>
      </c>
    </row>
    <row r="395" spans="1:3" ht="17.25" customHeight="1" x14ac:dyDescent="0.3">
      <c r="A395" s="2">
        <v>394</v>
      </c>
      <c r="B395" s="2">
        <v>233110030857</v>
      </c>
      <c r="C395" s="2" t="s">
        <v>22</v>
      </c>
    </row>
    <row r="396" spans="1:3" ht="17.25" customHeight="1" x14ac:dyDescent="0.3">
      <c r="A396" s="2">
        <v>395</v>
      </c>
      <c r="B396" s="2">
        <v>233110030858</v>
      </c>
      <c r="C396" s="2" t="s">
        <v>22</v>
      </c>
    </row>
    <row r="397" spans="1:3" ht="17.25" customHeight="1" x14ac:dyDescent="0.3">
      <c r="A397" s="2">
        <v>396</v>
      </c>
      <c r="B397" s="2">
        <v>233110030859</v>
      </c>
      <c r="C397" s="2" t="s">
        <v>22</v>
      </c>
    </row>
    <row r="398" spans="1:3" ht="17.25" customHeight="1" x14ac:dyDescent="0.3">
      <c r="A398" s="2">
        <v>397</v>
      </c>
      <c r="B398" s="2">
        <v>233110030864</v>
      </c>
      <c r="C398" s="2" t="s">
        <v>22</v>
      </c>
    </row>
    <row r="399" spans="1:3" ht="17.25" customHeight="1" x14ac:dyDescent="0.3">
      <c r="A399" s="2">
        <v>398</v>
      </c>
      <c r="B399" s="2">
        <v>233110030873</v>
      </c>
      <c r="C399" s="2" t="s">
        <v>22</v>
      </c>
    </row>
    <row r="400" spans="1:3" ht="17.25" customHeight="1" x14ac:dyDescent="0.3">
      <c r="A400" s="2">
        <v>399</v>
      </c>
      <c r="B400" s="2">
        <v>233110030887</v>
      </c>
      <c r="C400" s="2" t="s">
        <v>22</v>
      </c>
    </row>
    <row r="401" spans="1:3" ht="17.25" customHeight="1" x14ac:dyDescent="0.3">
      <c r="A401" s="2">
        <v>400</v>
      </c>
      <c r="B401" s="2">
        <v>233110030893</v>
      </c>
      <c r="C401" s="2" t="s">
        <v>22</v>
      </c>
    </row>
    <row r="402" spans="1:3" ht="17.25" customHeight="1" x14ac:dyDescent="0.3">
      <c r="A402" s="2">
        <v>401</v>
      </c>
      <c r="B402" s="2">
        <v>233110030897</v>
      </c>
      <c r="C402" s="2" t="s">
        <v>22</v>
      </c>
    </row>
    <row r="403" spans="1:3" ht="17.25" customHeight="1" x14ac:dyDescent="0.3">
      <c r="A403" s="2">
        <v>402</v>
      </c>
      <c r="B403" s="2">
        <v>233110030898</v>
      </c>
      <c r="C403" s="2" t="s">
        <v>22</v>
      </c>
    </row>
    <row r="404" spans="1:3" ht="17.25" customHeight="1" x14ac:dyDescent="0.3">
      <c r="A404" s="2">
        <v>403</v>
      </c>
      <c r="B404" s="2">
        <v>233110030900</v>
      </c>
      <c r="C404" s="2" t="s">
        <v>22</v>
      </c>
    </row>
    <row r="405" spans="1:3" ht="17.25" customHeight="1" x14ac:dyDescent="0.3">
      <c r="A405" s="2">
        <v>404</v>
      </c>
      <c r="B405" s="2">
        <v>233110030905</v>
      </c>
      <c r="C405" s="2" t="s">
        <v>22</v>
      </c>
    </row>
    <row r="406" spans="1:3" ht="17.25" customHeight="1" x14ac:dyDescent="0.3">
      <c r="A406" s="2">
        <v>405</v>
      </c>
      <c r="B406" s="2">
        <v>233110030906</v>
      </c>
      <c r="C406" s="2" t="s">
        <v>22</v>
      </c>
    </row>
    <row r="407" spans="1:3" ht="17.25" customHeight="1" x14ac:dyDescent="0.3">
      <c r="A407" s="2">
        <v>406</v>
      </c>
      <c r="B407" s="2">
        <v>233110030907</v>
      </c>
      <c r="C407" s="2" t="s">
        <v>22</v>
      </c>
    </row>
    <row r="408" spans="1:3" ht="17.25" customHeight="1" x14ac:dyDescent="0.3">
      <c r="A408" s="2">
        <v>407</v>
      </c>
      <c r="B408" s="2">
        <v>233110030908</v>
      </c>
      <c r="C408" s="2" t="s">
        <v>22</v>
      </c>
    </row>
    <row r="409" spans="1:3" ht="17.25" customHeight="1" x14ac:dyDescent="0.3">
      <c r="A409" s="2">
        <v>408</v>
      </c>
      <c r="B409" s="2">
        <v>233110030916</v>
      </c>
      <c r="C409" s="2" t="s">
        <v>22</v>
      </c>
    </row>
    <row r="410" spans="1:3" ht="17.25" customHeight="1" x14ac:dyDescent="0.3">
      <c r="A410" s="2">
        <v>409</v>
      </c>
      <c r="B410" s="2">
        <v>233110030922</v>
      </c>
      <c r="C410" s="2" t="s">
        <v>22</v>
      </c>
    </row>
    <row r="411" spans="1:3" ht="17.25" customHeight="1" x14ac:dyDescent="0.3">
      <c r="A411" s="2">
        <v>410</v>
      </c>
      <c r="B411" s="2">
        <v>233110030931</v>
      </c>
      <c r="C411" s="2" t="s">
        <v>22</v>
      </c>
    </row>
    <row r="412" spans="1:3" ht="17.25" customHeight="1" x14ac:dyDescent="0.3">
      <c r="A412" s="2">
        <v>411</v>
      </c>
      <c r="B412" s="2">
        <v>233110030936</v>
      </c>
      <c r="C412" s="2" t="s">
        <v>22</v>
      </c>
    </row>
    <row r="413" spans="1:3" ht="17.25" customHeight="1" x14ac:dyDescent="0.3">
      <c r="A413" s="2">
        <v>412</v>
      </c>
      <c r="B413" s="2">
        <v>233110030939</v>
      </c>
      <c r="C413" s="2" t="s">
        <v>22</v>
      </c>
    </row>
    <row r="414" spans="1:3" ht="17.25" customHeight="1" x14ac:dyDescent="0.3">
      <c r="A414" s="2">
        <v>413</v>
      </c>
      <c r="B414" s="2">
        <v>233110030945</v>
      </c>
      <c r="C414" s="2" t="s">
        <v>22</v>
      </c>
    </row>
    <row r="415" spans="1:3" ht="17.25" customHeight="1" x14ac:dyDescent="0.3">
      <c r="A415" s="2">
        <v>414</v>
      </c>
      <c r="B415" s="2">
        <v>233110030954</v>
      </c>
      <c r="C415" s="2" t="s">
        <v>22</v>
      </c>
    </row>
    <row r="416" spans="1:3" ht="17.25" customHeight="1" x14ac:dyDescent="0.3">
      <c r="A416" s="2">
        <v>415</v>
      </c>
      <c r="B416" s="2">
        <v>233110030965</v>
      </c>
      <c r="C416" s="2" t="s">
        <v>22</v>
      </c>
    </row>
    <row r="417" spans="1:3" ht="17.25" customHeight="1" x14ac:dyDescent="0.3">
      <c r="A417" s="2">
        <v>416</v>
      </c>
      <c r="B417" s="2">
        <v>233110040002</v>
      </c>
      <c r="C417" s="2" t="s">
        <v>22</v>
      </c>
    </row>
    <row r="418" spans="1:3" ht="17.25" customHeight="1" x14ac:dyDescent="0.3">
      <c r="A418" s="2">
        <v>417</v>
      </c>
      <c r="B418" s="2">
        <v>233110040004</v>
      </c>
      <c r="C418" s="2" t="s">
        <v>22</v>
      </c>
    </row>
    <row r="419" spans="1:3" ht="17.25" customHeight="1" x14ac:dyDescent="0.3">
      <c r="A419" s="2">
        <v>418</v>
      </c>
      <c r="B419" s="2">
        <v>233110040007</v>
      </c>
      <c r="C419" s="2" t="s">
        <v>22</v>
      </c>
    </row>
    <row r="420" spans="1:3" ht="17.25" customHeight="1" x14ac:dyDescent="0.3">
      <c r="A420" s="2">
        <v>419</v>
      </c>
      <c r="B420" s="2">
        <v>233110040012</v>
      </c>
      <c r="C420" s="2" t="s">
        <v>22</v>
      </c>
    </row>
    <row r="421" spans="1:3" ht="17.25" customHeight="1" x14ac:dyDescent="0.3">
      <c r="A421" s="2">
        <v>420</v>
      </c>
      <c r="B421" s="2">
        <v>233110040013</v>
      </c>
      <c r="C421" s="2" t="s">
        <v>22</v>
      </c>
    </row>
    <row r="422" spans="1:3" ht="17.25" customHeight="1" x14ac:dyDescent="0.3">
      <c r="A422" s="2">
        <v>421</v>
      </c>
      <c r="B422" s="2">
        <v>233110040020</v>
      </c>
      <c r="C422" s="2" t="s">
        <v>22</v>
      </c>
    </row>
    <row r="423" spans="1:3" ht="17.25" customHeight="1" x14ac:dyDescent="0.3">
      <c r="A423" s="2">
        <v>422</v>
      </c>
      <c r="B423" s="2">
        <v>233110040024</v>
      </c>
      <c r="C423" s="2" t="s">
        <v>22</v>
      </c>
    </row>
    <row r="424" spans="1:3" ht="17.25" customHeight="1" x14ac:dyDescent="0.3">
      <c r="A424" s="2">
        <v>423</v>
      </c>
      <c r="B424" s="2">
        <v>233110040030</v>
      </c>
      <c r="C424" s="2" t="s">
        <v>22</v>
      </c>
    </row>
    <row r="425" spans="1:3" ht="17.25" customHeight="1" x14ac:dyDescent="0.3">
      <c r="A425" s="2">
        <v>424</v>
      </c>
      <c r="B425" s="2">
        <v>233110040031</v>
      </c>
      <c r="C425" s="2" t="s">
        <v>22</v>
      </c>
    </row>
    <row r="426" spans="1:3" ht="17.25" customHeight="1" x14ac:dyDescent="0.3">
      <c r="A426" s="2">
        <v>425</v>
      </c>
      <c r="B426" s="2">
        <v>233110040035</v>
      </c>
      <c r="C426" s="2" t="s">
        <v>22</v>
      </c>
    </row>
    <row r="427" spans="1:3" ht="17.25" customHeight="1" x14ac:dyDescent="0.3">
      <c r="A427" s="2">
        <v>426</v>
      </c>
      <c r="B427" s="2">
        <v>233110040037</v>
      </c>
      <c r="C427" s="2" t="s">
        <v>22</v>
      </c>
    </row>
    <row r="428" spans="1:3" ht="17.25" customHeight="1" x14ac:dyDescent="0.3">
      <c r="A428" s="2">
        <v>427</v>
      </c>
      <c r="B428" s="2">
        <v>233110040040</v>
      </c>
      <c r="C428" s="2" t="s">
        <v>22</v>
      </c>
    </row>
    <row r="429" spans="1:3" ht="17.25" customHeight="1" x14ac:dyDescent="0.3">
      <c r="A429" s="2">
        <v>428</v>
      </c>
      <c r="B429" s="2">
        <v>233110040044</v>
      </c>
      <c r="C429" s="2" t="s">
        <v>22</v>
      </c>
    </row>
    <row r="430" spans="1:3" ht="17.25" customHeight="1" x14ac:dyDescent="0.3">
      <c r="A430" s="2">
        <v>429</v>
      </c>
      <c r="B430" s="2">
        <v>233110040046</v>
      </c>
      <c r="C430" s="2" t="s">
        <v>22</v>
      </c>
    </row>
    <row r="431" spans="1:3" ht="17.25" customHeight="1" x14ac:dyDescent="0.3">
      <c r="A431" s="2">
        <v>430</v>
      </c>
      <c r="B431" s="2">
        <v>233110040058</v>
      </c>
      <c r="C431" s="2" t="s">
        <v>22</v>
      </c>
    </row>
    <row r="432" spans="1:3" ht="17.25" customHeight="1" x14ac:dyDescent="0.3">
      <c r="A432" s="2">
        <v>431</v>
      </c>
      <c r="B432" s="2">
        <v>233110040063</v>
      </c>
      <c r="C432" s="2" t="s">
        <v>22</v>
      </c>
    </row>
    <row r="433" spans="1:3" ht="17.25" customHeight="1" x14ac:dyDescent="0.3">
      <c r="A433" s="2">
        <v>432</v>
      </c>
      <c r="B433" s="2">
        <v>233110040072</v>
      </c>
      <c r="C433" s="2" t="s">
        <v>22</v>
      </c>
    </row>
    <row r="434" spans="1:3" ht="17.25" customHeight="1" x14ac:dyDescent="0.3">
      <c r="A434" s="2">
        <v>433</v>
      </c>
      <c r="B434" s="2">
        <v>233110040073</v>
      </c>
      <c r="C434" s="2" t="s">
        <v>22</v>
      </c>
    </row>
    <row r="435" spans="1:3" ht="17.25" customHeight="1" x14ac:dyDescent="0.3">
      <c r="A435" s="2">
        <v>434</v>
      </c>
      <c r="B435" s="2">
        <v>233110040078</v>
      </c>
      <c r="C435" s="2" t="s">
        <v>22</v>
      </c>
    </row>
    <row r="436" spans="1:3" ht="17.25" customHeight="1" x14ac:dyDescent="0.3">
      <c r="A436" s="2">
        <v>435</v>
      </c>
      <c r="B436" s="2">
        <v>233110040080</v>
      </c>
      <c r="C436" s="2" t="s">
        <v>22</v>
      </c>
    </row>
    <row r="437" spans="1:3" ht="17.25" customHeight="1" x14ac:dyDescent="0.3">
      <c r="A437" s="2">
        <v>436</v>
      </c>
      <c r="B437" s="2">
        <v>233110040082</v>
      </c>
      <c r="C437" s="2" t="s">
        <v>22</v>
      </c>
    </row>
    <row r="438" spans="1:3" ht="17.25" customHeight="1" x14ac:dyDescent="0.3">
      <c r="A438" s="2">
        <v>437</v>
      </c>
      <c r="B438" s="2">
        <v>233110040090</v>
      </c>
      <c r="C438" s="2" t="s">
        <v>22</v>
      </c>
    </row>
    <row r="439" spans="1:3" ht="17.25" customHeight="1" x14ac:dyDescent="0.3">
      <c r="A439" s="2">
        <v>438</v>
      </c>
      <c r="B439" s="2">
        <v>233110040092</v>
      </c>
      <c r="C439" s="2" t="s">
        <v>22</v>
      </c>
    </row>
    <row r="440" spans="1:3" ht="17.25" customHeight="1" x14ac:dyDescent="0.3">
      <c r="A440" s="2">
        <v>439</v>
      </c>
      <c r="B440" s="2">
        <v>233110040093</v>
      </c>
      <c r="C440" s="2" t="s">
        <v>22</v>
      </c>
    </row>
    <row r="441" spans="1:3" ht="17.25" customHeight="1" x14ac:dyDescent="0.3">
      <c r="A441" s="2">
        <v>440</v>
      </c>
      <c r="B441" s="2">
        <v>233110040101</v>
      </c>
      <c r="C441" s="2" t="s">
        <v>22</v>
      </c>
    </row>
    <row r="442" spans="1:3" ht="17.25" customHeight="1" x14ac:dyDescent="0.3">
      <c r="A442" s="2">
        <v>441</v>
      </c>
      <c r="B442" s="2">
        <v>233110040104</v>
      </c>
      <c r="C442" s="2" t="s">
        <v>22</v>
      </c>
    </row>
    <row r="443" spans="1:3" ht="17.25" customHeight="1" x14ac:dyDescent="0.3">
      <c r="A443" s="2">
        <v>442</v>
      </c>
      <c r="B443" s="2">
        <v>233110040105</v>
      </c>
      <c r="C443" s="2" t="s">
        <v>22</v>
      </c>
    </row>
    <row r="444" spans="1:3" ht="17.25" customHeight="1" x14ac:dyDescent="0.3">
      <c r="A444" s="2">
        <v>443</v>
      </c>
      <c r="B444" s="2">
        <v>233110040108</v>
      </c>
      <c r="C444" s="2" t="s">
        <v>22</v>
      </c>
    </row>
    <row r="445" spans="1:3" ht="17.25" customHeight="1" x14ac:dyDescent="0.3">
      <c r="A445" s="2">
        <v>444</v>
      </c>
      <c r="B445" s="2">
        <v>233110040117</v>
      </c>
      <c r="C445" s="2" t="s">
        <v>22</v>
      </c>
    </row>
    <row r="446" spans="1:3" ht="17.25" customHeight="1" x14ac:dyDescent="0.3">
      <c r="A446" s="2">
        <v>445</v>
      </c>
      <c r="B446" s="2">
        <v>233110040121</v>
      </c>
      <c r="C446" s="2" t="s">
        <v>22</v>
      </c>
    </row>
    <row r="447" spans="1:3" ht="17.25" customHeight="1" x14ac:dyDescent="0.3">
      <c r="A447" s="2">
        <v>446</v>
      </c>
      <c r="B447" s="2">
        <v>233110040126</v>
      </c>
      <c r="C447" s="2" t="s">
        <v>22</v>
      </c>
    </row>
    <row r="448" spans="1:3" ht="17.25" customHeight="1" x14ac:dyDescent="0.3">
      <c r="A448" s="2">
        <v>447</v>
      </c>
      <c r="B448" s="2">
        <v>233110040130</v>
      </c>
      <c r="C448" s="2" t="s">
        <v>22</v>
      </c>
    </row>
    <row r="449" spans="1:3" ht="17.25" customHeight="1" x14ac:dyDescent="0.3">
      <c r="A449" s="2">
        <v>448</v>
      </c>
      <c r="B449" s="2">
        <v>233110040133</v>
      </c>
      <c r="C449" s="2" t="s">
        <v>22</v>
      </c>
    </row>
    <row r="450" spans="1:3" ht="17.25" customHeight="1" x14ac:dyDescent="0.3">
      <c r="A450" s="2">
        <v>449</v>
      </c>
      <c r="B450" s="2">
        <v>233110040140</v>
      </c>
      <c r="C450" s="2" t="s">
        <v>22</v>
      </c>
    </row>
    <row r="451" spans="1:3" ht="17.25" customHeight="1" x14ac:dyDescent="0.3">
      <c r="A451" s="2">
        <v>450</v>
      </c>
      <c r="B451" s="2">
        <v>233110040142</v>
      </c>
      <c r="C451" s="2" t="s">
        <v>22</v>
      </c>
    </row>
    <row r="452" spans="1:3" ht="17.25" customHeight="1" x14ac:dyDescent="0.3">
      <c r="A452" s="2">
        <v>451</v>
      </c>
      <c r="B452" s="2">
        <v>233110040143</v>
      </c>
      <c r="C452" s="2" t="s">
        <v>22</v>
      </c>
    </row>
    <row r="453" spans="1:3" ht="17.25" customHeight="1" x14ac:dyDescent="0.3">
      <c r="A453" s="2">
        <v>452</v>
      </c>
      <c r="B453" s="2">
        <v>233110040144</v>
      </c>
      <c r="C453" s="2" t="s">
        <v>22</v>
      </c>
    </row>
    <row r="454" spans="1:3" ht="17.25" customHeight="1" x14ac:dyDescent="0.3">
      <c r="A454" s="2">
        <v>453</v>
      </c>
      <c r="B454" s="2">
        <v>233110040148</v>
      </c>
      <c r="C454" s="2" t="s">
        <v>22</v>
      </c>
    </row>
    <row r="455" spans="1:3" ht="17.25" customHeight="1" x14ac:dyDescent="0.3">
      <c r="A455" s="2">
        <v>454</v>
      </c>
      <c r="B455" s="2">
        <v>233110040154</v>
      </c>
      <c r="C455" s="2" t="s">
        <v>22</v>
      </c>
    </row>
    <row r="456" spans="1:3" ht="17.25" customHeight="1" x14ac:dyDescent="0.3">
      <c r="A456" s="2">
        <v>455</v>
      </c>
      <c r="B456" s="2">
        <v>233110040158</v>
      </c>
      <c r="C456" s="2" t="s">
        <v>22</v>
      </c>
    </row>
    <row r="457" spans="1:3" ht="17.25" customHeight="1" x14ac:dyDescent="0.3">
      <c r="A457" s="2">
        <v>456</v>
      </c>
      <c r="B457" s="2">
        <v>233110040161</v>
      </c>
      <c r="C457" s="2" t="s">
        <v>22</v>
      </c>
    </row>
    <row r="458" spans="1:3" ht="17.25" customHeight="1" x14ac:dyDescent="0.3">
      <c r="A458" s="2">
        <v>457</v>
      </c>
      <c r="B458" s="2">
        <v>233110040163</v>
      </c>
      <c r="C458" s="2" t="s">
        <v>22</v>
      </c>
    </row>
    <row r="459" spans="1:3" ht="17.25" customHeight="1" x14ac:dyDescent="0.3">
      <c r="A459" s="2">
        <v>458</v>
      </c>
      <c r="B459" s="2">
        <v>233110040181</v>
      </c>
      <c r="C459" s="2" t="s">
        <v>22</v>
      </c>
    </row>
    <row r="460" spans="1:3" ht="17.25" customHeight="1" x14ac:dyDescent="0.3">
      <c r="A460" s="2">
        <v>459</v>
      </c>
      <c r="B460" s="2">
        <v>233110040182</v>
      </c>
      <c r="C460" s="2" t="s">
        <v>22</v>
      </c>
    </row>
    <row r="461" spans="1:3" ht="17.25" customHeight="1" x14ac:dyDescent="0.3">
      <c r="A461" s="2">
        <v>460</v>
      </c>
      <c r="B461" s="2">
        <v>233110040184</v>
      </c>
      <c r="C461" s="2" t="s">
        <v>22</v>
      </c>
    </row>
    <row r="462" spans="1:3" ht="17.25" customHeight="1" x14ac:dyDescent="0.3">
      <c r="A462" s="2">
        <v>461</v>
      </c>
      <c r="B462" s="2">
        <v>233110040186</v>
      </c>
      <c r="C462" s="2" t="s">
        <v>22</v>
      </c>
    </row>
    <row r="463" spans="1:3" ht="17.25" customHeight="1" x14ac:dyDescent="0.3">
      <c r="A463" s="2">
        <v>462</v>
      </c>
      <c r="B463" s="2">
        <v>233110040190</v>
      </c>
      <c r="C463" s="2" t="s">
        <v>22</v>
      </c>
    </row>
    <row r="464" spans="1:3" ht="17.25" customHeight="1" x14ac:dyDescent="0.3">
      <c r="A464" s="2">
        <v>463</v>
      </c>
      <c r="B464" s="2">
        <v>233110040195</v>
      </c>
      <c r="C464" s="2" t="s">
        <v>22</v>
      </c>
    </row>
    <row r="465" spans="1:3" ht="17.25" customHeight="1" x14ac:dyDescent="0.3">
      <c r="A465" s="2">
        <v>464</v>
      </c>
      <c r="B465" s="2">
        <v>233110040198</v>
      </c>
      <c r="C465" s="2" t="s">
        <v>22</v>
      </c>
    </row>
    <row r="466" spans="1:3" ht="17.25" customHeight="1" x14ac:dyDescent="0.3">
      <c r="A466" s="2">
        <v>465</v>
      </c>
      <c r="B466" s="2">
        <v>233110040201</v>
      </c>
      <c r="C466" s="2" t="s">
        <v>22</v>
      </c>
    </row>
    <row r="467" spans="1:3" ht="17.25" customHeight="1" x14ac:dyDescent="0.3">
      <c r="A467" s="2">
        <v>466</v>
      </c>
      <c r="B467" s="2">
        <v>233110040207</v>
      </c>
      <c r="C467" s="2" t="s">
        <v>22</v>
      </c>
    </row>
    <row r="468" spans="1:3" ht="17.25" customHeight="1" x14ac:dyDescent="0.3">
      <c r="A468" s="2">
        <v>467</v>
      </c>
      <c r="B468" s="2">
        <v>233110040226</v>
      </c>
      <c r="C468" s="2" t="s">
        <v>22</v>
      </c>
    </row>
    <row r="469" spans="1:3" ht="17.25" customHeight="1" x14ac:dyDescent="0.3">
      <c r="A469" s="2">
        <v>468</v>
      </c>
      <c r="B469" s="2">
        <v>233110040227</v>
      </c>
      <c r="C469" s="2" t="s">
        <v>22</v>
      </c>
    </row>
    <row r="470" spans="1:3" ht="17.25" customHeight="1" x14ac:dyDescent="0.3">
      <c r="A470" s="2">
        <v>469</v>
      </c>
      <c r="B470" s="2">
        <v>233110040616</v>
      </c>
      <c r="C470" s="2" t="s">
        <v>22</v>
      </c>
    </row>
    <row r="471" spans="1:3" ht="17.25" customHeight="1" x14ac:dyDescent="0.3">
      <c r="A471" s="2">
        <v>470</v>
      </c>
      <c r="B471" s="2">
        <v>233110040624</v>
      </c>
      <c r="C471" s="2" t="s">
        <v>22</v>
      </c>
    </row>
    <row r="472" spans="1:3" ht="17.25" customHeight="1" x14ac:dyDescent="0.3">
      <c r="A472" s="2">
        <v>471</v>
      </c>
      <c r="B472" s="2">
        <v>233110040628</v>
      </c>
      <c r="C472" s="2" t="s">
        <v>22</v>
      </c>
    </row>
    <row r="473" spans="1:3" ht="17.25" customHeight="1" x14ac:dyDescent="0.3">
      <c r="A473" s="2">
        <v>472</v>
      </c>
      <c r="B473" s="2">
        <v>233110040629</v>
      </c>
      <c r="C473" s="2" t="s">
        <v>22</v>
      </c>
    </row>
    <row r="474" spans="1:3" ht="17.25" customHeight="1" x14ac:dyDescent="0.3">
      <c r="A474" s="2">
        <v>473</v>
      </c>
      <c r="B474" s="2">
        <v>233110040633</v>
      </c>
      <c r="C474" s="2" t="s">
        <v>22</v>
      </c>
    </row>
    <row r="475" spans="1:3" ht="17.25" customHeight="1" x14ac:dyDescent="0.3">
      <c r="A475" s="2">
        <v>474</v>
      </c>
      <c r="B475" s="2">
        <v>233110040643</v>
      </c>
      <c r="C475" s="2" t="s">
        <v>22</v>
      </c>
    </row>
    <row r="476" spans="1:3" ht="17.25" customHeight="1" x14ac:dyDescent="0.3">
      <c r="A476" s="2">
        <v>475</v>
      </c>
      <c r="B476" s="2">
        <v>233110040648</v>
      </c>
      <c r="C476" s="2" t="s">
        <v>22</v>
      </c>
    </row>
    <row r="477" spans="1:3" ht="17.25" customHeight="1" x14ac:dyDescent="0.3">
      <c r="A477" s="2">
        <v>476</v>
      </c>
      <c r="B477" s="2">
        <v>233110040649</v>
      </c>
      <c r="C477" s="2" t="s">
        <v>22</v>
      </c>
    </row>
    <row r="478" spans="1:3" ht="17.25" customHeight="1" x14ac:dyDescent="0.3">
      <c r="A478" s="2">
        <v>477</v>
      </c>
      <c r="B478" s="2">
        <v>233110040659</v>
      </c>
      <c r="C478" s="2" t="s">
        <v>22</v>
      </c>
    </row>
    <row r="479" spans="1:3" ht="17.25" customHeight="1" x14ac:dyDescent="0.3">
      <c r="A479" s="2">
        <v>478</v>
      </c>
      <c r="B479" s="2">
        <v>233110040665</v>
      </c>
      <c r="C479" s="2" t="s">
        <v>22</v>
      </c>
    </row>
    <row r="480" spans="1:3" ht="17.25" customHeight="1" x14ac:dyDescent="0.3">
      <c r="A480" s="2">
        <v>479</v>
      </c>
      <c r="B480" s="2">
        <v>233110040666</v>
      </c>
      <c r="C480" s="2" t="s">
        <v>22</v>
      </c>
    </row>
    <row r="481" spans="1:3" ht="17.25" customHeight="1" x14ac:dyDescent="0.3">
      <c r="A481" s="2">
        <v>480</v>
      </c>
      <c r="B481" s="2">
        <v>233110040667</v>
      </c>
      <c r="C481" s="2" t="s">
        <v>22</v>
      </c>
    </row>
    <row r="482" spans="1:3" ht="17.25" customHeight="1" x14ac:dyDescent="0.3">
      <c r="A482" s="2">
        <v>481</v>
      </c>
      <c r="B482" s="2">
        <v>233110040671</v>
      </c>
      <c r="C482" s="2" t="s">
        <v>22</v>
      </c>
    </row>
    <row r="483" spans="1:3" ht="17.25" customHeight="1" x14ac:dyDescent="0.3">
      <c r="A483" s="2">
        <v>482</v>
      </c>
      <c r="B483" s="2">
        <v>233110040677</v>
      </c>
      <c r="C483" s="2" t="s">
        <v>22</v>
      </c>
    </row>
    <row r="484" spans="1:3" ht="17.25" customHeight="1" x14ac:dyDescent="0.3">
      <c r="A484" s="2">
        <v>483</v>
      </c>
      <c r="B484" s="2">
        <v>233110040678</v>
      </c>
      <c r="C484" s="2" t="s">
        <v>22</v>
      </c>
    </row>
    <row r="485" spans="1:3" ht="17.25" customHeight="1" x14ac:dyDescent="0.3">
      <c r="A485" s="2">
        <v>484</v>
      </c>
      <c r="B485" s="2">
        <v>233110040681</v>
      </c>
      <c r="C485" s="2" t="s">
        <v>22</v>
      </c>
    </row>
    <row r="486" spans="1:3" ht="17.25" customHeight="1" x14ac:dyDescent="0.3">
      <c r="A486" s="2">
        <v>485</v>
      </c>
      <c r="B486" s="2">
        <v>233110040685</v>
      </c>
      <c r="C486" s="2" t="s">
        <v>22</v>
      </c>
    </row>
    <row r="487" spans="1:3" ht="17.25" customHeight="1" x14ac:dyDescent="0.3">
      <c r="A487" s="2">
        <v>486</v>
      </c>
      <c r="B487" s="2">
        <v>233110040691</v>
      </c>
      <c r="C487" s="2" t="s">
        <v>22</v>
      </c>
    </row>
    <row r="488" spans="1:3" ht="17.25" customHeight="1" x14ac:dyDescent="0.3">
      <c r="A488" s="2">
        <v>487</v>
      </c>
      <c r="B488" s="2">
        <v>233110040695</v>
      </c>
      <c r="C488" s="2" t="s">
        <v>22</v>
      </c>
    </row>
    <row r="489" spans="1:3" ht="17.25" customHeight="1" x14ac:dyDescent="0.3">
      <c r="A489" s="2">
        <v>488</v>
      </c>
      <c r="B489" s="2">
        <v>233110040699</v>
      </c>
      <c r="C489" s="2" t="s">
        <v>22</v>
      </c>
    </row>
    <row r="490" spans="1:3" ht="17.25" customHeight="1" x14ac:dyDescent="0.3">
      <c r="A490" s="2">
        <v>489</v>
      </c>
      <c r="B490" s="2">
        <v>233110040701</v>
      </c>
      <c r="C490" s="2" t="s">
        <v>22</v>
      </c>
    </row>
    <row r="491" spans="1:3" ht="17.25" customHeight="1" x14ac:dyDescent="0.3">
      <c r="A491" s="2">
        <v>490</v>
      </c>
      <c r="B491" s="2">
        <v>233110040702</v>
      </c>
      <c r="C491" s="2" t="s">
        <v>22</v>
      </c>
    </row>
    <row r="492" spans="1:3" ht="17.25" customHeight="1" x14ac:dyDescent="0.3">
      <c r="A492" s="2">
        <v>491</v>
      </c>
      <c r="B492" s="2">
        <v>233110040708</v>
      </c>
      <c r="C492" s="2" t="s">
        <v>22</v>
      </c>
    </row>
    <row r="493" spans="1:3" ht="17.25" customHeight="1" x14ac:dyDescent="0.3">
      <c r="A493" s="2">
        <v>492</v>
      </c>
      <c r="B493" s="2">
        <v>233110040711</v>
      </c>
      <c r="C493" s="2" t="s">
        <v>22</v>
      </c>
    </row>
    <row r="494" spans="1:3" ht="17.25" customHeight="1" x14ac:dyDescent="0.3">
      <c r="A494" s="2">
        <v>493</v>
      </c>
      <c r="B494" s="2">
        <v>233110040715</v>
      </c>
      <c r="C494" s="2" t="s">
        <v>22</v>
      </c>
    </row>
    <row r="495" spans="1:3" ht="17.25" customHeight="1" x14ac:dyDescent="0.3">
      <c r="A495" s="2">
        <v>494</v>
      </c>
      <c r="B495" s="2">
        <v>233110040719</v>
      </c>
      <c r="C495" s="2" t="s">
        <v>22</v>
      </c>
    </row>
    <row r="496" spans="1:3" ht="17.25" customHeight="1" x14ac:dyDescent="0.3">
      <c r="A496" s="2">
        <v>495</v>
      </c>
      <c r="B496" s="2">
        <v>233110040724</v>
      </c>
      <c r="C496" s="2" t="s">
        <v>22</v>
      </c>
    </row>
    <row r="497" spans="1:3" ht="17.25" customHeight="1" x14ac:dyDescent="0.3">
      <c r="A497" s="2">
        <v>496</v>
      </c>
      <c r="B497" s="2">
        <v>233110040730</v>
      </c>
      <c r="C497" s="2" t="s">
        <v>22</v>
      </c>
    </row>
    <row r="498" spans="1:3" ht="17.25" customHeight="1" x14ac:dyDescent="0.3">
      <c r="A498" s="2">
        <v>497</v>
      </c>
      <c r="B498" s="2">
        <v>233110040735</v>
      </c>
      <c r="C498" s="2" t="s">
        <v>22</v>
      </c>
    </row>
    <row r="499" spans="1:3" ht="17.25" customHeight="1" x14ac:dyDescent="0.3">
      <c r="A499" s="2">
        <v>498</v>
      </c>
      <c r="B499" s="2">
        <v>233110040740</v>
      </c>
      <c r="C499" s="2" t="s">
        <v>22</v>
      </c>
    </row>
    <row r="500" spans="1:3" ht="17.25" customHeight="1" x14ac:dyDescent="0.3">
      <c r="A500" s="2">
        <v>499</v>
      </c>
      <c r="B500" s="2">
        <v>233110040741</v>
      </c>
      <c r="C500" s="2" t="s">
        <v>22</v>
      </c>
    </row>
    <row r="501" spans="1:3" ht="17.25" customHeight="1" x14ac:dyDescent="0.3">
      <c r="A501" s="2">
        <v>500</v>
      </c>
      <c r="B501" s="2">
        <v>233110040746</v>
      </c>
      <c r="C501" s="2" t="s">
        <v>22</v>
      </c>
    </row>
    <row r="502" spans="1:3" ht="17.25" customHeight="1" x14ac:dyDescent="0.3">
      <c r="A502" s="2">
        <v>501</v>
      </c>
      <c r="B502" s="2">
        <v>233110040763</v>
      </c>
      <c r="C502" s="2" t="s">
        <v>22</v>
      </c>
    </row>
    <row r="503" spans="1:3" ht="17.25" customHeight="1" x14ac:dyDescent="0.3">
      <c r="A503" s="2">
        <v>502</v>
      </c>
      <c r="B503" s="2">
        <v>233110040765</v>
      </c>
      <c r="C503" s="2" t="s">
        <v>22</v>
      </c>
    </row>
    <row r="504" spans="1:3" ht="17.25" customHeight="1" x14ac:dyDescent="0.3">
      <c r="A504" s="2">
        <v>503</v>
      </c>
      <c r="B504" s="2">
        <v>233110040771</v>
      </c>
      <c r="C504" s="2" t="s">
        <v>22</v>
      </c>
    </row>
    <row r="505" spans="1:3" ht="17.25" customHeight="1" x14ac:dyDescent="0.3">
      <c r="A505" s="2">
        <v>504</v>
      </c>
      <c r="B505" s="2">
        <v>233110040773</v>
      </c>
      <c r="C505" s="2" t="s">
        <v>22</v>
      </c>
    </row>
    <row r="506" spans="1:3" ht="17.25" customHeight="1" x14ac:dyDescent="0.3">
      <c r="A506" s="2">
        <v>505</v>
      </c>
      <c r="B506" s="2">
        <v>233110040775</v>
      </c>
      <c r="C506" s="2" t="s">
        <v>22</v>
      </c>
    </row>
    <row r="507" spans="1:3" ht="17.25" customHeight="1" x14ac:dyDescent="0.3">
      <c r="A507" s="2">
        <v>506</v>
      </c>
      <c r="B507" s="2">
        <v>233110040779</v>
      </c>
      <c r="C507" s="2" t="s">
        <v>22</v>
      </c>
    </row>
    <row r="508" spans="1:3" ht="17.25" customHeight="1" x14ac:dyDescent="0.3">
      <c r="A508" s="2">
        <v>507</v>
      </c>
      <c r="B508" s="2">
        <v>233110040781</v>
      </c>
      <c r="C508" s="2" t="s">
        <v>22</v>
      </c>
    </row>
    <row r="509" spans="1:3" ht="17.25" customHeight="1" x14ac:dyDescent="0.3">
      <c r="A509" s="2">
        <v>508</v>
      </c>
      <c r="B509" s="2">
        <v>233110040787</v>
      </c>
      <c r="C509" s="2" t="s">
        <v>22</v>
      </c>
    </row>
    <row r="510" spans="1:3" ht="17.25" customHeight="1" x14ac:dyDescent="0.3">
      <c r="A510" s="2">
        <v>509</v>
      </c>
      <c r="B510" s="2">
        <v>233110040791</v>
      </c>
      <c r="C510" s="2" t="s">
        <v>22</v>
      </c>
    </row>
    <row r="511" spans="1:3" ht="17.25" customHeight="1" x14ac:dyDescent="0.3">
      <c r="A511" s="2">
        <v>510</v>
      </c>
      <c r="B511" s="2">
        <v>233110040794</v>
      </c>
      <c r="C511" s="2" t="s">
        <v>22</v>
      </c>
    </row>
    <row r="512" spans="1:3" ht="17.25" customHeight="1" x14ac:dyDescent="0.3">
      <c r="A512" s="2">
        <v>511</v>
      </c>
      <c r="B512" s="2">
        <v>233110040797</v>
      </c>
      <c r="C512" s="2" t="s">
        <v>22</v>
      </c>
    </row>
    <row r="513" spans="1:3" ht="17.25" customHeight="1" x14ac:dyDescent="0.3">
      <c r="A513" s="2">
        <v>512</v>
      </c>
      <c r="B513" s="2">
        <v>233110040801</v>
      </c>
      <c r="C513" s="2" t="s">
        <v>22</v>
      </c>
    </row>
    <row r="514" spans="1:3" ht="17.25" customHeight="1" x14ac:dyDescent="0.3">
      <c r="A514" s="2">
        <v>513</v>
      </c>
      <c r="B514" s="2">
        <v>233110040802</v>
      </c>
      <c r="C514" s="2" t="s">
        <v>22</v>
      </c>
    </row>
    <row r="515" spans="1:3" ht="17.25" customHeight="1" x14ac:dyDescent="0.3">
      <c r="A515" s="2">
        <v>514</v>
      </c>
      <c r="B515">
        <v>233110040803</v>
      </c>
      <c r="C515" s="2" t="s">
        <v>22</v>
      </c>
    </row>
    <row r="516" spans="1:3" ht="17.25" customHeight="1" x14ac:dyDescent="0.3">
      <c r="A516" s="2">
        <v>515</v>
      </c>
      <c r="B516" s="2">
        <v>233110040812</v>
      </c>
      <c r="C516" s="2" t="s">
        <v>22</v>
      </c>
    </row>
    <row r="517" spans="1:3" ht="17.25" customHeight="1" x14ac:dyDescent="0.3">
      <c r="A517" s="2">
        <v>516</v>
      </c>
      <c r="B517" s="2">
        <v>233110040821</v>
      </c>
      <c r="C517" s="2" t="s">
        <v>22</v>
      </c>
    </row>
    <row r="518" spans="1:3" ht="17.25" customHeight="1" x14ac:dyDescent="0.3">
      <c r="A518" s="2">
        <v>517</v>
      </c>
      <c r="B518" s="2">
        <v>233110040824</v>
      </c>
      <c r="C518" s="2" t="s">
        <v>22</v>
      </c>
    </row>
    <row r="519" spans="1:3" ht="17.25" customHeight="1" x14ac:dyDescent="0.3">
      <c r="A519" s="2">
        <v>518</v>
      </c>
      <c r="B519" s="2">
        <v>233110040828</v>
      </c>
      <c r="C519" s="2" t="s">
        <v>22</v>
      </c>
    </row>
    <row r="520" spans="1:3" ht="17.25" customHeight="1" x14ac:dyDescent="0.3">
      <c r="A520" s="2">
        <v>519</v>
      </c>
      <c r="B520" s="2">
        <v>233110040837</v>
      </c>
      <c r="C520" s="2" t="s">
        <v>22</v>
      </c>
    </row>
    <row r="521" spans="1:3" ht="17.25" customHeight="1" x14ac:dyDescent="0.3">
      <c r="A521" s="2">
        <v>520</v>
      </c>
      <c r="B521" s="2">
        <v>233110040838</v>
      </c>
      <c r="C521" s="2" t="s">
        <v>22</v>
      </c>
    </row>
    <row r="522" spans="1:3" ht="17.25" customHeight="1" x14ac:dyDescent="0.3">
      <c r="A522" s="2">
        <v>521</v>
      </c>
      <c r="B522" s="10">
        <v>233110040842</v>
      </c>
      <c r="C522" s="2" t="s">
        <v>22</v>
      </c>
    </row>
    <row r="523" spans="1:3" ht="17.25" customHeight="1" x14ac:dyDescent="0.3">
      <c r="A523" s="2">
        <v>522</v>
      </c>
      <c r="B523" s="2">
        <v>233110040850</v>
      </c>
      <c r="C523" s="2" t="s">
        <v>22</v>
      </c>
    </row>
    <row r="524" spans="1:3" ht="17.25" customHeight="1" x14ac:dyDescent="0.3">
      <c r="A524" s="2">
        <v>523</v>
      </c>
      <c r="B524" s="2">
        <v>233110040851</v>
      </c>
      <c r="C524" s="2" t="s">
        <v>22</v>
      </c>
    </row>
    <row r="525" spans="1:3" ht="17.25" customHeight="1" x14ac:dyDescent="0.3">
      <c r="A525" s="2">
        <v>524</v>
      </c>
      <c r="B525" s="2">
        <v>233110040859</v>
      </c>
      <c r="C525" s="2" t="s">
        <v>22</v>
      </c>
    </row>
    <row r="526" spans="1:3" ht="17.25" customHeight="1" x14ac:dyDescent="0.3">
      <c r="A526" s="2">
        <v>525</v>
      </c>
      <c r="B526" s="2">
        <v>233110040868</v>
      </c>
      <c r="C526" s="2" t="s">
        <v>22</v>
      </c>
    </row>
    <row r="527" spans="1:3" ht="17.25" customHeight="1" x14ac:dyDescent="0.3">
      <c r="A527" s="2">
        <v>526</v>
      </c>
      <c r="B527" s="2">
        <v>233110040869</v>
      </c>
      <c r="C527" s="2" t="s">
        <v>22</v>
      </c>
    </row>
    <row r="528" spans="1:3" ht="17.25" customHeight="1" x14ac:dyDescent="0.3">
      <c r="A528" s="2">
        <v>527</v>
      </c>
      <c r="B528" s="2">
        <v>233110040881</v>
      </c>
      <c r="C528" s="2" t="s">
        <v>22</v>
      </c>
    </row>
    <row r="529" spans="1:3" ht="17.25" customHeight="1" x14ac:dyDescent="0.3">
      <c r="A529" s="2">
        <v>528</v>
      </c>
      <c r="B529" s="2">
        <v>233110040883</v>
      </c>
      <c r="C529" s="2" t="s">
        <v>22</v>
      </c>
    </row>
    <row r="530" spans="1:3" ht="17.25" customHeight="1" x14ac:dyDescent="0.3">
      <c r="A530" s="2">
        <v>529</v>
      </c>
      <c r="B530" s="2">
        <v>233110040891</v>
      </c>
      <c r="C530" s="2" t="s">
        <v>22</v>
      </c>
    </row>
    <row r="531" spans="1:3" ht="17.25" customHeight="1" x14ac:dyDescent="0.3">
      <c r="A531" s="2">
        <v>530</v>
      </c>
      <c r="B531" s="2">
        <v>233110040893</v>
      </c>
      <c r="C531" s="2" t="s">
        <v>22</v>
      </c>
    </row>
    <row r="532" spans="1:3" ht="17.25" customHeight="1" x14ac:dyDescent="0.3">
      <c r="A532" s="2">
        <v>531</v>
      </c>
      <c r="B532" s="2">
        <v>233110040897</v>
      </c>
      <c r="C532" s="2" t="s">
        <v>22</v>
      </c>
    </row>
    <row r="533" spans="1:3" ht="17.25" customHeight="1" x14ac:dyDescent="0.3">
      <c r="A533" s="2">
        <v>532</v>
      </c>
      <c r="B533" s="2">
        <v>233110040898</v>
      </c>
      <c r="C533" s="2" t="s">
        <v>22</v>
      </c>
    </row>
    <row r="534" spans="1:3" ht="17.25" customHeight="1" x14ac:dyDescent="0.3">
      <c r="A534" s="2">
        <v>533</v>
      </c>
      <c r="B534" s="2">
        <v>233110040900</v>
      </c>
      <c r="C534" s="2" t="s">
        <v>22</v>
      </c>
    </row>
    <row r="535" spans="1:3" ht="17.25" customHeight="1" x14ac:dyDescent="0.3">
      <c r="A535" s="2">
        <v>534</v>
      </c>
      <c r="B535" s="2">
        <v>233110040901</v>
      </c>
      <c r="C535" s="2" t="s">
        <v>22</v>
      </c>
    </row>
    <row r="536" spans="1:3" ht="17.25" customHeight="1" x14ac:dyDescent="0.3">
      <c r="A536" s="2">
        <v>535</v>
      </c>
      <c r="B536" s="2">
        <v>233110040909</v>
      </c>
      <c r="C536" s="2" t="s">
        <v>22</v>
      </c>
    </row>
    <row r="537" spans="1:3" ht="17.25" customHeight="1" x14ac:dyDescent="0.3">
      <c r="A537" s="2">
        <v>536</v>
      </c>
      <c r="B537" s="2">
        <v>233110040921</v>
      </c>
      <c r="C537" s="2" t="s">
        <v>22</v>
      </c>
    </row>
    <row r="538" spans="1:3" ht="17.25" customHeight="1" x14ac:dyDescent="0.3">
      <c r="A538" s="2">
        <v>537</v>
      </c>
      <c r="B538" s="2">
        <v>233110040924</v>
      </c>
      <c r="C538" s="2" t="s">
        <v>22</v>
      </c>
    </row>
    <row r="539" spans="1:3" ht="17.25" customHeight="1" x14ac:dyDescent="0.3">
      <c r="A539" s="2">
        <v>538</v>
      </c>
      <c r="B539" s="2">
        <v>233110040931</v>
      </c>
      <c r="C539" s="2" t="s">
        <v>22</v>
      </c>
    </row>
    <row r="540" spans="1:3" ht="17.25" customHeight="1" x14ac:dyDescent="0.3">
      <c r="A540" s="2">
        <v>539</v>
      </c>
      <c r="B540" s="2">
        <v>233110040934</v>
      </c>
      <c r="C540" s="2" t="s">
        <v>22</v>
      </c>
    </row>
    <row r="541" spans="1:3" ht="17.25" customHeight="1" x14ac:dyDescent="0.3">
      <c r="A541" s="2">
        <v>540</v>
      </c>
      <c r="B541" s="2">
        <v>233110040943</v>
      </c>
      <c r="C541" s="2" t="s">
        <v>22</v>
      </c>
    </row>
    <row r="542" spans="1:3" ht="17.25" customHeight="1" x14ac:dyDescent="0.3">
      <c r="A542" s="2">
        <v>541</v>
      </c>
      <c r="B542" s="2">
        <v>233110040945</v>
      </c>
      <c r="C542" s="2" t="s">
        <v>22</v>
      </c>
    </row>
    <row r="543" spans="1:3" ht="17.25" customHeight="1" x14ac:dyDescent="0.3">
      <c r="A543" s="2">
        <v>542</v>
      </c>
      <c r="B543" s="2">
        <v>233110040950</v>
      </c>
      <c r="C543" s="2" t="s">
        <v>22</v>
      </c>
    </row>
    <row r="544" spans="1:3" ht="17.25" customHeight="1" x14ac:dyDescent="0.3">
      <c r="A544" s="2">
        <v>543</v>
      </c>
      <c r="B544" s="2">
        <v>233110040952</v>
      </c>
      <c r="C544" s="2" t="s">
        <v>22</v>
      </c>
    </row>
    <row r="545" spans="1:3" ht="17.25" customHeight="1" x14ac:dyDescent="0.3">
      <c r="A545" s="2">
        <v>544</v>
      </c>
      <c r="B545" s="2">
        <v>233110040958</v>
      </c>
      <c r="C545" s="2" t="s">
        <v>22</v>
      </c>
    </row>
    <row r="546" spans="1:3" ht="17.25" customHeight="1" x14ac:dyDescent="0.3">
      <c r="A546" s="2">
        <v>545</v>
      </c>
      <c r="B546" s="2">
        <v>233110040959</v>
      </c>
      <c r="C546" s="2" t="s">
        <v>22</v>
      </c>
    </row>
    <row r="547" spans="1:3" ht="17.25" customHeight="1" x14ac:dyDescent="0.3">
      <c r="A547" s="2">
        <v>546</v>
      </c>
      <c r="B547" s="2">
        <v>233110040962</v>
      </c>
      <c r="C547" s="2" t="s">
        <v>22</v>
      </c>
    </row>
    <row r="548" spans="1:3" ht="17.25" customHeight="1" x14ac:dyDescent="0.3">
      <c r="A548" s="2">
        <v>547</v>
      </c>
      <c r="B548" s="2">
        <v>233110040964</v>
      </c>
      <c r="C548" s="2" t="s">
        <v>22</v>
      </c>
    </row>
    <row r="549" spans="1:3" ht="17.25" customHeight="1" x14ac:dyDescent="0.3">
      <c r="A549" s="2">
        <v>548</v>
      </c>
      <c r="B549" s="2">
        <v>233110040965</v>
      </c>
      <c r="C549" s="2" t="s">
        <v>22</v>
      </c>
    </row>
    <row r="550" spans="1:3" ht="17.25" customHeight="1" x14ac:dyDescent="0.3">
      <c r="A550" s="2">
        <v>549</v>
      </c>
      <c r="B550">
        <v>233110040967</v>
      </c>
      <c r="C550" s="2" t="s">
        <v>22</v>
      </c>
    </row>
    <row r="551" spans="1:3" ht="17.25" customHeight="1" x14ac:dyDescent="0.3">
      <c r="A551" s="2">
        <v>550</v>
      </c>
      <c r="B551" s="2">
        <v>233110040968</v>
      </c>
      <c r="C551" s="2" t="s">
        <v>22</v>
      </c>
    </row>
    <row r="552" spans="1:3" ht="17.25" customHeight="1" x14ac:dyDescent="0.3">
      <c r="A552" s="2">
        <v>551</v>
      </c>
      <c r="B552" s="2">
        <v>233110050002</v>
      </c>
      <c r="C552" s="2" t="s">
        <v>22</v>
      </c>
    </row>
    <row r="553" spans="1:3" ht="17.25" customHeight="1" x14ac:dyDescent="0.3">
      <c r="A553" s="2">
        <v>552</v>
      </c>
      <c r="B553" s="2">
        <v>233110050003</v>
      </c>
      <c r="C553" s="2" t="s">
        <v>22</v>
      </c>
    </row>
    <row r="554" spans="1:3" ht="17.25" customHeight="1" x14ac:dyDescent="0.3">
      <c r="A554" s="2">
        <v>553</v>
      </c>
      <c r="B554" s="2">
        <v>233110050006</v>
      </c>
      <c r="C554" s="2" t="s">
        <v>22</v>
      </c>
    </row>
    <row r="555" spans="1:3" ht="17.25" customHeight="1" x14ac:dyDescent="0.3">
      <c r="A555" s="2">
        <v>554</v>
      </c>
      <c r="B555" s="2">
        <v>233110050010</v>
      </c>
      <c r="C555" s="2" t="s">
        <v>22</v>
      </c>
    </row>
    <row r="556" spans="1:3" ht="17.25" customHeight="1" x14ac:dyDescent="0.3">
      <c r="A556" s="2">
        <v>555</v>
      </c>
      <c r="B556" s="2">
        <v>233110050012</v>
      </c>
      <c r="C556" s="2" t="s">
        <v>22</v>
      </c>
    </row>
    <row r="557" spans="1:3" ht="17.25" customHeight="1" x14ac:dyDescent="0.3">
      <c r="A557" s="2">
        <v>556</v>
      </c>
      <c r="B557" s="2">
        <v>233110050014</v>
      </c>
      <c r="C557" s="2" t="s">
        <v>22</v>
      </c>
    </row>
    <row r="558" spans="1:3" ht="17.25" customHeight="1" x14ac:dyDescent="0.3">
      <c r="A558" s="2">
        <v>557</v>
      </c>
      <c r="B558" s="2">
        <v>233110050026</v>
      </c>
      <c r="C558" s="2" t="s">
        <v>22</v>
      </c>
    </row>
    <row r="559" spans="1:3" ht="17.25" customHeight="1" x14ac:dyDescent="0.3">
      <c r="A559" s="2">
        <v>558</v>
      </c>
      <c r="B559" s="2">
        <v>233110050037</v>
      </c>
      <c r="C559" s="2" t="s">
        <v>22</v>
      </c>
    </row>
    <row r="560" spans="1:3" ht="17.25" customHeight="1" x14ac:dyDescent="0.3">
      <c r="A560" s="2">
        <v>559</v>
      </c>
      <c r="B560" s="2">
        <v>233110050040</v>
      </c>
      <c r="C560" s="2" t="s">
        <v>22</v>
      </c>
    </row>
    <row r="561" spans="1:3" ht="17.25" customHeight="1" x14ac:dyDescent="0.3">
      <c r="A561" s="2">
        <v>560</v>
      </c>
      <c r="B561" s="2">
        <v>233110050041</v>
      </c>
      <c r="C561" s="2" t="s">
        <v>22</v>
      </c>
    </row>
    <row r="562" spans="1:3" ht="17.25" customHeight="1" x14ac:dyDescent="0.3">
      <c r="A562" s="2">
        <v>561</v>
      </c>
      <c r="B562" s="2">
        <v>233110050045</v>
      </c>
      <c r="C562" s="2" t="s">
        <v>22</v>
      </c>
    </row>
    <row r="563" spans="1:3" ht="17.25" customHeight="1" x14ac:dyDescent="0.3">
      <c r="A563" s="2">
        <v>562</v>
      </c>
      <c r="B563" s="2">
        <v>233110050048</v>
      </c>
      <c r="C563" s="2" t="s">
        <v>22</v>
      </c>
    </row>
    <row r="564" spans="1:3" ht="17.25" customHeight="1" x14ac:dyDescent="0.3">
      <c r="A564" s="2">
        <v>563</v>
      </c>
      <c r="B564" s="2">
        <v>233110050049</v>
      </c>
      <c r="C564" s="2" t="s">
        <v>22</v>
      </c>
    </row>
    <row r="565" spans="1:3" ht="17.25" customHeight="1" x14ac:dyDescent="0.3">
      <c r="A565" s="2">
        <v>564</v>
      </c>
      <c r="B565" s="2">
        <v>233110050050</v>
      </c>
      <c r="C565" s="2" t="s">
        <v>22</v>
      </c>
    </row>
    <row r="566" spans="1:3" ht="17.25" customHeight="1" x14ac:dyDescent="0.3">
      <c r="A566" s="2">
        <v>565</v>
      </c>
      <c r="B566" s="2">
        <v>233110050057</v>
      </c>
      <c r="C566" s="2" t="s">
        <v>22</v>
      </c>
    </row>
    <row r="567" spans="1:3" ht="17.25" customHeight="1" x14ac:dyDescent="0.3">
      <c r="A567" s="2">
        <v>566</v>
      </c>
      <c r="B567" s="2">
        <v>233110050061</v>
      </c>
      <c r="C567" s="2" t="s">
        <v>22</v>
      </c>
    </row>
    <row r="568" spans="1:3" ht="17.25" customHeight="1" x14ac:dyDescent="0.3">
      <c r="A568" s="2">
        <v>567</v>
      </c>
      <c r="B568" s="2">
        <v>233110050062</v>
      </c>
      <c r="C568" s="2" t="s">
        <v>22</v>
      </c>
    </row>
    <row r="569" spans="1:3" ht="17.25" customHeight="1" x14ac:dyDescent="0.3">
      <c r="A569" s="2">
        <v>568</v>
      </c>
      <c r="B569" s="2">
        <v>233110050063</v>
      </c>
      <c r="C569" s="2" t="s">
        <v>22</v>
      </c>
    </row>
    <row r="570" spans="1:3" ht="17.25" customHeight="1" x14ac:dyDescent="0.3">
      <c r="A570" s="2">
        <v>569</v>
      </c>
      <c r="B570" s="2">
        <v>233110050071</v>
      </c>
      <c r="C570" s="2" t="s">
        <v>22</v>
      </c>
    </row>
    <row r="571" spans="1:3" ht="17.25" customHeight="1" x14ac:dyDescent="0.3">
      <c r="A571" s="2">
        <v>570</v>
      </c>
      <c r="B571" s="2">
        <v>233110050072</v>
      </c>
      <c r="C571" s="2" t="s">
        <v>22</v>
      </c>
    </row>
    <row r="572" spans="1:3" ht="17.25" customHeight="1" x14ac:dyDescent="0.3">
      <c r="A572" s="2">
        <v>571</v>
      </c>
      <c r="B572" s="2">
        <v>233110050073</v>
      </c>
      <c r="C572" s="2" t="s">
        <v>22</v>
      </c>
    </row>
    <row r="573" spans="1:3" ht="17.25" customHeight="1" x14ac:dyDescent="0.3">
      <c r="A573" s="2">
        <v>572</v>
      </c>
      <c r="B573" s="2">
        <v>233110050074</v>
      </c>
      <c r="C573" s="2" t="s">
        <v>22</v>
      </c>
    </row>
    <row r="574" spans="1:3" ht="17.25" customHeight="1" x14ac:dyDescent="0.3">
      <c r="A574" s="2">
        <v>573</v>
      </c>
      <c r="B574" s="2">
        <v>233110050079</v>
      </c>
      <c r="C574" s="2" t="s">
        <v>22</v>
      </c>
    </row>
    <row r="575" spans="1:3" ht="17.25" customHeight="1" x14ac:dyDescent="0.3">
      <c r="A575" s="2">
        <v>574</v>
      </c>
      <c r="B575" s="2">
        <v>233110050084</v>
      </c>
      <c r="C575" s="2" t="s">
        <v>22</v>
      </c>
    </row>
    <row r="576" spans="1:3" ht="17.25" customHeight="1" x14ac:dyDescent="0.3">
      <c r="A576" s="2">
        <v>575</v>
      </c>
      <c r="B576" s="2">
        <v>233110050085</v>
      </c>
      <c r="C576" s="2" t="s">
        <v>22</v>
      </c>
    </row>
    <row r="577" spans="1:3" ht="17.25" customHeight="1" x14ac:dyDescent="0.3">
      <c r="A577" s="2">
        <v>576</v>
      </c>
      <c r="B577" s="2">
        <v>233110050096</v>
      </c>
      <c r="C577" s="2" t="s">
        <v>22</v>
      </c>
    </row>
    <row r="578" spans="1:3" ht="17.25" customHeight="1" x14ac:dyDescent="0.3">
      <c r="A578" s="2">
        <v>577</v>
      </c>
      <c r="B578" s="2">
        <v>233110050102</v>
      </c>
      <c r="C578" s="2" t="s">
        <v>22</v>
      </c>
    </row>
    <row r="579" spans="1:3" ht="17.25" customHeight="1" x14ac:dyDescent="0.3">
      <c r="A579" s="2">
        <v>578</v>
      </c>
      <c r="B579" s="2">
        <v>233110050112</v>
      </c>
      <c r="C579" s="2" t="s">
        <v>22</v>
      </c>
    </row>
    <row r="580" spans="1:3" ht="17.25" customHeight="1" x14ac:dyDescent="0.3">
      <c r="A580" s="2">
        <v>579</v>
      </c>
      <c r="B580" s="2">
        <v>233110050118</v>
      </c>
      <c r="C580" s="2" t="s">
        <v>22</v>
      </c>
    </row>
    <row r="581" spans="1:3" ht="17.25" customHeight="1" x14ac:dyDescent="0.3">
      <c r="A581" s="2">
        <v>580</v>
      </c>
      <c r="B581" s="2">
        <v>233110050120</v>
      </c>
      <c r="C581" s="2" t="s">
        <v>22</v>
      </c>
    </row>
    <row r="582" spans="1:3" ht="17.25" customHeight="1" x14ac:dyDescent="0.3">
      <c r="A582" s="2">
        <v>581</v>
      </c>
      <c r="B582" s="2">
        <v>233110050121</v>
      </c>
      <c r="C582" s="2" t="s">
        <v>22</v>
      </c>
    </row>
    <row r="583" spans="1:3" ht="17.25" customHeight="1" x14ac:dyDescent="0.3">
      <c r="A583" s="2">
        <v>582</v>
      </c>
      <c r="B583" s="2">
        <v>233110050124</v>
      </c>
      <c r="C583" s="2" t="s">
        <v>22</v>
      </c>
    </row>
    <row r="584" spans="1:3" ht="17.25" customHeight="1" x14ac:dyDescent="0.3">
      <c r="A584" s="2">
        <v>583</v>
      </c>
      <c r="B584" s="2">
        <v>233110050142</v>
      </c>
      <c r="C584" s="2" t="s">
        <v>22</v>
      </c>
    </row>
    <row r="585" spans="1:3" ht="17.25" customHeight="1" x14ac:dyDescent="0.3">
      <c r="A585" s="2">
        <v>584</v>
      </c>
      <c r="B585" s="2">
        <v>233110050148</v>
      </c>
      <c r="C585" s="2" t="s">
        <v>22</v>
      </c>
    </row>
    <row r="586" spans="1:3" ht="17.25" customHeight="1" x14ac:dyDescent="0.3">
      <c r="A586" s="2">
        <v>585</v>
      </c>
      <c r="B586" s="2">
        <v>233110050155</v>
      </c>
      <c r="C586" s="2" t="s">
        <v>22</v>
      </c>
    </row>
    <row r="587" spans="1:3" ht="17.25" customHeight="1" x14ac:dyDescent="0.3">
      <c r="A587" s="2">
        <v>586</v>
      </c>
      <c r="B587" s="2">
        <v>233110050165</v>
      </c>
      <c r="C587" s="2" t="s">
        <v>22</v>
      </c>
    </row>
    <row r="588" spans="1:3" ht="17.25" customHeight="1" x14ac:dyDescent="0.3">
      <c r="A588" s="2">
        <v>587</v>
      </c>
      <c r="B588" s="2">
        <v>233110050174</v>
      </c>
      <c r="C588" s="2" t="s">
        <v>22</v>
      </c>
    </row>
    <row r="589" spans="1:3" ht="17.25" customHeight="1" x14ac:dyDescent="0.3">
      <c r="A589" s="2">
        <v>588</v>
      </c>
      <c r="B589" s="2">
        <v>233110050180</v>
      </c>
      <c r="C589" s="2" t="s">
        <v>22</v>
      </c>
    </row>
    <row r="590" spans="1:3" ht="17.25" customHeight="1" x14ac:dyDescent="0.3">
      <c r="A590" s="2">
        <v>589</v>
      </c>
      <c r="B590" s="2">
        <v>233110050181</v>
      </c>
      <c r="C590" s="2" t="s">
        <v>22</v>
      </c>
    </row>
    <row r="591" spans="1:3" ht="17.25" customHeight="1" x14ac:dyDescent="0.3">
      <c r="A591" s="2">
        <v>590</v>
      </c>
      <c r="B591" s="2">
        <v>233110050184</v>
      </c>
      <c r="C591" s="2" t="s">
        <v>22</v>
      </c>
    </row>
    <row r="592" spans="1:3" ht="17.25" customHeight="1" x14ac:dyDescent="0.3">
      <c r="A592" s="2">
        <v>591</v>
      </c>
      <c r="B592" s="2">
        <v>233110050195</v>
      </c>
      <c r="C592" s="2" t="s">
        <v>22</v>
      </c>
    </row>
    <row r="593" spans="1:3" ht="17.25" customHeight="1" x14ac:dyDescent="0.3">
      <c r="A593" s="2">
        <v>592</v>
      </c>
      <c r="B593" s="2">
        <v>233110050207</v>
      </c>
      <c r="C593" s="2" t="s">
        <v>22</v>
      </c>
    </row>
    <row r="594" spans="1:3" ht="17.25" customHeight="1" x14ac:dyDescent="0.3">
      <c r="A594" s="2">
        <v>593</v>
      </c>
      <c r="B594" s="2">
        <v>233110050209</v>
      </c>
      <c r="C594" s="2" t="s">
        <v>22</v>
      </c>
    </row>
    <row r="595" spans="1:3" ht="17.25" customHeight="1" x14ac:dyDescent="0.3">
      <c r="A595" s="2">
        <v>594</v>
      </c>
      <c r="B595" s="2">
        <v>233110050212</v>
      </c>
      <c r="C595" s="2" t="s">
        <v>22</v>
      </c>
    </row>
    <row r="596" spans="1:3" ht="17.25" customHeight="1" x14ac:dyDescent="0.3">
      <c r="A596" s="2">
        <v>595</v>
      </c>
      <c r="B596" s="2">
        <v>233110050213</v>
      </c>
      <c r="C596" s="2" t="s">
        <v>22</v>
      </c>
    </row>
    <row r="597" spans="1:3" ht="17.25" customHeight="1" x14ac:dyDescent="0.3">
      <c r="A597" s="2">
        <v>596</v>
      </c>
      <c r="B597" s="2">
        <v>233110050215</v>
      </c>
      <c r="C597" s="2" t="s">
        <v>22</v>
      </c>
    </row>
    <row r="598" spans="1:3" ht="17.25" customHeight="1" x14ac:dyDescent="0.3">
      <c r="A598" s="2">
        <v>597</v>
      </c>
      <c r="B598" s="2">
        <v>233110050226</v>
      </c>
      <c r="C598" s="2" t="s">
        <v>22</v>
      </c>
    </row>
    <row r="599" spans="1:3" ht="17.25" customHeight="1" x14ac:dyDescent="0.3">
      <c r="A599" s="2">
        <v>598</v>
      </c>
      <c r="B599" s="2">
        <v>233110050619</v>
      </c>
      <c r="C599" s="2" t="s">
        <v>22</v>
      </c>
    </row>
    <row r="600" spans="1:3" ht="17.25" customHeight="1" x14ac:dyDescent="0.3">
      <c r="A600" s="2">
        <v>599</v>
      </c>
      <c r="B600" s="2">
        <v>233110050620</v>
      </c>
      <c r="C600" s="2" t="s">
        <v>22</v>
      </c>
    </row>
    <row r="601" spans="1:3" ht="17.25" customHeight="1" x14ac:dyDescent="0.3">
      <c r="A601" s="2">
        <v>600</v>
      </c>
      <c r="B601" s="2">
        <v>233110050625</v>
      </c>
      <c r="C601" s="2" t="s">
        <v>22</v>
      </c>
    </row>
    <row r="602" spans="1:3" ht="17.25" customHeight="1" x14ac:dyDescent="0.3">
      <c r="A602" s="2">
        <v>601</v>
      </c>
      <c r="B602" s="2">
        <v>233110050628</v>
      </c>
      <c r="C602" s="2" t="s">
        <v>22</v>
      </c>
    </row>
    <row r="603" spans="1:3" ht="17.25" customHeight="1" x14ac:dyDescent="0.3">
      <c r="A603" s="2">
        <v>602</v>
      </c>
      <c r="B603" s="2">
        <v>233110050629</v>
      </c>
      <c r="C603" s="2" t="s">
        <v>22</v>
      </c>
    </row>
    <row r="604" spans="1:3" ht="17.25" customHeight="1" x14ac:dyDescent="0.3">
      <c r="A604" s="2">
        <v>603</v>
      </c>
      <c r="B604" s="2">
        <v>233110050632</v>
      </c>
      <c r="C604" s="2" t="s">
        <v>22</v>
      </c>
    </row>
    <row r="605" spans="1:3" ht="17.25" customHeight="1" x14ac:dyDescent="0.3">
      <c r="A605" s="2">
        <v>604</v>
      </c>
      <c r="B605" s="2">
        <v>233110050647</v>
      </c>
      <c r="C605" s="2" t="s">
        <v>22</v>
      </c>
    </row>
    <row r="606" spans="1:3" ht="17.25" customHeight="1" x14ac:dyDescent="0.3">
      <c r="A606" s="2">
        <v>605</v>
      </c>
      <c r="B606" s="2">
        <v>233110050648</v>
      </c>
      <c r="C606" s="2" t="s">
        <v>22</v>
      </c>
    </row>
    <row r="607" spans="1:3" ht="17.25" customHeight="1" x14ac:dyDescent="0.3">
      <c r="A607" s="2">
        <v>606</v>
      </c>
      <c r="B607" s="2">
        <v>233110050660</v>
      </c>
      <c r="C607" s="2" t="s">
        <v>22</v>
      </c>
    </row>
    <row r="608" spans="1:3" ht="17.25" customHeight="1" x14ac:dyDescent="0.3">
      <c r="A608" s="2">
        <v>607</v>
      </c>
      <c r="B608" s="2">
        <v>233110050664</v>
      </c>
      <c r="C608" s="2" t="s">
        <v>22</v>
      </c>
    </row>
    <row r="609" spans="1:3" ht="17.25" customHeight="1" x14ac:dyDescent="0.3">
      <c r="A609" s="2">
        <v>608</v>
      </c>
      <c r="B609" s="2">
        <v>233110050677</v>
      </c>
      <c r="C609" s="2" t="s">
        <v>22</v>
      </c>
    </row>
    <row r="610" spans="1:3" ht="17.25" customHeight="1" x14ac:dyDescent="0.3">
      <c r="A610" s="2">
        <v>609</v>
      </c>
      <c r="B610" s="2">
        <v>233110050682</v>
      </c>
      <c r="C610" s="2" t="s">
        <v>22</v>
      </c>
    </row>
    <row r="611" spans="1:3" ht="17.25" customHeight="1" x14ac:dyDescent="0.3">
      <c r="A611" s="2">
        <v>610</v>
      </c>
      <c r="B611" s="2">
        <v>233110050687</v>
      </c>
      <c r="C611" s="2" t="s">
        <v>22</v>
      </c>
    </row>
    <row r="612" spans="1:3" ht="17.25" customHeight="1" x14ac:dyDescent="0.3">
      <c r="A612" s="2">
        <v>611</v>
      </c>
      <c r="B612" s="2">
        <v>233110050691</v>
      </c>
      <c r="C612" s="2" t="s">
        <v>22</v>
      </c>
    </row>
    <row r="613" spans="1:3" ht="17.25" customHeight="1" x14ac:dyDescent="0.3">
      <c r="A613" s="2">
        <v>612</v>
      </c>
      <c r="B613" s="2">
        <v>233110050692</v>
      </c>
      <c r="C613" s="2" t="s">
        <v>22</v>
      </c>
    </row>
    <row r="614" spans="1:3" ht="17.25" customHeight="1" x14ac:dyDescent="0.3">
      <c r="A614" s="2">
        <v>613</v>
      </c>
      <c r="B614" s="2">
        <v>233110050696</v>
      </c>
      <c r="C614" s="2" t="s">
        <v>22</v>
      </c>
    </row>
    <row r="615" spans="1:3" ht="17.25" customHeight="1" x14ac:dyDescent="0.3">
      <c r="A615" s="2">
        <v>614</v>
      </c>
      <c r="B615" s="2">
        <v>233110050700</v>
      </c>
      <c r="C615" s="2" t="s">
        <v>22</v>
      </c>
    </row>
    <row r="616" spans="1:3" ht="17.25" customHeight="1" x14ac:dyDescent="0.3">
      <c r="A616" s="2">
        <v>615</v>
      </c>
      <c r="B616" s="2">
        <v>233110050709</v>
      </c>
      <c r="C616" s="2" t="s">
        <v>22</v>
      </c>
    </row>
    <row r="617" spans="1:3" ht="17.25" customHeight="1" x14ac:dyDescent="0.3">
      <c r="A617" s="2">
        <v>616</v>
      </c>
      <c r="B617" s="2">
        <v>233110050711</v>
      </c>
      <c r="C617" s="2" t="s">
        <v>22</v>
      </c>
    </row>
    <row r="618" spans="1:3" ht="17.25" customHeight="1" x14ac:dyDescent="0.3">
      <c r="A618" s="2">
        <v>617</v>
      </c>
      <c r="B618" s="2">
        <v>233110050716</v>
      </c>
      <c r="C618" s="2" t="s">
        <v>22</v>
      </c>
    </row>
    <row r="619" spans="1:3" ht="17.25" customHeight="1" x14ac:dyDescent="0.3">
      <c r="A619" s="2">
        <v>618</v>
      </c>
      <c r="B619" s="2">
        <v>233110050729</v>
      </c>
      <c r="C619" s="2" t="s">
        <v>22</v>
      </c>
    </row>
    <row r="620" spans="1:3" ht="17.25" customHeight="1" x14ac:dyDescent="0.3">
      <c r="A620" s="2">
        <v>619</v>
      </c>
      <c r="B620" s="2">
        <v>233110050730</v>
      </c>
      <c r="C620" s="2" t="s">
        <v>22</v>
      </c>
    </row>
    <row r="621" spans="1:3" ht="17.25" customHeight="1" x14ac:dyDescent="0.3">
      <c r="A621" s="2">
        <v>620</v>
      </c>
      <c r="B621" s="2">
        <v>233110050731</v>
      </c>
      <c r="C621" s="2" t="s">
        <v>22</v>
      </c>
    </row>
    <row r="622" spans="1:3" ht="17.25" customHeight="1" x14ac:dyDescent="0.3">
      <c r="A622" s="2">
        <v>621</v>
      </c>
      <c r="B622" s="2">
        <v>233110050739</v>
      </c>
      <c r="C622" s="2" t="s">
        <v>22</v>
      </c>
    </row>
    <row r="623" spans="1:3" ht="17.25" customHeight="1" x14ac:dyDescent="0.3">
      <c r="A623" s="2">
        <v>622</v>
      </c>
      <c r="B623" s="2">
        <v>233110050748</v>
      </c>
      <c r="C623" s="2" t="s">
        <v>22</v>
      </c>
    </row>
    <row r="624" spans="1:3" ht="17.25" customHeight="1" x14ac:dyDescent="0.3">
      <c r="A624" s="2">
        <v>623</v>
      </c>
      <c r="B624" s="2">
        <v>233110050758</v>
      </c>
      <c r="C624" s="2" t="s">
        <v>22</v>
      </c>
    </row>
    <row r="625" spans="1:3" ht="17.25" customHeight="1" x14ac:dyDescent="0.3">
      <c r="A625" s="2">
        <v>624</v>
      </c>
      <c r="B625" s="2">
        <v>233110050761</v>
      </c>
      <c r="C625" s="2" t="s">
        <v>22</v>
      </c>
    </row>
    <row r="626" spans="1:3" ht="17.25" customHeight="1" x14ac:dyDescent="0.3">
      <c r="A626" s="2">
        <v>625</v>
      </c>
      <c r="B626" s="2">
        <v>233110050768</v>
      </c>
      <c r="C626" s="2" t="s">
        <v>22</v>
      </c>
    </row>
    <row r="627" spans="1:3" ht="17.25" customHeight="1" x14ac:dyDescent="0.3">
      <c r="A627" s="2">
        <v>626</v>
      </c>
      <c r="B627" s="2">
        <v>233110050773</v>
      </c>
      <c r="C627" s="2" t="s">
        <v>22</v>
      </c>
    </row>
    <row r="628" spans="1:3" ht="17.25" customHeight="1" x14ac:dyDescent="0.3">
      <c r="A628" s="2">
        <v>627</v>
      </c>
      <c r="B628" s="2">
        <v>233110050775</v>
      </c>
      <c r="C628" s="2" t="s">
        <v>22</v>
      </c>
    </row>
    <row r="629" spans="1:3" ht="17.25" customHeight="1" x14ac:dyDescent="0.3">
      <c r="A629" s="2">
        <v>628</v>
      </c>
      <c r="B629" s="2">
        <v>233110050785</v>
      </c>
      <c r="C629" s="2" t="s">
        <v>22</v>
      </c>
    </row>
    <row r="630" spans="1:3" ht="17.25" customHeight="1" x14ac:dyDescent="0.3">
      <c r="A630" s="2">
        <v>629</v>
      </c>
      <c r="B630" s="2">
        <v>233110050786</v>
      </c>
      <c r="C630" s="2" t="s">
        <v>22</v>
      </c>
    </row>
    <row r="631" spans="1:3" ht="17.25" customHeight="1" x14ac:dyDescent="0.3">
      <c r="A631" s="2">
        <v>630</v>
      </c>
      <c r="B631" s="2">
        <v>233110050789</v>
      </c>
      <c r="C631" s="2" t="s">
        <v>22</v>
      </c>
    </row>
    <row r="632" spans="1:3" ht="17.25" customHeight="1" x14ac:dyDescent="0.3">
      <c r="A632" s="2">
        <v>631</v>
      </c>
      <c r="B632" s="2">
        <v>233110050790</v>
      </c>
      <c r="C632" s="2" t="s">
        <v>22</v>
      </c>
    </row>
    <row r="633" spans="1:3" ht="17.25" customHeight="1" x14ac:dyDescent="0.3">
      <c r="A633" s="2">
        <v>632</v>
      </c>
      <c r="B633" s="2">
        <v>233110050791</v>
      </c>
      <c r="C633" s="2" t="s">
        <v>22</v>
      </c>
    </row>
    <row r="634" spans="1:3" ht="17.25" customHeight="1" x14ac:dyDescent="0.3">
      <c r="A634" s="2">
        <v>633</v>
      </c>
      <c r="B634" s="2">
        <v>233110050798</v>
      </c>
      <c r="C634" s="2" t="s">
        <v>22</v>
      </c>
    </row>
    <row r="635" spans="1:3" ht="17.25" customHeight="1" x14ac:dyDescent="0.3">
      <c r="A635" s="2">
        <v>634</v>
      </c>
      <c r="B635" s="2">
        <v>233110050807</v>
      </c>
      <c r="C635" s="2" t="s">
        <v>22</v>
      </c>
    </row>
    <row r="636" spans="1:3" ht="17.25" customHeight="1" x14ac:dyDescent="0.3">
      <c r="A636" s="2">
        <v>635</v>
      </c>
      <c r="B636" s="2">
        <v>233110050811</v>
      </c>
      <c r="C636" s="2" t="s">
        <v>22</v>
      </c>
    </row>
    <row r="637" spans="1:3" ht="17.25" customHeight="1" x14ac:dyDescent="0.3">
      <c r="A637" s="2">
        <v>636</v>
      </c>
      <c r="B637" s="2">
        <v>233110050813</v>
      </c>
      <c r="C637" s="2" t="s">
        <v>22</v>
      </c>
    </row>
    <row r="638" spans="1:3" ht="17.25" customHeight="1" x14ac:dyDescent="0.3">
      <c r="A638" s="2">
        <v>637</v>
      </c>
      <c r="B638" s="2">
        <v>233110050814</v>
      </c>
      <c r="C638" s="2" t="s">
        <v>22</v>
      </c>
    </row>
    <row r="639" spans="1:3" ht="17.25" customHeight="1" x14ac:dyDescent="0.3">
      <c r="A639" s="2">
        <v>638</v>
      </c>
      <c r="B639" s="2">
        <v>233110050816</v>
      </c>
      <c r="C639" s="2" t="s">
        <v>22</v>
      </c>
    </row>
    <row r="640" spans="1:3" ht="17.25" customHeight="1" x14ac:dyDescent="0.3">
      <c r="A640" s="2">
        <v>639</v>
      </c>
      <c r="B640" s="2">
        <v>233110050819</v>
      </c>
      <c r="C640" s="2" t="s">
        <v>22</v>
      </c>
    </row>
    <row r="641" spans="1:3" ht="17.25" customHeight="1" x14ac:dyDescent="0.3">
      <c r="A641" s="2">
        <v>640</v>
      </c>
      <c r="B641" s="2">
        <v>233110050820</v>
      </c>
      <c r="C641" s="2" t="s">
        <v>22</v>
      </c>
    </row>
    <row r="642" spans="1:3" ht="17.25" customHeight="1" x14ac:dyDescent="0.3">
      <c r="A642" s="2">
        <v>641</v>
      </c>
      <c r="B642" s="2">
        <v>233110050824</v>
      </c>
      <c r="C642" s="2" t="s">
        <v>22</v>
      </c>
    </row>
    <row r="643" spans="1:3" ht="17.25" customHeight="1" x14ac:dyDescent="0.3">
      <c r="A643" s="2">
        <v>642</v>
      </c>
      <c r="B643" s="2">
        <v>233110050833</v>
      </c>
      <c r="C643" s="2" t="s">
        <v>22</v>
      </c>
    </row>
    <row r="644" spans="1:3" ht="17.25" customHeight="1" x14ac:dyDescent="0.3">
      <c r="A644" s="2">
        <v>643</v>
      </c>
      <c r="B644" s="2">
        <v>233110050839</v>
      </c>
      <c r="C644" s="2" t="s">
        <v>22</v>
      </c>
    </row>
    <row r="645" spans="1:3" ht="17.25" customHeight="1" x14ac:dyDescent="0.3">
      <c r="A645" s="2">
        <v>644</v>
      </c>
      <c r="B645" s="2">
        <v>233110050844</v>
      </c>
      <c r="C645" s="2" t="s">
        <v>22</v>
      </c>
    </row>
    <row r="646" spans="1:3" ht="17.25" customHeight="1" x14ac:dyDescent="0.3">
      <c r="A646" s="2">
        <v>645</v>
      </c>
      <c r="B646" s="2">
        <v>233110050851</v>
      </c>
      <c r="C646" s="2" t="s">
        <v>22</v>
      </c>
    </row>
    <row r="647" spans="1:3" ht="17.25" customHeight="1" x14ac:dyDescent="0.3">
      <c r="A647" s="2">
        <v>646</v>
      </c>
      <c r="B647" s="2">
        <v>233110050858</v>
      </c>
      <c r="C647" s="2" t="s">
        <v>22</v>
      </c>
    </row>
    <row r="648" spans="1:3" ht="17.25" customHeight="1" x14ac:dyDescent="0.3">
      <c r="A648" s="2">
        <v>647</v>
      </c>
      <c r="B648" s="2">
        <v>233110050872</v>
      </c>
      <c r="C648" s="2" t="s">
        <v>22</v>
      </c>
    </row>
    <row r="649" spans="1:3" ht="17.25" customHeight="1" x14ac:dyDescent="0.3">
      <c r="A649" s="2">
        <v>648</v>
      </c>
      <c r="B649" s="2">
        <v>233110050883</v>
      </c>
      <c r="C649" s="2" t="s">
        <v>22</v>
      </c>
    </row>
    <row r="650" spans="1:3" ht="17.25" customHeight="1" x14ac:dyDescent="0.3">
      <c r="A650" s="2">
        <v>649</v>
      </c>
      <c r="B650" s="2">
        <v>233110050886</v>
      </c>
      <c r="C650" s="2" t="s">
        <v>22</v>
      </c>
    </row>
    <row r="651" spans="1:3" ht="17.25" customHeight="1" x14ac:dyDescent="0.3">
      <c r="A651" s="2">
        <v>650</v>
      </c>
      <c r="B651" s="2">
        <v>233110050887</v>
      </c>
      <c r="C651" s="2" t="s">
        <v>22</v>
      </c>
    </row>
    <row r="652" spans="1:3" ht="17.25" customHeight="1" x14ac:dyDescent="0.3">
      <c r="A652" s="2">
        <v>651</v>
      </c>
      <c r="B652" s="2">
        <v>233110050890</v>
      </c>
      <c r="C652" s="2" t="s">
        <v>22</v>
      </c>
    </row>
    <row r="653" spans="1:3" ht="17.25" customHeight="1" x14ac:dyDescent="0.3">
      <c r="A653" s="2">
        <v>652</v>
      </c>
      <c r="B653" s="2">
        <v>233110050898</v>
      </c>
      <c r="C653" s="2" t="s">
        <v>22</v>
      </c>
    </row>
    <row r="654" spans="1:3" ht="17.25" customHeight="1" x14ac:dyDescent="0.3">
      <c r="A654" s="2">
        <v>653</v>
      </c>
      <c r="B654" s="2">
        <v>233110050899</v>
      </c>
      <c r="C654" s="2" t="s">
        <v>22</v>
      </c>
    </row>
    <row r="655" spans="1:3" ht="17.25" customHeight="1" x14ac:dyDescent="0.3">
      <c r="A655" s="2">
        <v>654</v>
      </c>
      <c r="B655" s="2">
        <v>233110050901</v>
      </c>
      <c r="C655" s="2" t="s">
        <v>22</v>
      </c>
    </row>
    <row r="656" spans="1:3" ht="17.25" customHeight="1" x14ac:dyDescent="0.3">
      <c r="A656" s="2">
        <v>655</v>
      </c>
      <c r="B656" s="2">
        <v>233110050910</v>
      </c>
      <c r="C656" s="2" t="s">
        <v>22</v>
      </c>
    </row>
    <row r="657" spans="1:3" ht="17.25" customHeight="1" x14ac:dyDescent="0.3">
      <c r="A657" s="2">
        <v>656</v>
      </c>
      <c r="B657" s="2">
        <v>233110050926</v>
      </c>
      <c r="C657" s="2" t="s">
        <v>22</v>
      </c>
    </row>
    <row r="658" spans="1:3" ht="17.25" customHeight="1" x14ac:dyDescent="0.3">
      <c r="A658" s="2">
        <v>657</v>
      </c>
      <c r="B658" s="2">
        <v>233110050931</v>
      </c>
      <c r="C658" s="2" t="s">
        <v>22</v>
      </c>
    </row>
    <row r="659" spans="1:3" ht="17.25" customHeight="1" x14ac:dyDescent="0.3">
      <c r="A659" s="2">
        <v>658</v>
      </c>
      <c r="B659" s="2">
        <v>233110050940</v>
      </c>
      <c r="C659" s="2" t="s">
        <v>22</v>
      </c>
    </row>
    <row r="660" spans="1:3" ht="17.25" customHeight="1" x14ac:dyDescent="0.3">
      <c r="A660" s="2">
        <v>659</v>
      </c>
      <c r="B660" s="2">
        <v>233110050941</v>
      </c>
      <c r="C660" s="2" t="s">
        <v>22</v>
      </c>
    </row>
    <row r="661" spans="1:3" ht="17.25" customHeight="1" x14ac:dyDescent="0.3">
      <c r="A661" s="2">
        <v>660</v>
      </c>
      <c r="B661" s="2">
        <v>233110050948</v>
      </c>
      <c r="C661" s="2" t="s">
        <v>22</v>
      </c>
    </row>
    <row r="662" spans="1:3" ht="17.25" customHeight="1" x14ac:dyDescent="0.3">
      <c r="A662" s="2">
        <v>661</v>
      </c>
      <c r="B662" s="2">
        <v>233110050949</v>
      </c>
      <c r="C662" s="2" t="s">
        <v>22</v>
      </c>
    </row>
    <row r="663" spans="1:3" ht="17.25" customHeight="1" x14ac:dyDescent="0.3">
      <c r="A663" s="2">
        <v>662</v>
      </c>
      <c r="B663" s="2">
        <v>233110050953</v>
      </c>
      <c r="C663" s="2" t="s">
        <v>22</v>
      </c>
    </row>
    <row r="664" spans="1:3" ht="17.25" customHeight="1" x14ac:dyDescent="0.3">
      <c r="A664" s="2">
        <v>663</v>
      </c>
      <c r="B664" s="2">
        <v>233110050961</v>
      </c>
      <c r="C664" s="2" t="s">
        <v>22</v>
      </c>
    </row>
    <row r="665" spans="1:3" ht="17.25" customHeight="1" x14ac:dyDescent="0.3">
      <c r="A665" s="2">
        <v>664</v>
      </c>
      <c r="B665" s="2">
        <v>233110050963</v>
      </c>
      <c r="C665" s="2" t="s">
        <v>22</v>
      </c>
    </row>
    <row r="666" spans="1:3" ht="17.25" customHeight="1" x14ac:dyDescent="0.3">
      <c r="A666" s="2">
        <v>665</v>
      </c>
      <c r="B666" s="2">
        <v>233110050966</v>
      </c>
      <c r="C666" s="2" t="s">
        <v>22</v>
      </c>
    </row>
    <row r="667" spans="1:3" ht="17.25" customHeight="1" x14ac:dyDescent="0.3">
      <c r="A667" s="2">
        <v>666</v>
      </c>
      <c r="B667" s="2">
        <v>233110060007</v>
      </c>
      <c r="C667" s="2" t="s">
        <v>22</v>
      </c>
    </row>
    <row r="668" spans="1:3" ht="17.25" customHeight="1" x14ac:dyDescent="0.3">
      <c r="A668" s="2">
        <v>667</v>
      </c>
      <c r="B668" s="2">
        <v>233110060012</v>
      </c>
      <c r="C668" s="2" t="s">
        <v>22</v>
      </c>
    </row>
    <row r="669" spans="1:3" ht="17.25" customHeight="1" x14ac:dyDescent="0.3">
      <c r="A669" s="2">
        <v>668</v>
      </c>
      <c r="B669" s="2">
        <v>233110060028</v>
      </c>
      <c r="C669" s="2" t="s">
        <v>22</v>
      </c>
    </row>
    <row r="670" spans="1:3" ht="17.25" customHeight="1" x14ac:dyDescent="0.3">
      <c r="A670" s="2">
        <v>669</v>
      </c>
      <c r="B670" s="2">
        <v>233110060030</v>
      </c>
      <c r="C670" s="2" t="s">
        <v>22</v>
      </c>
    </row>
    <row r="671" spans="1:3" ht="17.25" customHeight="1" x14ac:dyDescent="0.3">
      <c r="A671" s="2">
        <v>670</v>
      </c>
      <c r="B671" s="2">
        <v>233110060035</v>
      </c>
      <c r="C671" s="2" t="s">
        <v>22</v>
      </c>
    </row>
    <row r="672" spans="1:3" ht="17.25" customHeight="1" x14ac:dyDescent="0.3">
      <c r="A672" s="2">
        <v>671</v>
      </c>
      <c r="B672" s="2">
        <v>233110060037</v>
      </c>
      <c r="C672" s="2" t="s">
        <v>22</v>
      </c>
    </row>
    <row r="673" spans="1:3" ht="17.25" customHeight="1" x14ac:dyDescent="0.3">
      <c r="A673" s="2">
        <v>672</v>
      </c>
      <c r="B673" s="2">
        <v>233110060043</v>
      </c>
      <c r="C673" s="2" t="s">
        <v>22</v>
      </c>
    </row>
    <row r="674" spans="1:3" ht="17.25" customHeight="1" x14ac:dyDescent="0.3">
      <c r="A674" s="2">
        <v>673</v>
      </c>
      <c r="B674" s="2">
        <v>233110060046</v>
      </c>
      <c r="C674" s="2" t="s">
        <v>22</v>
      </c>
    </row>
    <row r="675" spans="1:3" ht="17.25" customHeight="1" x14ac:dyDescent="0.3">
      <c r="A675" s="2">
        <v>674</v>
      </c>
      <c r="B675" s="2">
        <v>233110060055</v>
      </c>
      <c r="C675" s="2" t="s">
        <v>22</v>
      </c>
    </row>
    <row r="676" spans="1:3" ht="17.25" customHeight="1" x14ac:dyDescent="0.3">
      <c r="A676" s="2">
        <v>675</v>
      </c>
      <c r="B676" s="2">
        <v>233110060059</v>
      </c>
      <c r="C676" s="2" t="s">
        <v>22</v>
      </c>
    </row>
    <row r="677" spans="1:3" ht="17.25" customHeight="1" x14ac:dyDescent="0.3">
      <c r="A677" s="2">
        <v>676</v>
      </c>
      <c r="B677" s="2">
        <v>233110060060</v>
      </c>
      <c r="C677" s="2" t="s">
        <v>22</v>
      </c>
    </row>
    <row r="678" spans="1:3" ht="17.25" customHeight="1" x14ac:dyDescent="0.3">
      <c r="A678" s="2">
        <v>677</v>
      </c>
      <c r="B678" s="2">
        <v>233110060061</v>
      </c>
      <c r="C678" s="2" t="s">
        <v>22</v>
      </c>
    </row>
    <row r="679" spans="1:3" ht="17.25" customHeight="1" x14ac:dyDescent="0.3">
      <c r="A679" s="2">
        <v>678</v>
      </c>
      <c r="B679" s="2">
        <v>233110060065</v>
      </c>
      <c r="C679" s="2" t="s">
        <v>22</v>
      </c>
    </row>
    <row r="680" spans="1:3" ht="17.25" customHeight="1" x14ac:dyDescent="0.3">
      <c r="A680" s="2">
        <v>679</v>
      </c>
      <c r="B680" s="2">
        <v>233110060069</v>
      </c>
      <c r="C680" s="2" t="s">
        <v>22</v>
      </c>
    </row>
    <row r="681" spans="1:3" ht="17.25" customHeight="1" x14ac:dyDescent="0.3">
      <c r="A681" s="2">
        <v>680</v>
      </c>
      <c r="B681" s="2">
        <v>233110060070</v>
      </c>
      <c r="C681" s="2" t="s">
        <v>22</v>
      </c>
    </row>
    <row r="682" spans="1:3" ht="17.25" customHeight="1" x14ac:dyDescent="0.3">
      <c r="A682" s="2">
        <v>681</v>
      </c>
      <c r="B682" s="2">
        <v>233110060073</v>
      </c>
      <c r="C682" s="2" t="s">
        <v>22</v>
      </c>
    </row>
    <row r="683" spans="1:3" ht="17.25" customHeight="1" x14ac:dyDescent="0.3">
      <c r="A683" s="2">
        <v>682</v>
      </c>
      <c r="B683" s="2">
        <v>233110060075</v>
      </c>
      <c r="C683" s="2" t="s">
        <v>22</v>
      </c>
    </row>
    <row r="684" spans="1:3" ht="17.25" customHeight="1" x14ac:dyDescent="0.3">
      <c r="A684" s="2">
        <v>683</v>
      </c>
      <c r="B684" s="2">
        <v>233110060078</v>
      </c>
      <c r="C684" s="2" t="s">
        <v>22</v>
      </c>
    </row>
    <row r="685" spans="1:3" ht="17.25" customHeight="1" x14ac:dyDescent="0.3">
      <c r="A685" s="2">
        <v>684</v>
      </c>
      <c r="B685" s="2">
        <v>233110060079</v>
      </c>
      <c r="C685" s="2" t="s">
        <v>22</v>
      </c>
    </row>
    <row r="686" spans="1:3" ht="17.25" customHeight="1" x14ac:dyDescent="0.3">
      <c r="A686" s="2">
        <v>685</v>
      </c>
      <c r="B686" s="2">
        <v>233110060089</v>
      </c>
      <c r="C686" s="2" t="s">
        <v>22</v>
      </c>
    </row>
    <row r="687" spans="1:3" ht="17.25" customHeight="1" x14ac:dyDescent="0.3">
      <c r="A687" s="2">
        <v>686</v>
      </c>
      <c r="B687" s="2">
        <v>233110060109</v>
      </c>
      <c r="C687" s="2" t="s">
        <v>22</v>
      </c>
    </row>
    <row r="688" spans="1:3" ht="17.25" customHeight="1" x14ac:dyDescent="0.3">
      <c r="A688" s="2">
        <v>687</v>
      </c>
      <c r="B688" s="2">
        <v>233110060121</v>
      </c>
      <c r="C688" s="2" t="s">
        <v>22</v>
      </c>
    </row>
    <row r="689" spans="1:3" ht="17.25" customHeight="1" x14ac:dyDescent="0.3">
      <c r="A689" s="2">
        <v>688</v>
      </c>
      <c r="B689" s="2">
        <v>233110060123</v>
      </c>
      <c r="C689" s="2" t="s">
        <v>22</v>
      </c>
    </row>
    <row r="690" spans="1:3" ht="17.25" customHeight="1" x14ac:dyDescent="0.3">
      <c r="A690" s="2">
        <v>689</v>
      </c>
      <c r="B690" s="2">
        <v>233110060125</v>
      </c>
      <c r="C690" s="2" t="s">
        <v>22</v>
      </c>
    </row>
    <row r="691" spans="1:3" ht="17.25" customHeight="1" x14ac:dyDescent="0.3">
      <c r="A691" s="2">
        <v>690</v>
      </c>
      <c r="B691" s="2">
        <v>233110060126</v>
      </c>
      <c r="C691" s="2" t="s">
        <v>22</v>
      </c>
    </row>
    <row r="692" spans="1:3" ht="17.25" customHeight="1" x14ac:dyDescent="0.3">
      <c r="A692" s="2">
        <v>691</v>
      </c>
      <c r="B692" s="2">
        <v>233110060145</v>
      </c>
      <c r="C692" s="2" t="s">
        <v>22</v>
      </c>
    </row>
    <row r="693" spans="1:3" ht="17.25" customHeight="1" x14ac:dyDescent="0.3">
      <c r="A693" s="2">
        <v>692</v>
      </c>
      <c r="B693" s="2">
        <v>233110060147</v>
      </c>
      <c r="C693" s="2" t="s">
        <v>22</v>
      </c>
    </row>
    <row r="694" spans="1:3" ht="17.25" customHeight="1" x14ac:dyDescent="0.3">
      <c r="A694" s="2">
        <v>693</v>
      </c>
      <c r="B694" s="2">
        <v>233110060173</v>
      </c>
      <c r="C694" s="2" t="s">
        <v>22</v>
      </c>
    </row>
    <row r="695" spans="1:3" ht="17.25" customHeight="1" x14ac:dyDescent="0.3">
      <c r="A695" s="2">
        <v>694</v>
      </c>
      <c r="B695" s="2">
        <v>233110060184</v>
      </c>
      <c r="C695" s="2" t="s">
        <v>22</v>
      </c>
    </row>
    <row r="696" spans="1:3" ht="17.25" customHeight="1" x14ac:dyDescent="0.3">
      <c r="A696" s="2">
        <v>695</v>
      </c>
      <c r="B696" s="2">
        <v>233110060188</v>
      </c>
      <c r="C696" s="2" t="s">
        <v>22</v>
      </c>
    </row>
    <row r="697" spans="1:3" ht="17.25" customHeight="1" x14ac:dyDescent="0.3">
      <c r="A697" s="2">
        <v>696</v>
      </c>
      <c r="B697" s="2">
        <v>233110060193</v>
      </c>
      <c r="C697" s="2" t="s">
        <v>22</v>
      </c>
    </row>
    <row r="698" spans="1:3" ht="17.25" customHeight="1" x14ac:dyDescent="0.3">
      <c r="A698" s="2">
        <v>697</v>
      </c>
      <c r="B698" s="2">
        <v>233110060206</v>
      </c>
      <c r="C698" s="2" t="s">
        <v>22</v>
      </c>
    </row>
    <row r="699" spans="1:3" ht="17.25" customHeight="1" x14ac:dyDescent="0.3">
      <c r="A699" s="2">
        <v>698</v>
      </c>
      <c r="B699" s="2">
        <v>233110060207</v>
      </c>
      <c r="C699" s="2" t="s">
        <v>22</v>
      </c>
    </row>
    <row r="700" spans="1:3" ht="17.25" customHeight="1" x14ac:dyDescent="0.3">
      <c r="A700" s="2">
        <v>699</v>
      </c>
      <c r="B700" s="2">
        <v>233110060218</v>
      </c>
      <c r="C700" s="2" t="s">
        <v>22</v>
      </c>
    </row>
    <row r="701" spans="1:3" ht="17.25" customHeight="1" x14ac:dyDescent="0.3">
      <c r="A701" s="2">
        <v>700</v>
      </c>
      <c r="B701" s="2">
        <v>233110060226</v>
      </c>
      <c r="C701" s="2" t="s">
        <v>22</v>
      </c>
    </row>
    <row r="702" spans="1:3" ht="17.25" customHeight="1" x14ac:dyDescent="0.3">
      <c r="A702" s="2">
        <v>701</v>
      </c>
      <c r="B702" s="2">
        <v>233110060229</v>
      </c>
      <c r="C702" s="2" t="s">
        <v>22</v>
      </c>
    </row>
    <row r="703" spans="1:3" ht="17.25" customHeight="1" x14ac:dyDescent="0.3">
      <c r="A703" s="2">
        <v>702</v>
      </c>
      <c r="B703" s="2">
        <v>233110060616</v>
      </c>
      <c r="C703" s="2" t="s">
        <v>22</v>
      </c>
    </row>
    <row r="704" spans="1:3" ht="17.25" customHeight="1" x14ac:dyDescent="0.3">
      <c r="A704" s="2">
        <v>703</v>
      </c>
      <c r="B704" s="2">
        <v>233110060634</v>
      </c>
      <c r="C704" s="2" t="s">
        <v>22</v>
      </c>
    </row>
    <row r="705" spans="1:3" ht="17.25" customHeight="1" x14ac:dyDescent="0.3">
      <c r="A705" s="2">
        <v>704</v>
      </c>
      <c r="B705" s="2">
        <v>233110060635</v>
      </c>
      <c r="C705" s="2" t="s">
        <v>22</v>
      </c>
    </row>
    <row r="706" spans="1:3" ht="17.25" customHeight="1" x14ac:dyDescent="0.3">
      <c r="A706" s="2">
        <v>705</v>
      </c>
      <c r="B706" s="2">
        <v>233110060638</v>
      </c>
      <c r="C706" s="2" t="s">
        <v>22</v>
      </c>
    </row>
    <row r="707" spans="1:3" ht="17.25" customHeight="1" x14ac:dyDescent="0.3">
      <c r="A707" s="2">
        <v>706</v>
      </c>
      <c r="B707" s="2">
        <v>233110060639</v>
      </c>
      <c r="C707" s="2" t="s">
        <v>22</v>
      </c>
    </row>
    <row r="708" spans="1:3" ht="17.25" customHeight="1" x14ac:dyDescent="0.3">
      <c r="A708" s="2">
        <v>707</v>
      </c>
      <c r="B708" s="2">
        <v>233110060643</v>
      </c>
      <c r="C708" s="2" t="s">
        <v>22</v>
      </c>
    </row>
    <row r="709" spans="1:3" ht="17.25" customHeight="1" x14ac:dyDescent="0.3">
      <c r="A709" s="2">
        <v>708</v>
      </c>
      <c r="B709" s="2">
        <v>233110060644</v>
      </c>
      <c r="C709" s="2" t="s">
        <v>22</v>
      </c>
    </row>
    <row r="710" spans="1:3" ht="17.25" customHeight="1" x14ac:dyDescent="0.3">
      <c r="A710" s="2">
        <v>709</v>
      </c>
      <c r="B710" s="2">
        <v>233110060647</v>
      </c>
      <c r="C710" s="2" t="s">
        <v>22</v>
      </c>
    </row>
    <row r="711" spans="1:3" ht="17.25" customHeight="1" x14ac:dyDescent="0.3">
      <c r="A711" s="2">
        <v>710</v>
      </c>
      <c r="B711" s="2">
        <v>233110060654</v>
      </c>
      <c r="C711" s="2" t="s">
        <v>22</v>
      </c>
    </row>
    <row r="712" spans="1:3" ht="17.25" customHeight="1" x14ac:dyDescent="0.3">
      <c r="A712" s="2">
        <v>711</v>
      </c>
      <c r="B712" s="2">
        <v>233110060655</v>
      </c>
      <c r="C712" s="2" t="s">
        <v>22</v>
      </c>
    </row>
    <row r="713" spans="1:3" ht="17.25" customHeight="1" x14ac:dyDescent="0.3">
      <c r="A713" s="2">
        <v>712</v>
      </c>
      <c r="B713" s="2">
        <v>233110060665</v>
      </c>
      <c r="C713" s="2" t="s">
        <v>22</v>
      </c>
    </row>
    <row r="714" spans="1:3" ht="17.25" customHeight="1" x14ac:dyDescent="0.3">
      <c r="A714" s="2">
        <v>713</v>
      </c>
      <c r="B714" s="2">
        <v>233110060669</v>
      </c>
      <c r="C714" s="2" t="s">
        <v>22</v>
      </c>
    </row>
    <row r="715" spans="1:3" ht="17.25" customHeight="1" x14ac:dyDescent="0.3">
      <c r="A715" s="2">
        <v>714</v>
      </c>
      <c r="B715" s="2">
        <v>233110060686</v>
      </c>
      <c r="C715" s="2" t="s">
        <v>22</v>
      </c>
    </row>
    <row r="716" spans="1:3" ht="17.25" customHeight="1" x14ac:dyDescent="0.3">
      <c r="A716" s="2">
        <v>715</v>
      </c>
      <c r="B716" s="2">
        <v>233110060689</v>
      </c>
      <c r="C716" s="2" t="s">
        <v>22</v>
      </c>
    </row>
    <row r="717" spans="1:3" ht="17.25" customHeight="1" x14ac:dyDescent="0.3">
      <c r="A717" s="2">
        <v>716</v>
      </c>
      <c r="B717" s="2">
        <v>233110060690</v>
      </c>
      <c r="C717" s="2" t="s">
        <v>22</v>
      </c>
    </row>
    <row r="718" spans="1:3" ht="17.25" customHeight="1" x14ac:dyDescent="0.3">
      <c r="A718" s="2">
        <v>717</v>
      </c>
      <c r="B718" s="2">
        <v>233110060695</v>
      </c>
      <c r="C718" s="2" t="s">
        <v>22</v>
      </c>
    </row>
    <row r="719" spans="1:3" ht="17.25" customHeight="1" x14ac:dyDescent="0.3">
      <c r="A719" s="2">
        <v>718</v>
      </c>
      <c r="B719" s="2">
        <v>233110060696</v>
      </c>
      <c r="C719" s="2" t="s">
        <v>22</v>
      </c>
    </row>
    <row r="720" spans="1:3" ht="17.25" customHeight="1" x14ac:dyDescent="0.3">
      <c r="A720" s="2">
        <v>719</v>
      </c>
      <c r="B720" s="2">
        <v>233110060697</v>
      </c>
      <c r="C720" s="2" t="s">
        <v>22</v>
      </c>
    </row>
    <row r="721" spans="1:3" ht="17.25" customHeight="1" x14ac:dyDescent="0.3">
      <c r="A721" s="2">
        <v>720</v>
      </c>
      <c r="B721" s="2">
        <v>233110060698</v>
      </c>
      <c r="C721" s="2" t="s">
        <v>22</v>
      </c>
    </row>
    <row r="722" spans="1:3" ht="17.25" customHeight="1" x14ac:dyDescent="0.3">
      <c r="A722" s="2">
        <v>721</v>
      </c>
      <c r="B722" s="2">
        <v>233110060712</v>
      </c>
      <c r="C722" s="2" t="s">
        <v>22</v>
      </c>
    </row>
    <row r="723" spans="1:3" ht="17.25" customHeight="1" x14ac:dyDescent="0.3">
      <c r="A723" s="2">
        <v>722</v>
      </c>
      <c r="B723" s="2">
        <v>233110060713</v>
      </c>
      <c r="C723" s="2" t="s">
        <v>22</v>
      </c>
    </row>
    <row r="724" spans="1:3" ht="17.25" customHeight="1" x14ac:dyDescent="0.3">
      <c r="A724" s="2">
        <v>723</v>
      </c>
      <c r="B724" s="2">
        <v>233110060718</v>
      </c>
      <c r="C724" s="2" t="s">
        <v>22</v>
      </c>
    </row>
    <row r="725" spans="1:3" ht="17.25" customHeight="1" x14ac:dyDescent="0.3">
      <c r="A725" s="2">
        <v>724</v>
      </c>
      <c r="B725" s="2">
        <v>233110060719</v>
      </c>
      <c r="C725" s="2" t="s">
        <v>22</v>
      </c>
    </row>
    <row r="726" spans="1:3" ht="17.25" customHeight="1" x14ac:dyDescent="0.3">
      <c r="A726" s="2">
        <v>725</v>
      </c>
      <c r="B726" s="2">
        <v>233110060723</v>
      </c>
      <c r="C726" s="2" t="s">
        <v>22</v>
      </c>
    </row>
    <row r="727" spans="1:3" ht="17.25" customHeight="1" x14ac:dyDescent="0.3">
      <c r="A727" s="2">
        <v>726</v>
      </c>
      <c r="B727" s="2">
        <v>233110060724</v>
      </c>
      <c r="C727" s="2" t="s">
        <v>22</v>
      </c>
    </row>
    <row r="728" spans="1:3" ht="17.25" customHeight="1" x14ac:dyDescent="0.3">
      <c r="A728" s="2">
        <v>727</v>
      </c>
      <c r="B728" s="2">
        <v>233110060750</v>
      </c>
      <c r="C728" s="2" t="s">
        <v>22</v>
      </c>
    </row>
    <row r="729" spans="1:3" ht="17.25" customHeight="1" x14ac:dyDescent="0.3">
      <c r="A729" s="2">
        <v>728</v>
      </c>
      <c r="B729" s="2">
        <v>233110060755</v>
      </c>
      <c r="C729" s="2" t="s">
        <v>22</v>
      </c>
    </row>
    <row r="730" spans="1:3" ht="17.25" customHeight="1" x14ac:dyDescent="0.3">
      <c r="A730" s="2">
        <v>729</v>
      </c>
      <c r="B730" s="2">
        <v>233110060758</v>
      </c>
      <c r="C730" s="2" t="s">
        <v>22</v>
      </c>
    </row>
    <row r="731" spans="1:3" ht="17.25" customHeight="1" x14ac:dyDescent="0.3">
      <c r="A731" s="2">
        <v>730</v>
      </c>
      <c r="B731" s="2">
        <v>233110060762</v>
      </c>
      <c r="C731" s="2" t="s">
        <v>22</v>
      </c>
    </row>
    <row r="732" spans="1:3" ht="17.25" customHeight="1" x14ac:dyDescent="0.3">
      <c r="A732" s="2">
        <v>731</v>
      </c>
      <c r="B732" s="2">
        <v>233110060766</v>
      </c>
      <c r="C732" s="2" t="s">
        <v>22</v>
      </c>
    </row>
    <row r="733" spans="1:3" ht="17.25" customHeight="1" x14ac:dyDescent="0.3">
      <c r="A733" s="2">
        <v>732</v>
      </c>
      <c r="B733" s="2">
        <v>233110060771</v>
      </c>
      <c r="C733" s="2" t="s">
        <v>22</v>
      </c>
    </row>
    <row r="734" spans="1:3" ht="17.25" customHeight="1" x14ac:dyDescent="0.3">
      <c r="A734" s="2">
        <v>733</v>
      </c>
      <c r="B734" s="2">
        <v>233110060773</v>
      </c>
      <c r="C734" s="2" t="s">
        <v>22</v>
      </c>
    </row>
    <row r="735" spans="1:3" ht="17.25" customHeight="1" x14ac:dyDescent="0.3">
      <c r="A735" s="2">
        <v>734</v>
      </c>
      <c r="B735" s="2">
        <v>233110060781</v>
      </c>
      <c r="C735" s="2" t="s">
        <v>22</v>
      </c>
    </row>
    <row r="736" spans="1:3" ht="17.25" customHeight="1" x14ac:dyDescent="0.3">
      <c r="A736" s="2">
        <v>735</v>
      </c>
      <c r="B736" s="2">
        <v>233110060783</v>
      </c>
      <c r="C736" s="2" t="s">
        <v>22</v>
      </c>
    </row>
    <row r="737" spans="1:3" ht="17.25" customHeight="1" x14ac:dyDescent="0.3">
      <c r="A737" s="2">
        <v>736</v>
      </c>
      <c r="B737" s="2">
        <v>233110060797</v>
      </c>
      <c r="C737" s="2" t="s">
        <v>22</v>
      </c>
    </row>
    <row r="738" spans="1:3" ht="17.25" customHeight="1" x14ac:dyDescent="0.3">
      <c r="A738" s="2">
        <v>737</v>
      </c>
      <c r="B738" s="2">
        <v>233110060803</v>
      </c>
      <c r="C738" s="2" t="s">
        <v>22</v>
      </c>
    </row>
    <row r="739" spans="1:3" ht="17.25" customHeight="1" x14ac:dyDescent="0.3">
      <c r="A739" s="2">
        <v>738</v>
      </c>
      <c r="B739" s="2">
        <v>233110060811</v>
      </c>
      <c r="C739" s="2" t="s">
        <v>22</v>
      </c>
    </row>
    <row r="740" spans="1:3" ht="17.25" customHeight="1" x14ac:dyDescent="0.3">
      <c r="A740" s="2">
        <v>739</v>
      </c>
      <c r="B740" s="2">
        <v>233110060812</v>
      </c>
      <c r="C740" s="2" t="s">
        <v>22</v>
      </c>
    </row>
    <row r="741" spans="1:3" ht="17.25" customHeight="1" x14ac:dyDescent="0.3">
      <c r="A741" s="2">
        <v>740</v>
      </c>
      <c r="B741" s="2">
        <v>233110060826</v>
      </c>
      <c r="C741" s="2" t="s">
        <v>22</v>
      </c>
    </row>
    <row r="742" spans="1:3" ht="17.25" customHeight="1" x14ac:dyDescent="0.3">
      <c r="A742" s="2">
        <v>741</v>
      </c>
      <c r="B742" s="2">
        <v>233110060831</v>
      </c>
      <c r="C742" s="2" t="s">
        <v>22</v>
      </c>
    </row>
    <row r="743" spans="1:3" ht="17.25" customHeight="1" x14ac:dyDescent="0.3">
      <c r="A743" s="2">
        <v>742</v>
      </c>
      <c r="B743" s="2">
        <v>233110060833</v>
      </c>
      <c r="C743" s="2" t="s">
        <v>22</v>
      </c>
    </row>
    <row r="744" spans="1:3" ht="17.25" customHeight="1" x14ac:dyDescent="0.3">
      <c r="A744" s="2">
        <v>743</v>
      </c>
      <c r="B744" s="2">
        <v>233110060838</v>
      </c>
      <c r="C744" s="2" t="s">
        <v>22</v>
      </c>
    </row>
    <row r="745" spans="1:3" ht="17.25" customHeight="1" x14ac:dyDescent="0.3">
      <c r="A745" s="2">
        <v>744</v>
      </c>
      <c r="B745" s="2">
        <v>233110060841</v>
      </c>
      <c r="C745" s="2" t="s">
        <v>22</v>
      </c>
    </row>
    <row r="746" spans="1:3" ht="17.25" customHeight="1" x14ac:dyDescent="0.3">
      <c r="A746" s="2">
        <v>745</v>
      </c>
      <c r="B746" s="2">
        <v>233110060848</v>
      </c>
      <c r="C746" s="2" t="s">
        <v>22</v>
      </c>
    </row>
    <row r="747" spans="1:3" ht="17.25" customHeight="1" x14ac:dyDescent="0.3">
      <c r="A747" s="2">
        <v>746</v>
      </c>
      <c r="B747" s="2">
        <v>233110060853</v>
      </c>
      <c r="C747" s="2" t="s">
        <v>22</v>
      </c>
    </row>
    <row r="748" spans="1:3" ht="17.25" customHeight="1" x14ac:dyDescent="0.3">
      <c r="A748" s="2">
        <v>747</v>
      </c>
      <c r="B748" s="2">
        <v>233110060857</v>
      </c>
      <c r="C748" s="2" t="s">
        <v>22</v>
      </c>
    </row>
    <row r="749" spans="1:3" ht="17.25" customHeight="1" x14ac:dyDescent="0.3">
      <c r="A749" s="2">
        <v>748</v>
      </c>
      <c r="B749" s="2">
        <v>233110060859</v>
      </c>
      <c r="C749" s="2" t="s">
        <v>22</v>
      </c>
    </row>
    <row r="750" spans="1:3" ht="17.25" customHeight="1" x14ac:dyDescent="0.3">
      <c r="A750" s="2">
        <v>749</v>
      </c>
      <c r="B750" s="2">
        <v>233110060867</v>
      </c>
      <c r="C750" s="2" t="s">
        <v>22</v>
      </c>
    </row>
    <row r="751" spans="1:3" ht="17.25" customHeight="1" x14ac:dyDescent="0.3">
      <c r="A751" s="2">
        <v>750</v>
      </c>
      <c r="B751" s="2">
        <v>233110060874</v>
      </c>
      <c r="C751" s="2" t="s">
        <v>22</v>
      </c>
    </row>
    <row r="752" spans="1:3" ht="17.25" customHeight="1" x14ac:dyDescent="0.3">
      <c r="A752" s="2">
        <v>751</v>
      </c>
      <c r="B752" s="2">
        <v>233110060877</v>
      </c>
      <c r="C752" s="2" t="s">
        <v>22</v>
      </c>
    </row>
    <row r="753" spans="1:3" ht="17.25" customHeight="1" x14ac:dyDescent="0.3">
      <c r="A753" s="2">
        <v>752</v>
      </c>
      <c r="B753" s="2">
        <v>233110060880</v>
      </c>
      <c r="C753" s="2" t="s">
        <v>22</v>
      </c>
    </row>
    <row r="754" spans="1:3" ht="17.25" customHeight="1" x14ac:dyDescent="0.3">
      <c r="A754" s="2">
        <v>753</v>
      </c>
      <c r="B754" s="2">
        <v>233110060881</v>
      </c>
      <c r="C754" s="2" t="s">
        <v>22</v>
      </c>
    </row>
    <row r="755" spans="1:3" ht="17.25" customHeight="1" x14ac:dyDescent="0.3">
      <c r="A755" s="2">
        <v>754</v>
      </c>
      <c r="B755" s="2">
        <v>233110060884</v>
      </c>
      <c r="C755" s="2" t="s">
        <v>22</v>
      </c>
    </row>
    <row r="756" spans="1:3" ht="17.25" customHeight="1" x14ac:dyDescent="0.3">
      <c r="A756" s="2">
        <v>755</v>
      </c>
      <c r="B756" s="2">
        <v>233110060885</v>
      </c>
      <c r="C756" s="2" t="s">
        <v>22</v>
      </c>
    </row>
    <row r="757" spans="1:3" ht="17.25" customHeight="1" x14ac:dyDescent="0.3">
      <c r="A757" s="2">
        <v>756</v>
      </c>
      <c r="B757" s="2">
        <v>233110060886</v>
      </c>
      <c r="C757" s="2" t="s">
        <v>22</v>
      </c>
    </row>
    <row r="758" spans="1:3" ht="17.25" customHeight="1" x14ac:dyDescent="0.3">
      <c r="A758" s="2">
        <v>757</v>
      </c>
      <c r="B758" s="2">
        <v>233110060887</v>
      </c>
      <c r="C758" s="2" t="s">
        <v>22</v>
      </c>
    </row>
    <row r="759" spans="1:3" ht="17.25" customHeight="1" x14ac:dyDescent="0.3">
      <c r="A759" s="2">
        <v>758</v>
      </c>
      <c r="B759" s="2">
        <v>233110060890</v>
      </c>
      <c r="C759" s="2" t="s">
        <v>22</v>
      </c>
    </row>
    <row r="760" spans="1:3" ht="17.25" customHeight="1" x14ac:dyDescent="0.3">
      <c r="A760" s="2">
        <v>759</v>
      </c>
      <c r="B760" s="2">
        <v>233110060902</v>
      </c>
      <c r="C760" s="2" t="s">
        <v>22</v>
      </c>
    </row>
    <row r="761" spans="1:3" ht="17.25" customHeight="1" x14ac:dyDescent="0.3">
      <c r="A761" s="2">
        <v>760</v>
      </c>
      <c r="B761" s="2">
        <v>233110060912</v>
      </c>
      <c r="C761" s="2" t="s">
        <v>22</v>
      </c>
    </row>
    <row r="762" spans="1:3" ht="17.25" customHeight="1" x14ac:dyDescent="0.3">
      <c r="A762" s="2">
        <v>761</v>
      </c>
      <c r="B762" s="2">
        <v>233110060917</v>
      </c>
      <c r="C762" s="2" t="s">
        <v>22</v>
      </c>
    </row>
    <row r="763" spans="1:3" ht="17.25" customHeight="1" x14ac:dyDescent="0.3">
      <c r="A763" s="2">
        <v>762</v>
      </c>
      <c r="B763" s="2">
        <v>233110060922</v>
      </c>
      <c r="C763" s="2" t="s">
        <v>22</v>
      </c>
    </row>
    <row r="764" spans="1:3" ht="17.25" customHeight="1" x14ac:dyDescent="0.3">
      <c r="A764" s="2">
        <v>763</v>
      </c>
      <c r="B764" s="2">
        <v>233110060925</v>
      </c>
      <c r="C764" s="2" t="s">
        <v>22</v>
      </c>
    </row>
    <row r="765" spans="1:3" ht="17.25" customHeight="1" x14ac:dyDescent="0.3">
      <c r="A765" s="2">
        <v>764</v>
      </c>
      <c r="B765" s="2">
        <v>233110060927</v>
      </c>
      <c r="C765" s="2" t="s">
        <v>22</v>
      </c>
    </row>
    <row r="766" spans="1:3" ht="17.25" customHeight="1" x14ac:dyDescent="0.3">
      <c r="A766" s="2">
        <v>765</v>
      </c>
      <c r="B766" s="2">
        <v>233110060929</v>
      </c>
      <c r="C766" s="2" t="s">
        <v>22</v>
      </c>
    </row>
    <row r="767" spans="1:3" ht="17.25" customHeight="1" x14ac:dyDescent="0.3">
      <c r="A767" s="2">
        <v>766</v>
      </c>
      <c r="B767" s="2">
        <v>233110060944</v>
      </c>
      <c r="C767" s="2" t="s">
        <v>22</v>
      </c>
    </row>
    <row r="768" spans="1:3" ht="17.25" customHeight="1" x14ac:dyDescent="0.3">
      <c r="A768" s="2">
        <v>767</v>
      </c>
      <c r="B768" s="2">
        <v>233110060946</v>
      </c>
      <c r="C768" s="2" t="s">
        <v>22</v>
      </c>
    </row>
    <row r="769" spans="1:3" ht="17.25" customHeight="1" x14ac:dyDescent="0.3">
      <c r="A769" s="2">
        <v>768</v>
      </c>
      <c r="B769" s="2">
        <v>233110060947</v>
      </c>
      <c r="C769" s="2" t="s">
        <v>22</v>
      </c>
    </row>
    <row r="770" spans="1:3" ht="17.25" customHeight="1" x14ac:dyDescent="0.3">
      <c r="A770" s="2">
        <v>769</v>
      </c>
      <c r="B770" s="2">
        <v>233110060950</v>
      </c>
      <c r="C770" s="2" t="s">
        <v>22</v>
      </c>
    </row>
    <row r="771" spans="1:3" ht="17.25" customHeight="1" x14ac:dyDescent="0.3">
      <c r="A771" s="2">
        <v>770</v>
      </c>
      <c r="B771" s="2">
        <v>233110060951</v>
      </c>
      <c r="C771" s="2" t="s">
        <v>22</v>
      </c>
    </row>
    <row r="772" spans="1:3" ht="17.25" customHeight="1" x14ac:dyDescent="0.3">
      <c r="A772" s="2">
        <v>771</v>
      </c>
      <c r="B772" s="2">
        <v>233110060954</v>
      </c>
      <c r="C772" s="2" t="s">
        <v>22</v>
      </c>
    </row>
    <row r="773" spans="1:3" ht="17.25" customHeight="1" x14ac:dyDescent="0.3">
      <c r="A773" s="2">
        <v>772</v>
      </c>
      <c r="B773" s="2">
        <v>233110060955</v>
      </c>
      <c r="C773" s="2" t="s">
        <v>22</v>
      </c>
    </row>
    <row r="774" spans="1:3" ht="17.25" customHeight="1" x14ac:dyDescent="0.3">
      <c r="A774" s="2">
        <v>773</v>
      </c>
      <c r="B774" s="2">
        <v>233110060959</v>
      </c>
      <c r="C774" s="2" t="s">
        <v>22</v>
      </c>
    </row>
    <row r="775" spans="1:3" ht="17.25" customHeight="1" x14ac:dyDescent="0.3">
      <c r="A775" s="2">
        <v>774</v>
      </c>
      <c r="B775" s="2">
        <v>233110060962</v>
      </c>
      <c r="C775" s="2" t="s">
        <v>22</v>
      </c>
    </row>
    <row r="776" spans="1:3" ht="17.25" customHeight="1" x14ac:dyDescent="0.3">
      <c r="A776" s="2">
        <v>775</v>
      </c>
      <c r="B776" s="2">
        <v>233110060964</v>
      </c>
      <c r="C776" s="2" t="s">
        <v>22</v>
      </c>
    </row>
    <row r="777" spans="1:3" ht="17.25" customHeight="1" x14ac:dyDescent="0.3">
      <c r="A777" s="2">
        <v>776</v>
      </c>
      <c r="B777" s="2">
        <v>233110060966</v>
      </c>
      <c r="C777" s="2" t="s">
        <v>22</v>
      </c>
    </row>
    <row r="778" spans="1:3" ht="17.25" customHeight="1" x14ac:dyDescent="0.3">
      <c r="A778" s="2">
        <v>777</v>
      </c>
      <c r="B778" s="2">
        <v>233110070002</v>
      </c>
      <c r="C778" s="2" t="s">
        <v>22</v>
      </c>
    </row>
    <row r="779" spans="1:3" ht="17.25" customHeight="1" x14ac:dyDescent="0.3">
      <c r="A779" s="2">
        <v>778</v>
      </c>
      <c r="B779" s="2">
        <v>233110070006</v>
      </c>
      <c r="C779" s="2" t="s">
        <v>22</v>
      </c>
    </row>
    <row r="780" spans="1:3" ht="17.25" customHeight="1" x14ac:dyDescent="0.3">
      <c r="A780" s="2">
        <v>779</v>
      </c>
      <c r="B780" s="2">
        <v>233110070012</v>
      </c>
      <c r="C780" s="2" t="s">
        <v>22</v>
      </c>
    </row>
    <row r="781" spans="1:3" ht="17.25" customHeight="1" x14ac:dyDescent="0.3">
      <c r="A781" s="2">
        <v>780</v>
      </c>
      <c r="B781" s="2">
        <v>233110070020</v>
      </c>
      <c r="C781" s="2" t="s">
        <v>22</v>
      </c>
    </row>
    <row r="782" spans="1:3" ht="17.25" customHeight="1" x14ac:dyDescent="0.3">
      <c r="A782" s="2">
        <v>781</v>
      </c>
      <c r="B782" s="2">
        <v>233110070023</v>
      </c>
      <c r="C782" s="2" t="s">
        <v>22</v>
      </c>
    </row>
    <row r="783" spans="1:3" ht="17.25" customHeight="1" x14ac:dyDescent="0.3">
      <c r="A783" s="2">
        <v>782</v>
      </c>
      <c r="B783" s="2">
        <v>233110070036</v>
      </c>
      <c r="C783" s="2" t="s">
        <v>22</v>
      </c>
    </row>
    <row r="784" spans="1:3" ht="17.25" customHeight="1" x14ac:dyDescent="0.3">
      <c r="A784" s="2">
        <v>783</v>
      </c>
      <c r="B784" s="2">
        <v>233110070043</v>
      </c>
      <c r="C784" s="2" t="s">
        <v>22</v>
      </c>
    </row>
    <row r="785" spans="1:3" ht="17.25" customHeight="1" x14ac:dyDescent="0.3">
      <c r="A785" s="2">
        <v>784</v>
      </c>
      <c r="B785" s="2">
        <v>233110070045</v>
      </c>
      <c r="C785" s="2" t="s">
        <v>22</v>
      </c>
    </row>
    <row r="786" spans="1:3" ht="17.25" customHeight="1" x14ac:dyDescent="0.3">
      <c r="A786" s="2">
        <v>785</v>
      </c>
      <c r="B786" s="2">
        <v>233110070054</v>
      </c>
      <c r="C786" s="2" t="s">
        <v>22</v>
      </c>
    </row>
    <row r="787" spans="1:3" ht="17.25" customHeight="1" x14ac:dyDescent="0.3">
      <c r="A787" s="2">
        <v>786</v>
      </c>
      <c r="B787" s="2">
        <v>233110070058</v>
      </c>
      <c r="C787" s="2" t="s">
        <v>22</v>
      </c>
    </row>
    <row r="788" spans="1:3" ht="17.25" customHeight="1" x14ac:dyDescent="0.3">
      <c r="A788" s="2">
        <v>787</v>
      </c>
      <c r="B788" s="2">
        <v>233110070062</v>
      </c>
      <c r="C788" s="2" t="s">
        <v>22</v>
      </c>
    </row>
    <row r="789" spans="1:3" ht="17.25" customHeight="1" x14ac:dyDescent="0.3">
      <c r="A789" s="2">
        <v>788</v>
      </c>
      <c r="B789" s="2">
        <v>233110070063</v>
      </c>
      <c r="C789" s="2" t="s">
        <v>22</v>
      </c>
    </row>
    <row r="790" spans="1:3" ht="17.25" customHeight="1" x14ac:dyDescent="0.3">
      <c r="A790" s="2">
        <v>789</v>
      </c>
      <c r="B790" s="2">
        <v>233110070072</v>
      </c>
      <c r="C790" s="2" t="s">
        <v>22</v>
      </c>
    </row>
    <row r="791" spans="1:3" ht="17.25" customHeight="1" x14ac:dyDescent="0.3">
      <c r="A791" s="2">
        <v>790</v>
      </c>
      <c r="B791" s="2">
        <v>233110070096</v>
      </c>
      <c r="C791" s="2" t="s">
        <v>22</v>
      </c>
    </row>
    <row r="792" spans="1:3" ht="17.25" customHeight="1" x14ac:dyDescent="0.3">
      <c r="A792" s="2">
        <v>791</v>
      </c>
      <c r="B792" s="2">
        <v>233110070097</v>
      </c>
      <c r="C792" s="2" t="s">
        <v>22</v>
      </c>
    </row>
    <row r="793" spans="1:3" ht="17.25" customHeight="1" x14ac:dyDescent="0.3">
      <c r="A793" s="2">
        <v>792</v>
      </c>
      <c r="B793" s="2">
        <v>233110070098</v>
      </c>
      <c r="C793" s="2" t="s">
        <v>22</v>
      </c>
    </row>
    <row r="794" spans="1:3" ht="17.25" customHeight="1" x14ac:dyDescent="0.3">
      <c r="A794" s="2">
        <v>793</v>
      </c>
      <c r="B794" s="2">
        <v>233110070100</v>
      </c>
      <c r="C794" s="2" t="s">
        <v>22</v>
      </c>
    </row>
    <row r="795" spans="1:3" ht="17.25" customHeight="1" x14ac:dyDescent="0.3">
      <c r="A795" s="2">
        <v>794</v>
      </c>
      <c r="B795" s="2">
        <v>233110070102</v>
      </c>
      <c r="C795" s="2" t="s">
        <v>22</v>
      </c>
    </row>
    <row r="796" spans="1:3" ht="17.25" customHeight="1" x14ac:dyDescent="0.3">
      <c r="A796" s="2">
        <v>795</v>
      </c>
      <c r="B796" s="2">
        <v>233110070106</v>
      </c>
      <c r="C796" s="2" t="s">
        <v>22</v>
      </c>
    </row>
    <row r="797" spans="1:3" ht="17.25" customHeight="1" x14ac:dyDescent="0.3">
      <c r="A797" s="2">
        <v>796</v>
      </c>
      <c r="B797" s="2">
        <v>233110070114</v>
      </c>
      <c r="C797" s="2" t="s">
        <v>22</v>
      </c>
    </row>
    <row r="798" spans="1:3" ht="17.25" customHeight="1" x14ac:dyDescent="0.3">
      <c r="A798" s="2">
        <v>797</v>
      </c>
      <c r="B798" s="2">
        <v>233110070116</v>
      </c>
      <c r="C798" s="2" t="s">
        <v>22</v>
      </c>
    </row>
    <row r="799" spans="1:3" ht="17.25" customHeight="1" x14ac:dyDescent="0.3">
      <c r="A799" s="2">
        <v>798</v>
      </c>
      <c r="B799" s="2">
        <v>233110070120</v>
      </c>
      <c r="C799" s="2" t="s">
        <v>22</v>
      </c>
    </row>
    <row r="800" spans="1:3" ht="17.25" customHeight="1" x14ac:dyDescent="0.3">
      <c r="A800" s="2">
        <v>799</v>
      </c>
      <c r="B800" s="2">
        <v>233110070121</v>
      </c>
      <c r="C800" s="2" t="s">
        <v>22</v>
      </c>
    </row>
    <row r="801" spans="1:3" ht="17.25" customHeight="1" x14ac:dyDescent="0.3">
      <c r="A801" s="2">
        <v>800</v>
      </c>
      <c r="B801" s="2">
        <v>233110070122</v>
      </c>
      <c r="C801" s="2" t="s">
        <v>22</v>
      </c>
    </row>
    <row r="802" spans="1:3" ht="17.25" customHeight="1" x14ac:dyDescent="0.3">
      <c r="A802" s="2">
        <v>801</v>
      </c>
      <c r="B802" s="2">
        <v>233110070124</v>
      </c>
      <c r="C802" s="2" t="s">
        <v>22</v>
      </c>
    </row>
    <row r="803" spans="1:3" ht="17.25" customHeight="1" x14ac:dyDescent="0.3">
      <c r="A803" s="2">
        <v>802</v>
      </c>
      <c r="B803" s="2">
        <v>233110070128</v>
      </c>
      <c r="C803" s="2" t="s">
        <v>22</v>
      </c>
    </row>
    <row r="804" spans="1:3" ht="17.25" customHeight="1" x14ac:dyDescent="0.3">
      <c r="A804" s="2">
        <v>803</v>
      </c>
      <c r="B804" s="2">
        <v>233110070131</v>
      </c>
      <c r="C804" s="2" t="s">
        <v>22</v>
      </c>
    </row>
    <row r="805" spans="1:3" ht="17.25" customHeight="1" x14ac:dyDescent="0.3">
      <c r="A805" s="2">
        <v>804</v>
      </c>
      <c r="B805" s="2">
        <v>233110070136</v>
      </c>
      <c r="C805" s="2" t="s">
        <v>22</v>
      </c>
    </row>
    <row r="806" spans="1:3" ht="17.25" customHeight="1" x14ac:dyDescent="0.3">
      <c r="A806" s="2">
        <v>805</v>
      </c>
      <c r="B806" s="2">
        <v>233110070137</v>
      </c>
      <c r="C806" s="2" t="s">
        <v>22</v>
      </c>
    </row>
    <row r="807" spans="1:3" ht="17.25" customHeight="1" x14ac:dyDescent="0.3">
      <c r="A807" s="2">
        <v>806</v>
      </c>
      <c r="B807" s="2">
        <v>233110070141</v>
      </c>
      <c r="C807" s="2" t="s">
        <v>22</v>
      </c>
    </row>
    <row r="808" spans="1:3" ht="17.25" customHeight="1" x14ac:dyDescent="0.3">
      <c r="A808" s="2">
        <v>807</v>
      </c>
      <c r="B808" s="2">
        <v>233110070142</v>
      </c>
      <c r="C808" s="2" t="s">
        <v>22</v>
      </c>
    </row>
    <row r="809" spans="1:3" ht="17.25" customHeight="1" x14ac:dyDescent="0.3">
      <c r="A809" s="2">
        <v>808</v>
      </c>
      <c r="B809" s="2">
        <v>233110070153</v>
      </c>
      <c r="C809" s="2" t="s">
        <v>22</v>
      </c>
    </row>
    <row r="810" spans="1:3" ht="17.25" customHeight="1" x14ac:dyDescent="0.3">
      <c r="A810" s="2">
        <v>809</v>
      </c>
      <c r="B810" s="2">
        <v>233110070163</v>
      </c>
      <c r="C810" s="2" t="s">
        <v>22</v>
      </c>
    </row>
    <row r="811" spans="1:3" ht="17.25" customHeight="1" x14ac:dyDescent="0.3">
      <c r="A811" s="2">
        <v>810</v>
      </c>
      <c r="B811" s="2">
        <v>233110070164</v>
      </c>
      <c r="C811" s="2" t="s">
        <v>22</v>
      </c>
    </row>
    <row r="812" spans="1:3" ht="17.25" customHeight="1" x14ac:dyDescent="0.3">
      <c r="A812" s="2">
        <v>811</v>
      </c>
      <c r="B812" s="2">
        <v>233110070165</v>
      </c>
      <c r="C812" s="2" t="s">
        <v>22</v>
      </c>
    </row>
    <row r="813" spans="1:3" ht="17.25" customHeight="1" x14ac:dyDescent="0.3">
      <c r="A813" s="2">
        <v>812</v>
      </c>
      <c r="B813" s="2">
        <v>233110070194</v>
      </c>
      <c r="C813" s="2" t="s">
        <v>22</v>
      </c>
    </row>
    <row r="814" spans="1:3" ht="17.25" customHeight="1" x14ac:dyDescent="0.3">
      <c r="A814" s="2">
        <v>813</v>
      </c>
      <c r="B814" s="2">
        <v>233110070197</v>
      </c>
      <c r="C814" s="2" t="s">
        <v>22</v>
      </c>
    </row>
    <row r="815" spans="1:3" ht="17.25" customHeight="1" x14ac:dyDescent="0.3">
      <c r="A815" s="2">
        <v>814</v>
      </c>
      <c r="B815" s="2">
        <v>233110070198</v>
      </c>
      <c r="C815" s="2" t="s">
        <v>22</v>
      </c>
    </row>
    <row r="816" spans="1:3" ht="17.25" customHeight="1" x14ac:dyDescent="0.3">
      <c r="A816" s="2">
        <v>815</v>
      </c>
      <c r="B816" s="2">
        <v>233110070199</v>
      </c>
      <c r="C816" s="2" t="s">
        <v>22</v>
      </c>
    </row>
    <row r="817" spans="1:3" ht="17.25" customHeight="1" x14ac:dyDescent="0.3">
      <c r="A817" s="2">
        <v>816</v>
      </c>
      <c r="B817" s="2">
        <v>233110070202</v>
      </c>
      <c r="C817" s="2" t="s">
        <v>22</v>
      </c>
    </row>
    <row r="818" spans="1:3" ht="17.25" customHeight="1" x14ac:dyDescent="0.3">
      <c r="A818" s="2">
        <v>817</v>
      </c>
      <c r="B818" s="2">
        <v>233110070203</v>
      </c>
      <c r="C818" s="2" t="s">
        <v>22</v>
      </c>
    </row>
    <row r="819" spans="1:3" ht="17.25" customHeight="1" x14ac:dyDescent="0.3">
      <c r="A819" s="2">
        <v>818</v>
      </c>
      <c r="B819" s="2">
        <v>233110070205</v>
      </c>
      <c r="C819" s="2" t="s">
        <v>22</v>
      </c>
    </row>
    <row r="820" spans="1:3" ht="17.25" customHeight="1" x14ac:dyDescent="0.3">
      <c r="A820" s="2">
        <v>819</v>
      </c>
      <c r="B820" s="2">
        <v>233110070213</v>
      </c>
      <c r="C820" s="2" t="s">
        <v>22</v>
      </c>
    </row>
    <row r="821" spans="1:3" ht="17.25" customHeight="1" x14ac:dyDescent="0.3">
      <c r="A821" s="2">
        <v>820</v>
      </c>
      <c r="B821" s="2">
        <v>233110070215</v>
      </c>
      <c r="C821" s="2" t="s">
        <v>22</v>
      </c>
    </row>
    <row r="822" spans="1:3" ht="17.25" customHeight="1" x14ac:dyDescent="0.3">
      <c r="A822" s="2">
        <v>821</v>
      </c>
      <c r="B822" s="2">
        <v>233110070216</v>
      </c>
      <c r="C822" s="2" t="s">
        <v>22</v>
      </c>
    </row>
    <row r="823" spans="1:3" ht="17.25" customHeight="1" x14ac:dyDescent="0.3">
      <c r="A823" s="2">
        <v>822</v>
      </c>
      <c r="B823" s="2">
        <v>233110070218</v>
      </c>
      <c r="C823" s="2" t="s">
        <v>22</v>
      </c>
    </row>
    <row r="824" spans="1:3" ht="17.25" customHeight="1" x14ac:dyDescent="0.3">
      <c r="A824" s="2">
        <v>823</v>
      </c>
      <c r="B824" s="2">
        <v>233110070220</v>
      </c>
      <c r="C824" s="2" t="s">
        <v>22</v>
      </c>
    </row>
    <row r="825" spans="1:3" ht="17.25" customHeight="1" x14ac:dyDescent="0.3">
      <c r="A825" s="2">
        <v>824</v>
      </c>
      <c r="B825" s="2">
        <v>233110070226</v>
      </c>
      <c r="C825" s="2" t="s">
        <v>22</v>
      </c>
    </row>
    <row r="826" spans="1:3" ht="17.25" customHeight="1" x14ac:dyDescent="0.3">
      <c r="A826" s="2">
        <v>825</v>
      </c>
      <c r="B826" s="2">
        <v>233110070620</v>
      </c>
      <c r="C826" s="2" t="s">
        <v>22</v>
      </c>
    </row>
    <row r="827" spans="1:3" ht="17.25" customHeight="1" x14ac:dyDescent="0.3">
      <c r="A827" s="2">
        <v>826</v>
      </c>
      <c r="B827" s="2">
        <v>233110070622</v>
      </c>
      <c r="C827" s="2" t="s">
        <v>22</v>
      </c>
    </row>
    <row r="828" spans="1:3" ht="17.25" customHeight="1" x14ac:dyDescent="0.3">
      <c r="A828" s="2">
        <v>827</v>
      </c>
      <c r="B828" s="2">
        <v>233110070631</v>
      </c>
      <c r="C828" s="2" t="s">
        <v>22</v>
      </c>
    </row>
    <row r="829" spans="1:3" ht="17.25" customHeight="1" x14ac:dyDescent="0.3">
      <c r="A829" s="2">
        <v>828</v>
      </c>
      <c r="B829" s="2">
        <v>233110070638</v>
      </c>
      <c r="C829" s="2" t="s">
        <v>22</v>
      </c>
    </row>
    <row r="830" spans="1:3" ht="17.25" customHeight="1" x14ac:dyDescent="0.3">
      <c r="A830" s="2">
        <v>829</v>
      </c>
      <c r="B830" s="2">
        <v>233110070640</v>
      </c>
      <c r="C830" s="2" t="s">
        <v>22</v>
      </c>
    </row>
    <row r="831" spans="1:3" ht="17.25" customHeight="1" x14ac:dyDescent="0.3">
      <c r="A831" s="2">
        <v>830</v>
      </c>
      <c r="B831" s="2">
        <v>233110070651</v>
      </c>
      <c r="C831" s="2" t="s">
        <v>22</v>
      </c>
    </row>
    <row r="832" spans="1:3" ht="17.25" customHeight="1" x14ac:dyDescent="0.3">
      <c r="A832" s="2">
        <v>831</v>
      </c>
      <c r="B832" s="2">
        <v>233110070654</v>
      </c>
      <c r="C832" s="2" t="s">
        <v>22</v>
      </c>
    </row>
    <row r="833" spans="1:3" ht="17.25" customHeight="1" x14ac:dyDescent="0.3">
      <c r="A833" s="2">
        <v>832</v>
      </c>
      <c r="B833" s="2">
        <v>233110070655</v>
      </c>
      <c r="C833" s="2" t="s">
        <v>22</v>
      </c>
    </row>
    <row r="834" spans="1:3" ht="17.25" customHeight="1" x14ac:dyDescent="0.3">
      <c r="A834" s="2">
        <v>833</v>
      </c>
      <c r="B834" s="2">
        <v>233110070656</v>
      </c>
      <c r="C834" s="2" t="s">
        <v>22</v>
      </c>
    </row>
    <row r="835" spans="1:3" ht="17.25" customHeight="1" x14ac:dyDescent="0.3">
      <c r="A835" s="2">
        <v>834</v>
      </c>
      <c r="B835" s="2">
        <v>233110070664</v>
      </c>
      <c r="C835" s="2" t="s">
        <v>22</v>
      </c>
    </row>
    <row r="836" spans="1:3" ht="17.25" customHeight="1" x14ac:dyDescent="0.3">
      <c r="A836" s="2">
        <v>835</v>
      </c>
      <c r="B836" s="2">
        <v>233110070666</v>
      </c>
      <c r="C836" s="2" t="s">
        <v>22</v>
      </c>
    </row>
    <row r="837" spans="1:3" ht="17.25" customHeight="1" x14ac:dyDescent="0.3">
      <c r="A837" s="2">
        <v>836</v>
      </c>
      <c r="B837" s="2">
        <v>233110070669</v>
      </c>
      <c r="C837" s="2" t="s">
        <v>22</v>
      </c>
    </row>
    <row r="838" spans="1:3" ht="17.25" customHeight="1" x14ac:dyDescent="0.3">
      <c r="A838" s="2">
        <v>837</v>
      </c>
      <c r="B838" s="2">
        <v>233110070674</v>
      </c>
      <c r="C838" s="2" t="s">
        <v>22</v>
      </c>
    </row>
    <row r="839" spans="1:3" ht="17.25" customHeight="1" x14ac:dyDescent="0.3">
      <c r="A839" s="2">
        <v>838</v>
      </c>
      <c r="B839" s="2">
        <v>233110070684</v>
      </c>
      <c r="C839" s="2" t="s">
        <v>22</v>
      </c>
    </row>
    <row r="840" spans="1:3" ht="17.25" customHeight="1" x14ac:dyDescent="0.3">
      <c r="A840" s="2">
        <v>839</v>
      </c>
      <c r="B840" s="2">
        <v>233110070688</v>
      </c>
      <c r="C840" s="2" t="s">
        <v>22</v>
      </c>
    </row>
    <row r="841" spans="1:3" ht="17.25" customHeight="1" x14ac:dyDescent="0.3">
      <c r="A841" s="2">
        <v>840</v>
      </c>
      <c r="B841" s="2">
        <v>233110070694</v>
      </c>
      <c r="C841" s="2" t="s">
        <v>22</v>
      </c>
    </row>
    <row r="842" spans="1:3" ht="17.25" customHeight="1" x14ac:dyDescent="0.3">
      <c r="A842" s="2">
        <v>841</v>
      </c>
      <c r="B842" s="2">
        <v>233110070695</v>
      </c>
      <c r="C842" s="2" t="s">
        <v>22</v>
      </c>
    </row>
    <row r="843" spans="1:3" ht="17.25" customHeight="1" x14ac:dyDescent="0.3">
      <c r="A843" s="2">
        <v>842</v>
      </c>
      <c r="B843" s="2">
        <v>233110070720</v>
      </c>
      <c r="C843" s="2" t="s">
        <v>22</v>
      </c>
    </row>
    <row r="844" spans="1:3" ht="17.25" customHeight="1" x14ac:dyDescent="0.3">
      <c r="A844" s="2">
        <v>843</v>
      </c>
      <c r="B844" s="2">
        <v>233110070735</v>
      </c>
      <c r="C844" s="2" t="s">
        <v>22</v>
      </c>
    </row>
    <row r="845" spans="1:3" ht="17.25" customHeight="1" x14ac:dyDescent="0.3">
      <c r="A845" s="2">
        <v>844</v>
      </c>
      <c r="B845" s="2">
        <v>233110070738</v>
      </c>
      <c r="C845" s="2" t="s">
        <v>22</v>
      </c>
    </row>
    <row r="846" spans="1:3" ht="17.25" customHeight="1" x14ac:dyDescent="0.3">
      <c r="A846" s="2">
        <v>845</v>
      </c>
      <c r="B846" s="2">
        <v>233110070739</v>
      </c>
      <c r="C846" s="2" t="s">
        <v>22</v>
      </c>
    </row>
    <row r="847" spans="1:3" ht="17.25" customHeight="1" x14ac:dyDescent="0.3">
      <c r="A847" s="2">
        <v>846</v>
      </c>
      <c r="B847" s="2">
        <v>233110070741</v>
      </c>
      <c r="C847" s="2" t="s">
        <v>22</v>
      </c>
    </row>
    <row r="848" spans="1:3" ht="17.25" customHeight="1" x14ac:dyDescent="0.3">
      <c r="A848" s="2">
        <v>847</v>
      </c>
      <c r="B848" s="2">
        <v>233110070749</v>
      </c>
      <c r="C848" s="2" t="s">
        <v>22</v>
      </c>
    </row>
    <row r="849" spans="1:3" ht="17.25" customHeight="1" x14ac:dyDescent="0.3">
      <c r="A849" s="2">
        <v>848</v>
      </c>
      <c r="B849" s="2">
        <v>233110070751</v>
      </c>
      <c r="C849" s="2" t="s">
        <v>22</v>
      </c>
    </row>
    <row r="850" spans="1:3" ht="17.25" customHeight="1" x14ac:dyDescent="0.3">
      <c r="A850" s="2">
        <v>849</v>
      </c>
      <c r="B850" s="2">
        <v>233110070752</v>
      </c>
      <c r="C850" s="2" t="s">
        <v>22</v>
      </c>
    </row>
    <row r="851" spans="1:3" ht="17.25" customHeight="1" x14ac:dyDescent="0.3">
      <c r="A851" s="2">
        <v>850</v>
      </c>
      <c r="B851" s="2">
        <v>233110070774</v>
      </c>
      <c r="C851" s="2" t="s">
        <v>22</v>
      </c>
    </row>
    <row r="852" spans="1:3" ht="17.25" customHeight="1" x14ac:dyDescent="0.3">
      <c r="A852" s="2">
        <v>851</v>
      </c>
      <c r="B852" s="2">
        <v>233110070789</v>
      </c>
      <c r="C852" s="2" t="s">
        <v>22</v>
      </c>
    </row>
    <row r="853" spans="1:3" ht="17.25" customHeight="1" x14ac:dyDescent="0.3">
      <c r="A853" s="2">
        <v>852</v>
      </c>
      <c r="B853" s="2">
        <v>233110070791</v>
      </c>
      <c r="C853" s="2" t="s">
        <v>22</v>
      </c>
    </row>
    <row r="854" spans="1:3" ht="17.25" customHeight="1" x14ac:dyDescent="0.3">
      <c r="A854" s="2">
        <v>853</v>
      </c>
      <c r="B854" s="2">
        <v>233110070792</v>
      </c>
      <c r="C854" s="2" t="s">
        <v>22</v>
      </c>
    </row>
    <row r="855" spans="1:3" ht="17.25" customHeight="1" x14ac:dyDescent="0.3">
      <c r="A855" s="2">
        <v>854</v>
      </c>
      <c r="B855" s="2">
        <v>233110070799</v>
      </c>
      <c r="C855" s="2" t="s">
        <v>22</v>
      </c>
    </row>
    <row r="856" spans="1:3" ht="17.25" customHeight="1" x14ac:dyDescent="0.3">
      <c r="A856" s="2">
        <v>855</v>
      </c>
      <c r="B856" s="2">
        <v>233110070800</v>
      </c>
      <c r="C856" s="2" t="s">
        <v>22</v>
      </c>
    </row>
    <row r="857" spans="1:3" ht="17.25" customHeight="1" x14ac:dyDescent="0.3">
      <c r="A857" s="2">
        <v>856</v>
      </c>
      <c r="B857" s="2">
        <v>233110070803</v>
      </c>
      <c r="C857" s="2" t="s">
        <v>22</v>
      </c>
    </row>
    <row r="858" spans="1:3" ht="17.25" customHeight="1" x14ac:dyDescent="0.3">
      <c r="A858" s="2">
        <v>857</v>
      </c>
      <c r="B858" s="2">
        <v>233110070805</v>
      </c>
      <c r="C858" s="2" t="s">
        <v>22</v>
      </c>
    </row>
    <row r="859" spans="1:3" ht="17.25" customHeight="1" x14ac:dyDescent="0.3">
      <c r="A859" s="2">
        <v>858</v>
      </c>
      <c r="B859" s="2">
        <v>233110070828</v>
      </c>
      <c r="C859" s="2" t="s">
        <v>22</v>
      </c>
    </row>
    <row r="860" spans="1:3" ht="17.25" customHeight="1" x14ac:dyDescent="0.3">
      <c r="A860" s="2">
        <v>859</v>
      </c>
      <c r="B860" s="2">
        <v>233110070837</v>
      </c>
      <c r="C860" s="2" t="s">
        <v>22</v>
      </c>
    </row>
    <row r="861" spans="1:3" ht="17.25" customHeight="1" x14ac:dyDescent="0.3">
      <c r="A861" s="2">
        <v>860</v>
      </c>
      <c r="B861" s="2">
        <v>233110070844</v>
      </c>
      <c r="C861" s="2" t="s">
        <v>22</v>
      </c>
    </row>
    <row r="862" spans="1:3" ht="17.25" customHeight="1" x14ac:dyDescent="0.3">
      <c r="A862" s="2">
        <v>861</v>
      </c>
      <c r="B862" s="2">
        <v>233110070846</v>
      </c>
      <c r="C862" s="2" t="s">
        <v>22</v>
      </c>
    </row>
    <row r="863" spans="1:3" ht="17.25" customHeight="1" x14ac:dyDescent="0.3">
      <c r="A863" s="2">
        <v>862</v>
      </c>
      <c r="B863" s="2">
        <v>233110070854</v>
      </c>
      <c r="C863" s="2" t="s">
        <v>22</v>
      </c>
    </row>
    <row r="864" spans="1:3" ht="17.25" customHeight="1" x14ac:dyDescent="0.3">
      <c r="A864" s="2">
        <v>863</v>
      </c>
      <c r="B864" s="2">
        <v>233110070865</v>
      </c>
      <c r="C864" s="2" t="s">
        <v>22</v>
      </c>
    </row>
    <row r="865" spans="1:3" ht="17.25" customHeight="1" x14ac:dyDescent="0.3">
      <c r="A865" s="2">
        <v>864</v>
      </c>
      <c r="B865" s="2">
        <v>233110070871</v>
      </c>
      <c r="C865" s="2" t="s">
        <v>22</v>
      </c>
    </row>
    <row r="866" spans="1:3" ht="17.25" customHeight="1" x14ac:dyDescent="0.3">
      <c r="A866" s="2">
        <v>865</v>
      </c>
      <c r="B866" s="2">
        <v>233110070876</v>
      </c>
      <c r="C866" s="2" t="s">
        <v>22</v>
      </c>
    </row>
    <row r="867" spans="1:3" ht="17.25" customHeight="1" x14ac:dyDescent="0.3">
      <c r="A867" s="2">
        <v>866</v>
      </c>
      <c r="B867" s="2">
        <v>233110070882</v>
      </c>
      <c r="C867" s="2" t="s">
        <v>22</v>
      </c>
    </row>
    <row r="868" spans="1:3" ht="17.25" customHeight="1" x14ac:dyDescent="0.3">
      <c r="A868" s="2">
        <v>867</v>
      </c>
      <c r="B868" s="2">
        <v>233110070884</v>
      </c>
      <c r="C868" s="2" t="s">
        <v>22</v>
      </c>
    </row>
    <row r="869" spans="1:3" ht="17.25" customHeight="1" x14ac:dyDescent="0.3">
      <c r="A869" s="2">
        <v>868</v>
      </c>
      <c r="B869" s="2">
        <v>233110070912</v>
      </c>
      <c r="C869" s="2" t="s">
        <v>22</v>
      </c>
    </row>
    <row r="870" spans="1:3" ht="17.25" customHeight="1" x14ac:dyDescent="0.3">
      <c r="A870" s="2">
        <v>869</v>
      </c>
      <c r="B870" s="2">
        <v>233110070917</v>
      </c>
      <c r="C870" s="2" t="s">
        <v>22</v>
      </c>
    </row>
    <row r="871" spans="1:3" ht="17.25" customHeight="1" x14ac:dyDescent="0.3">
      <c r="A871" s="2">
        <v>870</v>
      </c>
      <c r="B871" s="2">
        <v>233110070920</v>
      </c>
      <c r="C871" s="2" t="s">
        <v>22</v>
      </c>
    </row>
    <row r="872" spans="1:3" ht="17.25" customHeight="1" x14ac:dyDescent="0.3">
      <c r="A872" s="2">
        <v>871</v>
      </c>
      <c r="B872" s="2">
        <v>233110070926</v>
      </c>
      <c r="C872" s="2" t="s">
        <v>22</v>
      </c>
    </row>
    <row r="873" spans="1:3" ht="17.25" customHeight="1" x14ac:dyDescent="0.3">
      <c r="A873" s="2">
        <v>872</v>
      </c>
      <c r="B873" s="2">
        <v>233110070931</v>
      </c>
      <c r="C873" s="2" t="s">
        <v>22</v>
      </c>
    </row>
    <row r="874" spans="1:3" ht="17.25" customHeight="1" x14ac:dyDescent="0.3">
      <c r="A874" s="2">
        <v>873</v>
      </c>
      <c r="B874" s="2">
        <v>233110070932</v>
      </c>
      <c r="C874" s="2" t="s">
        <v>22</v>
      </c>
    </row>
    <row r="875" spans="1:3" ht="17.25" customHeight="1" x14ac:dyDescent="0.3">
      <c r="A875" s="2">
        <v>874</v>
      </c>
      <c r="B875" s="2">
        <v>233110070939</v>
      </c>
      <c r="C875" s="2" t="s">
        <v>22</v>
      </c>
    </row>
    <row r="876" spans="1:3" ht="17.25" customHeight="1" x14ac:dyDescent="0.3">
      <c r="A876" s="2">
        <v>875</v>
      </c>
      <c r="B876" s="2">
        <v>233110070944</v>
      </c>
      <c r="C876" s="2" t="s">
        <v>22</v>
      </c>
    </row>
    <row r="877" spans="1:3" ht="17.25" customHeight="1" x14ac:dyDescent="0.3">
      <c r="A877" s="2">
        <v>876</v>
      </c>
      <c r="B877" s="2">
        <v>233110070947</v>
      </c>
      <c r="C877" s="2" t="s">
        <v>22</v>
      </c>
    </row>
    <row r="878" spans="1:3" ht="17.25" customHeight="1" x14ac:dyDescent="0.3">
      <c r="A878" s="2">
        <v>877</v>
      </c>
      <c r="B878" s="2">
        <v>233110070950</v>
      </c>
      <c r="C878" s="2" t="s">
        <v>22</v>
      </c>
    </row>
    <row r="879" spans="1:3" ht="17.25" customHeight="1" x14ac:dyDescent="0.3">
      <c r="A879" s="2">
        <v>878</v>
      </c>
      <c r="B879" s="2">
        <v>233110070955</v>
      </c>
      <c r="C879" s="2" t="s">
        <v>22</v>
      </c>
    </row>
    <row r="880" spans="1:3" ht="17.25" customHeight="1" x14ac:dyDescent="0.3">
      <c r="A880" s="2">
        <v>879</v>
      </c>
      <c r="B880" s="2">
        <v>233110070963</v>
      </c>
      <c r="C880" s="2" t="s">
        <v>22</v>
      </c>
    </row>
    <row r="881" spans="1:3" ht="17.25" customHeight="1" x14ac:dyDescent="0.3">
      <c r="A881" s="2">
        <v>880</v>
      </c>
      <c r="B881" s="2">
        <v>233110070964</v>
      </c>
      <c r="C881" s="2" t="s">
        <v>22</v>
      </c>
    </row>
    <row r="882" spans="1:3" ht="17.25" customHeight="1" x14ac:dyDescent="0.3">
      <c r="A882" s="2">
        <v>881</v>
      </c>
      <c r="B882" s="2">
        <v>233110070967</v>
      </c>
      <c r="C882" s="2" t="s">
        <v>22</v>
      </c>
    </row>
    <row r="883" spans="1:3" ht="17.25" customHeight="1" x14ac:dyDescent="0.3">
      <c r="A883" s="2">
        <v>882</v>
      </c>
      <c r="B883" s="2">
        <v>233110080003</v>
      </c>
      <c r="C883" s="2" t="s">
        <v>22</v>
      </c>
    </row>
    <row r="884" spans="1:3" ht="17.25" customHeight="1" x14ac:dyDescent="0.3">
      <c r="A884" s="2">
        <v>883</v>
      </c>
      <c r="B884" s="2">
        <v>233110080010</v>
      </c>
      <c r="C884" s="2" t="s">
        <v>22</v>
      </c>
    </row>
    <row r="885" spans="1:3" ht="17.25" customHeight="1" x14ac:dyDescent="0.3">
      <c r="A885" s="2">
        <v>884</v>
      </c>
      <c r="B885" s="2">
        <v>233110080012</v>
      </c>
      <c r="C885" s="2" t="s">
        <v>22</v>
      </c>
    </row>
    <row r="886" spans="1:3" ht="17.25" customHeight="1" x14ac:dyDescent="0.3">
      <c r="A886" s="2">
        <v>885</v>
      </c>
      <c r="B886" s="2">
        <v>233110080026</v>
      </c>
      <c r="C886" s="2" t="s">
        <v>22</v>
      </c>
    </row>
    <row r="887" spans="1:3" ht="17.25" customHeight="1" x14ac:dyDescent="0.3">
      <c r="A887" s="2">
        <v>886</v>
      </c>
      <c r="B887" s="2">
        <v>233110080034</v>
      </c>
      <c r="C887" s="2" t="s">
        <v>22</v>
      </c>
    </row>
    <row r="888" spans="1:3" ht="17.25" customHeight="1" x14ac:dyDescent="0.3">
      <c r="A888" s="2">
        <v>887</v>
      </c>
      <c r="B888" s="2">
        <v>233110080036</v>
      </c>
      <c r="C888" s="2" t="s">
        <v>22</v>
      </c>
    </row>
    <row r="889" spans="1:3" ht="17.25" customHeight="1" x14ac:dyDescent="0.3">
      <c r="A889" s="2">
        <v>888</v>
      </c>
      <c r="B889" s="2">
        <v>233110080045</v>
      </c>
      <c r="C889" s="2" t="s">
        <v>22</v>
      </c>
    </row>
    <row r="890" spans="1:3" ht="17.25" customHeight="1" x14ac:dyDescent="0.3">
      <c r="A890" s="2">
        <v>889</v>
      </c>
      <c r="B890" s="2">
        <v>233110080053</v>
      </c>
      <c r="C890" s="2" t="s">
        <v>22</v>
      </c>
    </row>
    <row r="891" spans="1:3" ht="17.25" customHeight="1" x14ac:dyDescent="0.3">
      <c r="A891" s="2">
        <v>890</v>
      </c>
      <c r="B891" s="2">
        <v>233110080063</v>
      </c>
      <c r="C891" s="2" t="s">
        <v>22</v>
      </c>
    </row>
    <row r="892" spans="1:3" ht="17.25" customHeight="1" x14ac:dyDescent="0.3">
      <c r="A892" s="2">
        <v>891</v>
      </c>
      <c r="B892" s="2">
        <v>233110080068</v>
      </c>
      <c r="C892" s="2" t="s">
        <v>22</v>
      </c>
    </row>
    <row r="893" spans="1:3" ht="17.25" customHeight="1" x14ac:dyDescent="0.3">
      <c r="A893" s="2">
        <v>892</v>
      </c>
      <c r="B893" s="2">
        <v>233110080083</v>
      </c>
      <c r="C893" s="2" t="s">
        <v>22</v>
      </c>
    </row>
    <row r="894" spans="1:3" ht="17.25" customHeight="1" x14ac:dyDescent="0.3">
      <c r="A894" s="2">
        <v>893</v>
      </c>
      <c r="B894" s="2">
        <v>233110080087</v>
      </c>
      <c r="C894" s="2" t="s">
        <v>22</v>
      </c>
    </row>
    <row r="895" spans="1:3" ht="17.25" customHeight="1" x14ac:dyDescent="0.3">
      <c r="A895" s="2">
        <v>894</v>
      </c>
      <c r="B895" s="2">
        <v>233110080095</v>
      </c>
      <c r="C895" s="2" t="s">
        <v>22</v>
      </c>
    </row>
    <row r="896" spans="1:3" ht="17.25" customHeight="1" x14ac:dyDescent="0.3">
      <c r="A896" s="2">
        <v>895</v>
      </c>
      <c r="B896" s="2">
        <v>233110080099</v>
      </c>
      <c r="C896" s="2" t="s">
        <v>22</v>
      </c>
    </row>
    <row r="897" spans="1:3" ht="17.25" customHeight="1" x14ac:dyDescent="0.3">
      <c r="A897" s="2">
        <v>896</v>
      </c>
      <c r="B897" s="2">
        <v>233110080101</v>
      </c>
      <c r="C897" s="2" t="s">
        <v>22</v>
      </c>
    </row>
    <row r="898" spans="1:3" ht="17.25" customHeight="1" x14ac:dyDescent="0.3">
      <c r="A898" s="2">
        <v>897</v>
      </c>
      <c r="B898" s="2">
        <v>233110080113</v>
      </c>
      <c r="C898" s="2" t="s">
        <v>22</v>
      </c>
    </row>
    <row r="899" spans="1:3" ht="17.25" customHeight="1" x14ac:dyDescent="0.3">
      <c r="A899" s="2">
        <v>898</v>
      </c>
      <c r="B899" s="2">
        <v>233110080114</v>
      </c>
      <c r="C899" s="2" t="s">
        <v>22</v>
      </c>
    </row>
    <row r="900" spans="1:3" ht="17.25" customHeight="1" x14ac:dyDescent="0.3">
      <c r="A900" s="2">
        <v>899</v>
      </c>
      <c r="B900" s="2">
        <v>233110080121</v>
      </c>
      <c r="C900" s="2" t="s">
        <v>22</v>
      </c>
    </row>
    <row r="901" spans="1:3" ht="17.25" customHeight="1" x14ac:dyDescent="0.3">
      <c r="A901" s="2">
        <v>900</v>
      </c>
      <c r="B901" s="2">
        <v>233110080125</v>
      </c>
      <c r="C901" s="2" t="s">
        <v>22</v>
      </c>
    </row>
    <row r="902" spans="1:3" ht="17.25" customHeight="1" x14ac:dyDescent="0.3">
      <c r="A902" s="2">
        <v>901</v>
      </c>
      <c r="B902" s="2">
        <v>233110080126</v>
      </c>
      <c r="C902" s="2" t="s">
        <v>22</v>
      </c>
    </row>
    <row r="903" spans="1:3" ht="17.25" customHeight="1" x14ac:dyDescent="0.3">
      <c r="A903" s="2">
        <v>902</v>
      </c>
      <c r="B903" s="2">
        <v>233110080130</v>
      </c>
      <c r="C903" s="2" t="s">
        <v>22</v>
      </c>
    </row>
    <row r="904" spans="1:3" ht="17.25" customHeight="1" x14ac:dyDescent="0.3">
      <c r="A904" s="2">
        <v>903</v>
      </c>
      <c r="B904" s="2">
        <v>233110080131</v>
      </c>
      <c r="C904" s="2" t="s">
        <v>22</v>
      </c>
    </row>
    <row r="905" spans="1:3" ht="17.25" customHeight="1" x14ac:dyDescent="0.3">
      <c r="A905" s="2">
        <v>904</v>
      </c>
      <c r="B905" s="2">
        <v>233110080134</v>
      </c>
      <c r="C905" s="2" t="s">
        <v>22</v>
      </c>
    </row>
    <row r="906" spans="1:3" ht="17.25" customHeight="1" x14ac:dyDescent="0.3">
      <c r="A906" s="2">
        <v>905</v>
      </c>
      <c r="B906" s="2">
        <v>233110080138</v>
      </c>
      <c r="C906" s="2" t="s">
        <v>22</v>
      </c>
    </row>
    <row r="907" spans="1:3" ht="17.25" customHeight="1" x14ac:dyDescent="0.3">
      <c r="A907" s="2">
        <v>906</v>
      </c>
      <c r="B907" s="2">
        <v>233110080144</v>
      </c>
      <c r="C907" s="2" t="s">
        <v>22</v>
      </c>
    </row>
    <row r="908" spans="1:3" ht="17.25" customHeight="1" x14ac:dyDescent="0.3">
      <c r="A908" s="2">
        <v>907</v>
      </c>
      <c r="B908" s="2">
        <v>233110080158</v>
      </c>
      <c r="C908" s="2" t="s">
        <v>22</v>
      </c>
    </row>
    <row r="909" spans="1:3" ht="17.25" customHeight="1" x14ac:dyDescent="0.3">
      <c r="A909" s="2">
        <v>908</v>
      </c>
      <c r="B909" s="2">
        <v>233110080168</v>
      </c>
      <c r="C909" s="2" t="s">
        <v>22</v>
      </c>
    </row>
    <row r="910" spans="1:3" ht="17.25" customHeight="1" x14ac:dyDescent="0.3">
      <c r="A910" s="2">
        <v>909</v>
      </c>
      <c r="B910" s="2">
        <v>233110080169</v>
      </c>
      <c r="C910" s="2" t="s">
        <v>22</v>
      </c>
    </row>
    <row r="911" spans="1:3" ht="17.25" customHeight="1" x14ac:dyDescent="0.3">
      <c r="A911" s="2">
        <v>910</v>
      </c>
      <c r="B911" s="2">
        <v>233110080182</v>
      </c>
      <c r="C911" s="2" t="s">
        <v>22</v>
      </c>
    </row>
    <row r="912" spans="1:3" ht="17.25" customHeight="1" x14ac:dyDescent="0.3">
      <c r="A912" s="2">
        <v>911</v>
      </c>
      <c r="B912" s="2">
        <v>233110080191</v>
      </c>
      <c r="C912" s="2" t="s">
        <v>22</v>
      </c>
    </row>
    <row r="913" spans="1:3" ht="17.25" customHeight="1" x14ac:dyDescent="0.3">
      <c r="A913" s="2">
        <v>912</v>
      </c>
      <c r="B913" s="2">
        <v>233110080193</v>
      </c>
      <c r="C913" s="2" t="s">
        <v>22</v>
      </c>
    </row>
    <row r="914" spans="1:3" ht="17.25" customHeight="1" x14ac:dyDescent="0.3">
      <c r="A914" s="2">
        <v>913</v>
      </c>
      <c r="B914" s="2">
        <v>233110080197</v>
      </c>
      <c r="C914" s="2" t="s">
        <v>22</v>
      </c>
    </row>
    <row r="915" spans="1:3" ht="17.25" customHeight="1" x14ac:dyDescent="0.3">
      <c r="A915" s="2">
        <v>914</v>
      </c>
      <c r="B915" s="2">
        <v>233110080198</v>
      </c>
      <c r="C915" s="2" t="s">
        <v>22</v>
      </c>
    </row>
    <row r="916" spans="1:3" ht="17.25" customHeight="1" x14ac:dyDescent="0.3">
      <c r="A916" s="2">
        <v>915</v>
      </c>
      <c r="B916" s="2">
        <v>233110080203</v>
      </c>
      <c r="C916" s="2" t="s">
        <v>22</v>
      </c>
    </row>
    <row r="917" spans="1:3" ht="17.25" customHeight="1" x14ac:dyDescent="0.3">
      <c r="A917" s="2">
        <v>916</v>
      </c>
      <c r="B917" s="2">
        <v>233110080208</v>
      </c>
      <c r="C917" s="2" t="s">
        <v>22</v>
      </c>
    </row>
    <row r="918" spans="1:3" ht="17.25" customHeight="1" x14ac:dyDescent="0.3">
      <c r="A918" s="2">
        <v>917</v>
      </c>
      <c r="B918" s="2">
        <v>233110080210</v>
      </c>
      <c r="C918" s="2" t="s">
        <v>22</v>
      </c>
    </row>
    <row r="919" spans="1:3" ht="17.25" customHeight="1" x14ac:dyDescent="0.3">
      <c r="A919" s="2">
        <v>918</v>
      </c>
      <c r="B919" s="2">
        <v>233110080221</v>
      </c>
      <c r="C919" s="2" t="s">
        <v>22</v>
      </c>
    </row>
    <row r="920" spans="1:3" ht="17.25" customHeight="1" x14ac:dyDescent="0.3">
      <c r="A920" s="2">
        <v>919</v>
      </c>
      <c r="B920" s="2">
        <v>233110080225</v>
      </c>
      <c r="C920" s="2" t="s">
        <v>22</v>
      </c>
    </row>
    <row r="921" spans="1:3" ht="17.25" customHeight="1" x14ac:dyDescent="0.3">
      <c r="A921" s="2">
        <v>920</v>
      </c>
      <c r="B921" s="2">
        <v>233110080634</v>
      </c>
      <c r="C921" s="2" t="s">
        <v>22</v>
      </c>
    </row>
    <row r="922" spans="1:3" ht="17.25" customHeight="1" x14ac:dyDescent="0.3">
      <c r="A922" s="2">
        <v>921</v>
      </c>
      <c r="B922" s="2">
        <v>233110080637</v>
      </c>
      <c r="C922" s="2" t="s">
        <v>22</v>
      </c>
    </row>
    <row r="923" spans="1:3" ht="17.25" customHeight="1" x14ac:dyDescent="0.3">
      <c r="A923" s="2">
        <v>922</v>
      </c>
      <c r="B923" s="2">
        <v>233110080638</v>
      </c>
      <c r="C923" s="2" t="s">
        <v>22</v>
      </c>
    </row>
    <row r="924" spans="1:3" ht="17.25" customHeight="1" x14ac:dyDescent="0.3">
      <c r="A924" s="2">
        <v>923</v>
      </c>
      <c r="B924" s="2">
        <v>233110080639</v>
      </c>
      <c r="C924" s="2" t="s">
        <v>22</v>
      </c>
    </row>
    <row r="925" spans="1:3" ht="17.25" customHeight="1" x14ac:dyDescent="0.3">
      <c r="A925" s="2">
        <v>924</v>
      </c>
      <c r="B925" s="2">
        <v>233110080641</v>
      </c>
      <c r="C925" s="2" t="s">
        <v>22</v>
      </c>
    </row>
    <row r="926" spans="1:3" ht="17.25" customHeight="1" x14ac:dyDescent="0.3">
      <c r="A926" s="2">
        <v>925</v>
      </c>
      <c r="B926" s="2">
        <v>233110080642</v>
      </c>
      <c r="C926" s="2" t="s">
        <v>22</v>
      </c>
    </row>
    <row r="927" spans="1:3" ht="17.25" customHeight="1" x14ac:dyDescent="0.3">
      <c r="A927" s="2">
        <v>926</v>
      </c>
      <c r="B927" s="2">
        <v>233110080643</v>
      </c>
      <c r="C927" s="2" t="s">
        <v>22</v>
      </c>
    </row>
    <row r="928" spans="1:3" ht="17.25" customHeight="1" x14ac:dyDescent="0.3">
      <c r="A928" s="2">
        <v>927</v>
      </c>
      <c r="B928" s="2">
        <v>233110080647</v>
      </c>
      <c r="C928" s="2" t="s">
        <v>22</v>
      </c>
    </row>
    <row r="929" spans="1:3" ht="17.25" customHeight="1" x14ac:dyDescent="0.3">
      <c r="A929" s="2">
        <v>928</v>
      </c>
      <c r="B929" s="2">
        <v>233110080654</v>
      </c>
      <c r="C929" s="2" t="s">
        <v>22</v>
      </c>
    </row>
    <row r="930" spans="1:3" ht="17.25" customHeight="1" x14ac:dyDescent="0.3">
      <c r="A930" s="2">
        <v>929</v>
      </c>
      <c r="B930" s="2">
        <v>233110080655</v>
      </c>
      <c r="C930" s="2" t="s">
        <v>22</v>
      </c>
    </row>
    <row r="931" spans="1:3" ht="17.25" customHeight="1" x14ac:dyDescent="0.3">
      <c r="A931" s="2">
        <v>930</v>
      </c>
      <c r="B931" s="2">
        <v>233110080658</v>
      </c>
      <c r="C931" s="2" t="s">
        <v>22</v>
      </c>
    </row>
    <row r="932" spans="1:3" ht="17.25" customHeight="1" x14ac:dyDescent="0.3">
      <c r="A932" s="2">
        <v>931</v>
      </c>
      <c r="B932" s="2">
        <v>233110080659</v>
      </c>
      <c r="C932" s="2" t="s">
        <v>22</v>
      </c>
    </row>
    <row r="933" spans="1:3" ht="17.25" customHeight="1" x14ac:dyDescent="0.3">
      <c r="A933" s="2">
        <v>932</v>
      </c>
      <c r="B933" s="2">
        <v>233110080661</v>
      </c>
      <c r="C933" s="2" t="s">
        <v>22</v>
      </c>
    </row>
    <row r="934" spans="1:3" ht="17.25" customHeight="1" x14ac:dyDescent="0.3">
      <c r="A934" s="2">
        <v>933</v>
      </c>
      <c r="B934" s="2">
        <v>233110080669</v>
      </c>
      <c r="C934" s="2" t="s">
        <v>22</v>
      </c>
    </row>
    <row r="935" spans="1:3" ht="17.25" customHeight="1" x14ac:dyDescent="0.3">
      <c r="A935" s="2">
        <v>934</v>
      </c>
      <c r="B935" s="2">
        <v>233110080674</v>
      </c>
      <c r="C935" s="2" t="s">
        <v>22</v>
      </c>
    </row>
    <row r="936" spans="1:3" ht="17.25" customHeight="1" x14ac:dyDescent="0.3">
      <c r="A936" s="2">
        <v>935</v>
      </c>
      <c r="B936" s="2">
        <v>233110080676</v>
      </c>
      <c r="C936" s="2" t="s">
        <v>22</v>
      </c>
    </row>
    <row r="937" spans="1:3" ht="17.25" customHeight="1" x14ac:dyDescent="0.3">
      <c r="A937" s="2">
        <v>936</v>
      </c>
      <c r="B937" s="2">
        <v>233110080678</v>
      </c>
      <c r="C937" s="2" t="s">
        <v>22</v>
      </c>
    </row>
    <row r="938" spans="1:3" ht="17.25" customHeight="1" x14ac:dyDescent="0.3">
      <c r="A938" s="2">
        <v>937</v>
      </c>
      <c r="B938" s="2">
        <v>233110080680</v>
      </c>
      <c r="C938" s="2" t="s">
        <v>22</v>
      </c>
    </row>
    <row r="939" spans="1:3" ht="17.25" customHeight="1" x14ac:dyDescent="0.3">
      <c r="A939" s="2">
        <v>938</v>
      </c>
      <c r="B939" s="2">
        <v>233110080691</v>
      </c>
      <c r="C939" s="2" t="s">
        <v>22</v>
      </c>
    </row>
    <row r="940" spans="1:3" ht="17.25" customHeight="1" x14ac:dyDescent="0.3">
      <c r="A940" s="2">
        <v>939</v>
      </c>
      <c r="B940" s="2">
        <v>233110080693</v>
      </c>
      <c r="C940" s="2" t="s">
        <v>22</v>
      </c>
    </row>
    <row r="941" spans="1:3" ht="17.25" customHeight="1" x14ac:dyDescent="0.3">
      <c r="A941" s="2">
        <v>940</v>
      </c>
      <c r="B941" s="2">
        <v>233110080697</v>
      </c>
      <c r="C941" s="2" t="s">
        <v>22</v>
      </c>
    </row>
    <row r="942" spans="1:3" ht="17.25" customHeight="1" x14ac:dyDescent="0.3">
      <c r="A942" s="2">
        <v>941</v>
      </c>
      <c r="B942" s="2">
        <v>233110080702</v>
      </c>
      <c r="C942" s="2" t="s">
        <v>22</v>
      </c>
    </row>
    <row r="943" spans="1:3" ht="17.25" customHeight="1" x14ac:dyDescent="0.3">
      <c r="A943" s="2">
        <v>942</v>
      </c>
      <c r="B943" s="2">
        <v>233110080710</v>
      </c>
      <c r="C943" s="2" t="s">
        <v>22</v>
      </c>
    </row>
    <row r="944" spans="1:3" ht="17.25" customHeight="1" x14ac:dyDescent="0.3">
      <c r="A944" s="2">
        <v>943</v>
      </c>
      <c r="B944" s="2">
        <v>233110080715</v>
      </c>
      <c r="C944" s="2" t="s">
        <v>22</v>
      </c>
    </row>
    <row r="945" spans="1:3" ht="17.25" customHeight="1" x14ac:dyDescent="0.3">
      <c r="A945" s="2">
        <v>944</v>
      </c>
      <c r="B945" s="2">
        <v>233110080739</v>
      </c>
      <c r="C945" s="2" t="s">
        <v>22</v>
      </c>
    </row>
    <row r="946" spans="1:3" ht="17.25" customHeight="1" x14ac:dyDescent="0.3">
      <c r="A946" s="2">
        <v>945</v>
      </c>
      <c r="B946" s="2">
        <v>233110080741</v>
      </c>
      <c r="C946" s="2" t="s">
        <v>22</v>
      </c>
    </row>
    <row r="947" spans="1:3" ht="17.25" customHeight="1" x14ac:dyDescent="0.3">
      <c r="A947" s="2">
        <v>946</v>
      </c>
      <c r="B947" s="2">
        <v>233110080753</v>
      </c>
      <c r="C947" s="2" t="s">
        <v>22</v>
      </c>
    </row>
    <row r="948" spans="1:3" ht="17.25" customHeight="1" x14ac:dyDescent="0.3">
      <c r="A948" s="2">
        <v>947</v>
      </c>
      <c r="B948" s="2">
        <v>233110080764</v>
      </c>
      <c r="C948" s="2" t="s">
        <v>22</v>
      </c>
    </row>
    <row r="949" spans="1:3" ht="17.25" customHeight="1" x14ac:dyDescent="0.3">
      <c r="A949" s="2">
        <v>948</v>
      </c>
      <c r="B949" s="2">
        <v>233110080765</v>
      </c>
      <c r="C949" s="2" t="s">
        <v>22</v>
      </c>
    </row>
    <row r="950" spans="1:3" ht="17.25" customHeight="1" x14ac:dyDescent="0.3">
      <c r="A950" s="2">
        <v>949</v>
      </c>
      <c r="B950" s="2">
        <v>233110080770</v>
      </c>
      <c r="C950" s="2" t="s">
        <v>22</v>
      </c>
    </row>
    <row r="951" spans="1:3" ht="17.25" customHeight="1" x14ac:dyDescent="0.3">
      <c r="A951" s="2">
        <v>950</v>
      </c>
      <c r="B951" s="2">
        <v>233110080784</v>
      </c>
      <c r="C951" s="2" t="s">
        <v>22</v>
      </c>
    </row>
    <row r="952" spans="1:3" ht="17.25" customHeight="1" x14ac:dyDescent="0.3">
      <c r="A952" s="2">
        <v>951</v>
      </c>
      <c r="B952" s="2">
        <v>233110080787</v>
      </c>
      <c r="C952" s="2" t="s">
        <v>22</v>
      </c>
    </row>
    <row r="953" spans="1:3" ht="17.25" customHeight="1" x14ac:dyDescent="0.3">
      <c r="A953" s="2">
        <v>952</v>
      </c>
      <c r="B953" s="2">
        <v>233110080797</v>
      </c>
      <c r="C953" s="2" t="s">
        <v>22</v>
      </c>
    </row>
    <row r="954" spans="1:3" ht="17.25" customHeight="1" x14ac:dyDescent="0.3">
      <c r="A954" s="2">
        <v>953</v>
      </c>
      <c r="B954" s="2">
        <v>233110080809</v>
      </c>
      <c r="C954" s="2" t="s">
        <v>22</v>
      </c>
    </row>
    <row r="955" spans="1:3" ht="17.25" customHeight="1" x14ac:dyDescent="0.3">
      <c r="A955" s="2">
        <v>954</v>
      </c>
      <c r="B955" s="2">
        <v>233110080811</v>
      </c>
      <c r="C955" s="2" t="s">
        <v>22</v>
      </c>
    </row>
    <row r="956" spans="1:3" ht="17.25" customHeight="1" x14ac:dyDescent="0.3">
      <c r="A956" s="2">
        <v>955</v>
      </c>
      <c r="B956" s="2">
        <v>233110080822</v>
      </c>
      <c r="C956" s="2" t="s">
        <v>22</v>
      </c>
    </row>
    <row r="957" spans="1:3" ht="17.25" customHeight="1" x14ac:dyDescent="0.3">
      <c r="A957" s="2">
        <v>956</v>
      </c>
      <c r="B957" s="2">
        <v>233110080824</v>
      </c>
      <c r="C957" s="2" t="s">
        <v>22</v>
      </c>
    </row>
    <row r="958" spans="1:3" ht="17.25" customHeight="1" x14ac:dyDescent="0.3">
      <c r="A958" s="2">
        <v>957</v>
      </c>
      <c r="B958" s="2">
        <v>233110080828</v>
      </c>
      <c r="C958" s="2" t="s">
        <v>22</v>
      </c>
    </row>
    <row r="959" spans="1:3" ht="17.25" customHeight="1" x14ac:dyDescent="0.3">
      <c r="A959" s="2">
        <v>958</v>
      </c>
      <c r="B959" s="2">
        <v>233110080830</v>
      </c>
      <c r="C959" s="2" t="s">
        <v>22</v>
      </c>
    </row>
    <row r="960" spans="1:3" ht="17.25" customHeight="1" x14ac:dyDescent="0.3">
      <c r="A960" s="2">
        <v>959</v>
      </c>
      <c r="B960" s="2">
        <v>233110080835</v>
      </c>
      <c r="C960" s="2" t="s">
        <v>22</v>
      </c>
    </row>
    <row r="961" spans="1:3" ht="17.25" customHeight="1" x14ac:dyDescent="0.3">
      <c r="A961" s="2">
        <v>960</v>
      </c>
      <c r="B961" s="2">
        <v>233110080843</v>
      </c>
      <c r="C961" s="2" t="s">
        <v>22</v>
      </c>
    </row>
    <row r="962" spans="1:3" ht="17.25" customHeight="1" x14ac:dyDescent="0.3">
      <c r="A962" s="2">
        <v>961</v>
      </c>
      <c r="B962" s="2">
        <v>233110080846</v>
      </c>
      <c r="C962" s="2" t="s">
        <v>22</v>
      </c>
    </row>
    <row r="963" spans="1:3" ht="17.25" customHeight="1" x14ac:dyDescent="0.3">
      <c r="A963" s="2">
        <v>962</v>
      </c>
      <c r="B963" s="2">
        <v>233110080852</v>
      </c>
      <c r="C963" s="2" t="s">
        <v>22</v>
      </c>
    </row>
    <row r="964" spans="1:3" ht="17.25" customHeight="1" x14ac:dyDescent="0.3">
      <c r="A964" s="2">
        <v>963</v>
      </c>
      <c r="B964" s="2">
        <v>233110080856</v>
      </c>
      <c r="C964" s="2" t="s">
        <v>22</v>
      </c>
    </row>
    <row r="965" spans="1:3" ht="17.25" customHeight="1" x14ac:dyDescent="0.3">
      <c r="A965" s="2">
        <v>964</v>
      </c>
      <c r="B965" s="2">
        <v>233110080859</v>
      </c>
      <c r="C965" s="2" t="s">
        <v>22</v>
      </c>
    </row>
    <row r="966" spans="1:3" ht="17.25" customHeight="1" x14ac:dyDescent="0.3">
      <c r="A966" s="2">
        <v>965</v>
      </c>
      <c r="B966" s="2">
        <v>233110080867</v>
      </c>
      <c r="C966" s="2" t="s">
        <v>22</v>
      </c>
    </row>
    <row r="967" spans="1:3" ht="17.25" customHeight="1" x14ac:dyDescent="0.3">
      <c r="A967" s="2">
        <v>966</v>
      </c>
      <c r="B967" s="2">
        <v>233110080869</v>
      </c>
      <c r="C967" s="2" t="s">
        <v>22</v>
      </c>
    </row>
    <row r="968" spans="1:3" ht="17.25" customHeight="1" x14ac:dyDescent="0.3">
      <c r="A968" s="2">
        <v>967</v>
      </c>
      <c r="B968" s="2">
        <v>233110080871</v>
      </c>
      <c r="C968" s="2" t="s">
        <v>22</v>
      </c>
    </row>
    <row r="969" spans="1:3" ht="17.25" customHeight="1" x14ac:dyDescent="0.3">
      <c r="A969" s="2">
        <v>968</v>
      </c>
      <c r="B969" s="2">
        <v>233110080873</v>
      </c>
      <c r="C969" s="2" t="s">
        <v>22</v>
      </c>
    </row>
    <row r="970" spans="1:3" ht="17.25" customHeight="1" x14ac:dyDescent="0.3">
      <c r="A970" s="2">
        <v>969</v>
      </c>
      <c r="B970" s="2">
        <v>233110080879</v>
      </c>
      <c r="C970" s="2" t="s">
        <v>22</v>
      </c>
    </row>
    <row r="971" spans="1:3" ht="17.25" customHeight="1" x14ac:dyDescent="0.3">
      <c r="A971" s="2">
        <v>970</v>
      </c>
      <c r="B971" s="2">
        <v>233110080882</v>
      </c>
      <c r="C971" s="2" t="s">
        <v>22</v>
      </c>
    </row>
    <row r="972" spans="1:3" ht="17.25" customHeight="1" x14ac:dyDescent="0.3">
      <c r="A972" s="2">
        <v>971</v>
      </c>
      <c r="B972" s="2">
        <v>233110080886</v>
      </c>
      <c r="C972" s="2" t="s">
        <v>22</v>
      </c>
    </row>
    <row r="973" spans="1:3" ht="17.25" customHeight="1" x14ac:dyDescent="0.3">
      <c r="A973" s="2">
        <v>972</v>
      </c>
      <c r="B973" s="2">
        <v>233110080887</v>
      </c>
      <c r="C973" s="2" t="s">
        <v>22</v>
      </c>
    </row>
    <row r="974" spans="1:3" ht="17.25" customHeight="1" x14ac:dyDescent="0.3">
      <c r="A974" s="2">
        <v>973</v>
      </c>
      <c r="B974" s="2">
        <v>233110080897</v>
      </c>
      <c r="C974" s="2" t="s">
        <v>22</v>
      </c>
    </row>
    <row r="975" spans="1:3" ht="17.25" customHeight="1" x14ac:dyDescent="0.3">
      <c r="A975" s="2">
        <v>974</v>
      </c>
      <c r="B975" s="2">
        <v>233110080901</v>
      </c>
      <c r="C975" s="2" t="s">
        <v>22</v>
      </c>
    </row>
    <row r="976" spans="1:3" ht="17.25" customHeight="1" x14ac:dyDescent="0.3">
      <c r="A976" s="2">
        <v>975</v>
      </c>
      <c r="B976" s="2">
        <v>233110080903</v>
      </c>
      <c r="C976" s="2" t="s">
        <v>22</v>
      </c>
    </row>
    <row r="977" spans="1:3" ht="17.25" customHeight="1" x14ac:dyDescent="0.3">
      <c r="A977" s="2">
        <v>976</v>
      </c>
      <c r="B977" s="2">
        <v>233110080909</v>
      </c>
      <c r="C977" s="2" t="s">
        <v>22</v>
      </c>
    </row>
    <row r="978" spans="1:3" ht="17.25" customHeight="1" x14ac:dyDescent="0.3">
      <c r="A978" s="2">
        <v>977</v>
      </c>
      <c r="B978" s="2">
        <v>233110080928</v>
      </c>
      <c r="C978" s="2" t="s">
        <v>22</v>
      </c>
    </row>
    <row r="979" spans="1:3" ht="17.25" customHeight="1" x14ac:dyDescent="0.3">
      <c r="A979" s="2">
        <v>978</v>
      </c>
      <c r="B979" s="2">
        <v>233110080937</v>
      </c>
      <c r="C979" s="2" t="s">
        <v>22</v>
      </c>
    </row>
    <row r="980" spans="1:3" ht="17.25" customHeight="1" x14ac:dyDescent="0.3">
      <c r="A980" s="2">
        <v>979</v>
      </c>
      <c r="B980" s="2">
        <v>233110080940</v>
      </c>
      <c r="C980" s="2" t="s">
        <v>22</v>
      </c>
    </row>
    <row r="981" spans="1:3" ht="17.25" customHeight="1" x14ac:dyDescent="0.3">
      <c r="A981" s="2">
        <v>980</v>
      </c>
      <c r="B981" s="2">
        <v>233110080952</v>
      </c>
      <c r="C981" s="2" t="s">
        <v>22</v>
      </c>
    </row>
    <row r="982" spans="1:3" ht="17.25" customHeight="1" x14ac:dyDescent="0.3">
      <c r="A982" s="2">
        <v>981</v>
      </c>
      <c r="B982" s="2">
        <v>233110080955</v>
      </c>
      <c r="C982" s="2" t="s">
        <v>22</v>
      </c>
    </row>
    <row r="983" spans="1:3" ht="17.25" customHeight="1" x14ac:dyDescent="0.3">
      <c r="A983" s="2">
        <v>982</v>
      </c>
      <c r="B983" s="2">
        <v>233110080957</v>
      </c>
      <c r="C983" s="2" t="s">
        <v>22</v>
      </c>
    </row>
    <row r="984" spans="1:3" ht="17.25" customHeight="1" x14ac:dyDescent="0.3">
      <c r="A984" s="2">
        <v>983</v>
      </c>
      <c r="B984" s="2">
        <v>233110080968</v>
      </c>
      <c r="C984" s="2" t="s">
        <v>22</v>
      </c>
    </row>
    <row r="985" spans="1:3" ht="17.25" customHeight="1" x14ac:dyDescent="0.3">
      <c r="A985" s="2">
        <v>984</v>
      </c>
      <c r="B985" s="2">
        <v>233110090006</v>
      </c>
      <c r="C985" s="2" t="s">
        <v>22</v>
      </c>
    </row>
    <row r="986" spans="1:3" ht="17.25" customHeight="1" x14ac:dyDescent="0.3">
      <c r="A986" s="2">
        <v>985</v>
      </c>
      <c r="B986" s="2">
        <v>233110090012</v>
      </c>
      <c r="C986" s="2" t="s">
        <v>22</v>
      </c>
    </row>
    <row r="987" spans="1:3" ht="17.25" customHeight="1" x14ac:dyDescent="0.3">
      <c r="A987" s="2">
        <v>986</v>
      </c>
      <c r="B987" s="2">
        <v>233110090017</v>
      </c>
      <c r="C987" s="2" t="s">
        <v>22</v>
      </c>
    </row>
    <row r="988" spans="1:3" ht="17.25" customHeight="1" x14ac:dyDescent="0.3">
      <c r="A988" s="2">
        <v>987</v>
      </c>
      <c r="B988" s="2">
        <v>233110090020</v>
      </c>
      <c r="C988" s="2" t="s">
        <v>22</v>
      </c>
    </row>
    <row r="989" spans="1:3" ht="17.25" customHeight="1" x14ac:dyDescent="0.3">
      <c r="A989" s="2">
        <v>988</v>
      </c>
      <c r="B989" s="2">
        <v>233110090026</v>
      </c>
      <c r="C989" s="2" t="s">
        <v>22</v>
      </c>
    </row>
    <row r="990" spans="1:3" ht="17.25" customHeight="1" x14ac:dyDescent="0.3">
      <c r="A990" s="2">
        <v>989</v>
      </c>
      <c r="B990" s="2">
        <v>233110090027</v>
      </c>
      <c r="C990" s="2" t="s">
        <v>22</v>
      </c>
    </row>
    <row r="991" spans="1:3" ht="17.25" customHeight="1" x14ac:dyDescent="0.3">
      <c r="A991" s="2">
        <v>990</v>
      </c>
      <c r="B991" s="2">
        <v>233110090028</v>
      </c>
      <c r="C991" s="2" t="s">
        <v>22</v>
      </c>
    </row>
    <row r="992" spans="1:3" ht="17.25" customHeight="1" x14ac:dyDescent="0.3">
      <c r="A992" s="2">
        <v>991</v>
      </c>
      <c r="B992" s="2">
        <v>233110090033</v>
      </c>
      <c r="C992" s="2" t="s">
        <v>22</v>
      </c>
    </row>
    <row r="993" spans="1:3" ht="17.25" customHeight="1" x14ac:dyDescent="0.3">
      <c r="A993" s="2">
        <v>992</v>
      </c>
      <c r="B993" s="2">
        <v>233110090040</v>
      </c>
      <c r="C993" s="2" t="s">
        <v>22</v>
      </c>
    </row>
    <row r="994" spans="1:3" ht="17.25" customHeight="1" x14ac:dyDescent="0.3">
      <c r="A994" s="2">
        <v>993</v>
      </c>
      <c r="B994" s="2">
        <v>233110090045</v>
      </c>
      <c r="C994" s="2" t="s">
        <v>22</v>
      </c>
    </row>
    <row r="995" spans="1:3" ht="17.25" customHeight="1" x14ac:dyDescent="0.3">
      <c r="A995" s="2">
        <v>994</v>
      </c>
      <c r="B995" s="2">
        <v>233110090050</v>
      </c>
      <c r="C995" s="2" t="s">
        <v>22</v>
      </c>
    </row>
    <row r="996" spans="1:3" ht="17.25" customHeight="1" x14ac:dyDescent="0.3">
      <c r="A996" s="2">
        <v>995</v>
      </c>
      <c r="B996" s="2">
        <v>233110090051</v>
      </c>
      <c r="C996" s="2" t="s">
        <v>22</v>
      </c>
    </row>
    <row r="997" spans="1:3" ht="17.25" customHeight="1" x14ac:dyDescent="0.3">
      <c r="A997" s="2">
        <v>996</v>
      </c>
      <c r="B997" s="2">
        <v>233110090053</v>
      </c>
      <c r="C997" s="2" t="s">
        <v>22</v>
      </c>
    </row>
    <row r="998" spans="1:3" ht="17.25" customHeight="1" x14ac:dyDescent="0.3">
      <c r="A998" s="2">
        <v>997</v>
      </c>
      <c r="B998" s="2">
        <v>233110090066</v>
      </c>
      <c r="C998" s="2" t="s">
        <v>22</v>
      </c>
    </row>
    <row r="999" spans="1:3" ht="17.25" customHeight="1" x14ac:dyDescent="0.3">
      <c r="A999" s="2">
        <v>998</v>
      </c>
      <c r="B999" s="2">
        <v>233110090071</v>
      </c>
      <c r="C999" s="2" t="s">
        <v>22</v>
      </c>
    </row>
    <row r="1000" spans="1:3" ht="17.25" customHeight="1" x14ac:dyDescent="0.3">
      <c r="A1000" s="2">
        <v>999</v>
      </c>
      <c r="B1000" s="2">
        <v>233110090091</v>
      </c>
      <c r="C1000" s="2" t="s">
        <v>22</v>
      </c>
    </row>
    <row r="1001" spans="1:3" ht="17.25" customHeight="1" x14ac:dyDescent="0.3">
      <c r="A1001" s="2">
        <v>1000</v>
      </c>
      <c r="B1001" s="2">
        <v>233110090098</v>
      </c>
      <c r="C1001" s="2" t="s">
        <v>22</v>
      </c>
    </row>
    <row r="1002" spans="1:3" ht="17.25" customHeight="1" x14ac:dyDescent="0.3">
      <c r="A1002" s="2">
        <v>1001</v>
      </c>
      <c r="B1002" s="2">
        <v>233110090105</v>
      </c>
      <c r="C1002" s="2" t="s">
        <v>22</v>
      </c>
    </row>
    <row r="1003" spans="1:3" ht="17.25" customHeight="1" x14ac:dyDescent="0.3">
      <c r="A1003" s="2">
        <v>1002</v>
      </c>
      <c r="B1003" s="2">
        <v>233110090106</v>
      </c>
      <c r="C1003" s="2" t="s">
        <v>22</v>
      </c>
    </row>
    <row r="1004" spans="1:3" ht="17.25" customHeight="1" x14ac:dyDescent="0.3">
      <c r="A1004" s="2">
        <v>1003</v>
      </c>
      <c r="B1004" s="2">
        <v>233110090107</v>
      </c>
      <c r="C1004" s="2" t="s">
        <v>22</v>
      </c>
    </row>
    <row r="1005" spans="1:3" ht="17.25" customHeight="1" x14ac:dyDescent="0.3">
      <c r="A1005" s="2">
        <v>1004</v>
      </c>
      <c r="B1005" s="2">
        <v>233110090117</v>
      </c>
      <c r="C1005" s="2" t="s">
        <v>22</v>
      </c>
    </row>
    <row r="1006" spans="1:3" ht="17.25" customHeight="1" x14ac:dyDescent="0.3">
      <c r="A1006" s="2">
        <v>1005</v>
      </c>
      <c r="B1006" s="2">
        <v>233110090122</v>
      </c>
      <c r="C1006" s="2" t="s">
        <v>22</v>
      </c>
    </row>
    <row r="1007" spans="1:3" ht="17.25" customHeight="1" x14ac:dyDescent="0.3">
      <c r="A1007" s="2">
        <v>1006</v>
      </c>
      <c r="B1007" s="2">
        <v>233110090128</v>
      </c>
      <c r="C1007" s="2" t="s">
        <v>22</v>
      </c>
    </row>
    <row r="1008" spans="1:3" ht="17.25" customHeight="1" x14ac:dyDescent="0.3">
      <c r="A1008" s="2">
        <v>1007</v>
      </c>
      <c r="B1008" s="2">
        <v>233110090129</v>
      </c>
      <c r="C1008" s="2" t="s">
        <v>22</v>
      </c>
    </row>
    <row r="1009" spans="1:3" ht="17.25" customHeight="1" x14ac:dyDescent="0.3">
      <c r="A1009" s="2">
        <v>1008</v>
      </c>
      <c r="B1009" s="2">
        <v>233110090134</v>
      </c>
      <c r="C1009" s="2" t="s">
        <v>22</v>
      </c>
    </row>
    <row r="1010" spans="1:3" ht="17.25" customHeight="1" x14ac:dyDescent="0.3">
      <c r="A1010" s="2">
        <v>1009</v>
      </c>
      <c r="B1010" s="2">
        <v>233110090135</v>
      </c>
      <c r="C1010" s="2" t="s">
        <v>22</v>
      </c>
    </row>
    <row r="1011" spans="1:3" ht="17.25" customHeight="1" x14ac:dyDescent="0.3">
      <c r="A1011" s="2">
        <v>1010</v>
      </c>
      <c r="B1011" s="2">
        <v>233110090139</v>
      </c>
      <c r="C1011" s="2" t="s">
        <v>22</v>
      </c>
    </row>
    <row r="1012" spans="1:3" ht="17.25" customHeight="1" x14ac:dyDescent="0.3">
      <c r="A1012" s="2">
        <v>1011</v>
      </c>
      <c r="B1012" s="2">
        <v>233110090150</v>
      </c>
      <c r="C1012" s="2" t="s">
        <v>22</v>
      </c>
    </row>
    <row r="1013" spans="1:3" ht="17.25" customHeight="1" x14ac:dyDescent="0.3">
      <c r="A1013" s="2">
        <v>1012</v>
      </c>
      <c r="B1013" s="2">
        <v>233110090156</v>
      </c>
      <c r="C1013" s="2" t="s">
        <v>22</v>
      </c>
    </row>
    <row r="1014" spans="1:3" ht="17.25" customHeight="1" x14ac:dyDescent="0.3">
      <c r="A1014" s="2">
        <v>1013</v>
      </c>
      <c r="B1014" s="2">
        <v>233110090158</v>
      </c>
      <c r="C1014" s="2" t="s">
        <v>22</v>
      </c>
    </row>
    <row r="1015" spans="1:3" ht="17.25" customHeight="1" x14ac:dyDescent="0.3">
      <c r="A1015" s="2">
        <v>1014</v>
      </c>
      <c r="B1015" s="2">
        <v>233110090162</v>
      </c>
      <c r="C1015" s="2" t="s">
        <v>22</v>
      </c>
    </row>
    <row r="1016" spans="1:3" ht="17.25" customHeight="1" x14ac:dyDescent="0.3">
      <c r="A1016" s="2">
        <v>1015</v>
      </c>
      <c r="B1016" s="2">
        <v>233110090163</v>
      </c>
      <c r="C1016" s="2" t="s">
        <v>22</v>
      </c>
    </row>
    <row r="1017" spans="1:3" ht="17.25" customHeight="1" x14ac:dyDescent="0.3">
      <c r="A1017" s="2">
        <v>1016</v>
      </c>
      <c r="B1017" s="2">
        <v>233110090168</v>
      </c>
      <c r="C1017" s="2" t="s">
        <v>22</v>
      </c>
    </row>
    <row r="1018" spans="1:3" ht="17.25" customHeight="1" x14ac:dyDescent="0.3">
      <c r="A1018" s="2">
        <v>1017</v>
      </c>
      <c r="B1018" s="2">
        <v>233110090175</v>
      </c>
      <c r="C1018" s="2" t="s">
        <v>22</v>
      </c>
    </row>
    <row r="1019" spans="1:3" ht="17.25" customHeight="1" x14ac:dyDescent="0.3">
      <c r="A1019" s="2">
        <v>1018</v>
      </c>
      <c r="B1019" s="2">
        <v>233110090179</v>
      </c>
      <c r="C1019" s="2" t="s">
        <v>22</v>
      </c>
    </row>
    <row r="1020" spans="1:3" ht="17.25" customHeight="1" x14ac:dyDescent="0.3">
      <c r="A1020" s="2">
        <v>1019</v>
      </c>
      <c r="B1020" s="2">
        <v>233110090182</v>
      </c>
      <c r="C1020" s="2" t="s">
        <v>22</v>
      </c>
    </row>
    <row r="1021" spans="1:3" ht="17.25" customHeight="1" x14ac:dyDescent="0.3">
      <c r="A1021" s="2">
        <v>1020</v>
      </c>
      <c r="B1021" s="2">
        <v>233110090184</v>
      </c>
      <c r="C1021" s="2" t="s">
        <v>22</v>
      </c>
    </row>
    <row r="1022" spans="1:3" ht="17.25" customHeight="1" x14ac:dyDescent="0.3">
      <c r="A1022" s="2">
        <v>1021</v>
      </c>
      <c r="B1022" s="2">
        <v>233110090188</v>
      </c>
      <c r="C1022" s="2" t="s">
        <v>22</v>
      </c>
    </row>
    <row r="1023" spans="1:3" ht="17.25" customHeight="1" x14ac:dyDescent="0.3">
      <c r="A1023" s="2">
        <v>1022</v>
      </c>
      <c r="B1023" s="2">
        <v>233110090191</v>
      </c>
      <c r="C1023" s="2" t="s">
        <v>22</v>
      </c>
    </row>
    <row r="1024" spans="1:3" ht="17.25" customHeight="1" x14ac:dyDescent="0.3">
      <c r="A1024" s="2">
        <v>1023</v>
      </c>
      <c r="B1024" s="2">
        <v>233110090196</v>
      </c>
      <c r="C1024" s="2" t="s">
        <v>22</v>
      </c>
    </row>
    <row r="1025" spans="1:3" ht="17.25" customHeight="1" x14ac:dyDescent="0.3">
      <c r="A1025" s="2">
        <v>1024</v>
      </c>
      <c r="B1025" s="2">
        <v>233110090199</v>
      </c>
      <c r="C1025" s="2" t="s">
        <v>22</v>
      </c>
    </row>
    <row r="1026" spans="1:3" ht="17.25" customHeight="1" x14ac:dyDescent="0.3">
      <c r="A1026" s="2">
        <v>1025</v>
      </c>
      <c r="B1026" s="2">
        <v>233110090202</v>
      </c>
      <c r="C1026" s="2" t="s">
        <v>22</v>
      </c>
    </row>
    <row r="1027" spans="1:3" ht="17.25" customHeight="1" x14ac:dyDescent="0.3">
      <c r="A1027" s="2">
        <v>1026</v>
      </c>
      <c r="B1027" s="2">
        <v>233110090212</v>
      </c>
      <c r="C1027" s="2" t="s">
        <v>22</v>
      </c>
    </row>
    <row r="1028" spans="1:3" ht="17.25" customHeight="1" x14ac:dyDescent="0.3">
      <c r="A1028" s="2">
        <v>1027</v>
      </c>
      <c r="B1028" s="2">
        <v>233110090213</v>
      </c>
      <c r="C1028" s="2" t="s">
        <v>22</v>
      </c>
    </row>
    <row r="1029" spans="1:3" ht="17.25" customHeight="1" x14ac:dyDescent="0.3">
      <c r="A1029" s="2">
        <v>1028</v>
      </c>
      <c r="B1029" s="2">
        <v>233110090220</v>
      </c>
      <c r="C1029" s="2" t="s">
        <v>22</v>
      </c>
    </row>
    <row r="1030" spans="1:3" ht="17.25" customHeight="1" x14ac:dyDescent="0.3">
      <c r="A1030" s="2">
        <v>1029</v>
      </c>
      <c r="B1030" s="2">
        <v>233110090222</v>
      </c>
      <c r="C1030" s="2" t="s">
        <v>22</v>
      </c>
    </row>
    <row r="1031" spans="1:3" ht="17.25" customHeight="1" x14ac:dyDescent="0.3">
      <c r="A1031" s="2">
        <v>1030</v>
      </c>
      <c r="B1031" s="2">
        <v>233110090628</v>
      </c>
      <c r="C1031" s="2" t="s">
        <v>22</v>
      </c>
    </row>
    <row r="1032" spans="1:3" ht="17.25" customHeight="1" x14ac:dyDescent="0.3">
      <c r="A1032" s="2">
        <v>1031</v>
      </c>
      <c r="B1032" s="2">
        <v>233110090631</v>
      </c>
      <c r="C1032" s="2" t="s">
        <v>22</v>
      </c>
    </row>
    <row r="1033" spans="1:3" ht="17.25" customHeight="1" x14ac:dyDescent="0.3">
      <c r="A1033" s="2">
        <v>1032</v>
      </c>
      <c r="B1033" s="2">
        <v>233110090634</v>
      </c>
      <c r="C1033" s="2" t="s">
        <v>22</v>
      </c>
    </row>
    <row r="1034" spans="1:3" ht="17.25" customHeight="1" x14ac:dyDescent="0.3">
      <c r="A1034" s="2">
        <v>1033</v>
      </c>
      <c r="B1034" s="2">
        <v>233110090635</v>
      </c>
      <c r="C1034" s="2" t="s">
        <v>22</v>
      </c>
    </row>
    <row r="1035" spans="1:3" ht="17.25" customHeight="1" x14ac:dyDescent="0.3">
      <c r="A1035" s="2">
        <v>1034</v>
      </c>
      <c r="B1035" s="2">
        <v>233110090636</v>
      </c>
      <c r="C1035" s="2" t="s">
        <v>22</v>
      </c>
    </row>
    <row r="1036" spans="1:3" ht="17.25" customHeight="1" x14ac:dyDescent="0.3">
      <c r="A1036" s="2">
        <v>1035</v>
      </c>
      <c r="B1036" s="2">
        <v>233110090639</v>
      </c>
      <c r="C1036" s="2" t="s">
        <v>22</v>
      </c>
    </row>
    <row r="1037" spans="1:3" ht="17.25" customHeight="1" x14ac:dyDescent="0.3">
      <c r="A1037" s="2">
        <v>1036</v>
      </c>
      <c r="B1037" s="2">
        <v>233110090653</v>
      </c>
      <c r="C1037" s="2" t="s">
        <v>22</v>
      </c>
    </row>
    <row r="1038" spans="1:3" ht="17.25" customHeight="1" x14ac:dyDescent="0.3">
      <c r="A1038" s="2">
        <v>1037</v>
      </c>
      <c r="B1038" s="2">
        <v>233110090654</v>
      </c>
      <c r="C1038" s="2" t="s">
        <v>22</v>
      </c>
    </row>
    <row r="1039" spans="1:3" ht="17.25" customHeight="1" x14ac:dyDescent="0.3">
      <c r="A1039" s="2">
        <v>1038</v>
      </c>
      <c r="B1039" s="2">
        <v>233110090656</v>
      </c>
      <c r="C1039" s="2" t="s">
        <v>22</v>
      </c>
    </row>
    <row r="1040" spans="1:3" ht="17.25" customHeight="1" x14ac:dyDescent="0.3">
      <c r="A1040" s="2">
        <v>1039</v>
      </c>
      <c r="B1040" s="2">
        <v>233110090660</v>
      </c>
      <c r="C1040" s="2" t="s">
        <v>22</v>
      </c>
    </row>
    <row r="1041" spans="1:3" ht="17.25" customHeight="1" x14ac:dyDescent="0.3">
      <c r="A1041" s="2">
        <v>1040</v>
      </c>
      <c r="B1041" s="2">
        <v>233110090665</v>
      </c>
      <c r="C1041" s="2" t="s">
        <v>22</v>
      </c>
    </row>
    <row r="1042" spans="1:3" ht="17.25" customHeight="1" x14ac:dyDescent="0.3">
      <c r="A1042" s="2">
        <v>1041</v>
      </c>
      <c r="B1042" s="2">
        <v>233110090670</v>
      </c>
      <c r="C1042" s="2" t="s">
        <v>22</v>
      </c>
    </row>
    <row r="1043" spans="1:3" ht="17.25" customHeight="1" x14ac:dyDescent="0.3">
      <c r="A1043" s="2">
        <v>1042</v>
      </c>
      <c r="B1043" s="2">
        <v>233110090678</v>
      </c>
      <c r="C1043" s="2" t="s">
        <v>22</v>
      </c>
    </row>
    <row r="1044" spans="1:3" ht="17.25" customHeight="1" x14ac:dyDescent="0.3">
      <c r="A1044" s="2">
        <v>1043</v>
      </c>
      <c r="B1044" s="2">
        <v>233110090681</v>
      </c>
      <c r="C1044" s="2" t="s">
        <v>22</v>
      </c>
    </row>
    <row r="1045" spans="1:3" ht="17.25" customHeight="1" x14ac:dyDescent="0.3">
      <c r="A1045" s="2">
        <v>1044</v>
      </c>
      <c r="B1045" s="2">
        <v>233110090685</v>
      </c>
      <c r="C1045" s="2" t="s">
        <v>22</v>
      </c>
    </row>
    <row r="1046" spans="1:3" ht="17.25" customHeight="1" x14ac:dyDescent="0.3">
      <c r="A1046" s="2">
        <v>1045</v>
      </c>
      <c r="B1046" s="2">
        <v>233110090689</v>
      </c>
      <c r="C1046" s="2" t="s">
        <v>22</v>
      </c>
    </row>
    <row r="1047" spans="1:3" ht="17.25" customHeight="1" x14ac:dyDescent="0.3">
      <c r="A1047" s="2">
        <v>1046</v>
      </c>
      <c r="B1047" s="2">
        <v>233110090701</v>
      </c>
      <c r="C1047" s="2" t="s">
        <v>22</v>
      </c>
    </row>
    <row r="1048" spans="1:3" ht="17.25" customHeight="1" x14ac:dyDescent="0.3">
      <c r="A1048" s="2">
        <v>1047</v>
      </c>
      <c r="B1048" s="2">
        <v>233110090705</v>
      </c>
      <c r="C1048" s="2" t="s">
        <v>22</v>
      </c>
    </row>
    <row r="1049" spans="1:3" ht="17.25" customHeight="1" x14ac:dyDescent="0.3">
      <c r="A1049" s="2">
        <v>1048</v>
      </c>
      <c r="B1049" s="2">
        <v>233110090716</v>
      </c>
      <c r="C1049" s="2" t="s">
        <v>22</v>
      </c>
    </row>
    <row r="1050" spans="1:3" ht="17.25" customHeight="1" x14ac:dyDescent="0.3">
      <c r="A1050" s="2">
        <v>1049</v>
      </c>
      <c r="B1050" s="2">
        <v>233110090719</v>
      </c>
      <c r="C1050" s="2" t="s">
        <v>22</v>
      </c>
    </row>
    <row r="1051" spans="1:3" ht="17.25" customHeight="1" x14ac:dyDescent="0.3">
      <c r="A1051" s="2">
        <v>1050</v>
      </c>
      <c r="B1051" s="2">
        <v>233110090723</v>
      </c>
      <c r="C1051" s="2" t="s">
        <v>22</v>
      </c>
    </row>
    <row r="1052" spans="1:3" ht="17.25" customHeight="1" x14ac:dyDescent="0.3">
      <c r="A1052" s="2">
        <v>1051</v>
      </c>
      <c r="B1052" s="2">
        <v>233110090725</v>
      </c>
      <c r="C1052" s="2" t="s">
        <v>22</v>
      </c>
    </row>
    <row r="1053" spans="1:3" ht="17.25" customHeight="1" x14ac:dyDescent="0.3">
      <c r="A1053" s="2">
        <v>1052</v>
      </c>
      <c r="B1053" s="2">
        <v>233110090726</v>
      </c>
      <c r="C1053" s="2" t="s">
        <v>22</v>
      </c>
    </row>
    <row r="1054" spans="1:3" ht="17.25" customHeight="1" x14ac:dyDescent="0.3">
      <c r="A1054" s="2">
        <v>1053</v>
      </c>
      <c r="B1054" s="2">
        <v>233110090731</v>
      </c>
      <c r="C1054" s="2" t="s">
        <v>22</v>
      </c>
    </row>
    <row r="1055" spans="1:3" ht="17.25" customHeight="1" x14ac:dyDescent="0.3">
      <c r="A1055" s="2">
        <v>1054</v>
      </c>
      <c r="B1055" s="2">
        <v>233110090733</v>
      </c>
      <c r="C1055" s="2" t="s">
        <v>22</v>
      </c>
    </row>
    <row r="1056" spans="1:3" ht="17.25" customHeight="1" x14ac:dyDescent="0.3">
      <c r="A1056" s="2">
        <v>1055</v>
      </c>
      <c r="B1056" s="2">
        <v>233110090742</v>
      </c>
      <c r="C1056" s="2" t="s">
        <v>22</v>
      </c>
    </row>
    <row r="1057" spans="1:3" ht="17.25" customHeight="1" x14ac:dyDescent="0.3">
      <c r="A1057" s="2">
        <v>1056</v>
      </c>
      <c r="B1057" s="2">
        <v>233110090746</v>
      </c>
      <c r="C1057" s="2" t="s">
        <v>22</v>
      </c>
    </row>
    <row r="1058" spans="1:3" ht="17.25" customHeight="1" x14ac:dyDescent="0.3">
      <c r="A1058" s="2">
        <v>1057</v>
      </c>
      <c r="B1058" s="2">
        <v>233110090748</v>
      </c>
      <c r="C1058" s="2" t="s">
        <v>22</v>
      </c>
    </row>
    <row r="1059" spans="1:3" ht="17.25" customHeight="1" x14ac:dyDescent="0.3">
      <c r="A1059" s="2">
        <v>1058</v>
      </c>
      <c r="B1059" s="2">
        <v>233110090750</v>
      </c>
      <c r="C1059" s="2" t="s">
        <v>22</v>
      </c>
    </row>
    <row r="1060" spans="1:3" ht="17.25" customHeight="1" x14ac:dyDescent="0.3">
      <c r="A1060" s="2">
        <v>1059</v>
      </c>
      <c r="B1060" s="2">
        <v>233110090751</v>
      </c>
      <c r="C1060" s="2" t="s">
        <v>22</v>
      </c>
    </row>
    <row r="1061" spans="1:3" ht="17.25" customHeight="1" x14ac:dyDescent="0.3">
      <c r="A1061" s="2">
        <v>1060</v>
      </c>
      <c r="B1061" s="2">
        <v>233110090753</v>
      </c>
      <c r="C1061" s="2" t="s">
        <v>22</v>
      </c>
    </row>
    <row r="1062" spans="1:3" ht="17.25" customHeight="1" x14ac:dyDescent="0.3">
      <c r="A1062" s="2">
        <v>1061</v>
      </c>
      <c r="B1062" s="2">
        <v>233110090755</v>
      </c>
      <c r="C1062" s="2" t="s">
        <v>22</v>
      </c>
    </row>
    <row r="1063" spans="1:3" ht="17.25" customHeight="1" x14ac:dyDescent="0.3">
      <c r="A1063" s="2">
        <v>1062</v>
      </c>
      <c r="B1063" s="2">
        <v>233110090760</v>
      </c>
      <c r="C1063" s="2" t="s">
        <v>22</v>
      </c>
    </row>
    <row r="1064" spans="1:3" ht="17.25" customHeight="1" x14ac:dyDescent="0.3">
      <c r="A1064" s="2">
        <v>1063</v>
      </c>
      <c r="B1064" s="2">
        <v>233110090765</v>
      </c>
      <c r="C1064" s="2" t="s">
        <v>22</v>
      </c>
    </row>
    <row r="1065" spans="1:3" ht="17.25" customHeight="1" x14ac:dyDescent="0.3">
      <c r="A1065" s="2">
        <v>1064</v>
      </c>
      <c r="B1065" s="2">
        <v>233110090766</v>
      </c>
      <c r="C1065" s="2" t="s">
        <v>22</v>
      </c>
    </row>
    <row r="1066" spans="1:3" ht="17.25" customHeight="1" x14ac:dyDescent="0.3">
      <c r="A1066" s="2">
        <v>1065</v>
      </c>
      <c r="B1066" s="2">
        <v>233110090769</v>
      </c>
      <c r="C1066" s="2" t="s">
        <v>22</v>
      </c>
    </row>
    <row r="1067" spans="1:3" ht="17.25" customHeight="1" x14ac:dyDescent="0.3">
      <c r="A1067" s="2">
        <v>1066</v>
      </c>
      <c r="B1067" s="2">
        <v>233110090772</v>
      </c>
      <c r="C1067" s="2" t="s">
        <v>22</v>
      </c>
    </row>
    <row r="1068" spans="1:3" ht="17.25" customHeight="1" x14ac:dyDescent="0.3">
      <c r="A1068" s="2">
        <v>1067</v>
      </c>
      <c r="B1068" s="2">
        <v>233110090779</v>
      </c>
      <c r="C1068" s="2" t="s">
        <v>22</v>
      </c>
    </row>
    <row r="1069" spans="1:3" ht="17.25" customHeight="1" x14ac:dyDescent="0.3">
      <c r="A1069" s="2">
        <v>1068</v>
      </c>
      <c r="B1069" s="2">
        <v>233110090782</v>
      </c>
      <c r="C1069" s="2" t="s">
        <v>22</v>
      </c>
    </row>
    <row r="1070" spans="1:3" ht="17.25" customHeight="1" x14ac:dyDescent="0.3">
      <c r="A1070" s="2">
        <v>1069</v>
      </c>
      <c r="B1070" s="2">
        <v>233110090783</v>
      </c>
      <c r="C1070" s="2" t="s">
        <v>22</v>
      </c>
    </row>
    <row r="1071" spans="1:3" ht="17.25" customHeight="1" x14ac:dyDescent="0.3">
      <c r="A1071" s="2">
        <v>1070</v>
      </c>
      <c r="B1071" s="2">
        <v>233110090784</v>
      </c>
      <c r="C1071" s="2" t="s">
        <v>22</v>
      </c>
    </row>
    <row r="1072" spans="1:3" ht="17.25" customHeight="1" x14ac:dyDescent="0.3">
      <c r="A1072" s="2">
        <v>1071</v>
      </c>
      <c r="B1072" s="2">
        <v>233110090796</v>
      </c>
      <c r="C1072" s="2" t="s">
        <v>22</v>
      </c>
    </row>
    <row r="1073" spans="1:3" ht="17.25" customHeight="1" x14ac:dyDescent="0.3">
      <c r="A1073" s="2">
        <v>1072</v>
      </c>
      <c r="B1073" s="2">
        <v>233110090802</v>
      </c>
      <c r="C1073" s="2" t="s">
        <v>22</v>
      </c>
    </row>
    <row r="1074" spans="1:3" ht="17.25" customHeight="1" x14ac:dyDescent="0.3">
      <c r="A1074" s="2">
        <v>1073</v>
      </c>
      <c r="B1074" s="2">
        <v>233110090813</v>
      </c>
      <c r="C1074" s="2" t="s">
        <v>22</v>
      </c>
    </row>
    <row r="1075" spans="1:3" ht="17.25" customHeight="1" x14ac:dyDescent="0.3">
      <c r="A1075" s="2">
        <v>1074</v>
      </c>
      <c r="B1075" s="2">
        <v>233110090814</v>
      </c>
      <c r="C1075" s="2" t="s">
        <v>22</v>
      </c>
    </row>
    <row r="1076" spans="1:3" ht="17.25" customHeight="1" x14ac:dyDescent="0.3">
      <c r="A1076" s="2">
        <v>1075</v>
      </c>
      <c r="B1076" s="2">
        <v>233110090827</v>
      </c>
      <c r="C1076" s="2" t="s">
        <v>22</v>
      </c>
    </row>
    <row r="1077" spans="1:3" ht="17.25" customHeight="1" x14ac:dyDescent="0.3">
      <c r="A1077" s="2">
        <v>1076</v>
      </c>
      <c r="B1077" s="2">
        <v>233110090831</v>
      </c>
      <c r="C1077" s="2" t="s">
        <v>22</v>
      </c>
    </row>
    <row r="1078" spans="1:3" ht="17.25" customHeight="1" x14ac:dyDescent="0.3">
      <c r="A1078" s="2">
        <v>1077</v>
      </c>
      <c r="B1078" s="2">
        <v>233110090832</v>
      </c>
      <c r="C1078" s="2" t="s">
        <v>22</v>
      </c>
    </row>
    <row r="1079" spans="1:3" ht="17.25" customHeight="1" x14ac:dyDescent="0.3">
      <c r="A1079" s="2">
        <v>1078</v>
      </c>
      <c r="B1079" s="2">
        <v>233110090840</v>
      </c>
      <c r="C1079" s="2" t="s">
        <v>22</v>
      </c>
    </row>
    <row r="1080" spans="1:3" ht="17.25" customHeight="1" x14ac:dyDescent="0.3">
      <c r="A1080" s="2">
        <v>1079</v>
      </c>
      <c r="B1080" s="2">
        <v>233110090844</v>
      </c>
      <c r="C1080" s="2" t="s">
        <v>22</v>
      </c>
    </row>
    <row r="1081" spans="1:3" ht="17.25" customHeight="1" x14ac:dyDescent="0.3">
      <c r="A1081" s="2">
        <v>1080</v>
      </c>
      <c r="B1081" s="2">
        <v>233110090856</v>
      </c>
      <c r="C1081" s="2" t="s">
        <v>22</v>
      </c>
    </row>
    <row r="1082" spans="1:3" ht="17.25" customHeight="1" x14ac:dyDescent="0.3">
      <c r="A1082" s="2">
        <v>1081</v>
      </c>
      <c r="B1082" s="2">
        <v>233110090860</v>
      </c>
      <c r="C1082" s="2" t="s">
        <v>22</v>
      </c>
    </row>
    <row r="1083" spans="1:3" ht="17.25" customHeight="1" x14ac:dyDescent="0.3">
      <c r="A1083" s="2">
        <v>1082</v>
      </c>
      <c r="B1083" s="2">
        <v>233110090861</v>
      </c>
      <c r="C1083" s="2" t="s">
        <v>22</v>
      </c>
    </row>
    <row r="1084" spans="1:3" ht="17.25" customHeight="1" x14ac:dyDescent="0.3">
      <c r="A1084" s="2">
        <v>1083</v>
      </c>
      <c r="B1084" s="2">
        <v>233110090871</v>
      </c>
      <c r="C1084" s="2" t="s">
        <v>22</v>
      </c>
    </row>
    <row r="1085" spans="1:3" ht="17.25" customHeight="1" x14ac:dyDescent="0.3">
      <c r="A1085" s="2">
        <v>1084</v>
      </c>
      <c r="B1085" s="2">
        <v>233110090874</v>
      </c>
      <c r="C1085" s="2" t="s">
        <v>22</v>
      </c>
    </row>
    <row r="1086" spans="1:3" ht="17.25" customHeight="1" x14ac:dyDescent="0.3">
      <c r="A1086" s="2">
        <v>1085</v>
      </c>
      <c r="B1086" s="2">
        <v>233110090876</v>
      </c>
      <c r="C1086" s="2" t="s">
        <v>22</v>
      </c>
    </row>
    <row r="1087" spans="1:3" ht="17.25" customHeight="1" x14ac:dyDescent="0.3">
      <c r="A1087" s="2">
        <v>1086</v>
      </c>
      <c r="B1087" s="2">
        <v>233110090885</v>
      </c>
      <c r="C1087" s="2" t="s">
        <v>22</v>
      </c>
    </row>
    <row r="1088" spans="1:3" ht="17.25" customHeight="1" x14ac:dyDescent="0.3">
      <c r="A1088" s="2">
        <v>1087</v>
      </c>
      <c r="B1088" s="2">
        <v>233110090886</v>
      </c>
      <c r="C1088" s="2" t="s">
        <v>22</v>
      </c>
    </row>
    <row r="1089" spans="1:3" ht="17.25" customHeight="1" x14ac:dyDescent="0.3">
      <c r="A1089" s="2">
        <v>1088</v>
      </c>
      <c r="B1089" s="2">
        <v>233110090887</v>
      </c>
      <c r="C1089" s="2" t="s">
        <v>22</v>
      </c>
    </row>
    <row r="1090" spans="1:3" ht="17.25" customHeight="1" x14ac:dyDescent="0.3">
      <c r="A1090" s="2">
        <v>1089</v>
      </c>
      <c r="B1090" s="2">
        <v>233110090890</v>
      </c>
      <c r="C1090" s="2" t="s">
        <v>22</v>
      </c>
    </row>
    <row r="1091" spans="1:3" ht="17.25" customHeight="1" x14ac:dyDescent="0.3">
      <c r="A1091" s="2">
        <v>1090</v>
      </c>
      <c r="B1091" s="2">
        <v>233110090894</v>
      </c>
      <c r="C1091" s="2" t="s">
        <v>22</v>
      </c>
    </row>
    <row r="1092" spans="1:3" ht="17.25" customHeight="1" x14ac:dyDescent="0.3">
      <c r="A1092" s="2">
        <v>1091</v>
      </c>
      <c r="B1092" s="2">
        <v>233110090899</v>
      </c>
      <c r="C1092" s="2" t="s">
        <v>22</v>
      </c>
    </row>
    <row r="1093" spans="1:3" ht="17.25" customHeight="1" x14ac:dyDescent="0.3">
      <c r="A1093" s="2">
        <v>1092</v>
      </c>
      <c r="B1093" s="2">
        <v>233110090910</v>
      </c>
      <c r="C1093" s="2" t="s">
        <v>22</v>
      </c>
    </row>
    <row r="1094" spans="1:3" ht="17.25" customHeight="1" x14ac:dyDescent="0.3">
      <c r="A1094" s="2">
        <v>1093</v>
      </c>
      <c r="B1094" s="2">
        <v>233110090912</v>
      </c>
      <c r="C1094" s="2" t="s">
        <v>22</v>
      </c>
    </row>
    <row r="1095" spans="1:3" ht="17.25" customHeight="1" x14ac:dyDescent="0.3">
      <c r="A1095" s="2">
        <v>1094</v>
      </c>
      <c r="B1095" s="2">
        <v>233110090917</v>
      </c>
      <c r="C1095" s="2" t="s">
        <v>22</v>
      </c>
    </row>
    <row r="1096" spans="1:3" ht="17.25" customHeight="1" x14ac:dyDescent="0.3">
      <c r="A1096" s="2">
        <v>1095</v>
      </c>
      <c r="B1096" s="2">
        <v>233110090919</v>
      </c>
      <c r="C1096" s="2" t="s">
        <v>22</v>
      </c>
    </row>
    <row r="1097" spans="1:3" ht="17.25" customHeight="1" x14ac:dyDescent="0.3">
      <c r="A1097" s="2">
        <v>1096</v>
      </c>
      <c r="B1097" s="2">
        <v>233110090920</v>
      </c>
      <c r="C1097" s="2" t="s">
        <v>22</v>
      </c>
    </row>
    <row r="1098" spans="1:3" ht="17.25" customHeight="1" x14ac:dyDescent="0.3">
      <c r="A1098" s="2">
        <v>1097</v>
      </c>
      <c r="B1098" s="2">
        <v>233110090934</v>
      </c>
      <c r="C1098" s="2" t="s">
        <v>22</v>
      </c>
    </row>
    <row r="1099" spans="1:3" ht="17.25" customHeight="1" x14ac:dyDescent="0.3">
      <c r="A1099" s="2">
        <v>1098</v>
      </c>
      <c r="B1099" s="2">
        <v>233110090935</v>
      </c>
      <c r="C1099" s="2" t="s">
        <v>22</v>
      </c>
    </row>
    <row r="1100" spans="1:3" ht="17.25" customHeight="1" x14ac:dyDescent="0.3">
      <c r="A1100" s="2">
        <v>1099</v>
      </c>
      <c r="B1100" s="2">
        <v>233110090938</v>
      </c>
      <c r="C1100" s="2" t="s">
        <v>22</v>
      </c>
    </row>
    <row r="1101" spans="1:3" ht="17.25" customHeight="1" x14ac:dyDescent="0.3">
      <c r="A1101" s="2">
        <v>1100</v>
      </c>
      <c r="B1101" s="2">
        <v>233110090940</v>
      </c>
      <c r="C1101" s="2" t="s">
        <v>22</v>
      </c>
    </row>
    <row r="1102" spans="1:3" ht="17.25" customHeight="1" x14ac:dyDescent="0.3">
      <c r="A1102" s="2">
        <v>1101</v>
      </c>
      <c r="B1102" s="2">
        <v>233110090942</v>
      </c>
      <c r="C1102" s="2" t="s">
        <v>22</v>
      </c>
    </row>
    <row r="1103" spans="1:3" ht="17.25" customHeight="1" x14ac:dyDescent="0.3">
      <c r="A1103" s="2">
        <v>1102</v>
      </c>
      <c r="B1103" s="2">
        <v>233110090947</v>
      </c>
      <c r="C1103" s="2" t="s">
        <v>22</v>
      </c>
    </row>
    <row r="1104" spans="1:3" ht="17.25" customHeight="1" x14ac:dyDescent="0.3">
      <c r="A1104" s="2">
        <v>1103</v>
      </c>
      <c r="B1104" s="2">
        <v>233110090951</v>
      </c>
      <c r="C1104" s="2" t="s">
        <v>22</v>
      </c>
    </row>
    <row r="1105" spans="1:3" ht="17.25" customHeight="1" x14ac:dyDescent="0.3">
      <c r="A1105" s="2">
        <v>1104</v>
      </c>
      <c r="B1105" s="2">
        <v>233110090958</v>
      </c>
      <c r="C1105" s="2" t="s">
        <v>22</v>
      </c>
    </row>
    <row r="1106" spans="1:3" ht="17.25" customHeight="1" x14ac:dyDescent="0.3">
      <c r="A1106" s="2">
        <v>1105</v>
      </c>
      <c r="B1106" s="2">
        <v>233110090965</v>
      </c>
      <c r="C1106" s="2" t="s">
        <v>22</v>
      </c>
    </row>
    <row r="1107" spans="1:3" ht="17.25" customHeight="1" x14ac:dyDescent="0.3">
      <c r="A1107" s="2">
        <v>1106</v>
      </c>
      <c r="B1107" s="2">
        <v>233110090967</v>
      </c>
      <c r="C1107" s="2" t="s">
        <v>22</v>
      </c>
    </row>
    <row r="1108" spans="1:3" ht="17.25" customHeight="1" x14ac:dyDescent="0.3">
      <c r="A1108" s="2">
        <v>1107</v>
      </c>
      <c r="B1108" s="2">
        <v>233110090969</v>
      </c>
      <c r="C1108" s="2" t="s">
        <v>22</v>
      </c>
    </row>
    <row r="1109" spans="1:3" ht="17.25" customHeight="1" x14ac:dyDescent="0.3">
      <c r="A1109" s="2">
        <v>1108</v>
      </c>
      <c r="B1109" s="2">
        <v>233110100002</v>
      </c>
      <c r="C1109" s="2" t="s">
        <v>22</v>
      </c>
    </row>
    <row r="1110" spans="1:3" ht="17.25" customHeight="1" x14ac:dyDescent="0.3">
      <c r="A1110" s="2">
        <v>1109</v>
      </c>
      <c r="B1110" s="2">
        <v>233110100004</v>
      </c>
      <c r="C1110" s="2" t="s">
        <v>22</v>
      </c>
    </row>
    <row r="1111" spans="1:3" ht="17.25" customHeight="1" x14ac:dyDescent="0.3">
      <c r="A1111" s="2">
        <v>1110</v>
      </c>
      <c r="B1111" s="2">
        <v>233110100006</v>
      </c>
      <c r="C1111" s="2" t="s">
        <v>22</v>
      </c>
    </row>
    <row r="1112" spans="1:3" ht="17.25" customHeight="1" x14ac:dyDescent="0.3">
      <c r="A1112" s="2">
        <v>1111</v>
      </c>
      <c r="B1112" s="2">
        <v>233110100042</v>
      </c>
      <c r="C1112" s="2" t="s">
        <v>22</v>
      </c>
    </row>
    <row r="1113" spans="1:3" ht="17.25" customHeight="1" x14ac:dyDescent="0.3">
      <c r="A1113" s="2">
        <v>1112</v>
      </c>
      <c r="B1113" s="2">
        <v>233110100044</v>
      </c>
      <c r="C1113" s="2" t="s">
        <v>22</v>
      </c>
    </row>
    <row r="1114" spans="1:3" ht="17.25" customHeight="1" x14ac:dyDescent="0.3">
      <c r="A1114" s="2">
        <v>1113</v>
      </c>
      <c r="B1114" s="2">
        <v>233110100057</v>
      </c>
      <c r="C1114" s="2" t="s">
        <v>22</v>
      </c>
    </row>
    <row r="1115" spans="1:3" ht="17.25" customHeight="1" x14ac:dyDescent="0.3">
      <c r="A1115" s="2">
        <v>1114</v>
      </c>
      <c r="B1115" s="2">
        <v>233110100059</v>
      </c>
      <c r="C1115" s="2" t="s">
        <v>22</v>
      </c>
    </row>
    <row r="1116" spans="1:3" ht="17.25" customHeight="1" x14ac:dyDescent="0.3">
      <c r="A1116" s="2">
        <v>1115</v>
      </c>
      <c r="B1116" s="2">
        <v>233110100062</v>
      </c>
      <c r="C1116" s="2" t="s">
        <v>22</v>
      </c>
    </row>
    <row r="1117" spans="1:3" ht="17.25" customHeight="1" x14ac:dyDescent="0.3">
      <c r="A1117" s="2">
        <v>1116</v>
      </c>
      <c r="B1117" s="2">
        <v>233110100063</v>
      </c>
      <c r="C1117" s="2" t="s">
        <v>22</v>
      </c>
    </row>
    <row r="1118" spans="1:3" ht="17.25" customHeight="1" x14ac:dyDescent="0.3">
      <c r="A1118" s="2">
        <v>1117</v>
      </c>
      <c r="B1118" s="2">
        <v>233110100077</v>
      </c>
      <c r="C1118" s="2" t="s">
        <v>22</v>
      </c>
    </row>
    <row r="1119" spans="1:3" ht="17.25" customHeight="1" x14ac:dyDescent="0.3">
      <c r="A1119" s="2">
        <v>1118</v>
      </c>
      <c r="B1119" s="2">
        <v>233110100084</v>
      </c>
      <c r="C1119" s="2" t="s">
        <v>22</v>
      </c>
    </row>
    <row r="1120" spans="1:3" ht="17.25" customHeight="1" x14ac:dyDescent="0.3">
      <c r="A1120" s="2">
        <v>1119</v>
      </c>
      <c r="B1120" s="2">
        <v>233110100085</v>
      </c>
      <c r="C1120" s="2" t="s">
        <v>22</v>
      </c>
    </row>
    <row r="1121" spans="1:3" ht="17.25" customHeight="1" x14ac:dyDescent="0.3">
      <c r="A1121" s="2">
        <v>1120</v>
      </c>
      <c r="B1121" s="2">
        <v>233110100086</v>
      </c>
      <c r="C1121" s="2" t="s">
        <v>22</v>
      </c>
    </row>
    <row r="1122" spans="1:3" ht="17.25" customHeight="1" x14ac:dyDescent="0.3">
      <c r="A1122" s="2">
        <v>1121</v>
      </c>
      <c r="B1122" s="2">
        <v>233110100090</v>
      </c>
      <c r="C1122" s="2" t="s">
        <v>22</v>
      </c>
    </row>
    <row r="1123" spans="1:3" ht="17.25" customHeight="1" x14ac:dyDescent="0.3">
      <c r="A1123" s="2">
        <v>1122</v>
      </c>
      <c r="B1123" s="2">
        <v>233110100094</v>
      </c>
      <c r="C1123" s="2" t="s">
        <v>22</v>
      </c>
    </row>
    <row r="1124" spans="1:3" ht="17.25" customHeight="1" x14ac:dyDescent="0.3">
      <c r="A1124" s="2">
        <v>1123</v>
      </c>
      <c r="B1124" s="2">
        <v>233110100095</v>
      </c>
      <c r="C1124" s="2" t="s">
        <v>22</v>
      </c>
    </row>
    <row r="1125" spans="1:3" ht="17.25" customHeight="1" x14ac:dyDescent="0.3">
      <c r="A1125" s="2">
        <v>1124</v>
      </c>
      <c r="B1125" s="2">
        <v>233110100103</v>
      </c>
      <c r="C1125" s="2" t="s">
        <v>22</v>
      </c>
    </row>
    <row r="1126" spans="1:3" ht="17.25" customHeight="1" x14ac:dyDescent="0.3">
      <c r="A1126" s="2">
        <v>1125</v>
      </c>
      <c r="B1126" s="2">
        <v>233110100118</v>
      </c>
      <c r="C1126" s="2" t="s">
        <v>22</v>
      </c>
    </row>
    <row r="1127" spans="1:3" ht="17.25" customHeight="1" x14ac:dyDescent="0.3">
      <c r="A1127" s="2">
        <v>1126</v>
      </c>
      <c r="B1127" s="2">
        <v>233110100126</v>
      </c>
      <c r="C1127" s="2" t="s">
        <v>22</v>
      </c>
    </row>
    <row r="1128" spans="1:3" ht="17.25" customHeight="1" x14ac:dyDescent="0.3">
      <c r="A1128" s="2">
        <v>1127</v>
      </c>
      <c r="B1128" s="2">
        <v>233110100127</v>
      </c>
      <c r="C1128" s="2" t="s">
        <v>22</v>
      </c>
    </row>
    <row r="1129" spans="1:3" ht="17.25" customHeight="1" x14ac:dyDescent="0.3">
      <c r="A1129" s="2">
        <v>1128</v>
      </c>
      <c r="B1129" s="2">
        <v>233110100143</v>
      </c>
      <c r="C1129" s="2" t="s">
        <v>22</v>
      </c>
    </row>
    <row r="1130" spans="1:3" ht="17.25" customHeight="1" x14ac:dyDescent="0.3">
      <c r="A1130" s="2">
        <v>1129</v>
      </c>
      <c r="B1130" s="2">
        <v>233110100145</v>
      </c>
      <c r="C1130" s="2" t="s">
        <v>22</v>
      </c>
    </row>
    <row r="1131" spans="1:3" ht="17.25" customHeight="1" x14ac:dyDescent="0.3">
      <c r="A1131" s="2">
        <v>1130</v>
      </c>
      <c r="B1131" s="2">
        <v>233110100147</v>
      </c>
      <c r="C1131" s="2" t="s">
        <v>22</v>
      </c>
    </row>
    <row r="1132" spans="1:3" ht="17.25" customHeight="1" x14ac:dyDescent="0.3">
      <c r="A1132" s="2">
        <v>1131</v>
      </c>
      <c r="B1132" s="2">
        <v>233110100152</v>
      </c>
      <c r="C1132" s="2" t="s">
        <v>22</v>
      </c>
    </row>
    <row r="1133" spans="1:3" ht="17.25" customHeight="1" x14ac:dyDescent="0.3">
      <c r="A1133" s="2">
        <v>1132</v>
      </c>
      <c r="B1133" s="2">
        <v>233110100160</v>
      </c>
      <c r="C1133" s="2" t="s">
        <v>22</v>
      </c>
    </row>
    <row r="1134" spans="1:3" ht="17.25" customHeight="1" x14ac:dyDescent="0.3">
      <c r="A1134" s="2">
        <v>1133</v>
      </c>
      <c r="B1134" s="2">
        <v>233110100163</v>
      </c>
      <c r="C1134" s="2" t="s">
        <v>22</v>
      </c>
    </row>
    <row r="1135" spans="1:3" ht="17.25" customHeight="1" x14ac:dyDescent="0.3">
      <c r="A1135" s="2">
        <v>1134</v>
      </c>
      <c r="B1135" s="2">
        <v>233110100166</v>
      </c>
      <c r="C1135" s="2" t="s">
        <v>22</v>
      </c>
    </row>
    <row r="1136" spans="1:3" ht="17.25" customHeight="1" x14ac:dyDescent="0.3">
      <c r="A1136" s="2">
        <v>1135</v>
      </c>
      <c r="B1136" s="2">
        <v>233110100167</v>
      </c>
      <c r="C1136" s="2" t="s">
        <v>22</v>
      </c>
    </row>
    <row r="1137" spans="1:3" ht="17.25" customHeight="1" x14ac:dyDescent="0.3">
      <c r="A1137" s="2">
        <v>1136</v>
      </c>
      <c r="B1137" s="2">
        <v>233110100176</v>
      </c>
      <c r="C1137" s="2" t="s">
        <v>22</v>
      </c>
    </row>
    <row r="1138" spans="1:3" ht="17.25" customHeight="1" x14ac:dyDescent="0.3">
      <c r="A1138" s="2">
        <v>1137</v>
      </c>
      <c r="B1138" s="2">
        <v>233110100177</v>
      </c>
      <c r="C1138" s="2" t="s">
        <v>22</v>
      </c>
    </row>
    <row r="1139" spans="1:3" ht="17.25" customHeight="1" x14ac:dyDescent="0.3">
      <c r="A1139" s="2">
        <v>1138</v>
      </c>
      <c r="B1139" s="2">
        <v>233110100178</v>
      </c>
      <c r="C1139" s="2" t="s">
        <v>22</v>
      </c>
    </row>
    <row r="1140" spans="1:3" ht="17.25" customHeight="1" x14ac:dyDescent="0.3">
      <c r="A1140" s="2">
        <v>1139</v>
      </c>
      <c r="B1140" s="2">
        <v>233110100184</v>
      </c>
      <c r="C1140" s="2" t="s">
        <v>22</v>
      </c>
    </row>
    <row r="1141" spans="1:3" ht="17.25" customHeight="1" x14ac:dyDescent="0.3">
      <c r="A1141" s="2">
        <v>1140</v>
      </c>
      <c r="B1141" s="2">
        <v>233110100196</v>
      </c>
      <c r="C1141" s="2" t="s">
        <v>22</v>
      </c>
    </row>
    <row r="1142" spans="1:3" ht="17.25" customHeight="1" x14ac:dyDescent="0.3">
      <c r="A1142" s="2">
        <v>1141</v>
      </c>
      <c r="B1142" s="2">
        <v>233110100205</v>
      </c>
      <c r="C1142" s="2" t="s">
        <v>22</v>
      </c>
    </row>
    <row r="1143" spans="1:3" ht="17.25" customHeight="1" x14ac:dyDescent="0.3">
      <c r="A1143" s="2">
        <v>1142</v>
      </c>
      <c r="B1143" s="2">
        <v>233110100213</v>
      </c>
      <c r="C1143" s="2" t="s">
        <v>22</v>
      </c>
    </row>
    <row r="1144" spans="1:3" ht="17.25" customHeight="1" x14ac:dyDescent="0.3">
      <c r="A1144" s="2">
        <v>1143</v>
      </c>
      <c r="B1144" s="2">
        <v>233110100222</v>
      </c>
      <c r="C1144" s="2" t="s">
        <v>22</v>
      </c>
    </row>
    <row r="1145" spans="1:3" ht="17.25" customHeight="1" x14ac:dyDescent="0.3">
      <c r="A1145" s="2">
        <v>1144</v>
      </c>
      <c r="B1145" s="2">
        <v>233110100224</v>
      </c>
      <c r="C1145" s="2" t="s">
        <v>22</v>
      </c>
    </row>
    <row r="1146" spans="1:3" ht="17.25" customHeight="1" x14ac:dyDescent="0.3">
      <c r="A1146" s="2">
        <v>1145</v>
      </c>
      <c r="B1146" s="2">
        <v>233110100617</v>
      </c>
      <c r="C1146" s="2" t="s">
        <v>22</v>
      </c>
    </row>
    <row r="1147" spans="1:3" ht="17.25" customHeight="1" x14ac:dyDescent="0.3">
      <c r="A1147" s="2">
        <v>1146</v>
      </c>
      <c r="B1147" s="2">
        <v>233110100626</v>
      </c>
      <c r="C1147" s="2" t="s">
        <v>22</v>
      </c>
    </row>
    <row r="1148" spans="1:3" ht="17.25" customHeight="1" x14ac:dyDescent="0.3">
      <c r="A1148" s="2">
        <v>1147</v>
      </c>
      <c r="B1148" s="2">
        <v>233110100630</v>
      </c>
      <c r="C1148" s="2" t="s">
        <v>22</v>
      </c>
    </row>
    <row r="1149" spans="1:3" ht="17.25" customHeight="1" x14ac:dyDescent="0.3">
      <c r="A1149" s="2">
        <v>1148</v>
      </c>
      <c r="B1149" s="2">
        <v>233110100633</v>
      </c>
      <c r="C1149" s="2" t="s">
        <v>22</v>
      </c>
    </row>
    <row r="1150" spans="1:3" ht="17.25" customHeight="1" x14ac:dyDescent="0.3">
      <c r="A1150" s="2">
        <v>1149</v>
      </c>
      <c r="B1150" s="2">
        <v>233110100634</v>
      </c>
      <c r="C1150" s="2" t="s">
        <v>22</v>
      </c>
    </row>
    <row r="1151" spans="1:3" ht="17.25" customHeight="1" x14ac:dyDescent="0.3">
      <c r="A1151" s="2">
        <v>1150</v>
      </c>
      <c r="B1151" s="2">
        <v>233110100635</v>
      </c>
      <c r="C1151" s="2" t="s">
        <v>22</v>
      </c>
    </row>
    <row r="1152" spans="1:3" ht="17.25" customHeight="1" x14ac:dyDescent="0.3">
      <c r="A1152" s="2">
        <v>1151</v>
      </c>
      <c r="B1152" s="2">
        <v>233110100637</v>
      </c>
      <c r="C1152" s="2" t="s">
        <v>22</v>
      </c>
    </row>
    <row r="1153" spans="1:3" ht="17.25" customHeight="1" x14ac:dyDescent="0.3">
      <c r="A1153" s="2">
        <v>1152</v>
      </c>
      <c r="B1153" s="2">
        <v>233110100638</v>
      </c>
      <c r="C1153" s="2" t="s">
        <v>22</v>
      </c>
    </row>
    <row r="1154" spans="1:3" ht="17.25" customHeight="1" x14ac:dyDescent="0.3">
      <c r="A1154" s="2">
        <v>1153</v>
      </c>
      <c r="B1154" s="2">
        <v>233110100649</v>
      </c>
      <c r="C1154" s="2" t="s">
        <v>22</v>
      </c>
    </row>
    <row r="1155" spans="1:3" ht="17.25" customHeight="1" x14ac:dyDescent="0.3">
      <c r="A1155" s="2">
        <v>1154</v>
      </c>
      <c r="B1155" s="2">
        <v>233110100651</v>
      </c>
      <c r="C1155" s="2" t="s">
        <v>22</v>
      </c>
    </row>
    <row r="1156" spans="1:3" ht="17.25" customHeight="1" x14ac:dyDescent="0.3">
      <c r="A1156" s="2">
        <v>1155</v>
      </c>
      <c r="B1156" s="2">
        <v>233110100659</v>
      </c>
      <c r="C1156" s="2" t="s">
        <v>22</v>
      </c>
    </row>
    <row r="1157" spans="1:3" ht="17.25" customHeight="1" x14ac:dyDescent="0.3">
      <c r="A1157" s="2">
        <v>1156</v>
      </c>
      <c r="B1157" s="2">
        <v>233110100662</v>
      </c>
      <c r="C1157" s="2" t="s">
        <v>22</v>
      </c>
    </row>
    <row r="1158" spans="1:3" ht="17.25" customHeight="1" x14ac:dyDescent="0.3">
      <c r="A1158" s="2">
        <v>1157</v>
      </c>
      <c r="B1158" s="2">
        <v>233110100666</v>
      </c>
      <c r="C1158" s="2" t="s">
        <v>22</v>
      </c>
    </row>
    <row r="1159" spans="1:3" ht="17.25" customHeight="1" x14ac:dyDescent="0.3">
      <c r="A1159" s="2">
        <v>1158</v>
      </c>
      <c r="B1159" s="2">
        <v>233110100671</v>
      </c>
      <c r="C1159" s="2" t="s">
        <v>22</v>
      </c>
    </row>
    <row r="1160" spans="1:3" ht="17.25" customHeight="1" x14ac:dyDescent="0.3">
      <c r="A1160" s="2">
        <v>1159</v>
      </c>
      <c r="B1160" s="2">
        <v>233110100672</v>
      </c>
      <c r="C1160" s="2" t="s">
        <v>22</v>
      </c>
    </row>
    <row r="1161" spans="1:3" ht="17.25" customHeight="1" x14ac:dyDescent="0.3">
      <c r="A1161" s="2">
        <v>1160</v>
      </c>
      <c r="B1161" s="2">
        <v>233110100675</v>
      </c>
      <c r="C1161" s="2" t="s">
        <v>22</v>
      </c>
    </row>
    <row r="1162" spans="1:3" ht="17.25" customHeight="1" x14ac:dyDescent="0.3">
      <c r="A1162" s="2">
        <v>1161</v>
      </c>
      <c r="B1162" s="2">
        <v>233110100686</v>
      </c>
      <c r="C1162" s="2" t="s">
        <v>22</v>
      </c>
    </row>
    <row r="1163" spans="1:3" ht="17.25" customHeight="1" x14ac:dyDescent="0.3">
      <c r="A1163" s="2">
        <v>1162</v>
      </c>
      <c r="B1163" s="2">
        <v>233110100689</v>
      </c>
      <c r="C1163" s="2" t="s">
        <v>22</v>
      </c>
    </row>
    <row r="1164" spans="1:3" ht="17.25" customHeight="1" x14ac:dyDescent="0.3">
      <c r="A1164" s="2">
        <v>1163</v>
      </c>
      <c r="B1164" s="2">
        <v>233110100690</v>
      </c>
      <c r="C1164" s="2" t="s">
        <v>22</v>
      </c>
    </row>
    <row r="1165" spans="1:3" ht="17.25" customHeight="1" x14ac:dyDescent="0.3">
      <c r="A1165" s="2">
        <v>1164</v>
      </c>
      <c r="B1165" s="2">
        <v>233110100699</v>
      </c>
      <c r="C1165" s="2" t="s">
        <v>22</v>
      </c>
    </row>
    <row r="1166" spans="1:3" ht="17.25" customHeight="1" x14ac:dyDescent="0.3">
      <c r="A1166" s="2">
        <v>1165</v>
      </c>
      <c r="B1166" s="2">
        <v>233110100700</v>
      </c>
      <c r="C1166" s="2" t="s">
        <v>22</v>
      </c>
    </row>
    <row r="1167" spans="1:3" ht="17.25" customHeight="1" x14ac:dyDescent="0.3">
      <c r="A1167" s="2">
        <v>1166</v>
      </c>
      <c r="B1167" s="2">
        <v>233110100701</v>
      </c>
      <c r="C1167" s="2" t="s">
        <v>22</v>
      </c>
    </row>
    <row r="1168" spans="1:3" ht="17.25" customHeight="1" x14ac:dyDescent="0.3">
      <c r="A1168" s="2">
        <v>1167</v>
      </c>
      <c r="B1168" s="2">
        <v>233110100703</v>
      </c>
      <c r="C1168" s="2" t="s">
        <v>22</v>
      </c>
    </row>
    <row r="1169" spans="1:3" ht="17.25" customHeight="1" x14ac:dyDescent="0.3">
      <c r="A1169" s="2">
        <v>1168</v>
      </c>
      <c r="B1169" s="2">
        <v>233110100705</v>
      </c>
      <c r="C1169" s="2" t="s">
        <v>22</v>
      </c>
    </row>
    <row r="1170" spans="1:3" ht="17.25" customHeight="1" x14ac:dyDescent="0.3">
      <c r="A1170" s="2">
        <v>1169</v>
      </c>
      <c r="B1170" s="2">
        <v>233110100709</v>
      </c>
      <c r="C1170" s="2" t="s">
        <v>22</v>
      </c>
    </row>
    <row r="1171" spans="1:3" ht="17.25" customHeight="1" x14ac:dyDescent="0.3">
      <c r="A1171" s="2">
        <v>1170</v>
      </c>
      <c r="B1171" s="2">
        <v>233110100713</v>
      </c>
      <c r="C1171" s="2" t="s">
        <v>22</v>
      </c>
    </row>
    <row r="1172" spans="1:3" ht="17.25" customHeight="1" x14ac:dyDescent="0.3">
      <c r="A1172" s="2">
        <v>1171</v>
      </c>
      <c r="B1172" s="2">
        <v>233110100721</v>
      </c>
      <c r="C1172" s="2" t="s">
        <v>22</v>
      </c>
    </row>
    <row r="1173" spans="1:3" ht="17.25" customHeight="1" x14ac:dyDescent="0.3">
      <c r="A1173" s="2">
        <v>1172</v>
      </c>
      <c r="B1173" s="2">
        <v>233110100729</v>
      </c>
      <c r="C1173" s="2" t="s">
        <v>22</v>
      </c>
    </row>
    <row r="1174" spans="1:3" ht="17.25" customHeight="1" x14ac:dyDescent="0.3">
      <c r="A1174" s="2">
        <v>1173</v>
      </c>
      <c r="B1174" s="2">
        <v>233110100730</v>
      </c>
      <c r="C1174" s="2" t="s">
        <v>22</v>
      </c>
    </row>
    <row r="1175" spans="1:3" ht="17.25" customHeight="1" x14ac:dyDescent="0.3">
      <c r="A1175" s="2">
        <v>1174</v>
      </c>
      <c r="B1175" s="2">
        <v>233110100746</v>
      </c>
      <c r="C1175" s="2" t="s">
        <v>22</v>
      </c>
    </row>
    <row r="1176" spans="1:3" ht="17.25" customHeight="1" x14ac:dyDescent="0.3">
      <c r="A1176" s="2">
        <v>1175</v>
      </c>
      <c r="B1176" s="2">
        <v>233110100747</v>
      </c>
      <c r="C1176" s="2" t="s">
        <v>22</v>
      </c>
    </row>
    <row r="1177" spans="1:3" ht="17.25" customHeight="1" x14ac:dyDescent="0.3">
      <c r="A1177" s="2">
        <v>1176</v>
      </c>
      <c r="B1177" s="2">
        <v>233110100748</v>
      </c>
      <c r="C1177" s="2" t="s">
        <v>22</v>
      </c>
    </row>
    <row r="1178" spans="1:3" ht="17.25" customHeight="1" x14ac:dyDescent="0.3">
      <c r="A1178" s="2">
        <v>1177</v>
      </c>
      <c r="B1178" s="2">
        <v>233110100752</v>
      </c>
      <c r="C1178" s="2" t="s">
        <v>22</v>
      </c>
    </row>
    <row r="1179" spans="1:3" ht="17.25" customHeight="1" x14ac:dyDescent="0.3">
      <c r="A1179" s="2">
        <v>1178</v>
      </c>
      <c r="B1179" s="2">
        <v>233110100757</v>
      </c>
      <c r="C1179" s="2" t="s">
        <v>22</v>
      </c>
    </row>
    <row r="1180" spans="1:3" ht="17.25" customHeight="1" x14ac:dyDescent="0.3">
      <c r="A1180" s="2">
        <v>1179</v>
      </c>
      <c r="B1180" s="2">
        <v>233110100761</v>
      </c>
      <c r="C1180" s="2" t="s">
        <v>22</v>
      </c>
    </row>
    <row r="1181" spans="1:3" ht="17.25" customHeight="1" x14ac:dyDescent="0.3">
      <c r="A1181" s="2">
        <v>1180</v>
      </c>
      <c r="B1181" s="2">
        <v>233110100764</v>
      </c>
      <c r="C1181" s="2" t="s">
        <v>22</v>
      </c>
    </row>
    <row r="1182" spans="1:3" ht="17.25" customHeight="1" x14ac:dyDescent="0.3">
      <c r="A1182" s="2">
        <v>1181</v>
      </c>
      <c r="B1182" s="2">
        <v>233110100767</v>
      </c>
      <c r="C1182" s="2" t="s">
        <v>22</v>
      </c>
    </row>
    <row r="1183" spans="1:3" ht="17.25" customHeight="1" x14ac:dyDescent="0.3">
      <c r="A1183" s="2">
        <v>1182</v>
      </c>
      <c r="B1183" s="2">
        <v>233110100768</v>
      </c>
      <c r="C1183" s="2" t="s">
        <v>22</v>
      </c>
    </row>
    <row r="1184" spans="1:3" ht="17.25" customHeight="1" x14ac:dyDescent="0.3">
      <c r="A1184" s="2">
        <v>1183</v>
      </c>
      <c r="B1184" s="2">
        <v>233110100774</v>
      </c>
      <c r="C1184" s="2" t="s">
        <v>22</v>
      </c>
    </row>
    <row r="1185" spans="1:3" ht="17.25" customHeight="1" x14ac:dyDescent="0.3">
      <c r="A1185" s="2">
        <v>1184</v>
      </c>
      <c r="B1185" s="2">
        <v>233110100785</v>
      </c>
      <c r="C1185" s="2" t="s">
        <v>22</v>
      </c>
    </row>
    <row r="1186" spans="1:3" ht="17.25" customHeight="1" x14ac:dyDescent="0.3">
      <c r="A1186" s="2">
        <v>1185</v>
      </c>
      <c r="B1186" s="2">
        <v>233110100787</v>
      </c>
      <c r="C1186" s="2" t="s">
        <v>22</v>
      </c>
    </row>
    <row r="1187" spans="1:3" ht="17.25" customHeight="1" x14ac:dyDescent="0.3">
      <c r="A1187" s="2">
        <v>1186</v>
      </c>
      <c r="B1187" s="2">
        <v>233110100791</v>
      </c>
      <c r="C1187" s="2" t="s">
        <v>22</v>
      </c>
    </row>
    <row r="1188" spans="1:3" ht="17.25" customHeight="1" x14ac:dyDescent="0.3">
      <c r="A1188" s="2">
        <v>1187</v>
      </c>
      <c r="B1188" s="2">
        <v>233110100794</v>
      </c>
      <c r="C1188" s="2" t="s">
        <v>22</v>
      </c>
    </row>
    <row r="1189" spans="1:3" ht="17.25" customHeight="1" x14ac:dyDescent="0.3">
      <c r="A1189" s="2">
        <v>1188</v>
      </c>
      <c r="B1189" s="2">
        <v>233110100797</v>
      </c>
      <c r="C1189" s="2" t="s">
        <v>22</v>
      </c>
    </row>
    <row r="1190" spans="1:3" ht="17.25" customHeight="1" x14ac:dyDescent="0.3">
      <c r="A1190" s="2">
        <v>1189</v>
      </c>
      <c r="B1190" s="2">
        <v>233110100812</v>
      </c>
      <c r="C1190" s="2" t="s">
        <v>22</v>
      </c>
    </row>
    <row r="1191" spans="1:3" ht="17.25" customHeight="1" x14ac:dyDescent="0.3">
      <c r="A1191" s="2">
        <v>1190</v>
      </c>
      <c r="B1191" s="2">
        <v>233110100818</v>
      </c>
      <c r="C1191" s="2" t="s">
        <v>22</v>
      </c>
    </row>
    <row r="1192" spans="1:3" ht="17.25" customHeight="1" x14ac:dyDescent="0.3">
      <c r="A1192" s="2">
        <v>1191</v>
      </c>
      <c r="B1192" s="2">
        <v>233110100819</v>
      </c>
      <c r="C1192" s="2" t="s">
        <v>22</v>
      </c>
    </row>
    <row r="1193" spans="1:3" ht="17.25" customHeight="1" x14ac:dyDescent="0.3">
      <c r="A1193" s="2">
        <v>1192</v>
      </c>
      <c r="B1193" s="2">
        <v>233110100820</v>
      </c>
      <c r="C1193" s="2" t="s">
        <v>22</v>
      </c>
    </row>
    <row r="1194" spans="1:3" ht="17.25" customHeight="1" x14ac:dyDescent="0.3">
      <c r="A1194" s="2">
        <v>1193</v>
      </c>
      <c r="B1194" s="2">
        <v>233110100821</v>
      </c>
      <c r="C1194" s="2" t="s">
        <v>22</v>
      </c>
    </row>
    <row r="1195" spans="1:3" ht="17.25" customHeight="1" x14ac:dyDescent="0.3">
      <c r="A1195" s="2">
        <v>1194</v>
      </c>
      <c r="B1195" s="2">
        <v>233110100826</v>
      </c>
      <c r="C1195" s="2" t="s">
        <v>22</v>
      </c>
    </row>
    <row r="1196" spans="1:3" ht="17.25" customHeight="1" x14ac:dyDescent="0.3">
      <c r="A1196" s="2">
        <v>1195</v>
      </c>
      <c r="B1196" s="2">
        <v>233110100827</v>
      </c>
      <c r="C1196" s="2" t="s">
        <v>22</v>
      </c>
    </row>
    <row r="1197" spans="1:3" ht="17.25" customHeight="1" x14ac:dyDescent="0.3">
      <c r="A1197" s="2">
        <v>1196</v>
      </c>
      <c r="B1197" s="2">
        <v>233110100832</v>
      </c>
      <c r="C1197" s="2" t="s">
        <v>22</v>
      </c>
    </row>
    <row r="1198" spans="1:3" ht="17.25" customHeight="1" x14ac:dyDescent="0.3">
      <c r="A1198" s="2">
        <v>1197</v>
      </c>
      <c r="B1198" s="2">
        <v>233110100836</v>
      </c>
      <c r="C1198" s="2" t="s">
        <v>22</v>
      </c>
    </row>
    <row r="1199" spans="1:3" ht="17.25" customHeight="1" x14ac:dyDescent="0.3">
      <c r="A1199" s="2">
        <v>1198</v>
      </c>
      <c r="B1199" s="2">
        <v>233110100844</v>
      </c>
      <c r="C1199" s="2" t="s">
        <v>22</v>
      </c>
    </row>
    <row r="1200" spans="1:3" ht="17.25" customHeight="1" x14ac:dyDescent="0.3">
      <c r="A1200" s="2">
        <v>1199</v>
      </c>
      <c r="B1200" s="2">
        <v>233110100845</v>
      </c>
      <c r="C1200" s="2" t="s">
        <v>22</v>
      </c>
    </row>
    <row r="1201" spans="1:3" ht="17.25" customHeight="1" x14ac:dyDescent="0.3">
      <c r="A1201" s="2">
        <v>1200</v>
      </c>
      <c r="B1201" s="2">
        <v>233110100857</v>
      </c>
      <c r="C1201" s="2" t="s">
        <v>22</v>
      </c>
    </row>
    <row r="1202" spans="1:3" ht="17.25" customHeight="1" x14ac:dyDescent="0.3">
      <c r="A1202" s="2">
        <v>1201</v>
      </c>
      <c r="B1202" s="2">
        <v>233110100863</v>
      </c>
      <c r="C1202" s="2" t="s">
        <v>22</v>
      </c>
    </row>
    <row r="1203" spans="1:3" ht="17.25" customHeight="1" x14ac:dyDescent="0.3">
      <c r="A1203" s="2">
        <v>1202</v>
      </c>
      <c r="B1203" s="2">
        <v>233110100867</v>
      </c>
      <c r="C1203" s="2" t="s">
        <v>22</v>
      </c>
    </row>
    <row r="1204" spans="1:3" ht="17.25" customHeight="1" x14ac:dyDescent="0.3">
      <c r="A1204" s="2">
        <v>1203</v>
      </c>
      <c r="B1204" s="2">
        <v>233110100870</v>
      </c>
      <c r="C1204" s="2" t="s">
        <v>22</v>
      </c>
    </row>
    <row r="1205" spans="1:3" ht="17.25" customHeight="1" x14ac:dyDescent="0.3">
      <c r="A1205" s="2">
        <v>1204</v>
      </c>
      <c r="B1205" s="2">
        <v>233110100873</v>
      </c>
      <c r="C1205" s="2" t="s">
        <v>22</v>
      </c>
    </row>
    <row r="1206" spans="1:3" ht="17.25" customHeight="1" x14ac:dyDescent="0.3">
      <c r="A1206" s="2">
        <v>1205</v>
      </c>
      <c r="B1206" s="2">
        <v>233110100875</v>
      </c>
      <c r="C1206" s="2" t="s">
        <v>22</v>
      </c>
    </row>
    <row r="1207" spans="1:3" ht="17.25" customHeight="1" x14ac:dyDescent="0.3">
      <c r="A1207" s="2">
        <v>1206</v>
      </c>
      <c r="B1207" s="2">
        <v>233110100879</v>
      </c>
      <c r="C1207" s="2" t="s">
        <v>22</v>
      </c>
    </row>
    <row r="1208" spans="1:3" ht="17.25" customHeight="1" x14ac:dyDescent="0.3">
      <c r="A1208" s="2">
        <v>1207</v>
      </c>
      <c r="B1208" s="2">
        <v>233110100886</v>
      </c>
      <c r="C1208" s="2" t="s">
        <v>22</v>
      </c>
    </row>
    <row r="1209" spans="1:3" ht="17.25" customHeight="1" x14ac:dyDescent="0.3">
      <c r="A1209" s="2">
        <v>1208</v>
      </c>
      <c r="B1209" s="2">
        <v>233110100887</v>
      </c>
      <c r="C1209" s="2" t="s">
        <v>22</v>
      </c>
    </row>
    <row r="1210" spans="1:3" ht="17.25" customHeight="1" x14ac:dyDescent="0.3">
      <c r="A1210" s="2">
        <v>1209</v>
      </c>
      <c r="B1210" s="2">
        <v>233110100889</v>
      </c>
      <c r="C1210" s="2" t="s">
        <v>22</v>
      </c>
    </row>
    <row r="1211" spans="1:3" ht="17.25" customHeight="1" x14ac:dyDescent="0.3">
      <c r="A1211" s="2">
        <v>1210</v>
      </c>
      <c r="B1211" s="2">
        <v>233110100891</v>
      </c>
      <c r="C1211" s="2" t="s">
        <v>22</v>
      </c>
    </row>
    <row r="1212" spans="1:3" ht="17.25" customHeight="1" x14ac:dyDescent="0.3">
      <c r="A1212" s="2">
        <v>1211</v>
      </c>
      <c r="B1212" s="2">
        <v>233110100892</v>
      </c>
      <c r="C1212" s="2" t="s">
        <v>22</v>
      </c>
    </row>
    <row r="1213" spans="1:3" ht="17.25" customHeight="1" x14ac:dyDescent="0.3">
      <c r="A1213" s="2">
        <v>1212</v>
      </c>
      <c r="B1213" s="2">
        <v>233110100902</v>
      </c>
      <c r="C1213" s="2" t="s">
        <v>22</v>
      </c>
    </row>
    <row r="1214" spans="1:3" ht="17.25" customHeight="1" x14ac:dyDescent="0.3">
      <c r="A1214" s="2">
        <v>1213</v>
      </c>
      <c r="B1214" s="2">
        <v>233110100904</v>
      </c>
      <c r="C1214" s="2" t="s">
        <v>22</v>
      </c>
    </row>
    <row r="1215" spans="1:3" ht="17.25" customHeight="1" x14ac:dyDescent="0.3">
      <c r="A1215" s="2">
        <v>1214</v>
      </c>
      <c r="B1215" s="2">
        <v>233110100909</v>
      </c>
      <c r="C1215" s="2" t="s">
        <v>22</v>
      </c>
    </row>
    <row r="1216" spans="1:3" ht="17.25" customHeight="1" x14ac:dyDescent="0.3">
      <c r="A1216" s="2">
        <v>1215</v>
      </c>
      <c r="B1216" s="2">
        <v>233110100910</v>
      </c>
      <c r="C1216" s="2" t="s">
        <v>22</v>
      </c>
    </row>
    <row r="1217" spans="1:3" ht="17.25" customHeight="1" x14ac:dyDescent="0.3">
      <c r="A1217" s="2">
        <v>1216</v>
      </c>
      <c r="B1217" s="2">
        <v>233110100914</v>
      </c>
      <c r="C1217" s="2" t="s">
        <v>22</v>
      </c>
    </row>
    <row r="1218" spans="1:3" ht="17.25" customHeight="1" x14ac:dyDescent="0.3">
      <c r="A1218" s="2">
        <v>1217</v>
      </c>
      <c r="B1218" s="2">
        <v>233110100916</v>
      </c>
      <c r="C1218" s="2" t="s">
        <v>22</v>
      </c>
    </row>
    <row r="1219" spans="1:3" ht="17.25" customHeight="1" x14ac:dyDescent="0.3">
      <c r="A1219" s="2">
        <v>1218</v>
      </c>
      <c r="B1219" s="2">
        <v>233110100919</v>
      </c>
      <c r="C1219" s="2" t="s">
        <v>22</v>
      </c>
    </row>
    <row r="1220" spans="1:3" ht="17.25" customHeight="1" x14ac:dyDescent="0.3">
      <c r="A1220" s="2">
        <v>1219</v>
      </c>
      <c r="B1220" s="2">
        <v>233110100925</v>
      </c>
      <c r="C1220" s="2" t="s">
        <v>22</v>
      </c>
    </row>
    <row r="1221" spans="1:3" ht="17.25" customHeight="1" x14ac:dyDescent="0.3">
      <c r="A1221" s="2">
        <v>1220</v>
      </c>
      <c r="B1221" s="2">
        <v>233110100926</v>
      </c>
      <c r="C1221" s="2" t="s">
        <v>22</v>
      </c>
    </row>
    <row r="1222" spans="1:3" ht="17.25" customHeight="1" x14ac:dyDescent="0.3">
      <c r="A1222" s="2">
        <v>1221</v>
      </c>
      <c r="B1222" s="2">
        <v>233110100929</v>
      </c>
      <c r="C1222" s="2" t="s">
        <v>22</v>
      </c>
    </row>
    <row r="1223" spans="1:3" ht="17.25" customHeight="1" x14ac:dyDescent="0.3">
      <c r="A1223" s="2">
        <v>1222</v>
      </c>
      <c r="B1223" s="2">
        <v>233110100931</v>
      </c>
      <c r="C1223" s="2" t="s">
        <v>22</v>
      </c>
    </row>
    <row r="1224" spans="1:3" ht="17.25" customHeight="1" x14ac:dyDescent="0.3">
      <c r="A1224" s="2">
        <v>1223</v>
      </c>
      <c r="B1224" s="2">
        <v>233110100932</v>
      </c>
      <c r="C1224" s="2" t="s">
        <v>22</v>
      </c>
    </row>
    <row r="1225" spans="1:3" ht="17.25" customHeight="1" x14ac:dyDescent="0.3">
      <c r="A1225" s="2">
        <v>1224</v>
      </c>
      <c r="B1225" s="2">
        <v>233110100936</v>
      </c>
      <c r="C1225" s="2" t="s">
        <v>22</v>
      </c>
    </row>
    <row r="1226" spans="1:3" ht="17.25" customHeight="1" x14ac:dyDescent="0.3">
      <c r="A1226" s="2">
        <v>1225</v>
      </c>
      <c r="B1226" s="2">
        <v>233110100949</v>
      </c>
      <c r="C1226" s="2" t="s">
        <v>22</v>
      </c>
    </row>
    <row r="1227" spans="1:3" ht="17.25" customHeight="1" x14ac:dyDescent="0.3">
      <c r="A1227" s="2">
        <v>1226</v>
      </c>
      <c r="B1227" s="2">
        <v>233110100955</v>
      </c>
      <c r="C1227" s="2" t="s">
        <v>22</v>
      </c>
    </row>
    <row r="1228" spans="1:3" ht="17.25" customHeight="1" x14ac:dyDescent="0.3">
      <c r="A1228" s="2">
        <v>1227</v>
      </c>
      <c r="B1228" s="2">
        <v>233110100958</v>
      </c>
      <c r="C1228" s="2" t="s">
        <v>22</v>
      </c>
    </row>
    <row r="1229" spans="1:3" ht="17.25" customHeight="1" x14ac:dyDescent="0.3">
      <c r="A1229" s="2">
        <v>1228</v>
      </c>
      <c r="B1229" s="2">
        <v>233110100959</v>
      </c>
      <c r="C1229" s="2" t="s">
        <v>22</v>
      </c>
    </row>
    <row r="1230" spans="1:3" ht="17.25" customHeight="1" x14ac:dyDescent="0.3">
      <c r="A1230" s="2">
        <v>1229</v>
      </c>
      <c r="B1230" s="2">
        <v>233110100961</v>
      </c>
      <c r="C1230" s="2" t="s">
        <v>22</v>
      </c>
    </row>
    <row r="1231" spans="1:3" ht="17.25" customHeight="1" x14ac:dyDescent="0.3">
      <c r="A1231" s="2">
        <v>1230</v>
      </c>
      <c r="B1231" s="2">
        <v>233110100965</v>
      </c>
      <c r="C1231" s="2" t="s">
        <v>22</v>
      </c>
    </row>
    <row r="1232" spans="1:3" ht="17.25" customHeight="1" x14ac:dyDescent="0.3">
      <c r="A1232" s="2">
        <v>1231</v>
      </c>
      <c r="B1232" s="2">
        <v>233110110002</v>
      </c>
      <c r="C1232" s="2" t="s">
        <v>22</v>
      </c>
    </row>
    <row r="1233" spans="1:3" ht="17.25" customHeight="1" x14ac:dyDescent="0.3">
      <c r="A1233" s="2">
        <v>1232</v>
      </c>
      <c r="B1233" s="2">
        <v>233110110010</v>
      </c>
      <c r="C1233" s="2" t="s">
        <v>22</v>
      </c>
    </row>
    <row r="1234" spans="1:3" ht="17.25" customHeight="1" x14ac:dyDescent="0.3">
      <c r="A1234" s="2">
        <v>1233</v>
      </c>
      <c r="B1234" s="2">
        <v>233110110011</v>
      </c>
      <c r="C1234" s="2" t="s">
        <v>22</v>
      </c>
    </row>
    <row r="1235" spans="1:3" ht="17.25" customHeight="1" x14ac:dyDescent="0.3">
      <c r="A1235" s="2">
        <v>1234</v>
      </c>
      <c r="B1235" s="2">
        <v>233110110023</v>
      </c>
      <c r="C1235" s="2" t="s">
        <v>22</v>
      </c>
    </row>
    <row r="1236" spans="1:3" ht="17.25" customHeight="1" x14ac:dyDescent="0.3">
      <c r="A1236" s="2">
        <v>1235</v>
      </c>
      <c r="B1236" s="2">
        <v>233110110026</v>
      </c>
      <c r="C1236" s="2" t="s">
        <v>22</v>
      </c>
    </row>
    <row r="1237" spans="1:3" ht="17.25" customHeight="1" x14ac:dyDescent="0.3">
      <c r="A1237" s="2">
        <v>1236</v>
      </c>
      <c r="B1237" s="2">
        <v>233110110027</v>
      </c>
      <c r="C1237" s="2" t="s">
        <v>22</v>
      </c>
    </row>
    <row r="1238" spans="1:3" ht="17.25" customHeight="1" x14ac:dyDescent="0.3">
      <c r="A1238" s="2">
        <v>1237</v>
      </c>
      <c r="B1238" s="2">
        <v>233110110040</v>
      </c>
      <c r="C1238" s="2" t="s">
        <v>22</v>
      </c>
    </row>
    <row r="1239" spans="1:3" ht="17.25" customHeight="1" x14ac:dyDescent="0.3">
      <c r="A1239" s="2">
        <v>1238</v>
      </c>
      <c r="B1239" s="2">
        <v>233110110041</v>
      </c>
      <c r="C1239" s="2" t="s">
        <v>22</v>
      </c>
    </row>
    <row r="1240" spans="1:3" ht="17.25" customHeight="1" x14ac:dyDescent="0.3">
      <c r="A1240" s="2">
        <v>1239</v>
      </c>
      <c r="B1240" s="2">
        <v>233110110049</v>
      </c>
      <c r="C1240" s="2" t="s">
        <v>22</v>
      </c>
    </row>
    <row r="1241" spans="1:3" ht="17.25" customHeight="1" x14ac:dyDescent="0.3">
      <c r="A1241" s="2">
        <v>1240</v>
      </c>
      <c r="B1241" s="2">
        <v>233110110052</v>
      </c>
      <c r="C1241" s="2" t="s">
        <v>22</v>
      </c>
    </row>
    <row r="1242" spans="1:3" ht="17.25" customHeight="1" x14ac:dyDescent="0.3">
      <c r="A1242" s="2">
        <v>1241</v>
      </c>
      <c r="B1242" s="2">
        <v>233110110054</v>
      </c>
      <c r="C1242" s="2" t="s">
        <v>22</v>
      </c>
    </row>
    <row r="1243" spans="1:3" ht="17.25" customHeight="1" x14ac:dyDescent="0.3">
      <c r="A1243" s="2">
        <v>1242</v>
      </c>
      <c r="B1243" s="2">
        <v>233110110055</v>
      </c>
      <c r="C1243" s="2" t="s">
        <v>22</v>
      </c>
    </row>
    <row r="1244" spans="1:3" ht="17.25" customHeight="1" x14ac:dyDescent="0.3">
      <c r="A1244" s="2">
        <v>1243</v>
      </c>
      <c r="B1244" s="2">
        <v>233110110069</v>
      </c>
      <c r="C1244" s="2" t="s">
        <v>22</v>
      </c>
    </row>
    <row r="1245" spans="1:3" ht="17.25" customHeight="1" x14ac:dyDescent="0.3">
      <c r="A1245" s="2">
        <v>1244</v>
      </c>
      <c r="B1245" s="2">
        <v>233110110081</v>
      </c>
      <c r="C1245" s="2" t="s">
        <v>22</v>
      </c>
    </row>
    <row r="1246" spans="1:3" ht="17.25" customHeight="1" x14ac:dyDescent="0.3">
      <c r="A1246" s="2">
        <v>1245</v>
      </c>
      <c r="B1246" s="2">
        <v>233110110085</v>
      </c>
      <c r="C1246" s="2" t="s">
        <v>22</v>
      </c>
    </row>
    <row r="1247" spans="1:3" ht="17.25" customHeight="1" x14ac:dyDescent="0.3">
      <c r="A1247" s="2">
        <v>1246</v>
      </c>
      <c r="B1247" s="2">
        <v>233110110095</v>
      </c>
      <c r="C1247" s="2" t="s">
        <v>22</v>
      </c>
    </row>
    <row r="1248" spans="1:3" ht="17.25" customHeight="1" x14ac:dyDescent="0.3">
      <c r="A1248" s="2">
        <v>1247</v>
      </c>
      <c r="B1248" s="2">
        <v>233110110096</v>
      </c>
      <c r="C1248" s="2" t="s">
        <v>22</v>
      </c>
    </row>
    <row r="1249" spans="1:3" ht="17.25" customHeight="1" x14ac:dyDescent="0.3">
      <c r="A1249" s="2">
        <v>1248</v>
      </c>
      <c r="B1249" s="2">
        <v>233110110104</v>
      </c>
      <c r="C1249" s="2" t="s">
        <v>22</v>
      </c>
    </row>
    <row r="1250" spans="1:3" ht="17.25" customHeight="1" x14ac:dyDescent="0.3">
      <c r="A1250" s="2">
        <v>1249</v>
      </c>
      <c r="B1250" s="2">
        <v>233110110111</v>
      </c>
      <c r="C1250" s="2" t="s">
        <v>22</v>
      </c>
    </row>
    <row r="1251" spans="1:3" ht="17.25" customHeight="1" x14ac:dyDescent="0.3">
      <c r="A1251" s="2">
        <v>1250</v>
      </c>
      <c r="B1251" s="2">
        <v>233110110115</v>
      </c>
      <c r="C1251" s="2" t="s">
        <v>22</v>
      </c>
    </row>
    <row r="1252" spans="1:3" ht="17.25" customHeight="1" x14ac:dyDescent="0.3">
      <c r="A1252" s="2">
        <v>1251</v>
      </c>
      <c r="B1252" s="2">
        <v>233110110117</v>
      </c>
      <c r="C1252" s="2" t="s">
        <v>22</v>
      </c>
    </row>
    <row r="1253" spans="1:3" ht="17.25" customHeight="1" x14ac:dyDescent="0.3">
      <c r="A1253" s="2">
        <v>1252</v>
      </c>
      <c r="B1253" s="2">
        <v>233110110120</v>
      </c>
      <c r="C1253" s="2" t="s">
        <v>22</v>
      </c>
    </row>
    <row r="1254" spans="1:3" ht="17.25" customHeight="1" x14ac:dyDescent="0.3">
      <c r="A1254" s="2">
        <v>1253</v>
      </c>
      <c r="B1254" s="2">
        <v>233110110121</v>
      </c>
      <c r="C1254" s="2" t="s">
        <v>22</v>
      </c>
    </row>
    <row r="1255" spans="1:3" ht="17.25" customHeight="1" x14ac:dyDescent="0.3">
      <c r="A1255" s="2">
        <v>1254</v>
      </c>
      <c r="B1255" s="2">
        <v>233110110127</v>
      </c>
      <c r="C1255" s="2" t="s">
        <v>22</v>
      </c>
    </row>
    <row r="1256" spans="1:3" ht="17.25" customHeight="1" x14ac:dyDescent="0.3">
      <c r="A1256" s="2">
        <v>1255</v>
      </c>
      <c r="B1256" s="2">
        <v>233110110128</v>
      </c>
      <c r="C1256" s="2" t="s">
        <v>22</v>
      </c>
    </row>
    <row r="1257" spans="1:3" ht="17.25" customHeight="1" x14ac:dyDescent="0.3">
      <c r="A1257" s="2">
        <v>1256</v>
      </c>
      <c r="B1257" s="2">
        <v>233110110132</v>
      </c>
      <c r="C1257" s="2" t="s">
        <v>22</v>
      </c>
    </row>
    <row r="1258" spans="1:3" ht="17.25" customHeight="1" x14ac:dyDescent="0.3">
      <c r="A1258" s="2">
        <v>1257</v>
      </c>
      <c r="B1258" s="2">
        <v>233110110136</v>
      </c>
      <c r="C1258" s="2" t="s">
        <v>22</v>
      </c>
    </row>
    <row r="1259" spans="1:3" ht="17.25" customHeight="1" x14ac:dyDescent="0.3">
      <c r="A1259" s="2">
        <v>1258</v>
      </c>
      <c r="B1259" s="2">
        <v>233110110138</v>
      </c>
      <c r="C1259" s="2" t="s">
        <v>22</v>
      </c>
    </row>
    <row r="1260" spans="1:3" ht="17.25" customHeight="1" x14ac:dyDescent="0.3">
      <c r="A1260" s="2">
        <v>1259</v>
      </c>
      <c r="B1260" s="2">
        <v>233110110141</v>
      </c>
      <c r="C1260" s="2" t="s">
        <v>22</v>
      </c>
    </row>
    <row r="1261" spans="1:3" ht="17.25" customHeight="1" x14ac:dyDescent="0.3">
      <c r="A1261" s="2">
        <v>1260</v>
      </c>
      <c r="B1261" s="2">
        <v>233110110145</v>
      </c>
      <c r="C1261" s="2" t="s">
        <v>22</v>
      </c>
    </row>
    <row r="1262" spans="1:3" ht="17.25" customHeight="1" x14ac:dyDescent="0.3">
      <c r="A1262" s="2">
        <v>1261</v>
      </c>
      <c r="B1262" s="2">
        <v>233110110147</v>
      </c>
      <c r="C1262" s="2" t="s">
        <v>22</v>
      </c>
    </row>
    <row r="1263" spans="1:3" ht="17.25" customHeight="1" x14ac:dyDescent="0.3">
      <c r="A1263" s="2">
        <v>1262</v>
      </c>
      <c r="B1263" s="2">
        <v>233110110158</v>
      </c>
      <c r="C1263" s="2" t="s">
        <v>22</v>
      </c>
    </row>
    <row r="1264" spans="1:3" ht="17.25" customHeight="1" x14ac:dyDescent="0.3">
      <c r="A1264" s="2">
        <v>1263</v>
      </c>
      <c r="B1264" s="2">
        <v>233110110162</v>
      </c>
      <c r="C1264" s="2" t="s">
        <v>22</v>
      </c>
    </row>
    <row r="1265" spans="1:3" ht="17.25" customHeight="1" x14ac:dyDescent="0.3">
      <c r="A1265" s="2">
        <v>1264</v>
      </c>
      <c r="B1265" s="2">
        <v>233110110163</v>
      </c>
      <c r="C1265" s="2" t="s">
        <v>22</v>
      </c>
    </row>
    <row r="1266" spans="1:3" ht="17.25" customHeight="1" x14ac:dyDescent="0.3">
      <c r="A1266" s="2">
        <v>1265</v>
      </c>
      <c r="B1266" s="2">
        <v>233110110172</v>
      </c>
      <c r="C1266" s="2" t="s">
        <v>22</v>
      </c>
    </row>
    <row r="1267" spans="1:3" ht="17.25" customHeight="1" x14ac:dyDescent="0.3">
      <c r="A1267" s="2">
        <v>1266</v>
      </c>
      <c r="B1267" s="2">
        <v>233110110185</v>
      </c>
      <c r="C1267" s="2" t="s">
        <v>22</v>
      </c>
    </row>
    <row r="1268" spans="1:3" ht="17.25" customHeight="1" x14ac:dyDescent="0.3">
      <c r="A1268" s="2">
        <v>1267</v>
      </c>
      <c r="B1268" s="2">
        <v>233110110188</v>
      </c>
      <c r="C1268" s="2" t="s">
        <v>22</v>
      </c>
    </row>
    <row r="1269" spans="1:3" ht="17.25" customHeight="1" x14ac:dyDescent="0.3">
      <c r="A1269" s="2">
        <v>1268</v>
      </c>
      <c r="B1269" s="2">
        <v>233110110189</v>
      </c>
      <c r="C1269" s="2" t="s">
        <v>22</v>
      </c>
    </row>
    <row r="1270" spans="1:3" ht="17.25" customHeight="1" x14ac:dyDescent="0.3">
      <c r="A1270" s="2">
        <v>1269</v>
      </c>
      <c r="B1270" s="2">
        <v>233110110195</v>
      </c>
      <c r="C1270" s="2" t="s">
        <v>22</v>
      </c>
    </row>
    <row r="1271" spans="1:3" ht="17.25" customHeight="1" x14ac:dyDescent="0.3">
      <c r="A1271" s="2">
        <v>1270</v>
      </c>
      <c r="B1271" s="2">
        <v>233110110206</v>
      </c>
      <c r="C1271" s="2" t="s">
        <v>22</v>
      </c>
    </row>
    <row r="1272" spans="1:3" ht="17.25" customHeight="1" x14ac:dyDescent="0.3">
      <c r="A1272" s="2">
        <v>1271</v>
      </c>
      <c r="B1272" s="2">
        <v>233110110212</v>
      </c>
      <c r="C1272" s="2" t="s">
        <v>22</v>
      </c>
    </row>
    <row r="1273" spans="1:3" ht="17.25" customHeight="1" x14ac:dyDescent="0.3">
      <c r="A1273" s="2">
        <v>1272</v>
      </c>
      <c r="B1273" s="2">
        <v>233110110213</v>
      </c>
      <c r="C1273" s="2" t="s">
        <v>22</v>
      </c>
    </row>
    <row r="1274" spans="1:3" ht="17.25" customHeight="1" x14ac:dyDescent="0.3">
      <c r="A1274" s="2">
        <v>1273</v>
      </c>
      <c r="B1274" s="2">
        <v>233110110216</v>
      </c>
      <c r="C1274" s="2" t="s">
        <v>22</v>
      </c>
    </row>
    <row r="1275" spans="1:3" ht="17.25" customHeight="1" x14ac:dyDescent="0.3">
      <c r="A1275" s="2">
        <v>1274</v>
      </c>
      <c r="B1275" s="2">
        <v>233110110618</v>
      </c>
      <c r="C1275" s="2" t="s">
        <v>22</v>
      </c>
    </row>
    <row r="1276" spans="1:3" ht="17.25" customHeight="1" x14ac:dyDescent="0.3">
      <c r="A1276" s="2">
        <v>1275</v>
      </c>
      <c r="B1276" s="2">
        <v>233110110621</v>
      </c>
      <c r="C1276" s="2" t="s">
        <v>22</v>
      </c>
    </row>
    <row r="1277" spans="1:3" ht="17.25" customHeight="1" x14ac:dyDescent="0.3">
      <c r="A1277" s="2">
        <v>1276</v>
      </c>
      <c r="B1277" s="2">
        <v>233110110632</v>
      </c>
      <c r="C1277" s="2" t="s">
        <v>22</v>
      </c>
    </row>
    <row r="1278" spans="1:3" ht="17.25" customHeight="1" x14ac:dyDescent="0.3">
      <c r="A1278" s="2">
        <v>1277</v>
      </c>
      <c r="B1278" s="2">
        <v>233110110637</v>
      </c>
      <c r="C1278" s="2" t="s">
        <v>22</v>
      </c>
    </row>
    <row r="1279" spans="1:3" ht="17.25" customHeight="1" x14ac:dyDescent="0.3">
      <c r="A1279" s="2">
        <v>1278</v>
      </c>
      <c r="B1279" s="2">
        <v>233110110638</v>
      </c>
      <c r="C1279" s="2" t="s">
        <v>22</v>
      </c>
    </row>
    <row r="1280" spans="1:3" ht="17.25" customHeight="1" x14ac:dyDescent="0.3">
      <c r="A1280" s="2">
        <v>1279</v>
      </c>
      <c r="B1280" s="2">
        <v>233110110639</v>
      </c>
      <c r="C1280" s="2" t="s">
        <v>22</v>
      </c>
    </row>
    <row r="1281" spans="1:3" ht="17.25" customHeight="1" x14ac:dyDescent="0.3">
      <c r="A1281" s="2">
        <v>1280</v>
      </c>
      <c r="B1281" s="2">
        <v>233110110641</v>
      </c>
      <c r="C1281" s="2" t="s">
        <v>22</v>
      </c>
    </row>
    <row r="1282" spans="1:3" ht="17.25" customHeight="1" x14ac:dyDescent="0.3">
      <c r="A1282" s="2">
        <v>1281</v>
      </c>
      <c r="B1282" s="2">
        <v>233110110644</v>
      </c>
      <c r="C1282" s="2" t="s">
        <v>22</v>
      </c>
    </row>
    <row r="1283" spans="1:3" ht="17.25" customHeight="1" x14ac:dyDescent="0.3">
      <c r="A1283" s="2">
        <v>1282</v>
      </c>
      <c r="B1283" s="2">
        <v>233110110645</v>
      </c>
      <c r="C1283" s="2" t="s">
        <v>22</v>
      </c>
    </row>
    <row r="1284" spans="1:3" ht="17.25" customHeight="1" x14ac:dyDescent="0.3">
      <c r="A1284" s="2">
        <v>1283</v>
      </c>
      <c r="B1284" s="2">
        <v>233110110661</v>
      </c>
      <c r="C1284" s="2" t="s">
        <v>22</v>
      </c>
    </row>
    <row r="1285" spans="1:3" ht="17.25" customHeight="1" x14ac:dyDescent="0.3">
      <c r="A1285" s="2">
        <v>1284</v>
      </c>
      <c r="B1285" s="2">
        <v>233110110662</v>
      </c>
      <c r="C1285" s="2" t="s">
        <v>22</v>
      </c>
    </row>
    <row r="1286" spans="1:3" ht="17.25" customHeight="1" x14ac:dyDescent="0.3">
      <c r="A1286" s="2">
        <v>1285</v>
      </c>
      <c r="B1286" s="2">
        <v>233110110699</v>
      </c>
      <c r="C1286" s="2" t="s">
        <v>22</v>
      </c>
    </row>
    <row r="1287" spans="1:3" ht="17.25" customHeight="1" x14ac:dyDescent="0.3">
      <c r="A1287" s="2">
        <v>1286</v>
      </c>
      <c r="B1287" s="2">
        <v>233110110706</v>
      </c>
      <c r="C1287" s="2" t="s">
        <v>22</v>
      </c>
    </row>
    <row r="1288" spans="1:3" ht="17.25" customHeight="1" x14ac:dyDescent="0.3">
      <c r="A1288" s="2">
        <v>1287</v>
      </c>
      <c r="B1288" s="2">
        <v>233110110712</v>
      </c>
      <c r="C1288" s="2" t="s">
        <v>22</v>
      </c>
    </row>
    <row r="1289" spans="1:3" ht="17.25" customHeight="1" x14ac:dyDescent="0.3">
      <c r="A1289" s="2">
        <v>1288</v>
      </c>
      <c r="B1289" s="2">
        <v>233110110713</v>
      </c>
      <c r="C1289" s="2" t="s">
        <v>22</v>
      </c>
    </row>
    <row r="1290" spans="1:3" ht="17.25" customHeight="1" x14ac:dyDescent="0.3">
      <c r="A1290" s="2">
        <v>1289</v>
      </c>
      <c r="B1290" s="2">
        <v>233110110723</v>
      </c>
      <c r="C1290" s="2" t="s">
        <v>22</v>
      </c>
    </row>
    <row r="1291" spans="1:3" ht="17.25" customHeight="1" x14ac:dyDescent="0.3">
      <c r="A1291" s="2">
        <v>1290</v>
      </c>
      <c r="B1291" s="2">
        <v>233110110729</v>
      </c>
      <c r="C1291" s="2" t="s">
        <v>22</v>
      </c>
    </row>
    <row r="1292" spans="1:3" ht="17.25" customHeight="1" x14ac:dyDescent="0.3">
      <c r="A1292" s="2">
        <v>1291</v>
      </c>
      <c r="B1292" s="2">
        <v>233110110738</v>
      </c>
      <c r="C1292" s="2" t="s">
        <v>22</v>
      </c>
    </row>
    <row r="1293" spans="1:3" ht="17.25" customHeight="1" x14ac:dyDescent="0.3">
      <c r="A1293" s="2">
        <v>1292</v>
      </c>
      <c r="B1293" s="2">
        <v>233110110739</v>
      </c>
      <c r="C1293" s="2" t="s">
        <v>22</v>
      </c>
    </row>
    <row r="1294" spans="1:3" ht="17.25" customHeight="1" x14ac:dyDescent="0.3">
      <c r="A1294" s="2">
        <v>1293</v>
      </c>
      <c r="B1294" s="2">
        <v>233110110740</v>
      </c>
      <c r="C1294" s="2" t="s">
        <v>22</v>
      </c>
    </row>
    <row r="1295" spans="1:3" ht="17.25" customHeight="1" x14ac:dyDescent="0.3">
      <c r="A1295" s="2">
        <v>1294</v>
      </c>
      <c r="B1295" s="2">
        <v>233110110741</v>
      </c>
      <c r="C1295" s="2" t="s">
        <v>22</v>
      </c>
    </row>
    <row r="1296" spans="1:3" ht="17.25" customHeight="1" x14ac:dyDescent="0.3">
      <c r="A1296" s="2">
        <v>1295</v>
      </c>
      <c r="B1296" s="2">
        <v>233110110746</v>
      </c>
      <c r="C1296" s="2" t="s">
        <v>22</v>
      </c>
    </row>
    <row r="1297" spans="1:3" ht="17.25" customHeight="1" x14ac:dyDescent="0.3">
      <c r="A1297" s="2">
        <v>1296</v>
      </c>
      <c r="B1297" s="2">
        <v>233110110749</v>
      </c>
      <c r="C1297" s="2" t="s">
        <v>22</v>
      </c>
    </row>
    <row r="1298" spans="1:3" ht="17.25" customHeight="1" x14ac:dyDescent="0.3">
      <c r="A1298" s="2">
        <v>1297</v>
      </c>
      <c r="B1298" s="2">
        <v>233110110756</v>
      </c>
      <c r="C1298" s="2" t="s">
        <v>22</v>
      </c>
    </row>
    <row r="1299" spans="1:3" ht="17.25" customHeight="1" x14ac:dyDescent="0.3">
      <c r="A1299" s="2">
        <v>1298</v>
      </c>
      <c r="B1299" s="2">
        <v>233110110757</v>
      </c>
      <c r="C1299" s="2" t="s">
        <v>22</v>
      </c>
    </row>
    <row r="1300" spans="1:3" ht="17.25" customHeight="1" x14ac:dyDescent="0.3">
      <c r="A1300" s="2">
        <v>1299</v>
      </c>
      <c r="B1300" s="2">
        <v>233110110773</v>
      </c>
      <c r="C1300" s="2" t="s">
        <v>22</v>
      </c>
    </row>
    <row r="1301" spans="1:3" ht="17.25" customHeight="1" x14ac:dyDescent="0.3">
      <c r="A1301" s="2">
        <v>1300</v>
      </c>
      <c r="B1301" s="2">
        <v>233110110776</v>
      </c>
      <c r="C1301" s="2" t="s">
        <v>22</v>
      </c>
    </row>
    <row r="1302" spans="1:3" ht="17.25" customHeight="1" x14ac:dyDescent="0.3">
      <c r="A1302" s="2">
        <v>1301</v>
      </c>
      <c r="B1302" s="2">
        <v>233110110780</v>
      </c>
      <c r="C1302" s="2" t="s">
        <v>22</v>
      </c>
    </row>
    <row r="1303" spans="1:3" ht="17.25" customHeight="1" x14ac:dyDescent="0.3">
      <c r="A1303" s="2">
        <v>1302</v>
      </c>
      <c r="B1303" s="2">
        <v>233110110783</v>
      </c>
      <c r="C1303" s="2" t="s">
        <v>22</v>
      </c>
    </row>
    <row r="1304" spans="1:3" ht="17.25" customHeight="1" x14ac:dyDescent="0.3">
      <c r="A1304" s="2">
        <v>1303</v>
      </c>
      <c r="B1304" s="2">
        <v>233110110803</v>
      </c>
      <c r="C1304" s="2" t="s">
        <v>22</v>
      </c>
    </row>
    <row r="1305" spans="1:3" ht="17.25" customHeight="1" x14ac:dyDescent="0.3">
      <c r="A1305" s="2">
        <v>1304</v>
      </c>
      <c r="B1305" s="2">
        <v>233110110804</v>
      </c>
      <c r="C1305" s="2" t="s">
        <v>22</v>
      </c>
    </row>
    <row r="1306" spans="1:3" ht="17.25" customHeight="1" x14ac:dyDescent="0.3">
      <c r="A1306" s="2">
        <v>1305</v>
      </c>
      <c r="B1306" s="2">
        <v>233110110809</v>
      </c>
      <c r="C1306" s="2" t="s">
        <v>22</v>
      </c>
    </row>
    <row r="1307" spans="1:3" ht="17.25" customHeight="1" x14ac:dyDescent="0.3">
      <c r="A1307" s="2">
        <v>1306</v>
      </c>
      <c r="B1307" s="2">
        <v>233110110814</v>
      </c>
      <c r="C1307" s="2" t="s">
        <v>22</v>
      </c>
    </row>
    <row r="1308" spans="1:3" ht="17.25" customHeight="1" x14ac:dyDescent="0.3">
      <c r="A1308" s="2">
        <v>1307</v>
      </c>
      <c r="B1308" s="2">
        <v>233110110825</v>
      </c>
      <c r="C1308" s="2" t="s">
        <v>22</v>
      </c>
    </row>
    <row r="1309" spans="1:3" ht="17.25" customHeight="1" x14ac:dyDescent="0.3">
      <c r="A1309" s="2">
        <v>1308</v>
      </c>
      <c r="B1309" s="2">
        <v>233110110835</v>
      </c>
      <c r="C1309" s="2" t="s">
        <v>22</v>
      </c>
    </row>
    <row r="1310" spans="1:3" ht="17.25" customHeight="1" x14ac:dyDescent="0.3">
      <c r="A1310" s="2">
        <v>1309</v>
      </c>
      <c r="B1310" s="2">
        <v>233110110846</v>
      </c>
      <c r="C1310" s="2" t="s">
        <v>22</v>
      </c>
    </row>
    <row r="1311" spans="1:3" ht="17.25" customHeight="1" x14ac:dyDescent="0.3">
      <c r="A1311" s="2">
        <v>1310</v>
      </c>
      <c r="B1311" s="2">
        <v>233110110849</v>
      </c>
      <c r="C1311" s="2" t="s">
        <v>22</v>
      </c>
    </row>
    <row r="1312" spans="1:3" ht="17.25" customHeight="1" x14ac:dyDescent="0.3">
      <c r="A1312" s="2">
        <v>1311</v>
      </c>
      <c r="B1312" s="2">
        <v>233110110858</v>
      </c>
      <c r="C1312" s="2" t="s">
        <v>22</v>
      </c>
    </row>
    <row r="1313" spans="1:3" ht="17.25" customHeight="1" x14ac:dyDescent="0.3">
      <c r="A1313" s="2">
        <v>1312</v>
      </c>
      <c r="B1313" s="2">
        <v>233110110859</v>
      </c>
      <c r="C1313" s="2" t="s">
        <v>22</v>
      </c>
    </row>
    <row r="1314" spans="1:3" ht="17.25" customHeight="1" x14ac:dyDescent="0.3">
      <c r="A1314" s="2">
        <v>1313</v>
      </c>
      <c r="B1314" s="2">
        <v>233110110862</v>
      </c>
      <c r="C1314" s="2" t="s">
        <v>22</v>
      </c>
    </row>
    <row r="1315" spans="1:3" ht="17.25" customHeight="1" x14ac:dyDescent="0.3">
      <c r="A1315" s="2">
        <v>1314</v>
      </c>
      <c r="B1315" s="2">
        <v>233110110867</v>
      </c>
      <c r="C1315" s="2" t="s">
        <v>22</v>
      </c>
    </row>
    <row r="1316" spans="1:3" ht="17.25" customHeight="1" x14ac:dyDescent="0.3">
      <c r="A1316" s="2">
        <v>1315</v>
      </c>
      <c r="B1316" s="2">
        <v>233110110869</v>
      </c>
      <c r="C1316" s="2" t="s">
        <v>22</v>
      </c>
    </row>
    <row r="1317" spans="1:3" ht="17.25" customHeight="1" x14ac:dyDescent="0.3">
      <c r="A1317" s="2">
        <v>1316</v>
      </c>
      <c r="B1317" s="2">
        <v>233110110881</v>
      </c>
      <c r="C1317" s="2" t="s">
        <v>22</v>
      </c>
    </row>
    <row r="1318" spans="1:3" ht="17.25" customHeight="1" x14ac:dyDescent="0.3">
      <c r="A1318" s="2">
        <v>1317</v>
      </c>
      <c r="B1318" s="2">
        <v>233110110900</v>
      </c>
      <c r="C1318" s="2" t="s">
        <v>22</v>
      </c>
    </row>
    <row r="1319" spans="1:3" ht="17.25" customHeight="1" x14ac:dyDescent="0.3">
      <c r="A1319" s="2">
        <v>1318</v>
      </c>
      <c r="B1319" s="2">
        <v>233110110904</v>
      </c>
      <c r="C1319" s="2" t="s">
        <v>22</v>
      </c>
    </row>
    <row r="1320" spans="1:3" ht="17.25" customHeight="1" x14ac:dyDescent="0.3">
      <c r="A1320" s="2">
        <v>1319</v>
      </c>
      <c r="B1320" s="2">
        <v>233110110907</v>
      </c>
      <c r="C1320" s="2" t="s">
        <v>22</v>
      </c>
    </row>
    <row r="1321" spans="1:3" ht="17.25" customHeight="1" x14ac:dyDescent="0.3">
      <c r="A1321" s="2">
        <v>1320</v>
      </c>
      <c r="B1321" s="2">
        <v>233110110908</v>
      </c>
      <c r="C1321" s="2" t="s">
        <v>22</v>
      </c>
    </row>
    <row r="1322" spans="1:3" ht="17.25" customHeight="1" x14ac:dyDescent="0.3">
      <c r="A1322" s="2">
        <v>1321</v>
      </c>
      <c r="B1322" s="2">
        <v>233110110912</v>
      </c>
      <c r="C1322" s="2" t="s">
        <v>22</v>
      </c>
    </row>
    <row r="1323" spans="1:3" ht="17.25" customHeight="1" x14ac:dyDescent="0.3">
      <c r="A1323" s="2">
        <v>1322</v>
      </c>
      <c r="B1323" s="2">
        <v>233110110917</v>
      </c>
      <c r="C1323" s="2" t="s">
        <v>22</v>
      </c>
    </row>
    <row r="1324" spans="1:3" ht="17.25" customHeight="1" x14ac:dyDescent="0.3">
      <c r="A1324" s="2">
        <v>1323</v>
      </c>
      <c r="B1324" s="2">
        <v>233110110922</v>
      </c>
      <c r="C1324" s="2" t="s">
        <v>22</v>
      </c>
    </row>
    <row r="1325" spans="1:3" ht="17.25" customHeight="1" x14ac:dyDescent="0.3">
      <c r="A1325" s="2">
        <v>1324</v>
      </c>
      <c r="B1325" s="2">
        <v>233110110939</v>
      </c>
      <c r="C1325" s="2" t="s">
        <v>22</v>
      </c>
    </row>
    <row r="1326" spans="1:3" ht="17.25" customHeight="1" x14ac:dyDescent="0.3">
      <c r="A1326" s="2">
        <v>1325</v>
      </c>
      <c r="B1326" s="2">
        <v>233110110957</v>
      </c>
      <c r="C1326" s="2" t="s">
        <v>22</v>
      </c>
    </row>
    <row r="1327" spans="1:3" ht="17.25" customHeight="1" x14ac:dyDescent="0.3">
      <c r="A1327" s="2">
        <v>1326</v>
      </c>
      <c r="B1327" s="2">
        <v>233110110962</v>
      </c>
      <c r="C1327" s="2" t="s">
        <v>22</v>
      </c>
    </row>
    <row r="1328" spans="1:3" ht="17.25" customHeight="1" x14ac:dyDescent="0.3">
      <c r="A1328" s="2">
        <v>1327</v>
      </c>
      <c r="B1328" s="2">
        <v>233110120005</v>
      </c>
      <c r="C1328" s="2" t="s">
        <v>22</v>
      </c>
    </row>
    <row r="1329" spans="1:3" ht="17.25" customHeight="1" x14ac:dyDescent="0.3">
      <c r="A1329" s="2">
        <v>1328</v>
      </c>
      <c r="B1329" s="2">
        <v>233110120006</v>
      </c>
      <c r="C1329" s="2" t="s">
        <v>22</v>
      </c>
    </row>
    <row r="1330" spans="1:3" ht="17.25" customHeight="1" x14ac:dyDescent="0.3">
      <c r="A1330" s="2">
        <v>1329</v>
      </c>
      <c r="B1330" s="2">
        <v>233110120013</v>
      </c>
      <c r="C1330" s="2" t="s">
        <v>22</v>
      </c>
    </row>
    <row r="1331" spans="1:3" ht="17.25" customHeight="1" x14ac:dyDescent="0.3">
      <c r="A1331" s="2">
        <v>1330</v>
      </c>
      <c r="B1331" s="2">
        <v>233110120019</v>
      </c>
      <c r="C1331" s="2" t="s">
        <v>22</v>
      </c>
    </row>
    <row r="1332" spans="1:3" ht="17.25" customHeight="1" x14ac:dyDescent="0.3">
      <c r="A1332" s="2">
        <v>1331</v>
      </c>
      <c r="B1332" s="2">
        <v>233110120021</v>
      </c>
      <c r="C1332" s="2" t="s">
        <v>22</v>
      </c>
    </row>
    <row r="1333" spans="1:3" ht="17.25" customHeight="1" x14ac:dyDescent="0.3">
      <c r="A1333" s="2">
        <v>1332</v>
      </c>
      <c r="B1333" s="2">
        <v>233110120022</v>
      </c>
      <c r="C1333" s="2" t="s">
        <v>22</v>
      </c>
    </row>
    <row r="1334" spans="1:3" ht="17.25" customHeight="1" x14ac:dyDescent="0.3">
      <c r="A1334" s="2">
        <v>1333</v>
      </c>
      <c r="B1334" s="2">
        <v>233110120024</v>
      </c>
      <c r="C1334" s="2" t="s">
        <v>22</v>
      </c>
    </row>
    <row r="1335" spans="1:3" ht="17.25" customHeight="1" x14ac:dyDescent="0.3">
      <c r="A1335" s="2">
        <v>1334</v>
      </c>
      <c r="B1335" s="2">
        <v>233110120028</v>
      </c>
      <c r="C1335" s="2" t="s">
        <v>22</v>
      </c>
    </row>
    <row r="1336" spans="1:3" ht="17.25" customHeight="1" x14ac:dyDescent="0.3">
      <c r="A1336" s="2">
        <v>1335</v>
      </c>
      <c r="B1336" s="2">
        <v>233110120032</v>
      </c>
      <c r="C1336" s="2" t="s">
        <v>22</v>
      </c>
    </row>
    <row r="1337" spans="1:3" ht="17.25" customHeight="1" x14ac:dyDescent="0.3">
      <c r="A1337" s="2">
        <v>1336</v>
      </c>
      <c r="B1337" s="2">
        <v>233110120038</v>
      </c>
      <c r="C1337" s="2" t="s">
        <v>22</v>
      </c>
    </row>
    <row r="1338" spans="1:3" ht="17.25" customHeight="1" x14ac:dyDescent="0.3">
      <c r="A1338" s="2">
        <v>1337</v>
      </c>
      <c r="B1338" s="2">
        <v>233110120039</v>
      </c>
      <c r="C1338" s="2" t="s">
        <v>22</v>
      </c>
    </row>
    <row r="1339" spans="1:3" ht="17.25" customHeight="1" x14ac:dyDescent="0.3">
      <c r="A1339" s="2">
        <v>1338</v>
      </c>
      <c r="B1339" s="2">
        <v>233110120046</v>
      </c>
      <c r="C1339" s="2" t="s">
        <v>22</v>
      </c>
    </row>
    <row r="1340" spans="1:3" ht="17.25" customHeight="1" x14ac:dyDescent="0.3">
      <c r="A1340" s="2">
        <v>1339</v>
      </c>
      <c r="B1340" s="2">
        <v>233110120048</v>
      </c>
      <c r="C1340" s="2" t="s">
        <v>22</v>
      </c>
    </row>
    <row r="1341" spans="1:3" ht="17.25" customHeight="1" x14ac:dyDescent="0.3">
      <c r="A1341" s="2">
        <v>1340</v>
      </c>
      <c r="B1341" s="2">
        <v>233110120050</v>
      </c>
      <c r="C1341" s="2" t="s">
        <v>22</v>
      </c>
    </row>
    <row r="1342" spans="1:3" ht="17.25" customHeight="1" x14ac:dyDescent="0.3">
      <c r="A1342" s="2">
        <v>1341</v>
      </c>
      <c r="B1342" s="2">
        <v>233110120057</v>
      </c>
      <c r="C1342" s="2" t="s">
        <v>22</v>
      </c>
    </row>
    <row r="1343" spans="1:3" ht="17.25" customHeight="1" x14ac:dyDescent="0.3">
      <c r="A1343" s="2">
        <v>1342</v>
      </c>
      <c r="B1343" s="2">
        <v>233110120063</v>
      </c>
      <c r="C1343" s="2" t="s">
        <v>22</v>
      </c>
    </row>
    <row r="1344" spans="1:3" ht="17.25" customHeight="1" x14ac:dyDescent="0.3">
      <c r="A1344" s="2">
        <v>1343</v>
      </c>
      <c r="B1344" s="2">
        <v>233110120066</v>
      </c>
      <c r="C1344" s="2" t="s">
        <v>22</v>
      </c>
    </row>
    <row r="1345" spans="1:3" ht="17.25" customHeight="1" x14ac:dyDescent="0.3">
      <c r="A1345" s="2">
        <v>1344</v>
      </c>
      <c r="B1345" s="2">
        <v>233110120068</v>
      </c>
      <c r="C1345" s="2" t="s">
        <v>22</v>
      </c>
    </row>
    <row r="1346" spans="1:3" ht="17.25" customHeight="1" x14ac:dyDescent="0.3">
      <c r="A1346" s="2">
        <v>1345</v>
      </c>
      <c r="B1346" s="2">
        <v>233110120069</v>
      </c>
      <c r="C1346" s="2" t="s">
        <v>22</v>
      </c>
    </row>
    <row r="1347" spans="1:3" ht="17.25" customHeight="1" x14ac:dyDescent="0.3">
      <c r="A1347" s="2">
        <v>1346</v>
      </c>
      <c r="B1347" s="2">
        <v>233110120071</v>
      </c>
      <c r="C1347" s="2" t="s">
        <v>22</v>
      </c>
    </row>
    <row r="1348" spans="1:3" ht="17.25" customHeight="1" x14ac:dyDescent="0.3">
      <c r="A1348" s="2">
        <v>1347</v>
      </c>
      <c r="B1348" s="2">
        <v>233110120073</v>
      </c>
      <c r="C1348" s="2" t="s">
        <v>22</v>
      </c>
    </row>
    <row r="1349" spans="1:3" ht="17.25" customHeight="1" x14ac:dyDescent="0.3">
      <c r="A1349" s="2">
        <v>1348</v>
      </c>
      <c r="B1349" s="2">
        <v>233110120075</v>
      </c>
      <c r="C1349" s="2" t="s">
        <v>22</v>
      </c>
    </row>
    <row r="1350" spans="1:3" ht="17.25" customHeight="1" x14ac:dyDescent="0.3">
      <c r="A1350" s="2">
        <v>1349</v>
      </c>
      <c r="B1350" s="2">
        <v>233110120079</v>
      </c>
      <c r="C1350" s="2" t="s">
        <v>22</v>
      </c>
    </row>
    <row r="1351" spans="1:3" ht="17.25" customHeight="1" x14ac:dyDescent="0.3">
      <c r="A1351" s="2">
        <v>1350</v>
      </c>
      <c r="B1351" s="2">
        <v>233110120090</v>
      </c>
      <c r="C1351" s="2" t="s">
        <v>22</v>
      </c>
    </row>
    <row r="1352" spans="1:3" ht="17.25" customHeight="1" x14ac:dyDescent="0.3">
      <c r="A1352" s="2">
        <v>1351</v>
      </c>
      <c r="B1352" s="2">
        <v>233110120101</v>
      </c>
      <c r="C1352" s="2" t="s">
        <v>22</v>
      </c>
    </row>
    <row r="1353" spans="1:3" ht="17.25" customHeight="1" x14ac:dyDescent="0.3">
      <c r="A1353" s="2">
        <v>1352</v>
      </c>
      <c r="B1353" s="2">
        <v>233110120102</v>
      </c>
      <c r="C1353" s="2" t="s">
        <v>22</v>
      </c>
    </row>
    <row r="1354" spans="1:3" ht="17.25" customHeight="1" x14ac:dyDescent="0.3">
      <c r="A1354" s="2">
        <v>1353</v>
      </c>
      <c r="B1354" s="2">
        <v>233110120116</v>
      </c>
      <c r="C1354" s="2" t="s">
        <v>22</v>
      </c>
    </row>
    <row r="1355" spans="1:3" ht="17.25" customHeight="1" x14ac:dyDescent="0.3">
      <c r="A1355" s="2">
        <v>1354</v>
      </c>
      <c r="B1355" s="2">
        <v>233110120117</v>
      </c>
      <c r="C1355" s="2" t="s">
        <v>22</v>
      </c>
    </row>
    <row r="1356" spans="1:3" ht="17.25" customHeight="1" x14ac:dyDescent="0.3">
      <c r="A1356" s="2">
        <v>1355</v>
      </c>
      <c r="B1356" s="2">
        <v>233110120118</v>
      </c>
      <c r="C1356" s="2" t="s">
        <v>22</v>
      </c>
    </row>
    <row r="1357" spans="1:3" ht="17.25" customHeight="1" x14ac:dyDescent="0.3">
      <c r="A1357" s="2">
        <v>1356</v>
      </c>
      <c r="B1357" s="2">
        <v>233110120128</v>
      </c>
      <c r="C1357" s="2" t="s">
        <v>22</v>
      </c>
    </row>
    <row r="1358" spans="1:3" ht="17.25" customHeight="1" x14ac:dyDescent="0.3">
      <c r="A1358" s="2">
        <v>1357</v>
      </c>
      <c r="B1358" s="2">
        <v>233110120145</v>
      </c>
      <c r="C1358" s="2" t="s">
        <v>22</v>
      </c>
    </row>
    <row r="1359" spans="1:3" ht="17.25" customHeight="1" x14ac:dyDescent="0.3">
      <c r="A1359" s="2">
        <v>1358</v>
      </c>
      <c r="B1359" s="2">
        <v>233110120147</v>
      </c>
      <c r="C1359" s="2" t="s">
        <v>22</v>
      </c>
    </row>
    <row r="1360" spans="1:3" ht="17.25" customHeight="1" x14ac:dyDescent="0.3">
      <c r="A1360" s="2">
        <v>1359</v>
      </c>
      <c r="B1360" s="2">
        <v>233110120156</v>
      </c>
      <c r="C1360" s="2" t="s">
        <v>22</v>
      </c>
    </row>
    <row r="1361" spans="1:3" ht="17.25" customHeight="1" x14ac:dyDescent="0.3">
      <c r="A1361" s="2">
        <v>1360</v>
      </c>
      <c r="B1361" s="2">
        <v>233110120157</v>
      </c>
      <c r="C1361" s="2" t="s">
        <v>22</v>
      </c>
    </row>
    <row r="1362" spans="1:3" ht="17.25" customHeight="1" x14ac:dyDescent="0.3">
      <c r="A1362" s="2">
        <v>1361</v>
      </c>
      <c r="B1362" s="2">
        <v>233110120170</v>
      </c>
      <c r="C1362" s="2" t="s">
        <v>22</v>
      </c>
    </row>
    <row r="1363" spans="1:3" ht="17.25" customHeight="1" x14ac:dyDescent="0.3">
      <c r="A1363" s="2">
        <v>1362</v>
      </c>
      <c r="B1363" s="2">
        <v>233110120172</v>
      </c>
      <c r="C1363" s="2" t="s">
        <v>22</v>
      </c>
    </row>
    <row r="1364" spans="1:3" ht="17.25" customHeight="1" x14ac:dyDescent="0.3">
      <c r="A1364" s="2">
        <v>1363</v>
      </c>
      <c r="B1364" s="2">
        <v>233110120179</v>
      </c>
      <c r="C1364" s="2" t="s">
        <v>22</v>
      </c>
    </row>
    <row r="1365" spans="1:3" ht="17.25" customHeight="1" x14ac:dyDescent="0.3">
      <c r="A1365" s="2">
        <v>1364</v>
      </c>
      <c r="B1365" s="2">
        <v>233110120187</v>
      </c>
      <c r="C1365" s="2" t="s">
        <v>22</v>
      </c>
    </row>
    <row r="1366" spans="1:3" ht="17.25" customHeight="1" x14ac:dyDescent="0.3">
      <c r="A1366" s="2">
        <v>1365</v>
      </c>
      <c r="B1366" s="2">
        <v>233110120188</v>
      </c>
      <c r="C1366" s="2" t="s">
        <v>22</v>
      </c>
    </row>
    <row r="1367" spans="1:3" ht="17.25" customHeight="1" x14ac:dyDescent="0.3">
      <c r="A1367" s="2">
        <v>1366</v>
      </c>
      <c r="B1367" s="2">
        <v>233110120190</v>
      </c>
      <c r="C1367" s="2" t="s">
        <v>22</v>
      </c>
    </row>
    <row r="1368" spans="1:3" ht="17.25" customHeight="1" x14ac:dyDescent="0.3">
      <c r="A1368" s="2">
        <v>1367</v>
      </c>
      <c r="B1368" s="2">
        <v>233110120193</v>
      </c>
      <c r="C1368" s="2" t="s">
        <v>22</v>
      </c>
    </row>
    <row r="1369" spans="1:3" ht="17.25" customHeight="1" x14ac:dyDescent="0.3">
      <c r="A1369" s="2">
        <v>1368</v>
      </c>
      <c r="B1369" s="2">
        <v>233110120203</v>
      </c>
      <c r="C1369" s="2" t="s">
        <v>22</v>
      </c>
    </row>
    <row r="1370" spans="1:3" ht="17.25" customHeight="1" x14ac:dyDescent="0.3">
      <c r="A1370" s="2">
        <v>1369</v>
      </c>
      <c r="B1370" s="2">
        <v>233110120218</v>
      </c>
      <c r="C1370" s="2" t="s">
        <v>22</v>
      </c>
    </row>
    <row r="1371" spans="1:3" ht="17.25" customHeight="1" x14ac:dyDescent="0.3">
      <c r="A1371" s="2">
        <v>1370</v>
      </c>
      <c r="B1371" s="2">
        <v>233110120221</v>
      </c>
      <c r="C1371" s="2" t="s">
        <v>22</v>
      </c>
    </row>
    <row r="1372" spans="1:3" ht="17.25" customHeight="1" x14ac:dyDescent="0.3">
      <c r="A1372" s="2">
        <v>1371</v>
      </c>
      <c r="B1372" s="2">
        <v>233110120224</v>
      </c>
      <c r="C1372" s="2" t="s">
        <v>22</v>
      </c>
    </row>
    <row r="1373" spans="1:3" ht="17.25" customHeight="1" x14ac:dyDescent="0.3">
      <c r="A1373" s="2">
        <v>1372</v>
      </c>
      <c r="B1373" s="2">
        <v>233110120229</v>
      </c>
      <c r="C1373" s="2" t="s">
        <v>22</v>
      </c>
    </row>
    <row r="1374" spans="1:3" ht="17.25" customHeight="1" x14ac:dyDescent="0.3">
      <c r="A1374" s="2">
        <v>1373</v>
      </c>
      <c r="B1374" s="2">
        <v>233110120618</v>
      </c>
      <c r="C1374" s="2" t="s">
        <v>22</v>
      </c>
    </row>
    <row r="1375" spans="1:3" ht="17.25" customHeight="1" x14ac:dyDescent="0.3">
      <c r="A1375" s="2">
        <v>1374</v>
      </c>
      <c r="B1375" s="2">
        <v>233110120619</v>
      </c>
      <c r="C1375" s="2" t="s">
        <v>22</v>
      </c>
    </row>
    <row r="1376" spans="1:3" ht="17.25" customHeight="1" x14ac:dyDescent="0.3">
      <c r="A1376" s="2">
        <v>1375</v>
      </c>
      <c r="B1376" s="2">
        <v>233110120623</v>
      </c>
      <c r="C1376" s="2" t="s">
        <v>22</v>
      </c>
    </row>
    <row r="1377" spans="1:3" ht="17.25" customHeight="1" x14ac:dyDescent="0.3">
      <c r="A1377" s="2">
        <v>1376</v>
      </c>
      <c r="B1377" s="2">
        <v>233110120629</v>
      </c>
      <c r="C1377" s="2" t="s">
        <v>22</v>
      </c>
    </row>
    <row r="1378" spans="1:3" ht="17.25" customHeight="1" x14ac:dyDescent="0.3">
      <c r="A1378" s="2">
        <v>1377</v>
      </c>
      <c r="B1378" s="2">
        <v>233110120630</v>
      </c>
      <c r="C1378" s="2" t="s">
        <v>22</v>
      </c>
    </row>
    <row r="1379" spans="1:3" ht="17.25" customHeight="1" x14ac:dyDescent="0.3">
      <c r="A1379" s="2">
        <v>1378</v>
      </c>
      <c r="B1379" s="2">
        <v>233110120650</v>
      </c>
      <c r="C1379" s="2" t="s">
        <v>22</v>
      </c>
    </row>
    <row r="1380" spans="1:3" ht="17.25" customHeight="1" x14ac:dyDescent="0.3">
      <c r="A1380" s="2">
        <v>1379</v>
      </c>
      <c r="B1380" s="2">
        <v>233110120655</v>
      </c>
      <c r="C1380" s="2" t="s">
        <v>22</v>
      </c>
    </row>
    <row r="1381" spans="1:3" ht="17.25" customHeight="1" x14ac:dyDescent="0.3">
      <c r="A1381" s="2">
        <v>1380</v>
      </c>
      <c r="B1381" s="2">
        <v>233110120659</v>
      </c>
      <c r="C1381" s="2" t="s">
        <v>22</v>
      </c>
    </row>
    <row r="1382" spans="1:3" ht="17.25" customHeight="1" x14ac:dyDescent="0.3">
      <c r="A1382" s="2">
        <v>1381</v>
      </c>
      <c r="B1382" s="2">
        <v>233110120662</v>
      </c>
      <c r="C1382" s="2" t="s">
        <v>22</v>
      </c>
    </row>
    <row r="1383" spans="1:3" ht="17.25" customHeight="1" x14ac:dyDescent="0.3">
      <c r="A1383" s="2">
        <v>1382</v>
      </c>
      <c r="B1383" s="2">
        <v>233110120665</v>
      </c>
      <c r="C1383" s="2" t="s">
        <v>22</v>
      </c>
    </row>
    <row r="1384" spans="1:3" ht="17.25" customHeight="1" x14ac:dyDescent="0.3">
      <c r="A1384" s="2">
        <v>1383</v>
      </c>
      <c r="B1384" s="2">
        <v>233110120675</v>
      </c>
      <c r="C1384" s="2" t="s">
        <v>22</v>
      </c>
    </row>
    <row r="1385" spans="1:3" ht="17.25" customHeight="1" x14ac:dyDescent="0.3">
      <c r="A1385" s="2">
        <v>1384</v>
      </c>
      <c r="B1385" s="2">
        <v>233110120688</v>
      </c>
      <c r="C1385" s="2" t="s">
        <v>22</v>
      </c>
    </row>
    <row r="1386" spans="1:3" ht="17.25" customHeight="1" x14ac:dyDescent="0.3">
      <c r="A1386" s="2">
        <v>1385</v>
      </c>
      <c r="B1386" s="2">
        <v>233110120690</v>
      </c>
      <c r="C1386" s="2" t="s">
        <v>22</v>
      </c>
    </row>
    <row r="1387" spans="1:3" ht="17.25" customHeight="1" x14ac:dyDescent="0.3">
      <c r="A1387" s="2">
        <v>1386</v>
      </c>
      <c r="B1387" s="2">
        <v>233110120692</v>
      </c>
      <c r="C1387" s="2" t="s">
        <v>22</v>
      </c>
    </row>
    <row r="1388" spans="1:3" ht="17.25" customHeight="1" x14ac:dyDescent="0.3">
      <c r="A1388" s="2">
        <v>1387</v>
      </c>
      <c r="B1388" s="2">
        <v>233110120695</v>
      </c>
      <c r="C1388" s="2" t="s">
        <v>22</v>
      </c>
    </row>
    <row r="1389" spans="1:3" ht="17.25" customHeight="1" x14ac:dyDescent="0.3">
      <c r="A1389" s="2">
        <v>1388</v>
      </c>
      <c r="B1389" s="2">
        <v>233110120702</v>
      </c>
      <c r="C1389" s="2" t="s">
        <v>22</v>
      </c>
    </row>
    <row r="1390" spans="1:3" ht="17.25" customHeight="1" x14ac:dyDescent="0.3">
      <c r="A1390" s="2">
        <v>1389</v>
      </c>
      <c r="B1390" s="2">
        <v>233110120710</v>
      </c>
      <c r="C1390" s="2" t="s">
        <v>22</v>
      </c>
    </row>
    <row r="1391" spans="1:3" ht="17.25" customHeight="1" x14ac:dyDescent="0.3">
      <c r="A1391" s="2">
        <v>1390</v>
      </c>
      <c r="B1391" s="2">
        <v>233110120723</v>
      </c>
      <c r="C1391" s="2" t="s">
        <v>22</v>
      </c>
    </row>
    <row r="1392" spans="1:3" ht="17.25" customHeight="1" x14ac:dyDescent="0.3">
      <c r="A1392" s="2">
        <v>1391</v>
      </c>
      <c r="B1392" s="2">
        <v>233110120726</v>
      </c>
      <c r="C1392" s="2" t="s">
        <v>22</v>
      </c>
    </row>
    <row r="1393" spans="1:3" ht="17.25" customHeight="1" x14ac:dyDescent="0.3">
      <c r="A1393" s="2">
        <v>1392</v>
      </c>
      <c r="B1393" s="2">
        <v>233110120728</v>
      </c>
      <c r="C1393" s="2" t="s">
        <v>22</v>
      </c>
    </row>
    <row r="1394" spans="1:3" ht="17.25" customHeight="1" x14ac:dyDescent="0.3">
      <c r="A1394" s="2">
        <v>1393</v>
      </c>
      <c r="B1394" s="2">
        <v>233110120744</v>
      </c>
      <c r="C1394" s="2" t="s">
        <v>22</v>
      </c>
    </row>
    <row r="1395" spans="1:3" ht="17.25" customHeight="1" x14ac:dyDescent="0.3">
      <c r="A1395" s="2">
        <v>1394</v>
      </c>
      <c r="B1395" s="2">
        <v>233110120745</v>
      </c>
      <c r="C1395" s="2" t="s">
        <v>22</v>
      </c>
    </row>
    <row r="1396" spans="1:3" ht="17.25" customHeight="1" x14ac:dyDescent="0.3">
      <c r="A1396" s="2">
        <v>1395</v>
      </c>
      <c r="B1396" s="2">
        <v>233110120749</v>
      </c>
      <c r="C1396" s="2" t="s">
        <v>22</v>
      </c>
    </row>
    <row r="1397" spans="1:3" ht="17.25" customHeight="1" x14ac:dyDescent="0.3">
      <c r="A1397" s="2">
        <v>1396</v>
      </c>
      <c r="B1397" s="2">
        <v>233110120751</v>
      </c>
      <c r="C1397" s="2" t="s">
        <v>22</v>
      </c>
    </row>
    <row r="1398" spans="1:3" ht="17.25" customHeight="1" x14ac:dyDescent="0.3">
      <c r="A1398" s="2">
        <v>1397</v>
      </c>
      <c r="B1398" s="2">
        <v>233110120755</v>
      </c>
      <c r="C1398" s="2" t="s">
        <v>22</v>
      </c>
    </row>
    <row r="1399" spans="1:3" ht="17.25" customHeight="1" x14ac:dyDescent="0.3">
      <c r="A1399" s="2">
        <v>1398</v>
      </c>
      <c r="B1399" s="2">
        <v>233110120772</v>
      </c>
      <c r="C1399" s="2" t="s">
        <v>22</v>
      </c>
    </row>
    <row r="1400" spans="1:3" ht="17.25" customHeight="1" x14ac:dyDescent="0.3">
      <c r="A1400" s="2">
        <v>1399</v>
      </c>
      <c r="B1400" s="2">
        <v>233110120773</v>
      </c>
      <c r="C1400" s="2" t="s">
        <v>22</v>
      </c>
    </row>
    <row r="1401" spans="1:3" ht="17.25" customHeight="1" x14ac:dyDescent="0.3">
      <c r="A1401" s="2">
        <v>1400</v>
      </c>
      <c r="B1401" s="2">
        <v>233110120774</v>
      </c>
      <c r="C1401" s="2" t="s">
        <v>22</v>
      </c>
    </row>
    <row r="1402" spans="1:3" ht="17.25" customHeight="1" x14ac:dyDescent="0.3">
      <c r="A1402" s="2">
        <v>1401</v>
      </c>
      <c r="B1402" s="2">
        <v>233110120780</v>
      </c>
      <c r="C1402" s="2" t="s">
        <v>22</v>
      </c>
    </row>
    <row r="1403" spans="1:3" ht="17.25" customHeight="1" x14ac:dyDescent="0.3">
      <c r="A1403" s="2">
        <v>1402</v>
      </c>
      <c r="B1403" s="2">
        <v>233110120785</v>
      </c>
      <c r="C1403" s="2" t="s">
        <v>22</v>
      </c>
    </row>
    <row r="1404" spans="1:3" ht="17.25" customHeight="1" x14ac:dyDescent="0.3">
      <c r="A1404" s="2">
        <v>1403</v>
      </c>
      <c r="B1404" s="2">
        <v>233110120789</v>
      </c>
      <c r="C1404" s="2" t="s">
        <v>22</v>
      </c>
    </row>
    <row r="1405" spans="1:3" ht="17.25" customHeight="1" x14ac:dyDescent="0.3">
      <c r="A1405" s="2">
        <v>1404</v>
      </c>
      <c r="B1405" s="2">
        <v>233110120801</v>
      </c>
      <c r="C1405" s="2" t="s">
        <v>22</v>
      </c>
    </row>
    <row r="1406" spans="1:3" ht="17.25" customHeight="1" x14ac:dyDescent="0.3">
      <c r="A1406" s="2">
        <v>1405</v>
      </c>
      <c r="B1406" s="2">
        <v>233110120809</v>
      </c>
      <c r="C1406" s="2" t="s">
        <v>22</v>
      </c>
    </row>
    <row r="1407" spans="1:3" ht="17.25" customHeight="1" x14ac:dyDescent="0.3">
      <c r="A1407" s="2">
        <v>1406</v>
      </c>
      <c r="B1407" s="2">
        <v>233110120810</v>
      </c>
      <c r="C1407" s="2" t="s">
        <v>22</v>
      </c>
    </row>
    <row r="1408" spans="1:3" ht="17.25" customHeight="1" x14ac:dyDescent="0.3">
      <c r="A1408" s="2">
        <v>1407</v>
      </c>
      <c r="B1408" s="2">
        <v>233110120812</v>
      </c>
      <c r="C1408" s="2" t="s">
        <v>22</v>
      </c>
    </row>
    <row r="1409" spans="1:3" ht="17.25" customHeight="1" x14ac:dyDescent="0.3">
      <c r="A1409" s="2">
        <v>1408</v>
      </c>
      <c r="B1409" s="2">
        <v>233110120814</v>
      </c>
      <c r="C1409" s="2" t="s">
        <v>22</v>
      </c>
    </row>
    <row r="1410" spans="1:3" ht="17.25" customHeight="1" x14ac:dyDescent="0.3">
      <c r="A1410" s="2">
        <v>1409</v>
      </c>
      <c r="B1410" s="2">
        <v>233110120818</v>
      </c>
      <c r="C1410" s="2" t="s">
        <v>22</v>
      </c>
    </row>
    <row r="1411" spans="1:3" ht="17.25" customHeight="1" x14ac:dyDescent="0.3">
      <c r="A1411" s="2">
        <v>1410</v>
      </c>
      <c r="B1411" s="2">
        <v>233110120825</v>
      </c>
      <c r="C1411" s="2" t="s">
        <v>22</v>
      </c>
    </row>
    <row r="1412" spans="1:3" ht="17.25" customHeight="1" x14ac:dyDescent="0.3">
      <c r="A1412" s="2">
        <v>1411</v>
      </c>
      <c r="B1412" s="2">
        <v>233110120830</v>
      </c>
      <c r="C1412" s="2" t="s">
        <v>22</v>
      </c>
    </row>
    <row r="1413" spans="1:3" ht="17.25" customHeight="1" x14ac:dyDescent="0.3">
      <c r="A1413" s="2">
        <v>1412</v>
      </c>
      <c r="B1413" s="2">
        <v>233110120845</v>
      </c>
      <c r="C1413" s="2" t="s">
        <v>22</v>
      </c>
    </row>
    <row r="1414" spans="1:3" ht="17.25" customHeight="1" x14ac:dyDescent="0.3">
      <c r="A1414" s="2">
        <v>1413</v>
      </c>
      <c r="B1414" s="2">
        <v>233110120852</v>
      </c>
      <c r="C1414" s="2" t="s">
        <v>22</v>
      </c>
    </row>
    <row r="1415" spans="1:3" ht="17.25" customHeight="1" x14ac:dyDescent="0.3">
      <c r="A1415" s="2">
        <v>1414</v>
      </c>
      <c r="B1415" s="2">
        <v>233110120856</v>
      </c>
      <c r="C1415" s="2" t="s">
        <v>22</v>
      </c>
    </row>
    <row r="1416" spans="1:3" ht="17.25" customHeight="1" x14ac:dyDescent="0.3">
      <c r="A1416" s="2">
        <v>1415</v>
      </c>
      <c r="B1416" s="2">
        <v>233110120857</v>
      </c>
      <c r="C1416" s="2" t="s">
        <v>22</v>
      </c>
    </row>
    <row r="1417" spans="1:3" ht="17.25" customHeight="1" x14ac:dyDescent="0.3">
      <c r="A1417" s="2">
        <v>1416</v>
      </c>
      <c r="B1417" s="2">
        <v>233110120863</v>
      </c>
      <c r="C1417" s="2" t="s">
        <v>22</v>
      </c>
    </row>
    <row r="1418" spans="1:3" ht="17.25" customHeight="1" x14ac:dyDescent="0.3">
      <c r="A1418" s="2">
        <v>1417</v>
      </c>
      <c r="B1418" s="2">
        <v>233110120870</v>
      </c>
      <c r="C1418" s="2" t="s">
        <v>22</v>
      </c>
    </row>
    <row r="1419" spans="1:3" ht="17.25" customHeight="1" x14ac:dyDescent="0.3">
      <c r="A1419" s="2">
        <v>1418</v>
      </c>
      <c r="B1419" s="2">
        <v>233110120874</v>
      </c>
      <c r="C1419" s="2" t="s">
        <v>22</v>
      </c>
    </row>
    <row r="1420" spans="1:3" ht="17.25" customHeight="1" x14ac:dyDescent="0.3">
      <c r="A1420" s="2">
        <v>1419</v>
      </c>
      <c r="B1420" s="2">
        <v>233110120876</v>
      </c>
      <c r="C1420" s="2" t="s">
        <v>22</v>
      </c>
    </row>
    <row r="1421" spans="1:3" ht="17.25" customHeight="1" x14ac:dyDescent="0.3">
      <c r="A1421" s="2">
        <v>1420</v>
      </c>
      <c r="B1421" s="2">
        <v>233110120879</v>
      </c>
      <c r="C1421" s="2" t="s">
        <v>22</v>
      </c>
    </row>
    <row r="1422" spans="1:3" ht="17.25" customHeight="1" x14ac:dyDescent="0.3">
      <c r="A1422" s="2">
        <v>1421</v>
      </c>
      <c r="B1422" s="2">
        <v>233110120881</v>
      </c>
      <c r="C1422" s="2" t="s">
        <v>22</v>
      </c>
    </row>
    <row r="1423" spans="1:3" ht="17.25" customHeight="1" x14ac:dyDescent="0.3">
      <c r="A1423" s="2">
        <v>1422</v>
      </c>
      <c r="B1423" s="2">
        <v>233110120884</v>
      </c>
      <c r="C1423" s="2" t="s">
        <v>22</v>
      </c>
    </row>
    <row r="1424" spans="1:3" ht="17.25" customHeight="1" x14ac:dyDescent="0.3">
      <c r="A1424" s="2">
        <v>1423</v>
      </c>
      <c r="B1424" s="2">
        <v>233110120896</v>
      </c>
      <c r="C1424" s="2" t="s">
        <v>22</v>
      </c>
    </row>
    <row r="1425" spans="1:3" ht="17.25" customHeight="1" x14ac:dyDescent="0.3">
      <c r="A1425" s="2">
        <v>1424</v>
      </c>
      <c r="B1425" s="2">
        <v>233110120909</v>
      </c>
      <c r="C1425" s="2" t="s">
        <v>22</v>
      </c>
    </row>
    <row r="1426" spans="1:3" ht="17.25" customHeight="1" x14ac:dyDescent="0.3">
      <c r="A1426" s="2">
        <v>1425</v>
      </c>
      <c r="B1426" s="2">
        <v>233110120913</v>
      </c>
      <c r="C1426" s="2" t="s">
        <v>22</v>
      </c>
    </row>
    <row r="1427" spans="1:3" ht="17.25" customHeight="1" x14ac:dyDescent="0.3">
      <c r="A1427" s="2">
        <v>1426</v>
      </c>
      <c r="B1427" s="2">
        <v>233110120917</v>
      </c>
      <c r="C1427" s="2" t="s">
        <v>22</v>
      </c>
    </row>
    <row r="1428" spans="1:3" ht="17.25" customHeight="1" x14ac:dyDescent="0.3">
      <c r="A1428" s="2">
        <v>1427</v>
      </c>
      <c r="B1428" s="2">
        <v>233110120926</v>
      </c>
      <c r="C1428" s="2" t="s">
        <v>22</v>
      </c>
    </row>
    <row r="1429" spans="1:3" ht="17.25" customHeight="1" x14ac:dyDescent="0.3">
      <c r="A1429" s="2">
        <v>1428</v>
      </c>
      <c r="B1429" s="2">
        <v>233110120927</v>
      </c>
      <c r="C1429" s="2" t="s">
        <v>22</v>
      </c>
    </row>
    <row r="1430" spans="1:3" ht="17.25" customHeight="1" x14ac:dyDescent="0.3">
      <c r="A1430" s="2">
        <v>1429</v>
      </c>
      <c r="B1430" s="2">
        <v>233110120928</v>
      </c>
      <c r="C1430" s="2" t="s">
        <v>22</v>
      </c>
    </row>
    <row r="1431" spans="1:3" ht="17.25" customHeight="1" x14ac:dyDescent="0.3">
      <c r="A1431" s="2">
        <v>1430</v>
      </c>
      <c r="B1431" s="2">
        <v>233110120930</v>
      </c>
      <c r="C1431" s="2" t="s">
        <v>22</v>
      </c>
    </row>
    <row r="1432" spans="1:3" ht="17.25" customHeight="1" x14ac:dyDescent="0.3">
      <c r="A1432" s="2">
        <v>1431</v>
      </c>
      <c r="B1432" s="2">
        <v>233110120935</v>
      </c>
      <c r="C1432" s="2" t="s">
        <v>22</v>
      </c>
    </row>
    <row r="1433" spans="1:3" ht="17.25" customHeight="1" x14ac:dyDescent="0.3">
      <c r="A1433" s="2">
        <v>1432</v>
      </c>
      <c r="B1433" s="2">
        <v>233110120938</v>
      </c>
      <c r="C1433" s="2" t="s">
        <v>22</v>
      </c>
    </row>
    <row r="1434" spans="1:3" ht="17.25" customHeight="1" x14ac:dyDescent="0.3">
      <c r="A1434" s="2">
        <v>1433</v>
      </c>
      <c r="B1434" s="2">
        <v>233110120944</v>
      </c>
      <c r="C1434" s="2" t="s">
        <v>22</v>
      </c>
    </row>
    <row r="1435" spans="1:3" ht="17.25" customHeight="1" x14ac:dyDescent="0.3">
      <c r="A1435" s="2">
        <v>1434</v>
      </c>
      <c r="B1435" s="2">
        <v>233110120954</v>
      </c>
      <c r="C1435" s="2" t="s">
        <v>22</v>
      </c>
    </row>
    <row r="1436" spans="1:3" ht="17.25" customHeight="1" x14ac:dyDescent="0.3">
      <c r="A1436" s="2">
        <v>1435</v>
      </c>
      <c r="B1436" s="2">
        <v>233110120956</v>
      </c>
      <c r="C1436" s="2" t="s">
        <v>22</v>
      </c>
    </row>
    <row r="1437" spans="1:3" ht="17.25" customHeight="1" x14ac:dyDescent="0.3">
      <c r="A1437" s="2">
        <v>1436</v>
      </c>
      <c r="B1437" s="2">
        <v>233110120958</v>
      </c>
      <c r="C1437" s="2" t="s">
        <v>22</v>
      </c>
    </row>
    <row r="1438" spans="1:3" ht="17.25" customHeight="1" x14ac:dyDescent="0.3">
      <c r="A1438" s="2">
        <v>1437</v>
      </c>
      <c r="B1438" s="2">
        <v>233110120965</v>
      </c>
      <c r="C1438" s="2" t="s">
        <v>22</v>
      </c>
    </row>
    <row r="1439" spans="1:3" ht="17.25" customHeight="1" x14ac:dyDescent="0.3">
      <c r="A1439" s="2">
        <v>1438</v>
      </c>
      <c r="B1439" s="2">
        <v>233110120967</v>
      </c>
      <c r="C1439" s="2" t="s">
        <v>22</v>
      </c>
    </row>
    <row r="1440" spans="1:3" ht="17.25" customHeight="1" x14ac:dyDescent="0.3">
      <c r="A1440" s="2">
        <v>1439</v>
      </c>
      <c r="B1440" s="2">
        <v>233110130008</v>
      </c>
      <c r="C1440" s="2" t="s">
        <v>22</v>
      </c>
    </row>
    <row r="1441" spans="1:3" ht="17.25" customHeight="1" x14ac:dyDescent="0.3">
      <c r="A1441" s="2">
        <v>1440</v>
      </c>
      <c r="B1441" s="2">
        <v>233110130017</v>
      </c>
      <c r="C1441" s="2" t="s">
        <v>22</v>
      </c>
    </row>
    <row r="1442" spans="1:3" ht="17.25" customHeight="1" x14ac:dyDescent="0.3">
      <c r="A1442" s="2">
        <v>1441</v>
      </c>
      <c r="B1442" s="2">
        <v>233110130019</v>
      </c>
      <c r="C1442" s="2" t="s">
        <v>22</v>
      </c>
    </row>
    <row r="1443" spans="1:3" ht="17.25" customHeight="1" x14ac:dyDescent="0.3">
      <c r="A1443" s="2">
        <v>1442</v>
      </c>
      <c r="B1443" s="2">
        <v>233110130026</v>
      </c>
      <c r="C1443" s="2" t="s">
        <v>22</v>
      </c>
    </row>
    <row r="1444" spans="1:3" ht="17.25" customHeight="1" x14ac:dyDescent="0.3">
      <c r="A1444" s="2">
        <v>1443</v>
      </c>
      <c r="B1444" s="2">
        <v>233110130028</v>
      </c>
      <c r="C1444" s="2" t="s">
        <v>22</v>
      </c>
    </row>
    <row r="1445" spans="1:3" ht="17.25" customHeight="1" x14ac:dyDescent="0.3">
      <c r="A1445" s="2">
        <v>1444</v>
      </c>
      <c r="B1445" s="2">
        <v>233110130039</v>
      </c>
      <c r="C1445" s="2" t="s">
        <v>22</v>
      </c>
    </row>
    <row r="1446" spans="1:3" ht="17.25" customHeight="1" x14ac:dyDescent="0.3">
      <c r="A1446" s="2">
        <v>1445</v>
      </c>
      <c r="B1446" s="2">
        <v>233110130040</v>
      </c>
      <c r="C1446" s="2" t="s">
        <v>22</v>
      </c>
    </row>
    <row r="1447" spans="1:3" ht="17.25" customHeight="1" x14ac:dyDescent="0.3">
      <c r="A1447" s="2">
        <v>1446</v>
      </c>
      <c r="B1447" s="2">
        <v>233110130043</v>
      </c>
      <c r="C1447" s="2" t="s">
        <v>22</v>
      </c>
    </row>
    <row r="1448" spans="1:3" ht="17.25" customHeight="1" x14ac:dyDescent="0.3">
      <c r="A1448" s="2">
        <v>1447</v>
      </c>
      <c r="B1448" s="2">
        <v>233110130044</v>
      </c>
      <c r="C1448" s="2" t="s">
        <v>22</v>
      </c>
    </row>
    <row r="1449" spans="1:3" ht="17.25" customHeight="1" x14ac:dyDescent="0.3">
      <c r="A1449" s="2">
        <v>1448</v>
      </c>
      <c r="B1449" s="2">
        <v>233110130064</v>
      </c>
      <c r="C1449" s="2" t="s">
        <v>22</v>
      </c>
    </row>
    <row r="1450" spans="1:3" ht="17.25" customHeight="1" x14ac:dyDescent="0.3">
      <c r="A1450" s="2">
        <v>1449</v>
      </c>
      <c r="B1450" s="2">
        <v>233110130073</v>
      </c>
      <c r="C1450" s="2" t="s">
        <v>22</v>
      </c>
    </row>
    <row r="1451" spans="1:3" ht="17.25" customHeight="1" x14ac:dyDescent="0.3">
      <c r="A1451" s="2">
        <v>1450</v>
      </c>
      <c r="B1451" s="2">
        <v>233110130077</v>
      </c>
      <c r="C1451" s="2" t="s">
        <v>22</v>
      </c>
    </row>
    <row r="1452" spans="1:3" ht="17.25" customHeight="1" x14ac:dyDescent="0.3">
      <c r="A1452" s="2">
        <v>1451</v>
      </c>
      <c r="B1452" s="2">
        <v>233110130083</v>
      </c>
      <c r="C1452" s="2" t="s">
        <v>22</v>
      </c>
    </row>
    <row r="1453" spans="1:3" ht="17.25" customHeight="1" x14ac:dyDescent="0.3">
      <c r="A1453" s="2">
        <v>1452</v>
      </c>
      <c r="B1453" s="2">
        <v>233110130085</v>
      </c>
      <c r="C1453" s="2" t="s">
        <v>22</v>
      </c>
    </row>
    <row r="1454" spans="1:3" ht="17.25" customHeight="1" x14ac:dyDescent="0.3">
      <c r="A1454" s="2">
        <v>1453</v>
      </c>
      <c r="B1454" s="2">
        <v>233110130089</v>
      </c>
      <c r="C1454" s="2" t="s">
        <v>22</v>
      </c>
    </row>
    <row r="1455" spans="1:3" ht="17.25" customHeight="1" x14ac:dyDescent="0.3">
      <c r="A1455" s="2">
        <v>1454</v>
      </c>
      <c r="B1455" s="2">
        <v>233110130095</v>
      </c>
      <c r="C1455" s="2" t="s">
        <v>22</v>
      </c>
    </row>
    <row r="1456" spans="1:3" ht="17.25" customHeight="1" x14ac:dyDescent="0.3">
      <c r="A1456" s="2">
        <v>1455</v>
      </c>
      <c r="B1456" s="2">
        <v>233110130109</v>
      </c>
      <c r="C1456" s="2" t="s">
        <v>22</v>
      </c>
    </row>
    <row r="1457" spans="1:3" ht="17.25" customHeight="1" x14ac:dyDescent="0.3">
      <c r="A1457" s="2">
        <v>1456</v>
      </c>
      <c r="B1457" s="2">
        <v>233110130112</v>
      </c>
      <c r="C1457" s="2" t="s">
        <v>22</v>
      </c>
    </row>
    <row r="1458" spans="1:3" ht="17.25" customHeight="1" x14ac:dyDescent="0.3">
      <c r="A1458" s="2">
        <v>1457</v>
      </c>
      <c r="B1458" s="2">
        <v>233110130125</v>
      </c>
      <c r="C1458" s="2" t="s">
        <v>22</v>
      </c>
    </row>
    <row r="1459" spans="1:3" ht="17.25" customHeight="1" x14ac:dyDescent="0.3">
      <c r="A1459" s="2">
        <v>1458</v>
      </c>
      <c r="B1459" s="2">
        <v>233110130130</v>
      </c>
      <c r="C1459" s="2" t="s">
        <v>22</v>
      </c>
    </row>
    <row r="1460" spans="1:3" ht="17.25" customHeight="1" x14ac:dyDescent="0.3">
      <c r="A1460" s="2">
        <v>1459</v>
      </c>
      <c r="B1460" s="2">
        <v>233110130135</v>
      </c>
      <c r="C1460" s="2" t="s">
        <v>22</v>
      </c>
    </row>
    <row r="1461" spans="1:3" ht="17.25" customHeight="1" x14ac:dyDescent="0.3">
      <c r="A1461" s="2">
        <v>1460</v>
      </c>
      <c r="B1461" s="2">
        <v>233110130139</v>
      </c>
      <c r="C1461" s="2" t="s">
        <v>22</v>
      </c>
    </row>
    <row r="1462" spans="1:3" ht="17.25" customHeight="1" x14ac:dyDescent="0.3">
      <c r="A1462" s="2">
        <v>1461</v>
      </c>
      <c r="B1462" s="2">
        <v>233110130145</v>
      </c>
      <c r="C1462" s="2" t="s">
        <v>22</v>
      </c>
    </row>
    <row r="1463" spans="1:3" ht="17.25" customHeight="1" x14ac:dyDescent="0.3">
      <c r="A1463" s="2">
        <v>1462</v>
      </c>
      <c r="B1463" s="2">
        <v>233110130149</v>
      </c>
      <c r="C1463" s="2" t="s">
        <v>22</v>
      </c>
    </row>
    <row r="1464" spans="1:3" ht="17.25" customHeight="1" x14ac:dyDescent="0.3">
      <c r="A1464" s="2">
        <v>1463</v>
      </c>
      <c r="B1464" s="2">
        <v>233110130161</v>
      </c>
      <c r="C1464" s="2" t="s">
        <v>22</v>
      </c>
    </row>
    <row r="1465" spans="1:3" ht="17.25" customHeight="1" x14ac:dyDescent="0.3">
      <c r="A1465" s="2">
        <v>1464</v>
      </c>
      <c r="B1465" s="2">
        <v>233110130163</v>
      </c>
      <c r="C1465" s="2" t="s">
        <v>22</v>
      </c>
    </row>
    <row r="1466" spans="1:3" ht="17.25" customHeight="1" x14ac:dyDescent="0.3">
      <c r="A1466" s="2">
        <v>1465</v>
      </c>
      <c r="B1466" s="2">
        <v>233110130173</v>
      </c>
      <c r="C1466" s="2" t="s">
        <v>22</v>
      </c>
    </row>
    <row r="1467" spans="1:3" ht="17.25" customHeight="1" x14ac:dyDescent="0.3">
      <c r="A1467" s="2">
        <v>1466</v>
      </c>
      <c r="B1467" s="2">
        <v>233110130180</v>
      </c>
      <c r="C1467" s="2" t="s">
        <v>22</v>
      </c>
    </row>
    <row r="1468" spans="1:3" ht="17.25" customHeight="1" x14ac:dyDescent="0.3">
      <c r="A1468" s="2">
        <v>1467</v>
      </c>
      <c r="B1468" s="2">
        <v>233110130184</v>
      </c>
      <c r="C1468" s="2" t="s">
        <v>22</v>
      </c>
    </row>
    <row r="1469" spans="1:3" ht="17.25" customHeight="1" x14ac:dyDescent="0.3">
      <c r="A1469" s="2">
        <v>1468</v>
      </c>
      <c r="B1469" s="2">
        <v>233110130190</v>
      </c>
      <c r="C1469" s="2" t="s">
        <v>22</v>
      </c>
    </row>
    <row r="1470" spans="1:3" ht="17.25" customHeight="1" x14ac:dyDescent="0.3">
      <c r="A1470" s="2">
        <v>1469</v>
      </c>
      <c r="B1470" s="2">
        <v>233110130203</v>
      </c>
      <c r="C1470" s="2" t="s">
        <v>22</v>
      </c>
    </row>
    <row r="1471" spans="1:3" ht="17.25" customHeight="1" x14ac:dyDescent="0.3">
      <c r="A1471" s="2">
        <v>1470</v>
      </c>
      <c r="B1471" s="2">
        <v>233110130209</v>
      </c>
      <c r="C1471" s="2" t="s">
        <v>22</v>
      </c>
    </row>
    <row r="1472" spans="1:3" ht="17.25" customHeight="1" x14ac:dyDescent="0.3">
      <c r="A1472" s="2">
        <v>1471</v>
      </c>
      <c r="B1472" s="2">
        <v>233110130229</v>
      </c>
      <c r="C1472" s="2" t="s">
        <v>22</v>
      </c>
    </row>
    <row r="1473" spans="1:3" ht="17.25" customHeight="1" x14ac:dyDescent="0.3">
      <c r="A1473" s="2">
        <v>1472</v>
      </c>
      <c r="B1473" s="2">
        <v>233110130618</v>
      </c>
      <c r="C1473" s="2" t="s">
        <v>22</v>
      </c>
    </row>
    <row r="1474" spans="1:3" ht="17.25" customHeight="1" x14ac:dyDescent="0.3">
      <c r="A1474" s="2">
        <v>1473</v>
      </c>
      <c r="B1474" s="2">
        <v>233110130622</v>
      </c>
      <c r="C1474" s="2" t="s">
        <v>22</v>
      </c>
    </row>
    <row r="1475" spans="1:3" ht="17.25" customHeight="1" x14ac:dyDescent="0.3">
      <c r="A1475" s="2">
        <v>1474</v>
      </c>
      <c r="B1475" s="2">
        <v>233110130624</v>
      </c>
      <c r="C1475" s="2" t="s">
        <v>22</v>
      </c>
    </row>
    <row r="1476" spans="1:3" ht="17.25" customHeight="1" x14ac:dyDescent="0.3">
      <c r="A1476" s="2">
        <v>1475</v>
      </c>
      <c r="B1476" s="2">
        <v>233110130628</v>
      </c>
      <c r="C1476" s="2" t="s">
        <v>22</v>
      </c>
    </row>
    <row r="1477" spans="1:3" ht="17.25" customHeight="1" x14ac:dyDescent="0.3">
      <c r="A1477" s="2">
        <v>1476</v>
      </c>
      <c r="B1477" s="2">
        <v>233110130630</v>
      </c>
      <c r="C1477" s="2" t="s">
        <v>22</v>
      </c>
    </row>
    <row r="1478" spans="1:3" ht="17.25" customHeight="1" x14ac:dyDescent="0.3">
      <c r="A1478" s="2">
        <v>1477</v>
      </c>
      <c r="B1478" s="2">
        <v>233110130636</v>
      </c>
      <c r="C1478" s="2" t="s">
        <v>22</v>
      </c>
    </row>
    <row r="1479" spans="1:3" ht="17.25" customHeight="1" x14ac:dyDescent="0.3">
      <c r="A1479" s="2">
        <v>1478</v>
      </c>
      <c r="B1479" s="2">
        <v>233110130641</v>
      </c>
      <c r="C1479" s="2" t="s">
        <v>22</v>
      </c>
    </row>
    <row r="1480" spans="1:3" ht="17.25" customHeight="1" x14ac:dyDescent="0.3">
      <c r="A1480" s="2">
        <v>1479</v>
      </c>
      <c r="B1480" s="2">
        <v>233110130643</v>
      </c>
      <c r="C1480" s="2" t="s">
        <v>22</v>
      </c>
    </row>
    <row r="1481" spans="1:3" ht="17.25" customHeight="1" x14ac:dyDescent="0.3">
      <c r="A1481" s="2">
        <v>1480</v>
      </c>
      <c r="B1481" s="2">
        <v>233110130644</v>
      </c>
      <c r="C1481" s="2" t="s">
        <v>22</v>
      </c>
    </row>
    <row r="1482" spans="1:3" ht="17.25" customHeight="1" x14ac:dyDescent="0.3">
      <c r="A1482" s="2">
        <v>1481</v>
      </c>
      <c r="B1482" s="2">
        <v>233110130646</v>
      </c>
      <c r="C1482" s="2" t="s">
        <v>22</v>
      </c>
    </row>
    <row r="1483" spans="1:3" ht="17.25" customHeight="1" x14ac:dyDescent="0.3">
      <c r="A1483" s="2">
        <v>1482</v>
      </c>
      <c r="B1483" s="2">
        <v>233110130648</v>
      </c>
      <c r="C1483" s="2" t="s">
        <v>22</v>
      </c>
    </row>
    <row r="1484" spans="1:3" ht="17.25" customHeight="1" x14ac:dyDescent="0.3">
      <c r="A1484" s="2">
        <v>1483</v>
      </c>
      <c r="B1484" s="2">
        <v>233110130656</v>
      </c>
      <c r="C1484" s="2" t="s">
        <v>22</v>
      </c>
    </row>
    <row r="1485" spans="1:3" ht="17.25" customHeight="1" x14ac:dyDescent="0.3">
      <c r="A1485" s="2">
        <v>1484</v>
      </c>
      <c r="B1485" s="2">
        <v>233110130661</v>
      </c>
      <c r="C1485" s="2" t="s">
        <v>22</v>
      </c>
    </row>
    <row r="1486" spans="1:3" ht="17.25" customHeight="1" x14ac:dyDescent="0.3">
      <c r="A1486" s="2">
        <v>1485</v>
      </c>
      <c r="B1486" s="2">
        <v>233110130671</v>
      </c>
      <c r="C1486" s="2" t="s">
        <v>22</v>
      </c>
    </row>
    <row r="1487" spans="1:3" ht="17.25" customHeight="1" x14ac:dyDescent="0.3">
      <c r="A1487" s="2">
        <v>1486</v>
      </c>
      <c r="B1487" s="2">
        <v>233110130686</v>
      </c>
      <c r="C1487" s="2" t="s">
        <v>22</v>
      </c>
    </row>
    <row r="1488" spans="1:3" ht="17.25" customHeight="1" x14ac:dyDescent="0.3">
      <c r="A1488" s="2">
        <v>1487</v>
      </c>
      <c r="B1488" s="2">
        <v>233110130693</v>
      </c>
      <c r="C1488" s="2" t="s">
        <v>22</v>
      </c>
    </row>
    <row r="1489" spans="1:3" ht="17.25" customHeight="1" x14ac:dyDescent="0.3">
      <c r="A1489" s="2">
        <v>1488</v>
      </c>
      <c r="B1489" s="2">
        <v>233110130719</v>
      </c>
      <c r="C1489" s="2" t="s">
        <v>22</v>
      </c>
    </row>
    <row r="1490" spans="1:3" ht="17.25" customHeight="1" x14ac:dyDescent="0.3">
      <c r="A1490" s="2">
        <v>1489</v>
      </c>
      <c r="B1490" s="2">
        <v>233110130726</v>
      </c>
      <c r="C1490" s="2" t="s">
        <v>22</v>
      </c>
    </row>
    <row r="1491" spans="1:3" ht="17.25" customHeight="1" x14ac:dyDescent="0.3">
      <c r="A1491" s="2">
        <v>1490</v>
      </c>
      <c r="B1491" s="2">
        <v>233110130729</v>
      </c>
      <c r="C1491" s="2" t="s">
        <v>22</v>
      </c>
    </row>
    <row r="1492" spans="1:3" ht="17.25" customHeight="1" x14ac:dyDescent="0.3">
      <c r="A1492" s="2">
        <v>1491</v>
      </c>
      <c r="B1492" s="2">
        <v>233110130737</v>
      </c>
      <c r="C1492" s="2" t="s">
        <v>22</v>
      </c>
    </row>
    <row r="1493" spans="1:3" ht="17.25" customHeight="1" x14ac:dyDescent="0.3">
      <c r="A1493" s="2">
        <v>1492</v>
      </c>
      <c r="B1493" s="2">
        <v>233110130749</v>
      </c>
      <c r="C1493" s="2" t="s">
        <v>22</v>
      </c>
    </row>
    <row r="1494" spans="1:3" ht="17.25" customHeight="1" x14ac:dyDescent="0.3">
      <c r="A1494" s="2">
        <v>1493</v>
      </c>
      <c r="B1494" s="2">
        <v>233110130761</v>
      </c>
      <c r="C1494" s="2" t="s">
        <v>22</v>
      </c>
    </row>
    <row r="1495" spans="1:3" ht="17.25" customHeight="1" x14ac:dyDescent="0.3">
      <c r="A1495" s="2">
        <v>1494</v>
      </c>
      <c r="B1495" s="2">
        <v>233110130764</v>
      </c>
      <c r="C1495" s="2" t="s">
        <v>22</v>
      </c>
    </row>
    <row r="1496" spans="1:3" ht="17.25" customHeight="1" x14ac:dyDescent="0.3">
      <c r="A1496" s="2">
        <v>1495</v>
      </c>
      <c r="B1496" s="2">
        <v>233110130783</v>
      </c>
      <c r="C1496" s="2" t="s">
        <v>22</v>
      </c>
    </row>
    <row r="1497" spans="1:3" ht="17.25" customHeight="1" x14ac:dyDescent="0.3">
      <c r="A1497" s="2">
        <v>1496</v>
      </c>
      <c r="B1497" s="2">
        <v>233110130785</v>
      </c>
      <c r="C1497" s="2" t="s">
        <v>22</v>
      </c>
    </row>
    <row r="1498" spans="1:3" ht="17.25" customHeight="1" x14ac:dyDescent="0.3">
      <c r="A1498" s="2">
        <v>1497</v>
      </c>
      <c r="B1498" s="2">
        <v>233110130786</v>
      </c>
      <c r="C1498" s="2" t="s">
        <v>22</v>
      </c>
    </row>
    <row r="1499" spans="1:3" ht="17.25" customHeight="1" x14ac:dyDescent="0.3">
      <c r="A1499" s="2">
        <v>1498</v>
      </c>
      <c r="B1499" s="2">
        <v>233110130787</v>
      </c>
      <c r="C1499" s="2" t="s">
        <v>22</v>
      </c>
    </row>
    <row r="1500" spans="1:3" ht="17.25" customHeight="1" x14ac:dyDescent="0.3">
      <c r="A1500" s="2">
        <v>1499</v>
      </c>
      <c r="B1500" s="2">
        <v>233110130795</v>
      </c>
      <c r="C1500" s="2" t="s">
        <v>22</v>
      </c>
    </row>
    <row r="1501" spans="1:3" ht="17.25" customHeight="1" x14ac:dyDescent="0.3">
      <c r="A1501" s="2">
        <v>1500</v>
      </c>
      <c r="B1501" s="2">
        <v>233110130817</v>
      </c>
      <c r="C1501" s="2" t="s">
        <v>22</v>
      </c>
    </row>
    <row r="1502" spans="1:3" ht="17.25" customHeight="1" x14ac:dyDescent="0.3">
      <c r="A1502" s="2">
        <v>1501</v>
      </c>
      <c r="B1502" s="2">
        <v>233110130818</v>
      </c>
      <c r="C1502" s="2" t="s">
        <v>22</v>
      </c>
    </row>
    <row r="1503" spans="1:3" ht="17.25" customHeight="1" x14ac:dyDescent="0.3">
      <c r="A1503" s="2">
        <v>1502</v>
      </c>
      <c r="B1503" s="2">
        <v>233110130819</v>
      </c>
      <c r="C1503" s="2" t="s">
        <v>22</v>
      </c>
    </row>
    <row r="1504" spans="1:3" ht="17.25" customHeight="1" x14ac:dyDescent="0.3">
      <c r="A1504" s="2">
        <v>1503</v>
      </c>
      <c r="B1504" s="2">
        <v>233110130833</v>
      </c>
      <c r="C1504" s="2" t="s">
        <v>22</v>
      </c>
    </row>
    <row r="1505" spans="1:3" ht="17.25" customHeight="1" x14ac:dyDescent="0.3">
      <c r="A1505" s="2">
        <v>1504</v>
      </c>
      <c r="B1505" s="2">
        <v>233110130839</v>
      </c>
      <c r="C1505" s="2" t="s">
        <v>22</v>
      </c>
    </row>
    <row r="1506" spans="1:3" ht="17.25" customHeight="1" x14ac:dyDescent="0.3">
      <c r="A1506" s="2">
        <v>1505</v>
      </c>
      <c r="B1506" s="2">
        <v>233110130844</v>
      </c>
      <c r="C1506" s="2" t="s">
        <v>22</v>
      </c>
    </row>
    <row r="1507" spans="1:3" ht="17.25" customHeight="1" x14ac:dyDescent="0.3">
      <c r="A1507" s="2">
        <v>1506</v>
      </c>
      <c r="B1507" s="2">
        <v>233110130845</v>
      </c>
      <c r="C1507" s="2" t="s">
        <v>22</v>
      </c>
    </row>
    <row r="1508" spans="1:3" ht="17.25" customHeight="1" x14ac:dyDescent="0.3">
      <c r="A1508" s="2">
        <v>1507</v>
      </c>
      <c r="B1508" s="2">
        <v>233110130848</v>
      </c>
      <c r="C1508" s="2" t="s">
        <v>22</v>
      </c>
    </row>
    <row r="1509" spans="1:3" ht="17.25" customHeight="1" x14ac:dyDescent="0.3">
      <c r="A1509" s="2">
        <v>1508</v>
      </c>
      <c r="B1509" s="2">
        <v>233110130858</v>
      </c>
      <c r="C1509" s="2" t="s">
        <v>22</v>
      </c>
    </row>
    <row r="1510" spans="1:3" ht="17.25" customHeight="1" x14ac:dyDescent="0.3">
      <c r="A1510" s="2">
        <v>1509</v>
      </c>
      <c r="B1510" s="2">
        <v>233110130867</v>
      </c>
      <c r="C1510" s="2" t="s">
        <v>22</v>
      </c>
    </row>
    <row r="1511" spans="1:3" ht="17.25" customHeight="1" x14ac:dyDescent="0.3">
      <c r="A1511" s="2">
        <v>1510</v>
      </c>
      <c r="B1511" s="2">
        <v>233110130871</v>
      </c>
      <c r="C1511" s="2" t="s">
        <v>22</v>
      </c>
    </row>
    <row r="1512" spans="1:3" ht="17.25" customHeight="1" x14ac:dyDescent="0.3">
      <c r="A1512" s="2">
        <v>1511</v>
      </c>
      <c r="B1512" s="2">
        <v>233110130876</v>
      </c>
      <c r="C1512" s="2" t="s">
        <v>22</v>
      </c>
    </row>
    <row r="1513" spans="1:3" ht="17.25" customHeight="1" x14ac:dyDescent="0.3">
      <c r="A1513" s="2">
        <v>1512</v>
      </c>
      <c r="B1513" s="2">
        <v>233110130882</v>
      </c>
      <c r="C1513" s="2" t="s">
        <v>22</v>
      </c>
    </row>
    <row r="1514" spans="1:3" ht="17.25" customHeight="1" x14ac:dyDescent="0.3">
      <c r="A1514" s="2">
        <v>1513</v>
      </c>
      <c r="B1514" s="2">
        <v>233110130888</v>
      </c>
      <c r="C1514" s="2" t="s">
        <v>22</v>
      </c>
    </row>
    <row r="1515" spans="1:3" ht="17.25" customHeight="1" x14ac:dyDescent="0.3">
      <c r="A1515" s="2">
        <v>1514</v>
      </c>
      <c r="B1515" s="2">
        <v>233110130895</v>
      </c>
      <c r="C1515" s="2" t="s">
        <v>22</v>
      </c>
    </row>
    <row r="1516" spans="1:3" ht="17.25" customHeight="1" x14ac:dyDescent="0.3">
      <c r="A1516" s="2">
        <v>1515</v>
      </c>
      <c r="B1516" s="2">
        <v>233110130899</v>
      </c>
      <c r="C1516" s="2" t="s">
        <v>22</v>
      </c>
    </row>
    <row r="1517" spans="1:3" ht="17.25" customHeight="1" x14ac:dyDescent="0.3">
      <c r="A1517" s="2">
        <v>1516</v>
      </c>
      <c r="B1517" s="2">
        <v>233110130913</v>
      </c>
      <c r="C1517" s="2" t="s">
        <v>22</v>
      </c>
    </row>
    <row r="1518" spans="1:3" ht="17.25" customHeight="1" x14ac:dyDescent="0.3">
      <c r="A1518" s="2">
        <v>1517</v>
      </c>
      <c r="B1518" s="2">
        <v>233110130926</v>
      </c>
      <c r="C1518" s="2" t="s">
        <v>22</v>
      </c>
    </row>
    <row r="1519" spans="1:3" ht="17.25" customHeight="1" x14ac:dyDescent="0.3">
      <c r="A1519" s="2">
        <v>1518</v>
      </c>
      <c r="B1519" s="2">
        <v>233110130927</v>
      </c>
      <c r="C1519" s="2" t="s">
        <v>22</v>
      </c>
    </row>
    <row r="1520" spans="1:3" ht="17.25" customHeight="1" x14ac:dyDescent="0.3">
      <c r="A1520" s="2">
        <v>1519</v>
      </c>
      <c r="B1520" s="2">
        <v>233110130949</v>
      </c>
      <c r="C1520" s="2" t="s">
        <v>22</v>
      </c>
    </row>
    <row r="1521" spans="1:3" ht="17.25" customHeight="1" x14ac:dyDescent="0.3">
      <c r="A1521" s="2">
        <v>1520</v>
      </c>
      <c r="B1521" s="2">
        <v>233110130953</v>
      </c>
      <c r="C1521" s="2" t="s">
        <v>22</v>
      </c>
    </row>
    <row r="1522" spans="1:3" ht="17.25" customHeight="1" x14ac:dyDescent="0.3">
      <c r="A1522" s="2">
        <v>1521</v>
      </c>
      <c r="B1522" s="2">
        <v>233110130954</v>
      </c>
      <c r="C1522" s="2" t="s">
        <v>22</v>
      </c>
    </row>
    <row r="1523" spans="1:3" ht="17.25" customHeight="1" x14ac:dyDescent="0.3">
      <c r="A1523" s="2">
        <v>1522</v>
      </c>
      <c r="B1523" s="2">
        <v>233110130956</v>
      </c>
      <c r="C1523" s="2" t="s">
        <v>22</v>
      </c>
    </row>
    <row r="1524" spans="1:3" ht="17.25" customHeight="1" x14ac:dyDescent="0.3">
      <c r="A1524" s="2">
        <v>1523</v>
      </c>
      <c r="B1524" s="2">
        <v>233110130960</v>
      </c>
      <c r="C1524" s="2" t="s">
        <v>22</v>
      </c>
    </row>
    <row r="1525" spans="1:3" ht="17.25" customHeight="1" x14ac:dyDescent="0.3">
      <c r="A1525" s="2">
        <v>1524</v>
      </c>
      <c r="B1525" s="2">
        <v>233110130965</v>
      </c>
      <c r="C1525" s="2" t="s">
        <v>22</v>
      </c>
    </row>
    <row r="1526" spans="1:3" ht="17.25" customHeight="1" x14ac:dyDescent="0.3">
      <c r="A1526" s="2">
        <v>1525</v>
      </c>
      <c r="B1526" s="2">
        <v>233110130967</v>
      </c>
      <c r="C1526" s="2" t="s">
        <v>22</v>
      </c>
    </row>
    <row r="1527" spans="1:3" ht="17.25" customHeight="1" x14ac:dyDescent="0.3">
      <c r="A1527" s="2">
        <v>1526</v>
      </c>
      <c r="B1527" s="2">
        <v>233110130968</v>
      </c>
      <c r="C1527" s="2" t="s">
        <v>22</v>
      </c>
    </row>
    <row r="1528" spans="1:3" ht="17.25" customHeight="1" x14ac:dyDescent="0.3">
      <c r="A1528" s="2">
        <v>1527</v>
      </c>
      <c r="B1528" s="2">
        <v>233110140003</v>
      </c>
      <c r="C1528" s="2" t="s">
        <v>22</v>
      </c>
    </row>
    <row r="1529" spans="1:3" ht="17.25" customHeight="1" x14ac:dyDescent="0.3">
      <c r="A1529" s="2">
        <v>1528</v>
      </c>
      <c r="B1529" s="2">
        <v>233110140004</v>
      </c>
      <c r="C1529" s="2" t="s">
        <v>22</v>
      </c>
    </row>
    <row r="1530" spans="1:3" ht="17.25" customHeight="1" x14ac:dyDescent="0.3">
      <c r="A1530" s="2">
        <v>1529</v>
      </c>
      <c r="B1530" s="2">
        <v>233110140010</v>
      </c>
      <c r="C1530" s="2" t="s">
        <v>22</v>
      </c>
    </row>
    <row r="1531" spans="1:3" ht="17.25" customHeight="1" x14ac:dyDescent="0.3">
      <c r="A1531" s="2">
        <v>1530</v>
      </c>
      <c r="B1531" s="2">
        <v>233110140020</v>
      </c>
      <c r="C1531" s="2" t="s">
        <v>22</v>
      </c>
    </row>
    <row r="1532" spans="1:3" ht="17.25" customHeight="1" x14ac:dyDescent="0.3">
      <c r="A1532" s="2">
        <v>1531</v>
      </c>
      <c r="B1532" s="2">
        <v>233110140028</v>
      </c>
      <c r="C1532" s="2" t="s">
        <v>22</v>
      </c>
    </row>
    <row r="1533" spans="1:3" ht="17.25" customHeight="1" x14ac:dyDescent="0.3">
      <c r="A1533" s="2">
        <v>1532</v>
      </c>
      <c r="B1533" s="2">
        <v>233110140029</v>
      </c>
      <c r="C1533" s="2" t="s">
        <v>22</v>
      </c>
    </row>
    <row r="1534" spans="1:3" ht="17.25" customHeight="1" x14ac:dyDescent="0.3">
      <c r="A1534" s="2">
        <v>1533</v>
      </c>
      <c r="B1534" s="2">
        <v>233110140033</v>
      </c>
      <c r="C1534" s="2" t="s">
        <v>22</v>
      </c>
    </row>
    <row r="1535" spans="1:3" ht="17.25" customHeight="1" x14ac:dyDescent="0.3">
      <c r="A1535" s="2">
        <v>1534</v>
      </c>
      <c r="B1535" s="2">
        <v>233110140050</v>
      </c>
      <c r="C1535" s="2" t="s">
        <v>22</v>
      </c>
    </row>
    <row r="1536" spans="1:3" ht="17.25" customHeight="1" x14ac:dyDescent="0.3">
      <c r="A1536" s="2">
        <v>1535</v>
      </c>
      <c r="B1536" s="2">
        <v>233110140059</v>
      </c>
      <c r="C1536" s="2" t="s">
        <v>22</v>
      </c>
    </row>
    <row r="1537" spans="1:3" ht="17.25" customHeight="1" x14ac:dyDescent="0.3">
      <c r="A1537" s="2">
        <v>1536</v>
      </c>
      <c r="B1537" s="2">
        <v>233110140063</v>
      </c>
      <c r="C1537" s="2" t="s">
        <v>22</v>
      </c>
    </row>
    <row r="1538" spans="1:3" ht="17.25" customHeight="1" x14ac:dyDescent="0.3">
      <c r="A1538" s="2">
        <v>1537</v>
      </c>
      <c r="B1538" s="2">
        <v>233110140068</v>
      </c>
      <c r="C1538" s="2" t="s">
        <v>22</v>
      </c>
    </row>
    <row r="1539" spans="1:3" ht="17.25" customHeight="1" x14ac:dyDescent="0.3">
      <c r="A1539" s="2">
        <v>1538</v>
      </c>
      <c r="B1539" s="2">
        <v>233110140079</v>
      </c>
      <c r="C1539" s="2" t="s">
        <v>22</v>
      </c>
    </row>
    <row r="1540" spans="1:3" ht="17.25" customHeight="1" x14ac:dyDescent="0.3">
      <c r="A1540" s="2">
        <v>1539</v>
      </c>
      <c r="B1540" s="2">
        <v>233110140103</v>
      </c>
      <c r="C1540" s="2" t="s">
        <v>22</v>
      </c>
    </row>
    <row r="1541" spans="1:3" ht="17.25" customHeight="1" x14ac:dyDescent="0.3">
      <c r="A1541" s="2">
        <v>1540</v>
      </c>
      <c r="B1541" s="2">
        <v>233110140109</v>
      </c>
      <c r="C1541" s="2" t="s">
        <v>22</v>
      </c>
    </row>
    <row r="1542" spans="1:3" ht="17.25" customHeight="1" x14ac:dyDescent="0.3">
      <c r="A1542" s="2">
        <v>1541</v>
      </c>
      <c r="B1542" s="2">
        <v>233110140115</v>
      </c>
      <c r="C1542" s="2" t="s">
        <v>22</v>
      </c>
    </row>
    <row r="1543" spans="1:3" ht="17.25" customHeight="1" x14ac:dyDescent="0.3">
      <c r="A1543" s="2">
        <v>1542</v>
      </c>
      <c r="B1543" s="2">
        <v>233110140132</v>
      </c>
      <c r="C1543" s="2" t="s">
        <v>22</v>
      </c>
    </row>
    <row r="1544" spans="1:3" ht="17.25" customHeight="1" x14ac:dyDescent="0.3">
      <c r="A1544" s="2">
        <v>1543</v>
      </c>
      <c r="B1544" s="2">
        <v>233110140140</v>
      </c>
      <c r="C1544" s="2" t="s">
        <v>22</v>
      </c>
    </row>
    <row r="1545" spans="1:3" ht="17.25" customHeight="1" x14ac:dyDescent="0.3">
      <c r="A1545" s="2">
        <v>1544</v>
      </c>
      <c r="B1545" s="2">
        <v>233110140143</v>
      </c>
      <c r="C1545" s="2" t="s">
        <v>22</v>
      </c>
    </row>
    <row r="1546" spans="1:3" ht="17.25" customHeight="1" x14ac:dyDescent="0.3">
      <c r="A1546" s="2">
        <v>1545</v>
      </c>
      <c r="B1546" s="2">
        <v>233110140153</v>
      </c>
      <c r="C1546" s="2" t="s">
        <v>22</v>
      </c>
    </row>
    <row r="1547" spans="1:3" ht="17.25" customHeight="1" x14ac:dyDescent="0.3">
      <c r="A1547" s="2">
        <v>1546</v>
      </c>
      <c r="B1547" s="2">
        <v>233110140159</v>
      </c>
      <c r="C1547" s="2" t="s">
        <v>22</v>
      </c>
    </row>
    <row r="1548" spans="1:3" ht="17.25" customHeight="1" x14ac:dyDescent="0.3">
      <c r="A1548" s="2">
        <v>1547</v>
      </c>
      <c r="B1548" s="2">
        <v>233110140169</v>
      </c>
      <c r="C1548" s="2" t="s">
        <v>22</v>
      </c>
    </row>
    <row r="1549" spans="1:3" ht="17.25" customHeight="1" x14ac:dyDescent="0.3">
      <c r="A1549" s="2">
        <v>1548</v>
      </c>
      <c r="B1549" s="2">
        <v>233110140171</v>
      </c>
      <c r="C1549" s="2" t="s">
        <v>22</v>
      </c>
    </row>
    <row r="1550" spans="1:3" ht="17.25" customHeight="1" x14ac:dyDescent="0.3">
      <c r="A1550" s="2">
        <v>1549</v>
      </c>
      <c r="B1550" s="2">
        <v>233110140176</v>
      </c>
      <c r="C1550" s="2" t="s">
        <v>22</v>
      </c>
    </row>
    <row r="1551" spans="1:3" ht="17.25" customHeight="1" x14ac:dyDescent="0.3">
      <c r="A1551" s="2">
        <v>1550</v>
      </c>
      <c r="B1551" s="2">
        <v>233110140196</v>
      </c>
      <c r="C1551" s="2" t="s">
        <v>22</v>
      </c>
    </row>
    <row r="1552" spans="1:3" ht="17.25" customHeight="1" x14ac:dyDescent="0.3">
      <c r="A1552" s="2">
        <v>1551</v>
      </c>
      <c r="B1552" s="2">
        <v>233110140201</v>
      </c>
      <c r="C1552" s="2" t="s">
        <v>22</v>
      </c>
    </row>
    <row r="1553" spans="1:3" ht="17.25" customHeight="1" x14ac:dyDescent="0.3">
      <c r="A1553" s="2">
        <v>1552</v>
      </c>
      <c r="B1553" s="2">
        <v>233110140203</v>
      </c>
      <c r="C1553" s="2" t="s">
        <v>22</v>
      </c>
    </row>
    <row r="1554" spans="1:3" ht="17.25" customHeight="1" x14ac:dyDescent="0.3">
      <c r="A1554" s="2">
        <v>1553</v>
      </c>
      <c r="B1554" s="2">
        <v>233110140204</v>
      </c>
      <c r="C1554" s="2" t="s">
        <v>22</v>
      </c>
    </row>
    <row r="1555" spans="1:3" ht="17.25" customHeight="1" x14ac:dyDescent="0.3">
      <c r="A1555" s="2">
        <v>1554</v>
      </c>
      <c r="B1555" s="2">
        <v>233110140215</v>
      </c>
      <c r="C1555" s="2" t="s">
        <v>22</v>
      </c>
    </row>
    <row r="1556" spans="1:3" ht="17.25" customHeight="1" x14ac:dyDescent="0.3">
      <c r="A1556" s="2">
        <v>1555</v>
      </c>
      <c r="B1556" s="2">
        <v>233110140225</v>
      </c>
      <c r="C1556" s="2" t="s">
        <v>22</v>
      </c>
    </row>
    <row r="1557" spans="1:3" ht="17.25" customHeight="1" x14ac:dyDescent="0.3">
      <c r="A1557" s="2">
        <v>1556</v>
      </c>
      <c r="B1557" s="2">
        <v>233110140229</v>
      </c>
      <c r="C1557" s="2" t="s">
        <v>22</v>
      </c>
    </row>
    <row r="1558" spans="1:3" ht="17.25" customHeight="1" x14ac:dyDescent="0.3">
      <c r="A1558" s="2">
        <v>1557</v>
      </c>
      <c r="B1558" s="2">
        <v>233110140625</v>
      </c>
      <c r="C1558" s="2" t="s">
        <v>22</v>
      </c>
    </row>
    <row r="1559" spans="1:3" ht="17.25" customHeight="1" x14ac:dyDescent="0.3">
      <c r="A1559" s="2">
        <v>1558</v>
      </c>
      <c r="B1559" s="2">
        <v>233110140639</v>
      </c>
      <c r="C1559" s="2" t="s">
        <v>22</v>
      </c>
    </row>
    <row r="1560" spans="1:3" ht="17.25" customHeight="1" x14ac:dyDescent="0.3">
      <c r="A1560" s="2">
        <v>1559</v>
      </c>
      <c r="B1560" s="2">
        <v>233110140640</v>
      </c>
      <c r="C1560" s="2" t="s">
        <v>22</v>
      </c>
    </row>
    <row r="1561" spans="1:3" ht="17.25" customHeight="1" x14ac:dyDescent="0.3">
      <c r="A1561" s="2">
        <v>1560</v>
      </c>
      <c r="B1561" s="2">
        <v>233110140650</v>
      </c>
      <c r="C1561" s="2" t="s">
        <v>22</v>
      </c>
    </row>
    <row r="1562" spans="1:3" ht="17.25" customHeight="1" x14ac:dyDescent="0.3">
      <c r="A1562" s="2">
        <v>1561</v>
      </c>
      <c r="B1562" s="2">
        <v>233110140655</v>
      </c>
      <c r="C1562" s="2" t="s">
        <v>22</v>
      </c>
    </row>
    <row r="1563" spans="1:3" ht="17.25" customHeight="1" x14ac:dyDescent="0.3">
      <c r="A1563" s="2">
        <v>1562</v>
      </c>
      <c r="B1563" s="2">
        <v>233110140658</v>
      </c>
      <c r="C1563" s="2" t="s">
        <v>22</v>
      </c>
    </row>
    <row r="1564" spans="1:3" ht="17.25" customHeight="1" x14ac:dyDescent="0.3">
      <c r="A1564" s="2">
        <v>1563</v>
      </c>
      <c r="B1564" s="2">
        <v>233110140660</v>
      </c>
      <c r="C1564" s="2" t="s">
        <v>22</v>
      </c>
    </row>
    <row r="1565" spans="1:3" ht="17.25" customHeight="1" x14ac:dyDescent="0.3">
      <c r="A1565" s="2">
        <v>1564</v>
      </c>
      <c r="B1565" s="2">
        <v>233110140676</v>
      </c>
      <c r="C1565" s="2" t="s">
        <v>22</v>
      </c>
    </row>
    <row r="1566" spans="1:3" ht="17.25" customHeight="1" x14ac:dyDescent="0.3">
      <c r="A1566" s="2">
        <v>1565</v>
      </c>
      <c r="B1566" s="2">
        <v>233110140685</v>
      </c>
      <c r="C1566" s="2" t="s">
        <v>22</v>
      </c>
    </row>
    <row r="1567" spans="1:3" ht="17.25" customHeight="1" x14ac:dyDescent="0.3">
      <c r="A1567" s="2">
        <v>1566</v>
      </c>
      <c r="B1567" s="2">
        <v>233110140692</v>
      </c>
      <c r="C1567" s="2" t="s">
        <v>22</v>
      </c>
    </row>
    <row r="1568" spans="1:3" ht="17.25" customHeight="1" x14ac:dyDescent="0.3">
      <c r="A1568" s="2">
        <v>1567</v>
      </c>
      <c r="B1568" s="2">
        <v>233110140701</v>
      </c>
      <c r="C1568" s="2" t="s">
        <v>22</v>
      </c>
    </row>
    <row r="1569" spans="1:3" ht="17.25" customHeight="1" x14ac:dyDescent="0.3">
      <c r="A1569" s="2">
        <v>1568</v>
      </c>
      <c r="B1569" s="2">
        <v>233110140704</v>
      </c>
      <c r="C1569" s="2" t="s">
        <v>22</v>
      </c>
    </row>
    <row r="1570" spans="1:3" ht="17.25" customHeight="1" x14ac:dyDescent="0.3">
      <c r="A1570" s="2">
        <v>1569</v>
      </c>
      <c r="B1570" s="2">
        <v>233110140711</v>
      </c>
      <c r="C1570" s="2" t="s">
        <v>22</v>
      </c>
    </row>
    <row r="1571" spans="1:3" ht="17.25" customHeight="1" x14ac:dyDescent="0.3">
      <c r="A1571" s="2">
        <v>1570</v>
      </c>
      <c r="B1571" s="2">
        <v>233110140715</v>
      </c>
      <c r="C1571" s="2" t="s">
        <v>22</v>
      </c>
    </row>
    <row r="1572" spans="1:3" ht="17.25" customHeight="1" x14ac:dyDescent="0.3">
      <c r="A1572" s="2">
        <v>1571</v>
      </c>
      <c r="B1572" s="2">
        <v>233110140718</v>
      </c>
      <c r="C1572" s="2" t="s">
        <v>22</v>
      </c>
    </row>
    <row r="1573" spans="1:3" ht="17.25" customHeight="1" x14ac:dyDescent="0.3">
      <c r="A1573" s="2">
        <v>1572</v>
      </c>
      <c r="B1573" s="2">
        <v>233110140736</v>
      </c>
      <c r="C1573" s="2" t="s">
        <v>22</v>
      </c>
    </row>
    <row r="1574" spans="1:3" ht="17.25" customHeight="1" x14ac:dyDescent="0.3">
      <c r="A1574" s="2">
        <v>1573</v>
      </c>
      <c r="B1574" s="2">
        <v>233110140739</v>
      </c>
      <c r="C1574" s="2" t="s">
        <v>22</v>
      </c>
    </row>
    <row r="1575" spans="1:3" ht="17.25" customHeight="1" x14ac:dyDescent="0.3">
      <c r="A1575" s="2">
        <v>1574</v>
      </c>
      <c r="B1575" s="2">
        <v>233110140745</v>
      </c>
      <c r="C1575" s="2" t="s">
        <v>22</v>
      </c>
    </row>
    <row r="1576" spans="1:3" ht="17.25" customHeight="1" x14ac:dyDescent="0.3">
      <c r="A1576" s="2">
        <v>1575</v>
      </c>
      <c r="B1576" s="2">
        <v>233110140748</v>
      </c>
      <c r="C1576" s="2" t="s">
        <v>22</v>
      </c>
    </row>
    <row r="1577" spans="1:3" ht="17.25" customHeight="1" x14ac:dyDescent="0.3">
      <c r="A1577" s="2">
        <v>1576</v>
      </c>
      <c r="B1577" s="2">
        <v>233110140751</v>
      </c>
      <c r="C1577" s="2" t="s">
        <v>22</v>
      </c>
    </row>
    <row r="1578" spans="1:3" ht="17.25" customHeight="1" x14ac:dyDescent="0.3">
      <c r="A1578" s="2">
        <v>1577</v>
      </c>
      <c r="B1578" s="2">
        <v>233110140754</v>
      </c>
      <c r="C1578" s="2" t="s">
        <v>22</v>
      </c>
    </row>
    <row r="1579" spans="1:3" ht="17.25" customHeight="1" x14ac:dyDescent="0.3">
      <c r="A1579" s="2">
        <v>1578</v>
      </c>
      <c r="B1579" s="2">
        <v>233110140764</v>
      </c>
      <c r="C1579" s="2" t="s">
        <v>22</v>
      </c>
    </row>
    <row r="1580" spans="1:3" ht="17.25" customHeight="1" x14ac:dyDescent="0.3">
      <c r="A1580" s="2">
        <v>1579</v>
      </c>
      <c r="B1580" s="2">
        <v>233110140765</v>
      </c>
      <c r="C1580" s="2" t="s">
        <v>22</v>
      </c>
    </row>
    <row r="1581" spans="1:3" ht="17.25" customHeight="1" x14ac:dyDescent="0.3">
      <c r="A1581" s="2">
        <v>1580</v>
      </c>
      <c r="B1581" s="2">
        <v>233110140779</v>
      </c>
      <c r="C1581" s="2" t="s">
        <v>22</v>
      </c>
    </row>
    <row r="1582" spans="1:3" ht="17.25" customHeight="1" x14ac:dyDescent="0.3">
      <c r="A1582" s="2">
        <v>1581</v>
      </c>
      <c r="B1582" s="2">
        <v>233110140785</v>
      </c>
      <c r="C1582" s="2" t="s">
        <v>22</v>
      </c>
    </row>
    <row r="1583" spans="1:3" ht="17.25" customHeight="1" x14ac:dyDescent="0.3">
      <c r="A1583" s="2">
        <v>1582</v>
      </c>
      <c r="B1583" s="2">
        <v>233110140796</v>
      </c>
      <c r="C1583" s="2" t="s">
        <v>22</v>
      </c>
    </row>
    <row r="1584" spans="1:3" ht="17.25" customHeight="1" x14ac:dyDescent="0.3">
      <c r="A1584" s="2">
        <v>1583</v>
      </c>
      <c r="B1584" s="2">
        <v>233110140797</v>
      </c>
      <c r="C1584" s="2" t="s">
        <v>22</v>
      </c>
    </row>
    <row r="1585" spans="1:3" ht="17.25" customHeight="1" x14ac:dyDescent="0.3">
      <c r="A1585" s="2">
        <v>1584</v>
      </c>
      <c r="B1585" s="2">
        <v>233110140807</v>
      </c>
      <c r="C1585" s="2" t="s">
        <v>22</v>
      </c>
    </row>
    <row r="1586" spans="1:3" ht="17.25" customHeight="1" x14ac:dyDescent="0.3">
      <c r="A1586" s="2">
        <v>1585</v>
      </c>
      <c r="B1586" s="2">
        <v>233110140808</v>
      </c>
      <c r="C1586" s="2" t="s">
        <v>22</v>
      </c>
    </row>
    <row r="1587" spans="1:3" ht="17.25" customHeight="1" x14ac:dyDescent="0.3">
      <c r="A1587" s="2">
        <v>1586</v>
      </c>
      <c r="B1587" s="2">
        <v>233110140819</v>
      </c>
      <c r="C1587" s="2" t="s">
        <v>22</v>
      </c>
    </row>
    <row r="1588" spans="1:3" ht="17.25" customHeight="1" x14ac:dyDescent="0.3">
      <c r="A1588" s="2">
        <v>1587</v>
      </c>
      <c r="B1588" s="2">
        <v>233110140835</v>
      </c>
      <c r="C1588" s="2" t="s">
        <v>22</v>
      </c>
    </row>
    <row r="1589" spans="1:3" ht="17.25" customHeight="1" x14ac:dyDescent="0.3">
      <c r="A1589" s="2">
        <v>1588</v>
      </c>
      <c r="B1589" s="2">
        <v>233110140847</v>
      </c>
      <c r="C1589" s="2" t="s">
        <v>22</v>
      </c>
    </row>
    <row r="1590" spans="1:3" ht="17.25" customHeight="1" x14ac:dyDescent="0.3">
      <c r="A1590" s="2">
        <v>1589</v>
      </c>
      <c r="B1590" s="2">
        <v>233110140859</v>
      </c>
      <c r="C1590" s="2" t="s">
        <v>22</v>
      </c>
    </row>
    <row r="1591" spans="1:3" ht="17.25" customHeight="1" x14ac:dyDescent="0.3">
      <c r="A1591" s="2">
        <v>1590</v>
      </c>
      <c r="B1591" s="2">
        <v>233110140861</v>
      </c>
      <c r="C1591" s="2" t="s">
        <v>22</v>
      </c>
    </row>
    <row r="1592" spans="1:3" ht="17.25" customHeight="1" x14ac:dyDescent="0.3">
      <c r="A1592" s="2">
        <v>1591</v>
      </c>
      <c r="B1592" s="2">
        <v>233110140865</v>
      </c>
      <c r="C1592" s="2" t="s">
        <v>22</v>
      </c>
    </row>
    <row r="1593" spans="1:3" ht="17.25" customHeight="1" x14ac:dyDescent="0.3">
      <c r="A1593" s="2">
        <v>1592</v>
      </c>
      <c r="B1593" s="2">
        <v>233110140882</v>
      </c>
      <c r="C1593" s="2" t="s">
        <v>22</v>
      </c>
    </row>
    <row r="1594" spans="1:3" ht="17.25" customHeight="1" x14ac:dyDescent="0.3">
      <c r="A1594" s="2">
        <v>1593</v>
      </c>
      <c r="B1594" s="2">
        <v>233110140884</v>
      </c>
      <c r="C1594" s="2" t="s">
        <v>22</v>
      </c>
    </row>
    <row r="1595" spans="1:3" ht="17.25" customHeight="1" x14ac:dyDescent="0.3">
      <c r="A1595" s="2">
        <v>1594</v>
      </c>
      <c r="B1595" s="2">
        <v>233110140887</v>
      </c>
      <c r="C1595" s="2" t="s">
        <v>22</v>
      </c>
    </row>
    <row r="1596" spans="1:3" ht="17.25" customHeight="1" x14ac:dyDescent="0.3">
      <c r="A1596" s="2">
        <v>1595</v>
      </c>
      <c r="B1596" s="2">
        <v>233110140892</v>
      </c>
      <c r="C1596" s="2" t="s">
        <v>22</v>
      </c>
    </row>
    <row r="1597" spans="1:3" ht="17.25" customHeight="1" x14ac:dyDescent="0.3">
      <c r="A1597" s="2">
        <v>1596</v>
      </c>
      <c r="B1597" s="2">
        <v>233110140895</v>
      </c>
      <c r="C1597" s="2" t="s">
        <v>22</v>
      </c>
    </row>
    <row r="1598" spans="1:3" ht="17.25" customHeight="1" x14ac:dyDescent="0.3">
      <c r="A1598" s="2">
        <v>1597</v>
      </c>
      <c r="B1598" s="2">
        <v>233110140896</v>
      </c>
      <c r="C1598" s="2" t="s">
        <v>22</v>
      </c>
    </row>
    <row r="1599" spans="1:3" ht="17.25" customHeight="1" x14ac:dyDescent="0.3">
      <c r="A1599" s="2">
        <v>1598</v>
      </c>
      <c r="B1599" s="2">
        <v>233110140909</v>
      </c>
      <c r="C1599" s="2" t="s">
        <v>22</v>
      </c>
    </row>
    <row r="1600" spans="1:3" ht="17.25" customHeight="1" x14ac:dyDescent="0.3">
      <c r="A1600" s="2">
        <v>1599</v>
      </c>
      <c r="B1600" s="2">
        <v>233110140921</v>
      </c>
      <c r="C1600" s="2" t="s">
        <v>22</v>
      </c>
    </row>
    <row r="1601" spans="1:3" ht="17.25" customHeight="1" x14ac:dyDescent="0.3">
      <c r="A1601" s="2">
        <v>1600</v>
      </c>
      <c r="B1601" s="2">
        <v>233110140924</v>
      </c>
      <c r="C1601" s="2" t="s">
        <v>22</v>
      </c>
    </row>
    <row r="1602" spans="1:3" ht="17.25" customHeight="1" x14ac:dyDescent="0.3">
      <c r="A1602" s="2">
        <v>1601</v>
      </c>
      <c r="B1602" s="2">
        <v>233110140931</v>
      </c>
      <c r="C1602" s="2" t="s">
        <v>22</v>
      </c>
    </row>
    <row r="1603" spans="1:3" ht="17.25" customHeight="1" x14ac:dyDescent="0.3">
      <c r="A1603" s="2">
        <v>1602</v>
      </c>
      <c r="B1603" s="2">
        <v>233110140950</v>
      </c>
      <c r="C1603" s="2" t="s">
        <v>22</v>
      </c>
    </row>
    <row r="1604" spans="1:3" ht="17.25" customHeight="1" x14ac:dyDescent="0.3">
      <c r="A1604" s="2">
        <v>1603</v>
      </c>
      <c r="B1604" s="2">
        <v>233110140951</v>
      </c>
      <c r="C1604" s="2" t="s">
        <v>22</v>
      </c>
    </row>
    <row r="1605" spans="1:3" ht="17.25" customHeight="1" x14ac:dyDescent="0.3">
      <c r="A1605" s="2">
        <v>1604</v>
      </c>
      <c r="B1605" s="2">
        <v>233110140957</v>
      </c>
      <c r="C1605" s="2" t="s">
        <v>22</v>
      </c>
    </row>
    <row r="1606" spans="1:3" ht="17.25" customHeight="1" x14ac:dyDescent="0.3">
      <c r="A1606" s="2">
        <v>1605</v>
      </c>
      <c r="B1606" s="2">
        <v>233110140963</v>
      </c>
      <c r="C1606" s="2" t="s">
        <v>22</v>
      </c>
    </row>
    <row r="1607" spans="1:3" ht="17.25" customHeight="1" x14ac:dyDescent="0.3">
      <c r="A1607" s="2">
        <v>1606</v>
      </c>
      <c r="B1607" s="2">
        <v>233110140968</v>
      </c>
      <c r="C1607" s="2" t="s">
        <v>22</v>
      </c>
    </row>
    <row r="1608" spans="1:3" ht="17.25" customHeight="1" x14ac:dyDescent="0.3">
      <c r="A1608" s="2">
        <v>1607</v>
      </c>
      <c r="B1608" s="2">
        <v>233110150004</v>
      </c>
      <c r="C1608" s="2" t="s">
        <v>22</v>
      </c>
    </row>
    <row r="1609" spans="1:3" ht="17.25" customHeight="1" x14ac:dyDescent="0.3">
      <c r="A1609" s="2">
        <v>1608</v>
      </c>
      <c r="B1609" s="2">
        <v>233110150009</v>
      </c>
      <c r="C1609" s="2" t="s">
        <v>22</v>
      </c>
    </row>
    <row r="1610" spans="1:3" ht="17.25" customHeight="1" x14ac:dyDescent="0.3">
      <c r="A1610" s="2">
        <v>1609</v>
      </c>
      <c r="B1610" s="2">
        <v>233110150012</v>
      </c>
      <c r="C1610" s="2" t="s">
        <v>22</v>
      </c>
    </row>
    <row r="1611" spans="1:3" ht="17.25" customHeight="1" x14ac:dyDescent="0.3">
      <c r="A1611" s="2">
        <v>1610</v>
      </c>
      <c r="B1611" s="2">
        <v>233110150014</v>
      </c>
      <c r="C1611" s="2" t="s">
        <v>22</v>
      </c>
    </row>
    <row r="1612" spans="1:3" ht="17.25" customHeight="1" x14ac:dyDescent="0.3">
      <c r="A1612" s="2">
        <v>1611</v>
      </c>
      <c r="B1612" s="2">
        <v>233110150023</v>
      </c>
      <c r="C1612" s="2" t="s">
        <v>22</v>
      </c>
    </row>
    <row r="1613" spans="1:3" ht="17.25" customHeight="1" x14ac:dyDescent="0.3">
      <c r="A1613" s="2">
        <v>1612</v>
      </c>
      <c r="B1613" s="2">
        <v>233110150036</v>
      </c>
      <c r="C1613" s="2" t="s">
        <v>22</v>
      </c>
    </row>
    <row r="1614" spans="1:3" ht="17.25" customHeight="1" x14ac:dyDescent="0.3">
      <c r="A1614" s="2">
        <v>1613</v>
      </c>
      <c r="B1614" s="2">
        <v>233110150038</v>
      </c>
      <c r="C1614" s="2" t="s">
        <v>22</v>
      </c>
    </row>
    <row r="1615" spans="1:3" ht="17.25" customHeight="1" x14ac:dyDescent="0.3">
      <c r="A1615" s="2">
        <v>1614</v>
      </c>
      <c r="B1615" s="2">
        <v>233110150040</v>
      </c>
      <c r="C1615" s="2" t="s">
        <v>22</v>
      </c>
    </row>
    <row r="1616" spans="1:3" ht="17.25" customHeight="1" x14ac:dyDescent="0.3">
      <c r="A1616" s="2">
        <v>1615</v>
      </c>
      <c r="B1616" s="2">
        <v>233110150041</v>
      </c>
      <c r="C1616" s="2" t="s">
        <v>22</v>
      </c>
    </row>
    <row r="1617" spans="1:3" ht="17.25" customHeight="1" x14ac:dyDescent="0.3">
      <c r="A1617" s="2">
        <v>1616</v>
      </c>
      <c r="B1617" s="2">
        <v>233110150043</v>
      </c>
      <c r="C1617" s="2" t="s">
        <v>22</v>
      </c>
    </row>
    <row r="1618" spans="1:3" ht="17.25" customHeight="1" x14ac:dyDescent="0.3">
      <c r="A1618" s="2">
        <v>1617</v>
      </c>
      <c r="B1618" s="2">
        <v>233110150044</v>
      </c>
      <c r="C1618" s="2" t="s">
        <v>22</v>
      </c>
    </row>
    <row r="1619" spans="1:3" ht="17.25" customHeight="1" x14ac:dyDescent="0.3">
      <c r="A1619" s="2">
        <v>1618</v>
      </c>
      <c r="B1619" s="2">
        <v>233110150051</v>
      </c>
      <c r="C1619" s="2" t="s">
        <v>22</v>
      </c>
    </row>
    <row r="1620" spans="1:3" ht="17.25" customHeight="1" x14ac:dyDescent="0.3">
      <c r="A1620" s="2">
        <v>1619</v>
      </c>
      <c r="B1620" s="2">
        <v>233110150053</v>
      </c>
      <c r="C1620" s="2" t="s">
        <v>22</v>
      </c>
    </row>
    <row r="1621" spans="1:3" ht="17.25" customHeight="1" x14ac:dyDescent="0.3">
      <c r="A1621" s="2">
        <v>1620</v>
      </c>
      <c r="B1621" s="2">
        <v>233110150054</v>
      </c>
      <c r="C1621" s="2" t="s">
        <v>22</v>
      </c>
    </row>
    <row r="1622" spans="1:3" ht="17.25" customHeight="1" x14ac:dyDescent="0.3">
      <c r="A1622" s="2">
        <v>1621</v>
      </c>
      <c r="B1622" s="2">
        <v>233110150065</v>
      </c>
      <c r="C1622" s="2" t="s">
        <v>22</v>
      </c>
    </row>
    <row r="1623" spans="1:3" ht="17.25" customHeight="1" x14ac:dyDescent="0.3">
      <c r="A1623" s="2">
        <v>1622</v>
      </c>
      <c r="B1623" s="2">
        <v>233110150069</v>
      </c>
      <c r="C1623" s="2" t="s">
        <v>22</v>
      </c>
    </row>
    <row r="1624" spans="1:3" ht="17.25" customHeight="1" x14ac:dyDescent="0.3">
      <c r="A1624" s="2">
        <v>1623</v>
      </c>
      <c r="B1624" s="2">
        <v>233110150073</v>
      </c>
      <c r="C1624" s="2" t="s">
        <v>22</v>
      </c>
    </row>
    <row r="1625" spans="1:3" ht="17.25" customHeight="1" x14ac:dyDescent="0.3">
      <c r="A1625" s="2">
        <v>1624</v>
      </c>
      <c r="B1625" s="2">
        <v>233110150080</v>
      </c>
      <c r="C1625" s="2" t="s">
        <v>22</v>
      </c>
    </row>
    <row r="1626" spans="1:3" ht="17.25" customHeight="1" x14ac:dyDescent="0.3">
      <c r="A1626" s="2">
        <v>1625</v>
      </c>
      <c r="B1626" s="2">
        <v>233110150087</v>
      </c>
      <c r="C1626" s="2" t="s">
        <v>22</v>
      </c>
    </row>
    <row r="1627" spans="1:3" ht="17.25" customHeight="1" x14ac:dyDescent="0.3">
      <c r="A1627" s="2">
        <v>1626</v>
      </c>
      <c r="B1627" s="2">
        <v>233110150093</v>
      </c>
      <c r="C1627" s="2" t="s">
        <v>22</v>
      </c>
    </row>
    <row r="1628" spans="1:3" ht="17.25" customHeight="1" x14ac:dyDescent="0.3">
      <c r="A1628" s="2">
        <v>1627</v>
      </c>
      <c r="B1628" s="2">
        <v>233110150095</v>
      </c>
      <c r="C1628" s="2" t="s">
        <v>22</v>
      </c>
    </row>
    <row r="1629" spans="1:3" ht="17.25" customHeight="1" x14ac:dyDescent="0.3">
      <c r="A1629" s="2">
        <v>1628</v>
      </c>
      <c r="B1629" s="2">
        <v>233110150096</v>
      </c>
      <c r="C1629" s="2" t="s">
        <v>22</v>
      </c>
    </row>
    <row r="1630" spans="1:3" ht="17.25" customHeight="1" x14ac:dyDescent="0.3">
      <c r="A1630" s="2">
        <v>1629</v>
      </c>
      <c r="B1630" s="2">
        <v>233110150102</v>
      </c>
      <c r="C1630" s="2" t="s">
        <v>22</v>
      </c>
    </row>
    <row r="1631" spans="1:3" ht="17.25" customHeight="1" x14ac:dyDescent="0.3">
      <c r="A1631" s="2">
        <v>1630</v>
      </c>
      <c r="B1631" s="2">
        <v>233110150105</v>
      </c>
      <c r="C1631" s="2" t="s">
        <v>22</v>
      </c>
    </row>
    <row r="1632" spans="1:3" ht="17.25" customHeight="1" x14ac:dyDescent="0.3">
      <c r="A1632" s="2">
        <v>1631</v>
      </c>
      <c r="B1632" s="2">
        <v>233110150106</v>
      </c>
      <c r="C1632" s="2" t="s">
        <v>22</v>
      </c>
    </row>
    <row r="1633" spans="1:3" ht="17.25" customHeight="1" x14ac:dyDescent="0.3">
      <c r="A1633" s="2">
        <v>1632</v>
      </c>
      <c r="B1633" s="2">
        <v>233110150115</v>
      </c>
      <c r="C1633" s="2" t="s">
        <v>22</v>
      </c>
    </row>
    <row r="1634" spans="1:3" ht="17.25" customHeight="1" x14ac:dyDescent="0.3">
      <c r="A1634" s="2">
        <v>1633</v>
      </c>
      <c r="B1634" s="2">
        <v>233110150117</v>
      </c>
      <c r="C1634" s="2" t="s">
        <v>22</v>
      </c>
    </row>
    <row r="1635" spans="1:3" ht="17.25" customHeight="1" x14ac:dyDescent="0.3">
      <c r="A1635" s="2">
        <v>1634</v>
      </c>
      <c r="B1635" s="2">
        <v>233110150123</v>
      </c>
      <c r="C1635" s="2" t="s">
        <v>22</v>
      </c>
    </row>
    <row r="1636" spans="1:3" ht="17.25" customHeight="1" x14ac:dyDescent="0.3">
      <c r="A1636" s="2">
        <v>1635</v>
      </c>
      <c r="B1636" s="2">
        <v>233110150126</v>
      </c>
      <c r="C1636" s="2" t="s">
        <v>22</v>
      </c>
    </row>
    <row r="1637" spans="1:3" ht="17.25" customHeight="1" x14ac:dyDescent="0.3">
      <c r="A1637" s="2">
        <v>1636</v>
      </c>
      <c r="B1637" s="2">
        <v>233110150130</v>
      </c>
      <c r="C1637" s="2" t="s">
        <v>22</v>
      </c>
    </row>
    <row r="1638" spans="1:3" ht="17.25" customHeight="1" x14ac:dyDescent="0.3">
      <c r="A1638" s="2">
        <v>1637</v>
      </c>
      <c r="B1638" s="2">
        <v>233110150133</v>
      </c>
      <c r="C1638" s="2" t="s">
        <v>22</v>
      </c>
    </row>
    <row r="1639" spans="1:3" ht="17.25" customHeight="1" x14ac:dyDescent="0.3">
      <c r="A1639" s="2">
        <v>1638</v>
      </c>
      <c r="B1639" s="2">
        <v>233110150139</v>
      </c>
      <c r="C1639" s="2" t="s">
        <v>22</v>
      </c>
    </row>
    <row r="1640" spans="1:3" ht="17.25" customHeight="1" x14ac:dyDescent="0.3">
      <c r="A1640" s="2">
        <v>1639</v>
      </c>
      <c r="B1640" s="2">
        <v>233110150140</v>
      </c>
      <c r="C1640" s="2" t="s">
        <v>22</v>
      </c>
    </row>
    <row r="1641" spans="1:3" ht="17.25" customHeight="1" x14ac:dyDescent="0.3">
      <c r="A1641" s="2">
        <v>1640</v>
      </c>
      <c r="B1641" s="2">
        <v>233110150143</v>
      </c>
      <c r="C1641" s="2" t="s">
        <v>22</v>
      </c>
    </row>
    <row r="1642" spans="1:3" ht="17.25" customHeight="1" x14ac:dyDescent="0.3">
      <c r="A1642" s="2">
        <v>1641</v>
      </c>
      <c r="B1642" s="2">
        <v>233110150149</v>
      </c>
      <c r="C1642" s="2" t="s">
        <v>22</v>
      </c>
    </row>
    <row r="1643" spans="1:3" ht="17.25" customHeight="1" x14ac:dyDescent="0.3">
      <c r="A1643" s="2">
        <v>1642</v>
      </c>
      <c r="B1643" s="2">
        <v>233110150158</v>
      </c>
      <c r="C1643" s="2" t="s">
        <v>22</v>
      </c>
    </row>
    <row r="1644" spans="1:3" ht="17.25" customHeight="1" x14ac:dyDescent="0.3">
      <c r="A1644" s="2">
        <v>1643</v>
      </c>
      <c r="B1644" s="2">
        <v>233110150176</v>
      </c>
      <c r="C1644" s="2" t="s">
        <v>22</v>
      </c>
    </row>
    <row r="1645" spans="1:3" ht="17.25" customHeight="1" x14ac:dyDescent="0.3">
      <c r="A1645" s="2">
        <v>1644</v>
      </c>
      <c r="B1645" s="2">
        <v>233110150178</v>
      </c>
      <c r="C1645" s="2" t="s">
        <v>22</v>
      </c>
    </row>
    <row r="1646" spans="1:3" ht="17.25" customHeight="1" x14ac:dyDescent="0.3">
      <c r="A1646" s="2">
        <v>1645</v>
      </c>
      <c r="B1646" s="2">
        <v>233110150186</v>
      </c>
      <c r="C1646" s="2" t="s">
        <v>22</v>
      </c>
    </row>
    <row r="1647" spans="1:3" ht="17.25" customHeight="1" x14ac:dyDescent="0.3">
      <c r="A1647" s="2">
        <v>1646</v>
      </c>
      <c r="B1647" s="2">
        <v>233110150210</v>
      </c>
      <c r="C1647" s="2" t="s">
        <v>22</v>
      </c>
    </row>
    <row r="1648" spans="1:3" ht="17.25" customHeight="1" x14ac:dyDescent="0.3">
      <c r="A1648" s="2">
        <v>1647</v>
      </c>
      <c r="B1648" s="2">
        <v>233110150213</v>
      </c>
      <c r="C1648" s="2" t="s">
        <v>22</v>
      </c>
    </row>
    <row r="1649" spans="1:3" ht="17.25" customHeight="1" x14ac:dyDescent="0.3">
      <c r="A1649" s="2">
        <v>1648</v>
      </c>
      <c r="B1649" s="2">
        <v>233110150214</v>
      </c>
      <c r="C1649" s="2" t="s">
        <v>22</v>
      </c>
    </row>
    <row r="1650" spans="1:3" ht="17.25" customHeight="1" x14ac:dyDescent="0.3">
      <c r="A1650" s="2">
        <v>1649</v>
      </c>
      <c r="B1650" s="2">
        <v>233110150220</v>
      </c>
      <c r="C1650" s="2" t="s">
        <v>22</v>
      </c>
    </row>
    <row r="1651" spans="1:3" ht="17.25" customHeight="1" x14ac:dyDescent="0.3">
      <c r="A1651" s="2">
        <v>1650</v>
      </c>
      <c r="B1651" s="2">
        <v>233110150624</v>
      </c>
      <c r="C1651" s="2" t="s">
        <v>22</v>
      </c>
    </row>
    <row r="1652" spans="1:3" ht="17.25" customHeight="1" x14ac:dyDescent="0.3">
      <c r="A1652" s="2">
        <v>1651</v>
      </c>
      <c r="B1652" s="2">
        <v>233110150625</v>
      </c>
      <c r="C1652" s="2" t="s">
        <v>22</v>
      </c>
    </row>
    <row r="1653" spans="1:3" ht="17.25" customHeight="1" x14ac:dyDescent="0.3">
      <c r="A1653" s="2">
        <v>1652</v>
      </c>
      <c r="B1653" s="2">
        <v>233110150626</v>
      </c>
      <c r="C1653" s="2" t="s">
        <v>22</v>
      </c>
    </row>
    <row r="1654" spans="1:3" ht="17.25" customHeight="1" x14ac:dyDescent="0.3">
      <c r="A1654" s="2">
        <v>1653</v>
      </c>
      <c r="B1654" s="2">
        <v>233110150632</v>
      </c>
      <c r="C1654" s="2" t="s">
        <v>22</v>
      </c>
    </row>
    <row r="1655" spans="1:3" ht="17.25" customHeight="1" x14ac:dyDescent="0.3">
      <c r="A1655" s="2">
        <v>1654</v>
      </c>
      <c r="B1655" s="2">
        <v>233110150641</v>
      </c>
      <c r="C1655" s="2" t="s">
        <v>22</v>
      </c>
    </row>
    <row r="1656" spans="1:3" ht="17.25" customHeight="1" x14ac:dyDescent="0.3">
      <c r="A1656" s="2">
        <v>1655</v>
      </c>
      <c r="B1656" s="2">
        <v>233110150642</v>
      </c>
      <c r="C1656" s="2" t="s">
        <v>22</v>
      </c>
    </row>
    <row r="1657" spans="1:3" ht="17.25" customHeight="1" x14ac:dyDescent="0.3">
      <c r="A1657" s="2">
        <v>1656</v>
      </c>
      <c r="B1657" s="2">
        <v>233110150651</v>
      </c>
      <c r="C1657" s="2" t="s">
        <v>22</v>
      </c>
    </row>
    <row r="1658" spans="1:3" ht="17.25" customHeight="1" x14ac:dyDescent="0.3">
      <c r="A1658" s="2">
        <v>1657</v>
      </c>
      <c r="B1658" s="2">
        <v>233110150657</v>
      </c>
      <c r="C1658" s="2" t="s">
        <v>22</v>
      </c>
    </row>
    <row r="1659" spans="1:3" ht="17.25" customHeight="1" x14ac:dyDescent="0.3">
      <c r="A1659" s="2">
        <v>1658</v>
      </c>
      <c r="B1659" s="2">
        <v>233110150664</v>
      </c>
      <c r="C1659" s="2" t="s">
        <v>22</v>
      </c>
    </row>
    <row r="1660" spans="1:3" ht="17.25" customHeight="1" x14ac:dyDescent="0.3">
      <c r="A1660" s="2">
        <v>1659</v>
      </c>
      <c r="B1660" s="2">
        <v>233110150668</v>
      </c>
      <c r="C1660" s="2" t="s">
        <v>22</v>
      </c>
    </row>
    <row r="1661" spans="1:3" ht="17.25" customHeight="1" x14ac:dyDescent="0.3">
      <c r="A1661" s="2">
        <v>1660</v>
      </c>
      <c r="B1661" s="2">
        <v>233110150671</v>
      </c>
      <c r="C1661" s="2" t="s">
        <v>22</v>
      </c>
    </row>
    <row r="1662" spans="1:3" ht="17.25" customHeight="1" x14ac:dyDescent="0.3">
      <c r="A1662" s="2">
        <v>1661</v>
      </c>
      <c r="B1662" s="2">
        <v>233110150682</v>
      </c>
      <c r="C1662" s="2" t="s">
        <v>22</v>
      </c>
    </row>
    <row r="1663" spans="1:3" ht="17.25" customHeight="1" x14ac:dyDescent="0.3">
      <c r="A1663" s="2">
        <v>1662</v>
      </c>
      <c r="B1663" s="2">
        <v>233110150684</v>
      </c>
      <c r="C1663" s="2" t="s">
        <v>22</v>
      </c>
    </row>
    <row r="1664" spans="1:3" ht="17.25" customHeight="1" x14ac:dyDescent="0.3">
      <c r="A1664" s="2">
        <v>1663</v>
      </c>
      <c r="B1664" s="2">
        <v>233110150685</v>
      </c>
      <c r="C1664" s="2" t="s">
        <v>22</v>
      </c>
    </row>
    <row r="1665" spans="1:3" ht="17.25" customHeight="1" x14ac:dyDescent="0.3">
      <c r="A1665" s="2">
        <v>1664</v>
      </c>
      <c r="B1665" s="2">
        <v>233110150686</v>
      </c>
      <c r="C1665" s="2" t="s">
        <v>22</v>
      </c>
    </row>
    <row r="1666" spans="1:3" ht="17.25" customHeight="1" x14ac:dyDescent="0.3">
      <c r="A1666" s="2">
        <v>1665</v>
      </c>
      <c r="B1666" s="2">
        <v>233110150706</v>
      </c>
      <c r="C1666" s="2" t="s">
        <v>22</v>
      </c>
    </row>
    <row r="1667" spans="1:3" ht="17.25" customHeight="1" x14ac:dyDescent="0.3">
      <c r="A1667" s="2">
        <v>1666</v>
      </c>
      <c r="B1667" s="2">
        <v>233110150712</v>
      </c>
      <c r="C1667" s="2" t="s">
        <v>22</v>
      </c>
    </row>
    <row r="1668" spans="1:3" ht="17.25" customHeight="1" x14ac:dyDescent="0.3">
      <c r="A1668" s="2">
        <v>1667</v>
      </c>
      <c r="B1668" s="2">
        <v>233110150713</v>
      </c>
      <c r="C1668" s="2" t="s">
        <v>22</v>
      </c>
    </row>
    <row r="1669" spans="1:3" ht="17.25" customHeight="1" x14ac:dyDescent="0.3">
      <c r="A1669" s="2">
        <v>1668</v>
      </c>
      <c r="B1669" s="2">
        <v>233110150715</v>
      </c>
      <c r="C1669" s="2" t="s">
        <v>22</v>
      </c>
    </row>
    <row r="1670" spans="1:3" ht="17.25" customHeight="1" x14ac:dyDescent="0.3">
      <c r="A1670" s="2">
        <v>1669</v>
      </c>
      <c r="B1670" s="2">
        <v>233110150719</v>
      </c>
      <c r="C1670" s="2" t="s">
        <v>22</v>
      </c>
    </row>
    <row r="1671" spans="1:3" ht="17.25" customHeight="1" x14ac:dyDescent="0.3">
      <c r="A1671" s="2">
        <v>1670</v>
      </c>
      <c r="B1671" s="2">
        <v>233110150732</v>
      </c>
      <c r="C1671" s="2" t="s">
        <v>22</v>
      </c>
    </row>
    <row r="1672" spans="1:3" ht="17.25" customHeight="1" x14ac:dyDescent="0.3">
      <c r="A1672" s="2">
        <v>1671</v>
      </c>
      <c r="B1672" s="2">
        <v>233110150733</v>
      </c>
      <c r="C1672" s="2" t="s">
        <v>22</v>
      </c>
    </row>
    <row r="1673" spans="1:3" ht="17.25" customHeight="1" x14ac:dyDescent="0.3">
      <c r="A1673" s="2">
        <v>1672</v>
      </c>
      <c r="B1673" s="2">
        <v>233110150748</v>
      </c>
      <c r="C1673" s="2" t="s">
        <v>22</v>
      </c>
    </row>
    <row r="1674" spans="1:3" ht="17.25" customHeight="1" x14ac:dyDescent="0.3">
      <c r="A1674" s="2">
        <v>1673</v>
      </c>
      <c r="B1674" s="2">
        <v>233110150750</v>
      </c>
      <c r="C1674" s="2" t="s">
        <v>22</v>
      </c>
    </row>
    <row r="1675" spans="1:3" ht="17.25" customHeight="1" x14ac:dyDescent="0.3">
      <c r="A1675" s="2">
        <v>1674</v>
      </c>
      <c r="B1675" s="2">
        <v>233110150751</v>
      </c>
      <c r="C1675" s="2" t="s">
        <v>22</v>
      </c>
    </row>
    <row r="1676" spans="1:3" ht="17.25" customHeight="1" x14ac:dyDescent="0.3">
      <c r="A1676" s="2">
        <v>1675</v>
      </c>
      <c r="B1676" s="2">
        <v>233110150753</v>
      </c>
      <c r="C1676" s="2" t="s">
        <v>22</v>
      </c>
    </row>
    <row r="1677" spans="1:3" ht="17.25" customHeight="1" x14ac:dyDescent="0.3">
      <c r="A1677" s="2">
        <v>1676</v>
      </c>
      <c r="B1677" s="2">
        <v>233110150759</v>
      </c>
      <c r="C1677" s="2" t="s">
        <v>22</v>
      </c>
    </row>
    <row r="1678" spans="1:3" ht="17.25" customHeight="1" x14ac:dyDescent="0.3">
      <c r="A1678" s="2">
        <v>1677</v>
      </c>
      <c r="B1678" s="2">
        <v>233110150774</v>
      </c>
      <c r="C1678" s="2" t="s">
        <v>22</v>
      </c>
    </row>
    <row r="1679" spans="1:3" ht="17.25" customHeight="1" x14ac:dyDescent="0.3">
      <c r="A1679" s="2">
        <v>1678</v>
      </c>
      <c r="B1679" s="2">
        <v>233110150796</v>
      </c>
      <c r="C1679" s="2" t="s">
        <v>22</v>
      </c>
    </row>
    <row r="1680" spans="1:3" ht="17.25" customHeight="1" x14ac:dyDescent="0.3">
      <c r="A1680" s="2">
        <v>1679</v>
      </c>
      <c r="B1680" s="2">
        <v>233110150800</v>
      </c>
      <c r="C1680" s="2" t="s">
        <v>22</v>
      </c>
    </row>
    <row r="1681" spans="1:3" ht="17.25" customHeight="1" x14ac:dyDescent="0.3">
      <c r="A1681" s="2">
        <v>1680</v>
      </c>
      <c r="B1681" s="2">
        <v>233110150808</v>
      </c>
      <c r="C1681" s="2" t="s">
        <v>22</v>
      </c>
    </row>
    <row r="1682" spans="1:3" ht="17.25" customHeight="1" x14ac:dyDescent="0.3">
      <c r="A1682" s="2">
        <v>1681</v>
      </c>
      <c r="B1682" s="2">
        <v>233110150811</v>
      </c>
      <c r="C1682" s="2" t="s">
        <v>22</v>
      </c>
    </row>
    <row r="1683" spans="1:3" ht="17.25" customHeight="1" x14ac:dyDescent="0.3">
      <c r="A1683" s="2">
        <v>1682</v>
      </c>
      <c r="B1683" s="2">
        <v>233110150812</v>
      </c>
      <c r="C1683" s="2" t="s">
        <v>22</v>
      </c>
    </row>
    <row r="1684" spans="1:3" ht="17.25" customHeight="1" x14ac:dyDescent="0.3">
      <c r="A1684" s="2">
        <v>1683</v>
      </c>
      <c r="B1684" s="2">
        <v>233110150829</v>
      </c>
      <c r="C1684" s="2" t="s">
        <v>22</v>
      </c>
    </row>
    <row r="1685" spans="1:3" ht="17.25" customHeight="1" x14ac:dyDescent="0.3">
      <c r="A1685" s="2">
        <v>1684</v>
      </c>
      <c r="B1685" s="2">
        <v>233110150836</v>
      </c>
      <c r="C1685" s="2" t="s">
        <v>22</v>
      </c>
    </row>
    <row r="1686" spans="1:3" ht="17.25" customHeight="1" x14ac:dyDescent="0.3">
      <c r="A1686" s="2">
        <v>1685</v>
      </c>
      <c r="B1686" s="2">
        <v>233110150838</v>
      </c>
      <c r="C1686" s="2" t="s">
        <v>22</v>
      </c>
    </row>
    <row r="1687" spans="1:3" ht="17.25" customHeight="1" x14ac:dyDescent="0.3">
      <c r="A1687" s="2">
        <v>1686</v>
      </c>
      <c r="B1687" s="2">
        <v>233110150845</v>
      </c>
      <c r="C1687" s="2" t="s">
        <v>22</v>
      </c>
    </row>
    <row r="1688" spans="1:3" ht="17.25" customHeight="1" x14ac:dyDescent="0.3">
      <c r="A1688" s="2">
        <v>1687</v>
      </c>
      <c r="B1688" s="2">
        <v>233110150846</v>
      </c>
      <c r="C1688" s="2" t="s">
        <v>22</v>
      </c>
    </row>
    <row r="1689" spans="1:3" ht="17.25" customHeight="1" x14ac:dyDescent="0.3">
      <c r="A1689" s="2">
        <v>1688</v>
      </c>
      <c r="B1689" s="2">
        <v>233110150850</v>
      </c>
      <c r="C1689" s="2" t="s">
        <v>22</v>
      </c>
    </row>
    <row r="1690" spans="1:3" ht="17.25" customHeight="1" x14ac:dyDescent="0.3">
      <c r="A1690" s="2">
        <v>1689</v>
      </c>
      <c r="B1690" s="2">
        <v>233110150855</v>
      </c>
      <c r="C1690" s="2" t="s">
        <v>22</v>
      </c>
    </row>
    <row r="1691" spans="1:3" ht="17.25" customHeight="1" x14ac:dyDescent="0.3">
      <c r="A1691" s="2">
        <v>1690</v>
      </c>
      <c r="B1691" s="2">
        <v>233110150857</v>
      </c>
      <c r="C1691" s="2" t="s">
        <v>22</v>
      </c>
    </row>
    <row r="1692" spans="1:3" ht="17.25" customHeight="1" x14ac:dyDescent="0.3">
      <c r="A1692" s="2">
        <v>1691</v>
      </c>
      <c r="B1692" s="2">
        <v>233110150864</v>
      </c>
      <c r="C1692" s="2" t="s">
        <v>22</v>
      </c>
    </row>
    <row r="1693" spans="1:3" ht="17.25" customHeight="1" x14ac:dyDescent="0.3">
      <c r="A1693" s="2">
        <v>1692</v>
      </c>
      <c r="B1693" s="2">
        <v>233110150866</v>
      </c>
      <c r="C1693" s="2" t="s">
        <v>22</v>
      </c>
    </row>
    <row r="1694" spans="1:3" ht="17.25" customHeight="1" x14ac:dyDescent="0.3">
      <c r="A1694" s="2">
        <v>1693</v>
      </c>
      <c r="B1694" s="2">
        <v>233110150868</v>
      </c>
      <c r="C1694" s="2" t="s">
        <v>22</v>
      </c>
    </row>
    <row r="1695" spans="1:3" ht="17.25" customHeight="1" x14ac:dyDescent="0.3">
      <c r="A1695" s="2">
        <v>1694</v>
      </c>
      <c r="B1695" s="2">
        <v>233110150876</v>
      </c>
      <c r="C1695" s="2" t="s">
        <v>22</v>
      </c>
    </row>
    <row r="1696" spans="1:3" ht="17.25" customHeight="1" x14ac:dyDescent="0.3">
      <c r="A1696" s="2">
        <v>1695</v>
      </c>
      <c r="B1696" s="2">
        <v>233110150878</v>
      </c>
      <c r="C1696" s="2" t="s">
        <v>22</v>
      </c>
    </row>
    <row r="1697" spans="1:3" ht="17.25" customHeight="1" x14ac:dyDescent="0.3">
      <c r="A1697" s="2">
        <v>1696</v>
      </c>
      <c r="B1697" s="2">
        <v>233110150886</v>
      </c>
      <c r="C1697" s="2" t="s">
        <v>22</v>
      </c>
    </row>
    <row r="1698" spans="1:3" ht="17.25" customHeight="1" x14ac:dyDescent="0.3">
      <c r="A1698" s="2">
        <v>1697</v>
      </c>
      <c r="B1698" s="2">
        <v>233110150897</v>
      </c>
      <c r="C1698" s="2" t="s">
        <v>22</v>
      </c>
    </row>
    <row r="1699" spans="1:3" ht="17.25" customHeight="1" x14ac:dyDescent="0.3">
      <c r="A1699" s="2">
        <v>1698</v>
      </c>
      <c r="B1699" s="2">
        <v>233110150904</v>
      </c>
      <c r="C1699" s="2" t="s">
        <v>22</v>
      </c>
    </row>
    <row r="1700" spans="1:3" ht="17.25" customHeight="1" x14ac:dyDescent="0.3">
      <c r="A1700" s="2">
        <v>1699</v>
      </c>
      <c r="B1700" s="2">
        <v>233110150908</v>
      </c>
      <c r="C1700" s="2" t="s">
        <v>22</v>
      </c>
    </row>
    <row r="1701" spans="1:3" ht="17.25" customHeight="1" x14ac:dyDescent="0.3">
      <c r="A1701" s="2">
        <v>1700</v>
      </c>
      <c r="B1701" s="2">
        <v>233110150913</v>
      </c>
      <c r="C1701" s="2" t="s">
        <v>22</v>
      </c>
    </row>
    <row r="1702" spans="1:3" ht="17.25" customHeight="1" x14ac:dyDescent="0.3">
      <c r="A1702" s="2">
        <v>1701</v>
      </c>
      <c r="B1702" s="2">
        <v>233110150926</v>
      </c>
      <c r="C1702" s="2" t="s">
        <v>22</v>
      </c>
    </row>
    <row r="1703" spans="1:3" ht="17.25" customHeight="1" x14ac:dyDescent="0.3">
      <c r="A1703" s="2">
        <v>1702</v>
      </c>
      <c r="B1703" s="2">
        <v>233110150931</v>
      </c>
      <c r="C1703" s="2" t="s">
        <v>22</v>
      </c>
    </row>
    <row r="1704" spans="1:3" ht="17.25" customHeight="1" x14ac:dyDescent="0.3">
      <c r="A1704" s="2">
        <v>1703</v>
      </c>
      <c r="B1704" s="2">
        <v>233110150935</v>
      </c>
      <c r="C1704" s="2" t="s">
        <v>22</v>
      </c>
    </row>
    <row r="1705" spans="1:3" ht="17.25" customHeight="1" x14ac:dyDescent="0.3">
      <c r="A1705" s="2">
        <v>1704</v>
      </c>
      <c r="B1705" s="2">
        <v>233110150940</v>
      </c>
      <c r="C1705" s="2" t="s">
        <v>22</v>
      </c>
    </row>
    <row r="1706" spans="1:3" ht="17.25" customHeight="1" x14ac:dyDescent="0.3">
      <c r="A1706" s="2">
        <v>1705</v>
      </c>
      <c r="B1706" s="2">
        <v>233110150953</v>
      </c>
      <c r="C1706" s="2" t="s">
        <v>22</v>
      </c>
    </row>
    <row r="1707" spans="1:3" ht="17.25" customHeight="1" x14ac:dyDescent="0.3">
      <c r="A1707" s="2">
        <v>1706</v>
      </c>
      <c r="B1707" s="2">
        <v>233110150961</v>
      </c>
      <c r="C1707" s="2" t="s">
        <v>22</v>
      </c>
    </row>
    <row r="1708" spans="1:3" ht="17.25" customHeight="1" x14ac:dyDescent="0.3">
      <c r="A1708" s="2">
        <v>1707</v>
      </c>
      <c r="B1708" s="2">
        <v>233110150962</v>
      </c>
      <c r="C1708" s="2" t="s">
        <v>22</v>
      </c>
    </row>
    <row r="1709" spans="1:3" ht="17.25" customHeight="1" x14ac:dyDescent="0.3">
      <c r="A1709" s="2">
        <v>1708</v>
      </c>
      <c r="B1709" s="2">
        <v>233110150968</v>
      </c>
      <c r="C1709" s="2" t="s">
        <v>22</v>
      </c>
    </row>
    <row r="1710" spans="1:3" ht="17.25" customHeight="1" x14ac:dyDescent="0.3">
      <c r="A1710" s="2">
        <v>1709</v>
      </c>
      <c r="B1710" s="2">
        <v>233110150970</v>
      </c>
      <c r="C1710" s="2" t="s">
        <v>22</v>
      </c>
    </row>
    <row r="1711" spans="1:3" ht="17.25" customHeight="1" x14ac:dyDescent="0.3">
      <c r="A1711" s="2">
        <v>1710</v>
      </c>
      <c r="B1711" s="2">
        <v>233110160007</v>
      </c>
      <c r="C1711" s="2" t="s">
        <v>22</v>
      </c>
    </row>
    <row r="1712" spans="1:3" ht="17.25" customHeight="1" x14ac:dyDescent="0.3">
      <c r="A1712" s="2">
        <v>1711</v>
      </c>
      <c r="B1712" s="2">
        <v>233110160023</v>
      </c>
      <c r="C1712" s="2" t="s">
        <v>22</v>
      </c>
    </row>
    <row r="1713" spans="1:3" ht="17.25" customHeight="1" x14ac:dyDescent="0.3">
      <c r="A1713" s="2">
        <v>1712</v>
      </c>
      <c r="B1713" s="2">
        <v>233110160027</v>
      </c>
      <c r="C1713" s="2" t="s">
        <v>22</v>
      </c>
    </row>
    <row r="1714" spans="1:3" ht="17.25" customHeight="1" x14ac:dyDescent="0.3">
      <c r="A1714" s="2">
        <v>1713</v>
      </c>
      <c r="B1714" s="2">
        <v>233110160041</v>
      </c>
      <c r="C1714" s="2" t="s">
        <v>22</v>
      </c>
    </row>
    <row r="1715" spans="1:3" ht="17.25" customHeight="1" x14ac:dyDescent="0.3">
      <c r="A1715" s="2">
        <v>1714</v>
      </c>
      <c r="B1715" s="2">
        <v>233110160048</v>
      </c>
      <c r="C1715" s="2" t="s">
        <v>22</v>
      </c>
    </row>
    <row r="1716" spans="1:3" ht="17.25" customHeight="1" x14ac:dyDescent="0.3">
      <c r="A1716" s="2">
        <v>1715</v>
      </c>
      <c r="B1716" s="2">
        <v>233110160052</v>
      </c>
      <c r="C1716" s="2" t="s">
        <v>22</v>
      </c>
    </row>
    <row r="1717" spans="1:3" ht="17.25" customHeight="1" x14ac:dyDescent="0.3">
      <c r="A1717" s="2">
        <v>1716</v>
      </c>
      <c r="B1717" s="2">
        <v>233110160079</v>
      </c>
      <c r="C1717" s="2" t="s">
        <v>22</v>
      </c>
    </row>
    <row r="1718" spans="1:3" ht="17.25" customHeight="1" x14ac:dyDescent="0.3">
      <c r="A1718" s="2">
        <v>1717</v>
      </c>
      <c r="B1718" s="2">
        <v>233110160085</v>
      </c>
      <c r="C1718" s="2" t="s">
        <v>22</v>
      </c>
    </row>
    <row r="1719" spans="1:3" ht="17.25" customHeight="1" x14ac:dyDescent="0.3">
      <c r="A1719" s="2">
        <v>1718</v>
      </c>
      <c r="B1719" s="2">
        <v>233110160088</v>
      </c>
      <c r="C1719" s="2" t="s">
        <v>22</v>
      </c>
    </row>
    <row r="1720" spans="1:3" ht="17.25" customHeight="1" x14ac:dyDescent="0.3">
      <c r="A1720" s="2">
        <v>1719</v>
      </c>
      <c r="B1720" s="2">
        <v>233110160090</v>
      </c>
      <c r="C1720" s="2" t="s">
        <v>22</v>
      </c>
    </row>
    <row r="1721" spans="1:3" ht="17.25" customHeight="1" x14ac:dyDescent="0.3">
      <c r="A1721" s="2">
        <v>1720</v>
      </c>
      <c r="B1721" s="2">
        <v>233110160111</v>
      </c>
      <c r="C1721" s="2" t="s">
        <v>22</v>
      </c>
    </row>
    <row r="1722" spans="1:3" ht="17.25" customHeight="1" x14ac:dyDescent="0.3">
      <c r="A1722" s="2">
        <v>1721</v>
      </c>
      <c r="B1722" s="2">
        <v>233110160124</v>
      </c>
      <c r="C1722" s="2" t="s">
        <v>22</v>
      </c>
    </row>
    <row r="1723" spans="1:3" ht="17.25" customHeight="1" x14ac:dyDescent="0.3">
      <c r="A1723" s="2">
        <v>1722</v>
      </c>
      <c r="B1723" s="2">
        <v>233110160127</v>
      </c>
      <c r="C1723" s="2" t="s">
        <v>22</v>
      </c>
    </row>
    <row r="1724" spans="1:3" ht="17.25" customHeight="1" x14ac:dyDescent="0.3">
      <c r="A1724" s="2">
        <v>1723</v>
      </c>
      <c r="B1724" s="2">
        <v>233110160131</v>
      </c>
      <c r="C1724" s="2" t="s">
        <v>22</v>
      </c>
    </row>
    <row r="1725" spans="1:3" ht="17.25" customHeight="1" x14ac:dyDescent="0.3">
      <c r="A1725" s="2">
        <v>1724</v>
      </c>
      <c r="B1725" s="2">
        <v>233110160134</v>
      </c>
      <c r="C1725" s="2" t="s">
        <v>22</v>
      </c>
    </row>
    <row r="1726" spans="1:3" ht="17.25" customHeight="1" x14ac:dyDescent="0.3">
      <c r="A1726" s="2">
        <v>1725</v>
      </c>
      <c r="B1726" s="2">
        <v>233110160147</v>
      </c>
      <c r="C1726" s="2" t="s">
        <v>22</v>
      </c>
    </row>
    <row r="1727" spans="1:3" ht="17.25" customHeight="1" x14ac:dyDescent="0.3">
      <c r="A1727" s="2">
        <v>1726</v>
      </c>
      <c r="B1727" s="2">
        <v>233110160153</v>
      </c>
      <c r="C1727" s="2" t="s">
        <v>22</v>
      </c>
    </row>
    <row r="1728" spans="1:3" ht="17.25" customHeight="1" x14ac:dyDescent="0.3">
      <c r="A1728" s="2">
        <v>1727</v>
      </c>
      <c r="B1728" s="2">
        <v>233110160155</v>
      </c>
      <c r="C1728" s="2" t="s">
        <v>22</v>
      </c>
    </row>
    <row r="1729" spans="1:3" ht="17.25" customHeight="1" x14ac:dyDescent="0.3">
      <c r="A1729" s="2">
        <v>1728</v>
      </c>
      <c r="B1729" s="2">
        <v>233110160169</v>
      </c>
      <c r="C1729" s="2" t="s">
        <v>22</v>
      </c>
    </row>
    <row r="1730" spans="1:3" ht="17.25" customHeight="1" x14ac:dyDescent="0.3">
      <c r="A1730" s="2">
        <v>1729</v>
      </c>
      <c r="B1730" s="2">
        <v>233110160178</v>
      </c>
      <c r="C1730" s="2" t="s">
        <v>22</v>
      </c>
    </row>
    <row r="1731" spans="1:3" ht="17.25" customHeight="1" x14ac:dyDescent="0.3">
      <c r="A1731" s="2">
        <v>1730</v>
      </c>
      <c r="B1731" s="2">
        <v>233110160179</v>
      </c>
      <c r="C1731" s="2" t="s">
        <v>22</v>
      </c>
    </row>
    <row r="1732" spans="1:3" ht="17.25" customHeight="1" x14ac:dyDescent="0.3">
      <c r="A1732" s="2">
        <v>1731</v>
      </c>
      <c r="B1732" s="2">
        <v>233110160185</v>
      </c>
      <c r="C1732" s="2" t="s">
        <v>22</v>
      </c>
    </row>
    <row r="1733" spans="1:3" ht="17.25" customHeight="1" x14ac:dyDescent="0.3">
      <c r="A1733" s="2">
        <v>1732</v>
      </c>
      <c r="B1733" s="2">
        <v>233110160191</v>
      </c>
      <c r="C1733" s="2" t="s">
        <v>22</v>
      </c>
    </row>
    <row r="1734" spans="1:3" ht="17.25" customHeight="1" x14ac:dyDescent="0.3">
      <c r="A1734" s="2">
        <v>1733</v>
      </c>
      <c r="B1734" s="2">
        <v>233110160196</v>
      </c>
      <c r="C1734" s="2" t="s">
        <v>22</v>
      </c>
    </row>
    <row r="1735" spans="1:3" ht="17.25" customHeight="1" x14ac:dyDescent="0.3">
      <c r="A1735" s="2">
        <v>1734</v>
      </c>
      <c r="B1735" s="2">
        <v>233110160211</v>
      </c>
      <c r="C1735" s="2" t="s">
        <v>22</v>
      </c>
    </row>
    <row r="1736" spans="1:3" ht="17.25" customHeight="1" x14ac:dyDescent="0.3">
      <c r="A1736" s="2">
        <v>1735</v>
      </c>
      <c r="B1736" s="2">
        <v>233110160621</v>
      </c>
      <c r="C1736" s="2" t="s">
        <v>22</v>
      </c>
    </row>
    <row r="1737" spans="1:3" ht="17.25" customHeight="1" x14ac:dyDescent="0.3">
      <c r="A1737" s="2">
        <v>1736</v>
      </c>
      <c r="B1737" s="2">
        <v>233110160623</v>
      </c>
      <c r="C1737" s="2" t="s">
        <v>22</v>
      </c>
    </row>
    <row r="1738" spans="1:3" ht="17.25" customHeight="1" x14ac:dyDescent="0.3">
      <c r="A1738" s="2">
        <v>1737</v>
      </c>
      <c r="B1738" s="2">
        <v>233110160627</v>
      </c>
      <c r="C1738" s="2" t="s">
        <v>22</v>
      </c>
    </row>
    <row r="1739" spans="1:3" ht="17.25" customHeight="1" x14ac:dyDescent="0.3">
      <c r="A1739" s="2">
        <v>1738</v>
      </c>
      <c r="B1739" s="2">
        <v>233110160631</v>
      </c>
      <c r="C1739" s="2" t="s">
        <v>22</v>
      </c>
    </row>
    <row r="1740" spans="1:3" ht="17.25" customHeight="1" x14ac:dyDescent="0.3">
      <c r="A1740" s="2">
        <v>1739</v>
      </c>
      <c r="B1740" s="2">
        <v>233110160639</v>
      </c>
      <c r="C1740" s="2" t="s">
        <v>22</v>
      </c>
    </row>
    <row r="1741" spans="1:3" ht="17.25" customHeight="1" x14ac:dyDescent="0.3">
      <c r="A1741" s="2">
        <v>1740</v>
      </c>
      <c r="B1741" s="2">
        <v>233110160651</v>
      </c>
      <c r="C1741" s="2" t="s">
        <v>22</v>
      </c>
    </row>
    <row r="1742" spans="1:3" ht="17.25" customHeight="1" x14ac:dyDescent="0.3">
      <c r="A1742" s="2">
        <v>1741</v>
      </c>
      <c r="B1742" s="2">
        <v>233110160652</v>
      </c>
      <c r="C1742" s="2" t="s">
        <v>22</v>
      </c>
    </row>
    <row r="1743" spans="1:3" ht="17.25" customHeight="1" x14ac:dyDescent="0.3">
      <c r="A1743" s="2">
        <v>1742</v>
      </c>
      <c r="B1743" s="2">
        <v>233110160653</v>
      </c>
      <c r="C1743" s="2" t="s">
        <v>22</v>
      </c>
    </row>
    <row r="1744" spans="1:3" ht="17.25" customHeight="1" x14ac:dyDescent="0.3">
      <c r="A1744" s="2">
        <v>1743</v>
      </c>
      <c r="B1744" s="2">
        <v>233110160654</v>
      </c>
      <c r="C1744" s="2" t="s">
        <v>22</v>
      </c>
    </row>
    <row r="1745" spans="1:3" ht="17.25" customHeight="1" x14ac:dyDescent="0.3">
      <c r="A1745" s="2">
        <v>1744</v>
      </c>
      <c r="B1745" s="2">
        <v>233110160658</v>
      </c>
      <c r="C1745" s="2" t="s">
        <v>22</v>
      </c>
    </row>
    <row r="1746" spans="1:3" ht="17.25" customHeight="1" x14ac:dyDescent="0.3">
      <c r="A1746" s="2">
        <v>1745</v>
      </c>
      <c r="B1746" s="2">
        <v>233110160669</v>
      </c>
      <c r="C1746" s="2" t="s">
        <v>22</v>
      </c>
    </row>
    <row r="1747" spans="1:3" ht="17.25" customHeight="1" x14ac:dyDescent="0.3">
      <c r="A1747" s="2">
        <v>1746</v>
      </c>
      <c r="B1747" s="2">
        <v>233110160670</v>
      </c>
      <c r="C1747" s="2" t="s">
        <v>22</v>
      </c>
    </row>
    <row r="1748" spans="1:3" ht="17.25" customHeight="1" x14ac:dyDescent="0.3">
      <c r="A1748" s="2">
        <v>1747</v>
      </c>
      <c r="B1748" s="2">
        <v>233110160675</v>
      </c>
      <c r="C1748" s="2" t="s">
        <v>22</v>
      </c>
    </row>
    <row r="1749" spans="1:3" ht="17.25" customHeight="1" x14ac:dyDescent="0.3">
      <c r="A1749" s="2">
        <v>1748</v>
      </c>
      <c r="B1749" s="2">
        <v>233110160677</v>
      </c>
      <c r="C1749" s="2" t="s">
        <v>22</v>
      </c>
    </row>
    <row r="1750" spans="1:3" ht="17.25" customHeight="1" x14ac:dyDescent="0.3">
      <c r="A1750" s="2">
        <v>1749</v>
      </c>
      <c r="B1750" s="2">
        <v>233110160678</v>
      </c>
      <c r="C1750" s="2" t="s">
        <v>22</v>
      </c>
    </row>
    <row r="1751" spans="1:3" ht="17.25" customHeight="1" x14ac:dyDescent="0.3">
      <c r="A1751" s="2">
        <v>1750</v>
      </c>
      <c r="B1751" s="2">
        <v>233110160680</v>
      </c>
      <c r="C1751" s="2" t="s">
        <v>22</v>
      </c>
    </row>
    <row r="1752" spans="1:3" ht="17.25" customHeight="1" x14ac:dyDescent="0.3">
      <c r="A1752" s="2">
        <v>1751</v>
      </c>
      <c r="B1752" s="2">
        <v>233110160682</v>
      </c>
      <c r="C1752" s="2" t="s">
        <v>22</v>
      </c>
    </row>
    <row r="1753" spans="1:3" ht="17.25" customHeight="1" x14ac:dyDescent="0.3">
      <c r="A1753" s="2">
        <v>1752</v>
      </c>
      <c r="B1753" s="2">
        <v>233110160683</v>
      </c>
      <c r="C1753" s="2" t="s">
        <v>22</v>
      </c>
    </row>
    <row r="1754" spans="1:3" ht="17.25" customHeight="1" x14ac:dyDescent="0.3">
      <c r="A1754" s="2">
        <v>1753</v>
      </c>
      <c r="B1754" s="2">
        <v>233110160693</v>
      </c>
      <c r="C1754" s="2" t="s">
        <v>22</v>
      </c>
    </row>
    <row r="1755" spans="1:3" ht="17.25" customHeight="1" x14ac:dyDescent="0.3">
      <c r="A1755" s="2">
        <v>1754</v>
      </c>
      <c r="B1755" s="2">
        <v>233110160695</v>
      </c>
      <c r="C1755" s="2" t="s">
        <v>22</v>
      </c>
    </row>
    <row r="1756" spans="1:3" ht="17.25" customHeight="1" x14ac:dyDescent="0.3">
      <c r="A1756" s="2">
        <v>1755</v>
      </c>
      <c r="B1756" s="2">
        <v>233110160699</v>
      </c>
      <c r="C1756" s="2" t="s">
        <v>22</v>
      </c>
    </row>
    <row r="1757" spans="1:3" ht="17.25" customHeight="1" x14ac:dyDescent="0.3">
      <c r="A1757" s="2">
        <v>1756</v>
      </c>
      <c r="B1757" s="2">
        <v>233110160701</v>
      </c>
      <c r="C1757" s="2" t="s">
        <v>22</v>
      </c>
    </row>
    <row r="1758" spans="1:3" ht="17.25" customHeight="1" x14ac:dyDescent="0.3">
      <c r="A1758" s="2">
        <v>1757</v>
      </c>
      <c r="B1758" s="2">
        <v>233110160703</v>
      </c>
      <c r="C1758" s="2" t="s">
        <v>22</v>
      </c>
    </row>
    <row r="1759" spans="1:3" ht="17.25" customHeight="1" x14ac:dyDescent="0.3">
      <c r="A1759" s="2">
        <v>1758</v>
      </c>
      <c r="B1759" s="2">
        <v>233110160710</v>
      </c>
      <c r="C1759" s="2" t="s">
        <v>22</v>
      </c>
    </row>
    <row r="1760" spans="1:3" ht="17.25" customHeight="1" x14ac:dyDescent="0.3">
      <c r="A1760" s="2">
        <v>1759</v>
      </c>
      <c r="B1760" s="2">
        <v>233110160713</v>
      </c>
      <c r="C1760" s="2" t="s">
        <v>22</v>
      </c>
    </row>
    <row r="1761" spans="1:3" ht="17.25" customHeight="1" x14ac:dyDescent="0.3">
      <c r="A1761" s="2">
        <v>1760</v>
      </c>
      <c r="B1761" s="2">
        <v>233110160714</v>
      </c>
      <c r="C1761" s="2" t="s">
        <v>22</v>
      </c>
    </row>
    <row r="1762" spans="1:3" ht="17.25" customHeight="1" x14ac:dyDescent="0.3">
      <c r="A1762" s="2">
        <v>1761</v>
      </c>
      <c r="B1762" s="2">
        <v>233110160716</v>
      </c>
      <c r="C1762" s="2" t="s">
        <v>22</v>
      </c>
    </row>
    <row r="1763" spans="1:3" ht="17.25" customHeight="1" x14ac:dyDescent="0.3">
      <c r="A1763" s="2">
        <v>1762</v>
      </c>
      <c r="B1763" s="2">
        <v>233110160728</v>
      </c>
      <c r="C1763" s="2" t="s">
        <v>22</v>
      </c>
    </row>
    <row r="1764" spans="1:3" ht="17.25" customHeight="1" x14ac:dyDescent="0.3">
      <c r="A1764" s="2">
        <v>1763</v>
      </c>
      <c r="B1764" s="2">
        <v>233110160733</v>
      </c>
      <c r="C1764" s="2" t="s">
        <v>22</v>
      </c>
    </row>
    <row r="1765" spans="1:3" ht="17.25" customHeight="1" x14ac:dyDescent="0.3">
      <c r="A1765" s="2">
        <v>1764</v>
      </c>
      <c r="B1765" s="2">
        <v>233110160743</v>
      </c>
      <c r="C1765" s="2" t="s">
        <v>22</v>
      </c>
    </row>
    <row r="1766" spans="1:3" ht="17.25" customHeight="1" x14ac:dyDescent="0.3">
      <c r="A1766" s="2">
        <v>1765</v>
      </c>
      <c r="B1766" s="2">
        <v>233110160746</v>
      </c>
      <c r="C1766" s="2" t="s">
        <v>22</v>
      </c>
    </row>
    <row r="1767" spans="1:3" ht="17.25" customHeight="1" x14ac:dyDescent="0.3">
      <c r="A1767" s="2">
        <v>1766</v>
      </c>
      <c r="B1767" s="2">
        <v>233110160756</v>
      </c>
      <c r="C1767" s="2" t="s">
        <v>22</v>
      </c>
    </row>
    <row r="1768" spans="1:3" ht="17.25" customHeight="1" x14ac:dyDescent="0.3">
      <c r="A1768" s="2">
        <v>1767</v>
      </c>
      <c r="B1768" s="2">
        <v>233110160765</v>
      </c>
      <c r="C1768" s="2" t="s">
        <v>22</v>
      </c>
    </row>
    <row r="1769" spans="1:3" ht="17.25" customHeight="1" x14ac:dyDescent="0.3">
      <c r="A1769" s="2">
        <v>1768</v>
      </c>
      <c r="B1769" s="2">
        <v>233110160798</v>
      </c>
      <c r="C1769" s="2" t="s">
        <v>22</v>
      </c>
    </row>
    <row r="1770" spans="1:3" ht="17.25" customHeight="1" x14ac:dyDescent="0.3">
      <c r="A1770" s="2">
        <v>1769</v>
      </c>
      <c r="B1770" s="2">
        <v>233110160799</v>
      </c>
      <c r="C1770" s="2" t="s">
        <v>22</v>
      </c>
    </row>
    <row r="1771" spans="1:3" ht="17.25" customHeight="1" x14ac:dyDescent="0.3">
      <c r="A1771" s="2">
        <v>1770</v>
      </c>
      <c r="B1771" s="2">
        <v>233110160806</v>
      </c>
      <c r="C1771" s="2" t="s">
        <v>22</v>
      </c>
    </row>
    <row r="1772" spans="1:3" ht="17.25" customHeight="1" x14ac:dyDescent="0.3">
      <c r="A1772" s="2">
        <v>1771</v>
      </c>
      <c r="B1772" s="2">
        <v>233110160808</v>
      </c>
      <c r="C1772" s="2" t="s">
        <v>22</v>
      </c>
    </row>
    <row r="1773" spans="1:3" ht="17.25" customHeight="1" x14ac:dyDescent="0.3">
      <c r="A1773" s="2">
        <v>1772</v>
      </c>
      <c r="B1773" s="2">
        <v>233110160810</v>
      </c>
      <c r="C1773" s="2" t="s">
        <v>22</v>
      </c>
    </row>
    <row r="1774" spans="1:3" ht="17.25" customHeight="1" x14ac:dyDescent="0.3">
      <c r="A1774" s="2">
        <v>1773</v>
      </c>
      <c r="B1774" s="2">
        <v>233110160814</v>
      </c>
      <c r="C1774" s="2" t="s">
        <v>22</v>
      </c>
    </row>
    <row r="1775" spans="1:3" ht="17.25" customHeight="1" x14ac:dyDescent="0.3">
      <c r="A1775" s="2">
        <v>1774</v>
      </c>
      <c r="B1775" s="2">
        <v>233110160817</v>
      </c>
      <c r="C1775" s="2" t="s">
        <v>22</v>
      </c>
    </row>
    <row r="1776" spans="1:3" ht="17.25" customHeight="1" x14ac:dyDescent="0.3">
      <c r="A1776" s="2">
        <v>1775</v>
      </c>
      <c r="B1776" s="2">
        <v>233110160819</v>
      </c>
      <c r="C1776" s="2" t="s">
        <v>22</v>
      </c>
    </row>
    <row r="1777" spans="1:3" ht="17.25" customHeight="1" x14ac:dyDescent="0.3">
      <c r="A1777" s="2">
        <v>1776</v>
      </c>
      <c r="B1777" s="2">
        <v>233110160825</v>
      </c>
      <c r="C1777" s="2" t="s">
        <v>22</v>
      </c>
    </row>
    <row r="1778" spans="1:3" ht="17.25" customHeight="1" x14ac:dyDescent="0.3">
      <c r="A1778" s="2">
        <v>1777</v>
      </c>
      <c r="B1778" s="2">
        <v>233110160842</v>
      </c>
      <c r="C1778" s="2" t="s">
        <v>22</v>
      </c>
    </row>
    <row r="1779" spans="1:3" ht="17.25" customHeight="1" x14ac:dyDescent="0.3">
      <c r="A1779" s="2">
        <v>1778</v>
      </c>
      <c r="B1779" s="2">
        <v>233110160853</v>
      </c>
      <c r="C1779" s="2" t="s">
        <v>22</v>
      </c>
    </row>
    <row r="1780" spans="1:3" ht="17.25" customHeight="1" x14ac:dyDescent="0.3">
      <c r="A1780" s="2">
        <v>1779</v>
      </c>
      <c r="B1780" s="2">
        <v>233110160854</v>
      </c>
      <c r="C1780" s="2" t="s">
        <v>22</v>
      </c>
    </row>
    <row r="1781" spans="1:3" ht="17.25" customHeight="1" x14ac:dyDescent="0.3">
      <c r="A1781" s="2">
        <v>1780</v>
      </c>
      <c r="B1781" s="2">
        <v>233110160878</v>
      </c>
      <c r="C1781" s="2" t="s">
        <v>22</v>
      </c>
    </row>
    <row r="1782" spans="1:3" ht="17.25" customHeight="1" x14ac:dyDescent="0.3">
      <c r="A1782" s="2">
        <v>1781</v>
      </c>
      <c r="B1782" s="2">
        <v>233110160881</v>
      </c>
      <c r="C1782" s="2" t="s">
        <v>22</v>
      </c>
    </row>
    <row r="1783" spans="1:3" ht="17.25" customHeight="1" x14ac:dyDescent="0.3">
      <c r="A1783" s="2">
        <v>1782</v>
      </c>
      <c r="B1783" s="2">
        <v>233110160887</v>
      </c>
      <c r="C1783" s="2" t="s">
        <v>22</v>
      </c>
    </row>
    <row r="1784" spans="1:3" ht="17.25" customHeight="1" x14ac:dyDescent="0.3">
      <c r="A1784" s="2">
        <v>1783</v>
      </c>
      <c r="B1784" s="2">
        <v>233110160899</v>
      </c>
      <c r="C1784" s="2" t="s">
        <v>22</v>
      </c>
    </row>
    <row r="1785" spans="1:3" ht="17.25" customHeight="1" x14ac:dyDescent="0.3">
      <c r="A1785" s="2">
        <v>1784</v>
      </c>
      <c r="B1785" s="2">
        <v>233110160905</v>
      </c>
      <c r="C1785" s="2" t="s">
        <v>22</v>
      </c>
    </row>
    <row r="1786" spans="1:3" ht="17.25" customHeight="1" x14ac:dyDescent="0.3">
      <c r="A1786" s="2">
        <v>1785</v>
      </c>
      <c r="B1786" s="2">
        <v>233110160908</v>
      </c>
      <c r="C1786" s="2" t="s">
        <v>22</v>
      </c>
    </row>
    <row r="1787" spans="1:3" ht="17.25" customHeight="1" x14ac:dyDescent="0.3">
      <c r="A1787" s="2">
        <v>1786</v>
      </c>
      <c r="B1787" s="2">
        <v>233110160913</v>
      </c>
      <c r="C1787" s="2" t="s">
        <v>22</v>
      </c>
    </row>
    <row r="1788" spans="1:3" ht="17.25" customHeight="1" x14ac:dyDescent="0.3">
      <c r="A1788" s="2">
        <v>1787</v>
      </c>
      <c r="B1788" s="2">
        <v>233110160930</v>
      </c>
      <c r="C1788" s="2" t="s">
        <v>22</v>
      </c>
    </row>
    <row r="1789" spans="1:3" ht="17.25" customHeight="1" x14ac:dyDescent="0.3">
      <c r="A1789" s="2">
        <v>1788</v>
      </c>
      <c r="B1789" s="2">
        <v>233110160940</v>
      </c>
      <c r="C1789" s="2" t="s">
        <v>22</v>
      </c>
    </row>
    <row r="1790" spans="1:3" ht="17.25" customHeight="1" x14ac:dyDescent="0.3">
      <c r="A1790" s="2">
        <v>1789</v>
      </c>
      <c r="B1790" s="2">
        <v>233110160948</v>
      </c>
      <c r="C1790" s="2" t="s">
        <v>22</v>
      </c>
    </row>
    <row r="1791" spans="1:3" ht="17.25" customHeight="1" x14ac:dyDescent="0.3">
      <c r="A1791" s="2">
        <v>1790</v>
      </c>
      <c r="B1791" s="2">
        <v>233110160957</v>
      </c>
      <c r="C1791" s="2" t="s">
        <v>22</v>
      </c>
    </row>
    <row r="1792" spans="1:3" ht="17.25" customHeight="1" x14ac:dyDescent="0.3">
      <c r="A1792" s="2">
        <v>1791</v>
      </c>
      <c r="B1792" s="2">
        <v>233110160958</v>
      </c>
      <c r="C1792" s="2" t="s">
        <v>22</v>
      </c>
    </row>
    <row r="1793" spans="1:3" ht="17.25" customHeight="1" x14ac:dyDescent="0.3">
      <c r="A1793" s="2">
        <v>1792</v>
      </c>
      <c r="B1793" s="2">
        <v>233110160969</v>
      </c>
      <c r="C1793" s="2" t="s">
        <v>22</v>
      </c>
    </row>
    <row r="1794" spans="1:3" ht="17.25" customHeight="1" x14ac:dyDescent="0.3">
      <c r="A1794" s="2">
        <v>1793</v>
      </c>
      <c r="B1794" s="2">
        <v>233110160970</v>
      </c>
      <c r="C1794" s="2" t="s">
        <v>22</v>
      </c>
    </row>
    <row r="1795" spans="1:3" ht="17.25" customHeight="1" x14ac:dyDescent="0.3">
      <c r="A1795" s="2">
        <v>1794</v>
      </c>
      <c r="B1795" s="2">
        <v>233110170006</v>
      </c>
      <c r="C1795" s="2" t="s">
        <v>22</v>
      </c>
    </row>
    <row r="1796" spans="1:3" ht="17.25" customHeight="1" x14ac:dyDescent="0.3">
      <c r="A1796" s="2">
        <v>1795</v>
      </c>
      <c r="B1796" s="2">
        <v>233110170007</v>
      </c>
      <c r="C1796" s="2" t="s">
        <v>22</v>
      </c>
    </row>
    <row r="1797" spans="1:3" ht="17.25" customHeight="1" x14ac:dyDescent="0.3">
      <c r="A1797" s="2">
        <v>1796</v>
      </c>
      <c r="B1797" s="2">
        <v>233110170016</v>
      </c>
      <c r="C1797" s="2" t="s">
        <v>22</v>
      </c>
    </row>
    <row r="1798" spans="1:3" ht="17.25" customHeight="1" x14ac:dyDescent="0.3">
      <c r="A1798" s="2">
        <v>1797</v>
      </c>
      <c r="B1798" s="2">
        <v>233110170028</v>
      </c>
      <c r="C1798" s="2" t="s">
        <v>22</v>
      </c>
    </row>
    <row r="1799" spans="1:3" ht="17.25" customHeight="1" x14ac:dyDescent="0.3">
      <c r="A1799" s="2">
        <v>1798</v>
      </c>
      <c r="B1799" s="2">
        <v>233110170041</v>
      </c>
      <c r="C1799" s="2" t="s">
        <v>22</v>
      </c>
    </row>
    <row r="1800" spans="1:3" ht="17.25" customHeight="1" x14ac:dyDescent="0.3">
      <c r="A1800" s="2">
        <v>1799</v>
      </c>
      <c r="B1800" s="2">
        <v>233110170044</v>
      </c>
      <c r="C1800" s="2" t="s">
        <v>22</v>
      </c>
    </row>
    <row r="1801" spans="1:3" ht="17.25" customHeight="1" x14ac:dyDescent="0.3">
      <c r="A1801" s="2">
        <v>1800</v>
      </c>
      <c r="B1801" s="2">
        <v>233110170048</v>
      </c>
      <c r="C1801" s="2" t="s">
        <v>22</v>
      </c>
    </row>
    <row r="1802" spans="1:3" ht="17.25" customHeight="1" x14ac:dyDescent="0.3">
      <c r="A1802" s="2">
        <v>1801</v>
      </c>
      <c r="B1802" s="2">
        <v>233110170052</v>
      </c>
      <c r="C1802" s="2" t="s">
        <v>22</v>
      </c>
    </row>
    <row r="1803" spans="1:3" ht="17.25" customHeight="1" x14ac:dyDescent="0.3">
      <c r="A1803" s="2">
        <v>1802</v>
      </c>
      <c r="B1803" s="2">
        <v>233110170061</v>
      </c>
      <c r="C1803" s="2" t="s">
        <v>22</v>
      </c>
    </row>
    <row r="1804" spans="1:3" ht="17.25" customHeight="1" x14ac:dyDescent="0.3">
      <c r="A1804" s="2">
        <v>1803</v>
      </c>
      <c r="B1804" s="2">
        <v>233110170069</v>
      </c>
      <c r="C1804" s="2" t="s">
        <v>22</v>
      </c>
    </row>
    <row r="1805" spans="1:3" ht="17.25" customHeight="1" x14ac:dyDescent="0.3">
      <c r="A1805" s="2">
        <v>1804</v>
      </c>
      <c r="B1805" s="2">
        <v>233110170070</v>
      </c>
      <c r="C1805" s="2" t="s">
        <v>22</v>
      </c>
    </row>
    <row r="1806" spans="1:3" ht="17.25" customHeight="1" x14ac:dyDescent="0.3">
      <c r="A1806" s="2">
        <v>1805</v>
      </c>
      <c r="B1806" s="2">
        <v>233110170071</v>
      </c>
      <c r="C1806" s="2" t="s">
        <v>22</v>
      </c>
    </row>
    <row r="1807" spans="1:3" ht="17.25" customHeight="1" x14ac:dyDescent="0.3">
      <c r="A1807" s="2">
        <v>1806</v>
      </c>
      <c r="B1807" s="2">
        <v>233110170080</v>
      </c>
      <c r="C1807" s="2" t="s">
        <v>22</v>
      </c>
    </row>
    <row r="1808" spans="1:3" ht="17.25" customHeight="1" x14ac:dyDescent="0.3">
      <c r="A1808" s="2">
        <v>1807</v>
      </c>
      <c r="B1808" s="2">
        <v>233110170086</v>
      </c>
      <c r="C1808" s="2" t="s">
        <v>22</v>
      </c>
    </row>
    <row r="1809" spans="1:3" ht="17.25" customHeight="1" x14ac:dyDescent="0.3">
      <c r="A1809" s="2">
        <v>1808</v>
      </c>
      <c r="B1809" s="2">
        <v>233110170090</v>
      </c>
      <c r="C1809" s="2" t="s">
        <v>22</v>
      </c>
    </row>
    <row r="1810" spans="1:3" ht="17.25" customHeight="1" x14ac:dyDescent="0.3">
      <c r="A1810" s="2">
        <v>1809</v>
      </c>
      <c r="B1810" s="2">
        <v>233110170101</v>
      </c>
      <c r="C1810" s="2" t="s">
        <v>22</v>
      </c>
    </row>
    <row r="1811" spans="1:3" ht="17.25" customHeight="1" x14ac:dyDescent="0.3">
      <c r="A1811" s="2">
        <v>1810</v>
      </c>
      <c r="B1811" s="2">
        <v>233110170105</v>
      </c>
      <c r="C1811" s="2" t="s">
        <v>22</v>
      </c>
    </row>
    <row r="1812" spans="1:3" ht="17.25" customHeight="1" x14ac:dyDescent="0.3">
      <c r="A1812" s="2">
        <v>1811</v>
      </c>
      <c r="B1812" s="2">
        <v>233110170113</v>
      </c>
      <c r="C1812" s="2" t="s">
        <v>22</v>
      </c>
    </row>
    <row r="1813" spans="1:3" ht="17.25" customHeight="1" x14ac:dyDescent="0.3">
      <c r="A1813" s="2">
        <v>1812</v>
      </c>
      <c r="B1813" s="2">
        <v>233110170121</v>
      </c>
      <c r="C1813" s="2" t="s">
        <v>22</v>
      </c>
    </row>
    <row r="1814" spans="1:3" ht="17.25" customHeight="1" x14ac:dyDescent="0.3">
      <c r="A1814" s="2">
        <v>1813</v>
      </c>
      <c r="B1814" s="2">
        <v>233110170126</v>
      </c>
      <c r="C1814" s="2" t="s">
        <v>22</v>
      </c>
    </row>
    <row r="1815" spans="1:3" ht="17.25" customHeight="1" x14ac:dyDescent="0.3">
      <c r="A1815" s="2">
        <v>1814</v>
      </c>
      <c r="B1815" s="2">
        <v>233110170139</v>
      </c>
      <c r="C1815" s="2" t="s">
        <v>22</v>
      </c>
    </row>
    <row r="1816" spans="1:3" ht="17.25" customHeight="1" x14ac:dyDescent="0.3">
      <c r="A1816" s="2">
        <v>1815</v>
      </c>
      <c r="B1816" s="2">
        <v>233110170141</v>
      </c>
      <c r="C1816" s="2" t="s">
        <v>22</v>
      </c>
    </row>
    <row r="1817" spans="1:3" ht="17.25" customHeight="1" x14ac:dyDescent="0.3">
      <c r="A1817" s="2">
        <v>1816</v>
      </c>
      <c r="B1817" s="2">
        <v>233110170143</v>
      </c>
      <c r="C1817" s="2" t="s">
        <v>22</v>
      </c>
    </row>
    <row r="1818" spans="1:3" ht="17.25" customHeight="1" x14ac:dyDescent="0.3">
      <c r="A1818" s="2">
        <v>1817</v>
      </c>
      <c r="B1818" s="2">
        <v>233110170156</v>
      </c>
      <c r="C1818" s="2" t="s">
        <v>22</v>
      </c>
    </row>
    <row r="1819" spans="1:3" ht="17.25" customHeight="1" x14ac:dyDescent="0.3">
      <c r="A1819" s="2">
        <v>1818</v>
      </c>
      <c r="B1819" s="2">
        <v>233110170158</v>
      </c>
      <c r="C1819" s="2" t="s">
        <v>22</v>
      </c>
    </row>
    <row r="1820" spans="1:3" ht="17.25" customHeight="1" x14ac:dyDescent="0.3">
      <c r="A1820" s="2">
        <v>1819</v>
      </c>
      <c r="B1820" s="2">
        <v>233110170161</v>
      </c>
      <c r="C1820" s="2" t="s">
        <v>22</v>
      </c>
    </row>
    <row r="1821" spans="1:3" ht="17.25" customHeight="1" x14ac:dyDescent="0.3">
      <c r="A1821" s="2">
        <v>1820</v>
      </c>
      <c r="B1821" s="2">
        <v>233110170162</v>
      </c>
      <c r="C1821" s="2" t="s">
        <v>22</v>
      </c>
    </row>
    <row r="1822" spans="1:3" ht="17.25" customHeight="1" x14ac:dyDescent="0.3">
      <c r="A1822" s="2">
        <v>1821</v>
      </c>
      <c r="B1822" s="2">
        <v>233110170170</v>
      </c>
      <c r="C1822" s="2" t="s">
        <v>22</v>
      </c>
    </row>
    <row r="1823" spans="1:3" ht="17.25" customHeight="1" x14ac:dyDescent="0.3">
      <c r="A1823" s="2">
        <v>1822</v>
      </c>
      <c r="B1823" s="2">
        <v>233110170177</v>
      </c>
      <c r="C1823" s="2" t="s">
        <v>22</v>
      </c>
    </row>
    <row r="1824" spans="1:3" ht="17.25" customHeight="1" x14ac:dyDescent="0.3">
      <c r="A1824" s="2">
        <v>1823</v>
      </c>
      <c r="B1824" s="2">
        <v>233110170213</v>
      </c>
      <c r="C1824" s="2" t="s">
        <v>22</v>
      </c>
    </row>
    <row r="1825" spans="1:3" ht="17.25" customHeight="1" x14ac:dyDescent="0.3">
      <c r="A1825" s="2">
        <v>1824</v>
      </c>
      <c r="B1825" s="2">
        <v>233110170220</v>
      </c>
      <c r="C1825" s="2" t="s">
        <v>22</v>
      </c>
    </row>
    <row r="1826" spans="1:3" ht="17.25" customHeight="1" x14ac:dyDescent="0.3">
      <c r="A1826" s="2">
        <v>1825</v>
      </c>
      <c r="B1826" s="2">
        <v>233110170222</v>
      </c>
      <c r="C1826" s="2" t="s">
        <v>22</v>
      </c>
    </row>
    <row r="1827" spans="1:3" ht="17.25" customHeight="1" x14ac:dyDescent="0.3">
      <c r="A1827" s="2">
        <v>1826</v>
      </c>
      <c r="B1827" s="2">
        <v>233110170226</v>
      </c>
      <c r="C1827" s="2" t="s">
        <v>22</v>
      </c>
    </row>
    <row r="1828" spans="1:3" ht="17.25" customHeight="1" x14ac:dyDescent="0.3">
      <c r="A1828" s="2">
        <v>1827</v>
      </c>
      <c r="B1828" s="2">
        <v>233110170618</v>
      </c>
      <c r="C1828" s="2" t="s">
        <v>22</v>
      </c>
    </row>
    <row r="1829" spans="1:3" ht="17.25" customHeight="1" x14ac:dyDescent="0.3">
      <c r="A1829" s="2">
        <v>1828</v>
      </c>
      <c r="B1829" s="2">
        <v>233110170626</v>
      </c>
      <c r="C1829" s="2" t="s">
        <v>22</v>
      </c>
    </row>
    <row r="1830" spans="1:3" ht="17.25" customHeight="1" x14ac:dyDescent="0.3">
      <c r="A1830" s="2">
        <v>1829</v>
      </c>
      <c r="B1830" s="2">
        <v>233110170629</v>
      </c>
      <c r="C1830" s="2" t="s">
        <v>22</v>
      </c>
    </row>
    <row r="1831" spans="1:3" ht="17.25" customHeight="1" x14ac:dyDescent="0.3">
      <c r="A1831" s="2">
        <v>1830</v>
      </c>
      <c r="B1831" s="2">
        <v>233110170645</v>
      </c>
      <c r="C1831" s="2" t="s">
        <v>22</v>
      </c>
    </row>
    <row r="1832" spans="1:3" ht="17.25" customHeight="1" x14ac:dyDescent="0.3">
      <c r="A1832" s="2">
        <v>1831</v>
      </c>
      <c r="B1832" s="2">
        <v>233110170667</v>
      </c>
      <c r="C1832" s="2" t="s">
        <v>22</v>
      </c>
    </row>
    <row r="1833" spans="1:3" ht="17.25" customHeight="1" x14ac:dyDescent="0.3">
      <c r="A1833" s="2">
        <v>1832</v>
      </c>
      <c r="B1833" s="2">
        <v>233110170668</v>
      </c>
      <c r="C1833" s="2" t="s">
        <v>22</v>
      </c>
    </row>
    <row r="1834" spans="1:3" ht="17.25" customHeight="1" x14ac:dyDescent="0.3">
      <c r="A1834" s="2">
        <v>1833</v>
      </c>
      <c r="B1834" s="2">
        <v>233110170700</v>
      </c>
      <c r="C1834" s="2" t="s">
        <v>22</v>
      </c>
    </row>
    <row r="1835" spans="1:3" ht="17.25" customHeight="1" x14ac:dyDescent="0.3">
      <c r="A1835" s="2">
        <v>1834</v>
      </c>
      <c r="B1835" s="2">
        <v>233110170713</v>
      </c>
      <c r="C1835" s="2" t="s">
        <v>22</v>
      </c>
    </row>
    <row r="1836" spans="1:3" ht="17.25" customHeight="1" x14ac:dyDescent="0.3">
      <c r="A1836" s="2">
        <v>1835</v>
      </c>
      <c r="B1836" s="2">
        <v>233110170728</v>
      </c>
      <c r="C1836" s="2" t="s">
        <v>22</v>
      </c>
    </row>
    <row r="1837" spans="1:3" ht="17.25" customHeight="1" x14ac:dyDescent="0.3">
      <c r="A1837" s="2">
        <v>1836</v>
      </c>
      <c r="B1837" s="2">
        <v>233110170734</v>
      </c>
      <c r="C1837" s="2" t="s">
        <v>22</v>
      </c>
    </row>
    <row r="1838" spans="1:3" ht="17.25" customHeight="1" x14ac:dyDescent="0.3">
      <c r="A1838" s="2">
        <v>1837</v>
      </c>
      <c r="B1838" s="2">
        <v>233110170735</v>
      </c>
      <c r="C1838" s="2" t="s">
        <v>22</v>
      </c>
    </row>
    <row r="1839" spans="1:3" ht="17.25" customHeight="1" x14ac:dyDescent="0.3">
      <c r="A1839" s="2">
        <v>1838</v>
      </c>
      <c r="B1839" s="2">
        <v>233110170736</v>
      </c>
      <c r="C1839" s="2" t="s">
        <v>22</v>
      </c>
    </row>
    <row r="1840" spans="1:3" ht="17.25" customHeight="1" x14ac:dyDescent="0.3">
      <c r="A1840" s="2">
        <v>1839</v>
      </c>
      <c r="B1840" s="2">
        <v>233110170764</v>
      </c>
      <c r="C1840" s="2" t="s">
        <v>22</v>
      </c>
    </row>
    <row r="1841" spans="1:3" ht="17.25" customHeight="1" x14ac:dyDescent="0.3">
      <c r="A1841" s="2">
        <v>1840</v>
      </c>
      <c r="B1841" s="2">
        <v>233110170765</v>
      </c>
      <c r="C1841" s="2" t="s">
        <v>22</v>
      </c>
    </row>
    <row r="1842" spans="1:3" ht="17.25" customHeight="1" x14ac:dyDescent="0.3">
      <c r="A1842" s="2">
        <v>1841</v>
      </c>
      <c r="B1842" s="2">
        <v>233110170784</v>
      </c>
      <c r="C1842" s="2" t="s">
        <v>22</v>
      </c>
    </row>
    <row r="1843" spans="1:3" ht="17.25" customHeight="1" x14ac:dyDescent="0.3">
      <c r="A1843" s="2">
        <v>1842</v>
      </c>
      <c r="B1843" s="2">
        <v>233110170788</v>
      </c>
      <c r="C1843" s="2" t="s">
        <v>22</v>
      </c>
    </row>
    <row r="1844" spans="1:3" ht="17.25" customHeight="1" x14ac:dyDescent="0.3">
      <c r="A1844" s="2">
        <v>1843</v>
      </c>
      <c r="B1844" s="2">
        <v>233110170808</v>
      </c>
      <c r="C1844" s="2" t="s">
        <v>22</v>
      </c>
    </row>
    <row r="1845" spans="1:3" ht="17.25" customHeight="1" x14ac:dyDescent="0.3">
      <c r="A1845" s="2">
        <v>1844</v>
      </c>
      <c r="B1845" s="2">
        <v>233110170809</v>
      </c>
      <c r="C1845" s="2" t="s">
        <v>22</v>
      </c>
    </row>
    <row r="1846" spans="1:3" ht="17.25" customHeight="1" x14ac:dyDescent="0.3">
      <c r="A1846" s="2">
        <v>1845</v>
      </c>
      <c r="B1846" s="2">
        <v>233110170813</v>
      </c>
      <c r="C1846" s="2" t="s">
        <v>22</v>
      </c>
    </row>
    <row r="1847" spans="1:3" ht="17.25" customHeight="1" x14ac:dyDescent="0.3">
      <c r="A1847" s="2">
        <v>1846</v>
      </c>
      <c r="B1847" s="2">
        <v>233110170814</v>
      </c>
      <c r="C1847" s="2" t="s">
        <v>22</v>
      </c>
    </row>
    <row r="1848" spans="1:3" ht="17.25" customHeight="1" x14ac:dyDescent="0.3">
      <c r="A1848" s="2">
        <v>1847</v>
      </c>
      <c r="B1848" s="2">
        <v>233110170817</v>
      </c>
      <c r="C1848" s="2" t="s">
        <v>22</v>
      </c>
    </row>
    <row r="1849" spans="1:3" ht="17.25" customHeight="1" x14ac:dyDescent="0.3">
      <c r="A1849" s="2">
        <v>1848</v>
      </c>
      <c r="B1849" s="2">
        <v>233110170818</v>
      </c>
      <c r="C1849" s="2" t="s">
        <v>22</v>
      </c>
    </row>
    <row r="1850" spans="1:3" ht="17.25" customHeight="1" x14ac:dyDescent="0.3">
      <c r="A1850" s="2">
        <v>1849</v>
      </c>
      <c r="B1850" s="2">
        <v>233110170821</v>
      </c>
      <c r="C1850" s="2" t="s">
        <v>22</v>
      </c>
    </row>
    <row r="1851" spans="1:3" ht="17.25" customHeight="1" x14ac:dyDescent="0.3">
      <c r="A1851" s="2">
        <v>1850</v>
      </c>
      <c r="B1851" s="2">
        <v>233110170828</v>
      </c>
      <c r="C1851" s="2" t="s">
        <v>22</v>
      </c>
    </row>
    <row r="1852" spans="1:3" ht="17.25" customHeight="1" x14ac:dyDescent="0.3">
      <c r="A1852" s="2">
        <v>1851</v>
      </c>
      <c r="B1852" s="2">
        <v>233110170837</v>
      </c>
      <c r="C1852" s="2" t="s">
        <v>22</v>
      </c>
    </row>
    <row r="1853" spans="1:3" ht="17.25" customHeight="1" x14ac:dyDescent="0.3">
      <c r="A1853" s="2">
        <v>1852</v>
      </c>
      <c r="B1853" s="2">
        <v>233110170839</v>
      </c>
      <c r="C1853" s="2" t="s">
        <v>22</v>
      </c>
    </row>
    <row r="1854" spans="1:3" ht="17.25" customHeight="1" x14ac:dyDescent="0.3">
      <c r="A1854" s="2">
        <v>1853</v>
      </c>
      <c r="B1854" s="2">
        <v>233110170844</v>
      </c>
      <c r="C1854" s="2" t="s">
        <v>22</v>
      </c>
    </row>
    <row r="1855" spans="1:3" ht="17.25" customHeight="1" x14ac:dyDescent="0.3">
      <c r="A1855" s="2">
        <v>1854</v>
      </c>
      <c r="B1855" s="2">
        <v>233110170860</v>
      </c>
      <c r="C1855" s="2" t="s">
        <v>22</v>
      </c>
    </row>
    <row r="1856" spans="1:3" ht="17.25" customHeight="1" x14ac:dyDescent="0.3">
      <c r="A1856" s="2">
        <v>1855</v>
      </c>
      <c r="B1856" s="2">
        <v>233110170873</v>
      </c>
      <c r="C1856" s="2" t="s">
        <v>22</v>
      </c>
    </row>
    <row r="1857" spans="1:3" ht="17.25" customHeight="1" x14ac:dyDescent="0.3">
      <c r="A1857" s="2">
        <v>1856</v>
      </c>
      <c r="B1857" s="2">
        <v>233110170874</v>
      </c>
      <c r="C1857" s="2" t="s">
        <v>22</v>
      </c>
    </row>
    <row r="1858" spans="1:3" ht="17.25" customHeight="1" x14ac:dyDescent="0.3">
      <c r="A1858" s="2">
        <v>1857</v>
      </c>
      <c r="B1858" s="2">
        <v>233110170882</v>
      </c>
      <c r="C1858" s="2" t="s">
        <v>22</v>
      </c>
    </row>
    <row r="1859" spans="1:3" ht="17.25" customHeight="1" x14ac:dyDescent="0.3">
      <c r="A1859" s="2">
        <v>1858</v>
      </c>
      <c r="B1859" s="2">
        <v>233110170899</v>
      </c>
      <c r="C1859" s="2" t="s">
        <v>22</v>
      </c>
    </row>
    <row r="1860" spans="1:3" ht="17.25" customHeight="1" x14ac:dyDescent="0.3">
      <c r="A1860" s="2">
        <v>1859</v>
      </c>
      <c r="B1860" s="2">
        <v>233110170900</v>
      </c>
      <c r="C1860" s="2" t="s">
        <v>22</v>
      </c>
    </row>
    <row r="1861" spans="1:3" ht="17.25" customHeight="1" x14ac:dyDescent="0.3">
      <c r="A1861" s="2">
        <v>1860</v>
      </c>
      <c r="B1861" s="2">
        <v>233110170914</v>
      </c>
      <c r="C1861" s="2" t="s">
        <v>22</v>
      </c>
    </row>
    <row r="1862" spans="1:3" ht="17.25" customHeight="1" x14ac:dyDescent="0.3">
      <c r="A1862" s="2">
        <v>1861</v>
      </c>
      <c r="B1862" s="2">
        <v>233110170915</v>
      </c>
      <c r="C1862" s="2" t="s">
        <v>22</v>
      </c>
    </row>
    <row r="1863" spans="1:3" ht="17.25" customHeight="1" x14ac:dyDescent="0.3">
      <c r="A1863" s="2">
        <v>1862</v>
      </c>
      <c r="B1863" s="2">
        <v>233110170921</v>
      </c>
      <c r="C1863" s="2" t="s">
        <v>22</v>
      </c>
    </row>
    <row r="1864" spans="1:3" ht="17.25" customHeight="1" x14ac:dyDescent="0.3">
      <c r="A1864" s="2">
        <v>1863</v>
      </c>
      <c r="B1864" s="2">
        <v>233110170930</v>
      </c>
      <c r="C1864" s="2" t="s">
        <v>22</v>
      </c>
    </row>
    <row r="1865" spans="1:3" ht="17.25" customHeight="1" x14ac:dyDescent="0.3">
      <c r="A1865" s="2">
        <v>1864</v>
      </c>
      <c r="B1865" s="2">
        <v>233110170944</v>
      </c>
      <c r="C1865" s="2" t="s">
        <v>22</v>
      </c>
    </row>
    <row r="1866" spans="1:3" ht="17.25" customHeight="1" x14ac:dyDescent="0.3">
      <c r="A1866" s="2">
        <v>1865</v>
      </c>
      <c r="B1866" s="2">
        <v>233110170953</v>
      </c>
      <c r="C1866" s="2" t="s">
        <v>22</v>
      </c>
    </row>
    <row r="1867" spans="1:3" ht="17.25" customHeight="1" x14ac:dyDescent="0.3">
      <c r="A1867" s="2">
        <v>1866</v>
      </c>
      <c r="B1867" s="2">
        <v>233110170964</v>
      </c>
      <c r="C1867" s="2" t="s">
        <v>22</v>
      </c>
    </row>
    <row r="1868" spans="1:3" ht="17.25" customHeight="1" x14ac:dyDescent="0.3">
      <c r="A1868" s="2">
        <v>1867</v>
      </c>
      <c r="B1868" s="2">
        <v>233110170967</v>
      </c>
      <c r="C1868" s="2" t="s">
        <v>22</v>
      </c>
    </row>
    <row r="1869" spans="1:3" ht="17.25" customHeight="1" x14ac:dyDescent="0.3">
      <c r="A1869" s="2">
        <v>1868</v>
      </c>
      <c r="B1869" s="2">
        <v>233110180007</v>
      </c>
      <c r="C1869" s="2" t="s">
        <v>22</v>
      </c>
    </row>
    <row r="1870" spans="1:3" ht="17.25" customHeight="1" x14ac:dyDescent="0.3">
      <c r="A1870" s="2">
        <v>1869</v>
      </c>
      <c r="B1870" s="2">
        <v>233110180040</v>
      </c>
      <c r="C1870" s="2" t="s">
        <v>22</v>
      </c>
    </row>
    <row r="1871" spans="1:3" ht="17.25" customHeight="1" x14ac:dyDescent="0.3">
      <c r="A1871" s="2">
        <v>1870</v>
      </c>
      <c r="B1871" s="2">
        <v>233110180044</v>
      </c>
      <c r="C1871" s="2" t="s">
        <v>22</v>
      </c>
    </row>
    <row r="1872" spans="1:3" ht="17.25" customHeight="1" x14ac:dyDescent="0.3">
      <c r="A1872" s="2">
        <v>1871</v>
      </c>
      <c r="B1872" s="2">
        <v>233110180049</v>
      </c>
      <c r="C1872" s="2" t="s">
        <v>22</v>
      </c>
    </row>
    <row r="1873" spans="1:3" ht="17.25" customHeight="1" x14ac:dyDescent="0.3">
      <c r="A1873" s="2">
        <v>1872</v>
      </c>
      <c r="B1873" s="2">
        <v>233110180050</v>
      </c>
      <c r="C1873" s="2" t="s">
        <v>22</v>
      </c>
    </row>
    <row r="1874" spans="1:3" ht="17.25" customHeight="1" x14ac:dyDescent="0.3">
      <c r="A1874" s="2">
        <v>1873</v>
      </c>
      <c r="B1874" s="2">
        <v>233110180057</v>
      </c>
      <c r="C1874" s="2" t="s">
        <v>22</v>
      </c>
    </row>
    <row r="1875" spans="1:3" ht="17.25" customHeight="1" x14ac:dyDescent="0.3">
      <c r="A1875" s="2">
        <v>1874</v>
      </c>
      <c r="B1875" s="2">
        <v>233110180067</v>
      </c>
      <c r="C1875" s="2" t="s">
        <v>22</v>
      </c>
    </row>
    <row r="1876" spans="1:3" ht="17.25" customHeight="1" x14ac:dyDescent="0.3">
      <c r="A1876" s="2">
        <v>1875</v>
      </c>
      <c r="B1876" s="2">
        <v>233110180070</v>
      </c>
      <c r="C1876" s="2" t="s">
        <v>22</v>
      </c>
    </row>
    <row r="1877" spans="1:3" ht="17.25" customHeight="1" x14ac:dyDescent="0.3">
      <c r="A1877" s="2">
        <v>1876</v>
      </c>
      <c r="B1877" s="2">
        <v>233110180102</v>
      </c>
      <c r="C1877" s="2" t="s">
        <v>22</v>
      </c>
    </row>
    <row r="1878" spans="1:3" ht="17.25" customHeight="1" x14ac:dyDescent="0.3">
      <c r="A1878" s="2">
        <v>1877</v>
      </c>
      <c r="B1878" s="2">
        <v>233110180106</v>
      </c>
      <c r="C1878" s="2" t="s">
        <v>22</v>
      </c>
    </row>
    <row r="1879" spans="1:3" ht="17.25" customHeight="1" x14ac:dyDescent="0.3">
      <c r="A1879" s="2">
        <v>1878</v>
      </c>
      <c r="B1879" s="2">
        <v>233110180109</v>
      </c>
      <c r="C1879" s="2" t="s">
        <v>22</v>
      </c>
    </row>
    <row r="1880" spans="1:3" ht="17.25" customHeight="1" x14ac:dyDescent="0.3">
      <c r="A1880" s="2">
        <v>1879</v>
      </c>
      <c r="B1880" s="2">
        <v>233110180119</v>
      </c>
      <c r="C1880" s="2" t="s">
        <v>22</v>
      </c>
    </row>
    <row r="1881" spans="1:3" ht="17.25" customHeight="1" x14ac:dyDescent="0.3">
      <c r="A1881" s="2">
        <v>1880</v>
      </c>
      <c r="B1881" s="2">
        <v>233110180120</v>
      </c>
      <c r="C1881" s="2" t="s">
        <v>22</v>
      </c>
    </row>
    <row r="1882" spans="1:3" ht="17.25" customHeight="1" x14ac:dyDescent="0.3">
      <c r="A1882" s="2">
        <v>1881</v>
      </c>
      <c r="B1882" s="2">
        <v>233110180122</v>
      </c>
      <c r="C1882" s="2" t="s">
        <v>22</v>
      </c>
    </row>
    <row r="1883" spans="1:3" ht="17.25" customHeight="1" x14ac:dyDescent="0.3">
      <c r="A1883" s="2">
        <v>1882</v>
      </c>
      <c r="B1883" s="2">
        <v>233110180129</v>
      </c>
      <c r="C1883" s="2" t="s">
        <v>22</v>
      </c>
    </row>
    <row r="1884" spans="1:3" ht="17.25" customHeight="1" x14ac:dyDescent="0.3">
      <c r="A1884" s="2">
        <v>1883</v>
      </c>
      <c r="B1884" s="2">
        <v>233110180140</v>
      </c>
      <c r="C1884" s="2" t="s">
        <v>22</v>
      </c>
    </row>
    <row r="1885" spans="1:3" ht="17.25" customHeight="1" x14ac:dyDescent="0.3">
      <c r="A1885" s="2">
        <v>1884</v>
      </c>
      <c r="B1885" s="2">
        <v>233110180141</v>
      </c>
      <c r="C1885" s="2" t="s">
        <v>22</v>
      </c>
    </row>
    <row r="1886" spans="1:3" ht="17.25" customHeight="1" x14ac:dyDescent="0.3">
      <c r="A1886" s="2">
        <v>1885</v>
      </c>
      <c r="B1886" s="2">
        <v>233110180146</v>
      </c>
      <c r="C1886" s="2" t="s">
        <v>22</v>
      </c>
    </row>
    <row r="1887" spans="1:3" ht="17.25" customHeight="1" x14ac:dyDescent="0.3">
      <c r="A1887" s="2">
        <v>1886</v>
      </c>
      <c r="B1887" s="2">
        <v>233110180167</v>
      </c>
      <c r="C1887" s="2" t="s">
        <v>22</v>
      </c>
    </row>
    <row r="1888" spans="1:3" ht="17.25" customHeight="1" x14ac:dyDescent="0.3">
      <c r="A1888" s="2">
        <v>1887</v>
      </c>
      <c r="B1888" s="2">
        <v>233110180168</v>
      </c>
      <c r="C1888" s="2" t="s">
        <v>22</v>
      </c>
    </row>
    <row r="1889" spans="1:3" ht="17.25" customHeight="1" x14ac:dyDescent="0.3">
      <c r="A1889" s="2">
        <v>1888</v>
      </c>
      <c r="B1889" s="2">
        <v>233110180181</v>
      </c>
      <c r="C1889" s="2" t="s">
        <v>22</v>
      </c>
    </row>
    <row r="1890" spans="1:3" ht="17.25" customHeight="1" x14ac:dyDescent="0.3">
      <c r="A1890" s="2">
        <v>1889</v>
      </c>
      <c r="B1890" s="2">
        <v>233110180202</v>
      </c>
      <c r="C1890" s="2" t="s">
        <v>22</v>
      </c>
    </row>
    <row r="1891" spans="1:3" ht="17.25" customHeight="1" x14ac:dyDescent="0.3">
      <c r="A1891" s="2">
        <v>1890</v>
      </c>
      <c r="B1891" s="2">
        <v>233110180207</v>
      </c>
      <c r="C1891" s="2" t="s">
        <v>22</v>
      </c>
    </row>
    <row r="1892" spans="1:3" ht="17.25" customHeight="1" x14ac:dyDescent="0.3">
      <c r="A1892" s="2">
        <v>1891</v>
      </c>
      <c r="B1892" s="2">
        <v>233110180213</v>
      </c>
      <c r="C1892" s="2" t="s">
        <v>22</v>
      </c>
    </row>
    <row r="1893" spans="1:3" ht="17.25" customHeight="1" x14ac:dyDescent="0.3">
      <c r="A1893" s="2">
        <v>1892</v>
      </c>
      <c r="B1893" s="2">
        <v>233110180216</v>
      </c>
      <c r="C1893" s="2" t="s">
        <v>22</v>
      </c>
    </row>
    <row r="1894" spans="1:3" ht="17.25" customHeight="1" x14ac:dyDescent="0.3">
      <c r="A1894" s="2">
        <v>1893</v>
      </c>
      <c r="B1894" s="2">
        <v>233110180223</v>
      </c>
      <c r="C1894" s="2" t="s">
        <v>22</v>
      </c>
    </row>
    <row r="1895" spans="1:3" ht="17.25" customHeight="1" x14ac:dyDescent="0.3">
      <c r="A1895" s="2">
        <v>1894</v>
      </c>
      <c r="B1895" s="2">
        <v>233110180229</v>
      </c>
      <c r="C1895" s="2" t="s">
        <v>22</v>
      </c>
    </row>
    <row r="1896" spans="1:3" ht="17.25" customHeight="1" x14ac:dyDescent="0.3">
      <c r="A1896" s="2">
        <v>1895</v>
      </c>
      <c r="B1896" s="2">
        <v>233110180230</v>
      </c>
      <c r="C1896" s="2" t="s">
        <v>22</v>
      </c>
    </row>
    <row r="1897" spans="1:3" ht="17.25" customHeight="1" x14ac:dyDescent="0.3">
      <c r="A1897" s="2">
        <v>1896</v>
      </c>
      <c r="B1897" s="2">
        <v>233110180638</v>
      </c>
      <c r="C1897" s="2" t="s">
        <v>22</v>
      </c>
    </row>
    <row r="1898" spans="1:3" ht="17.25" customHeight="1" x14ac:dyDescent="0.3">
      <c r="A1898" s="2">
        <v>1897</v>
      </c>
      <c r="B1898" s="2">
        <v>233110180651</v>
      </c>
      <c r="C1898" s="2" t="s">
        <v>22</v>
      </c>
    </row>
    <row r="1899" spans="1:3" ht="17.25" customHeight="1" x14ac:dyDescent="0.3">
      <c r="A1899" s="2">
        <v>1898</v>
      </c>
      <c r="B1899" s="2">
        <v>233110180656</v>
      </c>
      <c r="C1899" s="2" t="s">
        <v>22</v>
      </c>
    </row>
    <row r="1900" spans="1:3" ht="17.25" customHeight="1" x14ac:dyDescent="0.3">
      <c r="A1900" s="2">
        <v>1899</v>
      </c>
      <c r="B1900" s="2">
        <v>233110180663</v>
      </c>
      <c r="C1900" s="2" t="s">
        <v>22</v>
      </c>
    </row>
    <row r="1901" spans="1:3" ht="17.25" customHeight="1" x14ac:dyDescent="0.3">
      <c r="A1901" s="2">
        <v>1900</v>
      </c>
      <c r="B1901" s="2">
        <v>233110180668</v>
      </c>
      <c r="C1901" s="2" t="s">
        <v>22</v>
      </c>
    </row>
    <row r="1902" spans="1:3" ht="17.25" customHeight="1" x14ac:dyDescent="0.3">
      <c r="A1902" s="2">
        <v>1901</v>
      </c>
      <c r="B1902" s="2">
        <v>233110180678</v>
      </c>
      <c r="C1902" s="2" t="s">
        <v>22</v>
      </c>
    </row>
    <row r="1903" spans="1:3" ht="17.25" customHeight="1" x14ac:dyDescent="0.3">
      <c r="A1903" s="2">
        <v>1902</v>
      </c>
      <c r="B1903" s="2">
        <v>233110180684</v>
      </c>
      <c r="C1903" s="2" t="s">
        <v>22</v>
      </c>
    </row>
    <row r="1904" spans="1:3" ht="17.25" customHeight="1" x14ac:dyDescent="0.3">
      <c r="A1904" s="2">
        <v>1903</v>
      </c>
      <c r="B1904" s="2">
        <v>233110180694</v>
      </c>
      <c r="C1904" s="2" t="s">
        <v>22</v>
      </c>
    </row>
    <row r="1905" spans="1:3" ht="17.25" customHeight="1" x14ac:dyDescent="0.3">
      <c r="A1905" s="2">
        <v>1904</v>
      </c>
      <c r="B1905" s="2">
        <v>233110180700</v>
      </c>
      <c r="C1905" s="2" t="s">
        <v>22</v>
      </c>
    </row>
    <row r="1906" spans="1:3" ht="17.25" customHeight="1" x14ac:dyDescent="0.3">
      <c r="A1906" s="2">
        <v>1905</v>
      </c>
      <c r="B1906" s="2">
        <v>233110180703</v>
      </c>
      <c r="C1906" s="2" t="s">
        <v>22</v>
      </c>
    </row>
    <row r="1907" spans="1:3" ht="17.25" customHeight="1" x14ac:dyDescent="0.3">
      <c r="A1907" s="2">
        <v>1906</v>
      </c>
      <c r="B1907" s="2">
        <v>233110180719</v>
      </c>
      <c r="C1907" s="2" t="s">
        <v>22</v>
      </c>
    </row>
    <row r="1908" spans="1:3" ht="17.25" customHeight="1" x14ac:dyDescent="0.3">
      <c r="A1908" s="2">
        <v>1907</v>
      </c>
      <c r="B1908" s="2">
        <v>233110180727</v>
      </c>
      <c r="C1908" s="2" t="s">
        <v>22</v>
      </c>
    </row>
    <row r="1909" spans="1:3" ht="17.25" customHeight="1" x14ac:dyDescent="0.3">
      <c r="A1909" s="2">
        <v>1908</v>
      </c>
      <c r="B1909" s="2">
        <v>233110180729</v>
      </c>
      <c r="C1909" s="2" t="s">
        <v>22</v>
      </c>
    </row>
    <row r="1910" spans="1:3" ht="17.25" customHeight="1" x14ac:dyDescent="0.3">
      <c r="A1910" s="2">
        <v>1909</v>
      </c>
      <c r="B1910" s="2">
        <v>233110180739</v>
      </c>
      <c r="C1910" s="2" t="s">
        <v>22</v>
      </c>
    </row>
    <row r="1911" spans="1:3" ht="17.25" customHeight="1" x14ac:dyDescent="0.3">
      <c r="A1911" s="2">
        <v>1910</v>
      </c>
      <c r="B1911" s="2">
        <v>233110180745</v>
      </c>
      <c r="C1911" s="2" t="s">
        <v>22</v>
      </c>
    </row>
    <row r="1912" spans="1:3" ht="17.25" customHeight="1" x14ac:dyDescent="0.3">
      <c r="A1912" s="2">
        <v>1911</v>
      </c>
      <c r="B1912" s="2">
        <v>233110180748</v>
      </c>
      <c r="C1912" s="2" t="s">
        <v>22</v>
      </c>
    </row>
    <row r="1913" spans="1:3" ht="17.25" customHeight="1" x14ac:dyDescent="0.3">
      <c r="A1913" s="2">
        <v>1912</v>
      </c>
      <c r="B1913" s="2">
        <v>233110180750</v>
      </c>
      <c r="C1913" s="2" t="s">
        <v>22</v>
      </c>
    </row>
    <row r="1914" spans="1:3" ht="17.25" customHeight="1" x14ac:dyDescent="0.3">
      <c r="A1914" s="2">
        <v>1913</v>
      </c>
      <c r="B1914" s="2">
        <v>233110180753</v>
      </c>
      <c r="C1914" s="2" t="s">
        <v>22</v>
      </c>
    </row>
    <row r="1915" spans="1:3" ht="17.25" customHeight="1" x14ac:dyDescent="0.3">
      <c r="A1915" s="2">
        <v>1914</v>
      </c>
      <c r="B1915" s="2">
        <v>233110180755</v>
      </c>
      <c r="C1915" s="2" t="s">
        <v>22</v>
      </c>
    </row>
    <row r="1916" spans="1:3" ht="17.25" customHeight="1" x14ac:dyDescent="0.3">
      <c r="A1916" s="2">
        <v>1915</v>
      </c>
      <c r="B1916" s="2">
        <v>233110180764</v>
      </c>
      <c r="C1916" s="2" t="s">
        <v>22</v>
      </c>
    </row>
    <row r="1917" spans="1:3" ht="17.25" customHeight="1" x14ac:dyDescent="0.3">
      <c r="A1917" s="2">
        <v>1916</v>
      </c>
      <c r="B1917" s="2">
        <v>233110180793</v>
      </c>
      <c r="C1917" s="2" t="s">
        <v>22</v>
      </c>
    </row>
    <row r="1918" spans="1:3" ht="17.25" customHeight="1" x14ac:dyDescent="0.3">
      <c r="A1918" s="2">
        <v>1917</v>
      </c>
      <c r="B1918" s="2">
        <v>233110180794</v>
      </c>
      <c r="C1918" s="2" t="s">
        <v>22</v>
      </c>
    </row>
    <row r="1919" spans="1:3" ht="17.25" customHeight="1" x14ac:dyDescent="0.3">
      <c r="A1919" s="2">
        <v>1918</v>
      </c>
      <c r="B1919" s="2">
        <v>233110180800</v>
      </c>
      <c r="C1919" s="2" t="s">
        <v>22</v>
      </c>
    </row>
    <row r="1920" spans="1:3" ht="17.25" customHeight="1" x14ac:dyDescent="0.3">
      <c r="A1920" s="2">
        <v>1919</v>
      </c>
      <c r="B1920" s="2">
        <v>233110180820</v>
      </c>
      <c r="C1920" s="2" t="s">
        <v>22</v>
      </c>
    </row>
    <row r="1921" spans="1:3" ht="17.25" customHeight="1" x14ac:dyDescent="0.3">
      <c r="A1921" s="2">
        <v>1920</v>
      </c>
      <c r="B1921" s="2">
        <v>233110180828</v>
      </c>
      <c r="C1921" s="2" t="s">
        <v>22</v>
      </c>
    </row>
    <row r="1922" spans="1:3" ht="17.25" customHeight="1" x14ac:dyDescent="0.3">
      <c r="A1922" s="2">
        <v>1921</v>
      </c>
      <c r="B1922" s="2">
        <v>233110180830</v>
      </c>
      <c r="C1922" s="2" t="s">
        <v>22</v>
      </c>
    </row>
    <row r="1923" spans="1:3" ht="17.25" customHeight="1" x14ac:dyDescent="0.3">
      <c r="A1923" s="2">
        <v>1922</v>
      </c>
      <c r="B1923" s="2">
        <v>233110180834</v>
      </c>
      <c r="C1923" s="2" t="s">
        <v>22</v>
      </c>
    </row>
    <row r="1924" spans="1:3" ht="17.25" customHeight="1" x14ac:dyDescent="0.3">
      <c r="A1924" s="2">
        <v>1923</v>
      </c>
      <c r="B1924" s="2">
        <v>233110180836</v>
      </c>
      <c r="C1924" s="2" t="s">
        <v>22</v>
      </c>
    </row>
    <row r="1925" spans="1:3" ht="17.25" customHeight="1" x14ac:dyDescent="0.3">
      <c r="A1925" s="2">
        <v>1924</v>
      </c>
      <c r="B1925" s="2">
        <v>233110180844</v>
      </c>
      <c r="C1925" s="2" t="s">
        <v>22</v>
      </c>
    </row>
    <row r="1926" spans="1:3" ht="17.25" customHeight="1" x14ac:dyDescent="0.3">
      <c r="A1926" s="2">
        <v>1925</v>
      </c>
      <c r="B1926" s="2">
        <v>233110180877</v>
      </c>
      <c r="C1926" s="2" t="s">
        <v>22</v>
      </c>
    </row>
    <row r="1927" spans="1:3" ht="17.25" customHeight="1" x14ac:dyDescent="0.3">
      <c r="A1927" s="2">
        <v>1926</v>
      </c>
      <c r="B1927" s="2">
        <v>233110180882</v>
      </c>
      <c r="C1927" s="2" t="s">
        <v>22</v>
      </c>
    </row>
    <row r="1928" spans="1:3" ht="17.25" customHeight="1" x14ac:dyDescent="0.3">
      <c r="A1928" s="2">
        <v>1927</v>
      </c>
      <c r="B1928" s="2">
        <v>233110180885</v>
      </c>
      <c r="C1928" s="2" t="s">
        <v>22</v>
      </c>
    </row>
    <row r="1929" spans="1:3" ht="17.25" customHeight="1" x14ac:dyDescent="0.3">
      <c r="A1929" s="2">
        <v>1928</v>
      </c>
      <c r="B1929" s="2">
        <v>233110180893</v>
      </c>
      <c r="C1929" s="2" t="s">
        <v>22</v>
      </c>
    </row>
    <row r="1930" spans="1:3" ht="17.25" customHeight="1" x14ac:dyDescent="0.3">
      <c r="A1930" s="2">
        <v>1929</v>
      </c>
      <c r="B1930" s="2">
        <v>233110180904</v>
      </c>
      <c r="C1930" s="2" t="s">
        <v>22</v>
      </c>
    </row>
    <row r="1931" spans="1:3" ht="17.25" customHeight="1" x14ac:dyDescent="0.3">
      <c r="A1931" s="2">
        <v>1930</v>
      </c>
      <c r="B1931" s="2">
        <v>233110180908</v>
      </c>
      <c r="C1931" s="2" t="s">
        <v>22</v>
      </c>
    </row>
    <row r="1932" spans="1:3" ht="17.25" customHeight="1" x14ac:dyDescent="0.3">
      <c r="A1932" s="2">
        <v>1931</v>
      </c>
      <c r="B1932" s="2">
        <v>233110180910</v>
      </c>
      <c r="C1932" s="2" t="s">
        <v>22</v>
      </c>
    </row>
    <row r="1933" spans="1:3" ht="17.25" customHeight="1" x14ac:dyDescent="0.3">
      <c r="A1933" s="2">
        <v>1932</v>
      </c>
      <c r="B1933" s="2">
        <v>233110180918</v>
      </c>
      <c r="C1933" s="2" t="s">
        <v>22</v>
      </c>
    </row>
    <row r="1934" spans="1:3" ht="17.25" customHeight="1" x14ac:dyDescent="0.3">
      <c r="A1934" s="2">
        <v>1933</v>
      </c>
      <c r="B1934" s="2">
        <v>233110180927</v>
      </c>
      <c r="C1934" s="2" t="s">
        <v>22</v>
      </c>
    </row>
    <row r="1935" spans="1:3" ht="17.25" customHeight="1" x14ac:dyDescent="0.3">
      <c r="A1935" s="2">
        <v>1934</v>
      </c>
      <c r="B1935" s="2">
        <v>233110180928</v>
      </c>
      <c r="C1935" s="2" t="s">
        <v>22</v>
      </c>
    </row>
    <row r="1936" spans="1:3" ht="17.25" customHeight="1" x14ac:dyDescent="0.3">
      <c r="A1936" s="2">
        <v>1935</v>
      </c>
      <c r="B1936" s="2">
        <v>233110180941</v>
      </c>
      <c r="C1936" s="2" t="s">
        <v>22</v>
      </c>
    </row>
    <row r="1937" spans="1:3" ht="17.25" customHeight="1" x14ac:dyDescent="0.3">
      <c r="A1937" s="2">
        <v>1936</v>
      </c>
      <c r="B1937" s="2">
        <v>233110180946</v>
      </c>
      <c r="C1937" s="2" t="s">
        <v>22</v>
      </c>
    </row>
    <row r="1938" spans="1:3" ht="17.25" customHeight="1" x14ac:dyDescent="0.3">
      <c r="A1938" s="2">
        <v>1937</v>
      </c>
      <c r="B1938" s="2">
        <v>233110180949</v>
      </c>
      <c r="C1938" s="2" t="s">
        <v>22</v>
      </c>
    </row>
    <row r="1939" spans="1:3" ht="17.25" customHeight="1" x14ac:dyDescent="0.3">
      <c r="A1939" s="2">
        <v>1938</v>
      </c>
      <c r="B1939" s="2">
        <v>233110180958</v>
      </c>
      <c r="C1939" s="2" t="s">
        <v>22</v>
      </c>
    </row>
    <row r="1940" spans="1:3" ht="17.25" customHeight="1" x14ac:dyDescent="0.3">
      <c r="A1940" s="2">
        <v>1939</v>
      </c>
      <c r="B1940" s="2">
        <v>233110190007</v>
      </c>
      <c r="C1940" s="2" t="s">
        <v>22</v>
      </c>
    </row>
    <row r="1941" spans="1:3" ht="17.25" customHeight="1" x14ac:dyDescent="0.3">
      <c r="A1941" s="2">
        <v>1940</v>
      </c>
      <c r="B1941" s="2">
        <v>233110190015</v>
      </c>
      <c r="C1941" s="2" t="s">
        <v>22</v>
      </c>
    </row>
    <row r="1942" spans="1:3" ht="17.25" customHeight="1" x14ac:dyDescent="0.3">
      <c r="A1942" s="2">
        <v>1941</v>
      </c>
      <c r="B1942" s="2">
        <v>233110190021</v>
      </c>
      <c r="C1942" s="2" t="s">
        <v>22</v>
      </c>
    </row>
    <row r="1943" spans="1:3" ht="17.25" customHeight="1" x14ac:dyDescent="0.3">
      <c r="A1943" s="2">
        <v>1942</v>
      </c>
      <c r="B1943" s="2">
        <v>233110190034</v>
      </c>
      <c r="C1943" s="2" t="s">
        <v>22</v>
      </c>
    </row>
    <row r="1944" spans="1:3" ht="17.25" customHeight="1" x14ac:dyDescent="0.3">
      <c r="A1944" s="2">
        <v>1943</v>
      </c>
      <c r="B1944" s="2">
        <v>233110190036</v>
      </c>
      <c r="C1944" s="2" t="s">
        <v>22</v>
      </c>
    </row>
    <row r="1945" spans="1:3" ht="17.25" customHeight="1" x14ac:dyDescent="0.3">
      <c r="A1945" s="2">
        <v>1944</v>
      </c>
      <c r="B1945" s="2">
        <v>233110190054</v>
      </c>
      <c r="C1945" s="2" t="s">
        <v>22</v>
      </c>
    </row>
    <row r="1946" spans="1:3" ht="17.25" customHeight="1" x14ac:dyDescent="0.3">
      <c r="A1946" s="2">
        <v>1945</v>
      </c>
      <c r="B1946" s="2">
        <v>233110190055</v>
      </c>
      <c r="C1946" s="2" t="s">
        <v>22</v>
      </c>
    </row>
    <row r="1947" spans="1:3" ht="17.25" customHeight="1" x14ac:dyDescent="0.3">
      <c r="A1947" s="2">
        <v>1946</v>
      </c>
      <c r="B1947" s="2">
        <v>233110190060</v>
      </c>
      <c r="C1947" s="2" t="s">
        <v>22</v>
      </c>
    </row>
    <row r="1948" spans="1:3" ht="17.25" customHeight="1" x14ac:dyDescent="0.3">
      <c r="A1948" s="2">
        <v>1947</v>
      </c>
      <c r="B1948" s="2">
        <v>233110190067</v>
      </c>
      <c r="C1948" s="2" t="s">
        <v>22</v>
      </c>
    </row>
    <row r="1949" spans="1:3" ht="17.25" customHeight="1" x14ac:dyDescent="0.3">
      <c r="A1949" s="2">
        <v>1948</v>
      </c>
      <c r="B1949" s="2">
        <v>233110190133</v>
      </c>
      <c r="C1949" s="2" t="s">
        <v>22</v>
      </c>
    </row>
    <row r="1950" spans="1:3" ht="17.25" customHeight="1" x14ac:dyDescent="0.3">
      <c r="A1950" s="2">
        <v>1949</v>
      </c>
      <c r="B1950" s="2">
        <v>233110190162</v>
      </c>
      <c r="C1950" s="2" t="s">
        <v>22</v>
      </c>
    </row>
    <row r="1951" spans="1:3" ht="17.25" customHeight="1" x14ac:dyDescent="0.3">
      <c r="A1951" s="2">
        <v>1950</v>
      </c>
      <c r="B1951" s="2">
        <v>233110190191</v>
      </c>
      <c r="C1951" s="2" t="s">
        <v>22</v>
      </c>
    </row>
    <row r="1952" spans="1:3" ht="17.25" customHeight="1" x14ac:dyDescent="0.3">
      <c r="A1952" s="2">
        <v>1951</v>
      </c>
      <c r="B1952" s="2">
        <v>233110190201</v>
      </c>
      <c r="C1952" s="2" t="s">
        <v>22</v>
      </c>
    </row>
    <row r="1953" spans="1:3" ht="17.25" customHeight="1" x14ac:dyDescent="0.3">
      <c r="A1953" s="2">
        <v>1952</v>
      </c>
      <c r="B1953" s="2">
        <v>233110190225</v>
      </c>
      <c r="C1953" s="2" t="s">
        <v>22</v>
      </c>
    </row>
    <row r="1954" spans="1:3" ht="17.25" customHeight="1" x14ac:dyDescent="0.3">
      <c r="A1954" s="2">
        <v>1953</v>
      </c>
      <c r="B1954" s="2">
        <v>233110190227</v>
      </c>
      <c r="C1954" s="2" t="s">
        <v>22</v>
      </c>
    </row>
    <row r="1955" spans="1:3" ht="17.25" customHeight="1" x14ac:dyDescent="0.3">
      <c r="A1955" s="2">
        <v>1954</v>
      </c>
      <c r="B1955" s="2">
        <v>233110190633</v>
      </c>
      <c r="C1955" s="2" t="s">
        <v>22</v>
      </c>
    </row>
    <row r="1956" spans="1:3" ht="17.25" customHeight="1" x14ac:dyDescent="0.3">
      <c r="A1956" s="2">
        <v>1955</v>
      </c>
      <c r="B1956" s="2">
        <v>233110190636</v>
      </c>
      <c r="C1956" s="2" t="s">
        <v>22</v>
      </c>
    </row>
    <row r="1957" spans="1:3" ht="17.25" customHeight="1" x14ac:dyDescent="0.3">
      <c r="A1957" s="2">
        <v>1956</v>
      </c>
      <c r="B1957" s="2">
        <v>233110190648</v>
      </c>
      <c r="C1957" s="2" t="s">
        <v>22</v>
      </c>
    </row>
    <row r="1958" spans="1:3" ht="17.25" customHeight="1" x14ac:dyDescent="0.3">
      <c r="A1958" s="2">
        <v>1957</v>
      </c>
      <c r="B1958" s="2">
        <v>233110190657</v>
      </c>
      <c r="C1958" s="2" t="s">
        <v>22</v>
      </c>
    </row>
    <row r="1959" spans="1:3" ht="17.25" customHeight="1" x14ac:dyDescent="0.3">
      <c r="A1959" s="2">
        <v>1958</v>
      </c>
      <c r="B1959" s="2">
        <v>233110190658</v>
      </c>
      <c r="C1959" s="2" t="s">
        <v>22</v>
      </c>
    </row>
    <row r="1960" spans="1:3" ht="17.25" customHeight="1" x14ac:dyDescent="0.3">
      <c r="A1960" s="2">
        <v>1959</v>
      </c>
      <c r="B1960" s="2">
        <v>233110190663</v>
      </c>
      <c r="C1960" s="2" t="s">
        <v>22</v>
      </c>
    </row>
    <row r="1961" spans="1:3" ht="17.25" customHeight="1" x14ac:dyDescent="0.3">
      <c r="A1961" s="2">
        <v>1960</v>
      </c>
      <c r="B1961" s="2">
        <v>233110190672</v>
      </c>
      <c r="C1961" s="2" t="s">
        <v>22</v>
      </c>
    </row>
    <row r="1962" spans="1:3" ht="17.25" customHeight="1" x14ac:dyDescent="0.3">
      <c r="A1962" s="2">
        <v>1961</v>
      </c>
      <c r="B1962" s="2">
        <v>233110190683</v>
      </c>
      <c r="C1962" s="2" t="s">
        <v>22</v>
      </c>
    </row>
    <row r="1963" spans="1:3" ht="17.25" customHeight="1" x14ac:dyDescent="0.3">
      <c r="A1963" s="2">
        <v>1962</v>
      </c>
      <c r="B1963" s="2">
        <v>233110190710</v>
      </c>
      <c r="C1963" s="2" t="s">
        <v>22</v>
      </c>
    </row>
    <row r="1964" spans="1:3" ht="17.25" customHeight="1" x14ac:dyDescent="0.3">
      <c r="A1964" s="2">
        <v>1963</v>
      </c>
      <c r="B1964" s="2">
        <v>233110190711</v>
      </c>
      <c r="C1964" s="2" t="s">
        <v>22</v>
      </c>
    </row>
    <row r="1965" spans="1:3" ht="17.25" customHeight="1" x14ac:dyDescent="0.3">
      <c r="A1965" s="2">
        <v>1964</v>
      </c>
      <c r="B1965" s="2">
        <v>233110190715</v>
      </c>
      <c r="C1965" s="2" t="s">
        <v>22</v>
      </c>
    </row>
    <row r="1966" spans="1:3" ht="17.25" customHeight="1" x14ac:dyDescent="0.3">
      <c r="A1966" s="2">
        <v>1965</v>
      </c>
      <c r="B1966" s="2">
        <v>233110190771</v>
      </c>
      <c r="C1966" s="2" t="s">
        <v>22</v>
      </c>
    </row>
    <row r="1967" spans="1:3" ht="17.25" customHeight="1" x14ac:dyDescent="0.3">
      <c r="A1967" s="2">
        <v>1966</v>
      </c>
      <c r="B1967" s="2">
        <v>233110190775</v>
      </c>
      <c r="C1967" s="2" t="s">
        <v>22</v>
      </c>
    </row>
    <row r="1968" spans="1:3" ht="17.25" customHeight="1" x14ac:dyDescent="0.3">
      <c r="A1968" s="2">
        <v>1967</v>
      </c>
      <c r="B1968" s="2">
        <v>233110190803</v>
      </c>
      <c r="C1968" s="2" t="s">
        <v>22</v>
      </c>
    </row>
    <row r="1969" spans="1:3" ht="17.25" customHeight="1" x14ac:dyDescent="0.3">
      <c r="A1969" s="2">
        <v>1968</v>
      </c>
      <c r="B1969" s="2">
        <v>233110190821</v>
      </c>
      <c r="C1969" s="2" t="s">
        <v>22</v>
      </c>
    </row>
    <row r="1970" spans="1:3" ht="17.25" customHeight="1" x14ac:dyDescent="0.3">
      <c r="A1970" s="2">
        <v>1969</v>
      </c>
      <c r="B1970" s="2">
        <v>233110190827</v>
      </c>
      <c r="C1970" s="2" t="s">
        <v>22</v>
      </c>
    </row>
    <row r="1971" spans="1:3" ht="17.25" customHeight="1" x14ac:dyDescent="0.3">
      <c r="A1971" s="2">
        <v>1970</v>
      </c>
      <c r="B1971" s="2">
        <v>233110190853</v>
      </c>
      <c r="C1971" s="2" t="s">
        <v>22</v>
      </c>
    </row>
    <row r="1972" spans="1:3" ht="17.25" customHeight="1" x14ac:dyDescent="0.3">
      <c r="A1972" s="2">
        <v>1971</v>
      </c>
      <c r="B1972" s="2">
        <v>233110190860</v>
      </c>
      <c r="C1972" s="2" t="s">
        <v>22</v>
      </c>
    </row>
    <row r="1973" spans="1:3" ht="17.25" customHeight="1" x14ac:dyDescent="0.3">
      <c r="A1973" s="2">
        <v>1972</v>
      </c>
      <c r="B1973" s="2">
        <v>233110190881</v>
      </c>
      <c r="C1973" s="2" t="s">
        <v>22</v>
      </c>
    </row>
    <row r="1974" spans="1:3" ht="17.25" customHeight="1" x14ac:dyDescent="0.3">
      <c r="A1974" s="2">
        <v>1973</v>
      </c>
      <c r="B1974" s="2">
        <v>233110190897</v>
      </c>
      <c r="C1974" s="2" t="s">
        <v>22</v>
      </c>
    </row>
    <row r="1975" spans="1:3" ht="17.25" customHeight="1" x14ac:dyDescent="0.3">
      <c r="A1975" s="2">
        <v>1974</v>
      </c>
      <c r="B1975" s="2">
        <v>233110190909</v>
      </c>
      <c r="C1975" s="2" t="s">
        <v>22</v>
      </c>
    </row>
    <row r="1976" spans="1:3" ht="17.25" customHeight="1" x14ac:dyDescent="0.3">
      <c r="A1976" s="2">
        <v>1975</v>
      </c>
      <c r="B1976" s="2">
        <v>233110190922</v>
      </c>
      <c r="C1976" s="2" t="s">
        <v>22</v>
      </c>
    </row>
    <row r="1977" spans="1:3" ht="17.25" customHeight="1" x14ac:dyDescent="0.3">
      <c r="A1977" s="2">
        <v>1976</v>
      </c>
      <c r="B1977" s="2">
        <v>233110190937</v>
      </c>
      <c r="C1977" s="2" t="s">
        <v>22</v>
      </c>
    </row>
    <row r="1978" spans="1:3" ht="17.25" customHeight="1" x14ac:dyDescent="0.3">
      <c r="A1978" s="2">
        <v>1977</v>
      </c>
      <c r="B1978" s="2">
        <v>233110190941</v>
      </c>
      <c r="C1978" s="2" t="s">
        <v>22</v>
      </c>
    </row>
    <row r="1979" spans="1:3" ht="17.25" customHeight="1" x14ac:dyDescent="0.3">
      <c r="A1979" s="2">
        <v>1978</v>
      </c>
      <c r="B1979" s="2">
        <v>233110190943</v>
      </c>
      <c r="C1979" s="2" t="s">
        <v>22</v>
      </c>
    </row>
    <row r="1980" spans="1:3" ht="17.25" customHeight="1" x14ac:dyDescent="0.3">
      <c r="A1980" s="2">
        <v>1979</v>
      </c>
      <c r="B1980" s="2">
        <v>233110190951</v>
      </c>
      <c r="C1980" s="2" t="s">
        <v>22</v>
      </c>
    </row>
    <row r="1981" spans="1:3" ht="17.25" customHeight="1" x14ac:dyDescent="0.3">
      <c r="A1981" s="2">
        <v>1980</v>
      </c>
      <c r="B1981" s="2">
        <v>233110190967</v>
      </c>
      <c r="C1981" s="2" t="s">
        <v>22</v>
      </c>
    </row>
    <row r="1982" spans="1:3" ht="17.25" customHeight="1" x14ac:dyDescent="0.3">
      <c r="A1982" s="2">
        <v>1981</v>
      </c>
      <c r="B1982" s="2">
        <v>233110200106</v>
      </c>
      <c r="C1982" s="2" t="s">
        <v>22</v>
      </c>
    </row>
    <row r="1983" spans="1:3" ht="17.25" customHeight="1" x14ac:dyDescent="0.3">
      <c r="A1983" s="2">
        <v>1982</v>
      </c>
      <c r="B1983" s="2">
        <v>233110200128</v>
      </c>
      <c r="C1983" s="2" t="s">
        <v>22</v>
      </c>
    </row>
    <row r="1984" spans="1:3" ht="17.25" customHeight="1" x14ac:dyDescent="0.3">
      <c r="A1984" s="2">
        <v>1983</v>
      </c>
      <c r="B1984" s="2">
        <v>233110200129</v>
      </c>
      <c r="C1984" s="2" t="s">
        <v>22</v>
      </c>
    </row>
    <row r="1985" spans="1:3" ht="17.25" customHeight="1" x14ac:dyDescent="0.3">
      <c r="A1985" s="2">
        <v>1984</v>
      </c>
      <c r="B1985" s="2">
        <v>233110200133</v>
      </c>
      <c r="C1985" s="2" t="s">
        <v>22</v>
      </c>
    </row>
    <row r="1986" spans="1:3" ht="17.25" customHeight="1" x14ac:dyDescent="0.3">
      <c r="A1986" s="2">
        <v>1985</v>
      </c>
      <c r="B1986" s="2">
        <v>233110200157</v>
      </c>
      <c r="C1986" s="2" t="s">
        <v>22</v>
      </c>
    </row>
    <row r="1987" spans="1:3" ht="17.25" customHeight="1" x14ac:dyDescent="0.3">
      <c r="A1987" s="2">
        <v>1986</v>
      </c>
      <c r="B1987" s="2">
        <v>233110200160</v>
      </c>
      <c r="C1987" s="2" t="s">
        <v>22</v>
      </c>
    </row>
    <row r="1988" spans="1:3" ht="17.25" customHeight="1" x14ac:dyDescent="0.3">
      <c r="A1988" s="2">
        <v>1987</v>
      </c>
      <c r="B1988" s="2">
        <v>233110200168</v>
      </c>
      <c r="C1988" s="2" t="s">
        <v>22</v>
      </c>
    </row>
    <row r="1989" spans="1:3" ht="17.25" customHeight="1" x14ac:dyDescent="0.3">
      <c r="A1989" s="2">
        <v>1988</v>
      </c>
      <c r="B1989" s="2">
        <v>233110200172</v>
      </c>
      <c r="C1989" s="2" t="s">
        <v>22</v>
      </c>
    </row>
    <row r="1990" spans="1:3" ht="17.25" customHeight="1" x14ac:dyDescent="0.3">
      <c r="A1990" s="2">
        <v>1989</v>
      </c>
      <c r="B1990" s="2">
        <v>233110200175</v>
      </c>
      <c r="C1990" s="2" t="s">
        <v>22</v>
      </c>
    </row>
    <row r="1991" spans="1:3" ht="17.25" customHeight="1" x14ac:dyDescent="0.3">
      <c r="A1991" s="2">
        <v>1990</v>
      </c>
      <c r="B1991" s="2">
        <v>233110200176</v>
      </c>
      <c r="C1991" s="2" t="s">
        <v>22</v>
      </c>
    </row>
    <row r="1992" spans="1:3" ht="17.25" customHeight="1" x14ac:dyDescent="0.3">
      <c r="A1992" s="2">
        <v>1991</v>
      </c>
      <c r="B1992" s="2">
        <v>233110200178</v>
      </c>
      <c r="C1992" s="2" t="s">
        <v>22</v>
      </c>
    </row>
    <row r="1993" spans="1:3" ht="17.25" customHeight="1" x14ac:dyDescent="0.3">
      <c r="A1993" s="2">
        <v>1992</v>
      </c>
      <c r="B1993" s="2">
        <v>233110200182</v>
      </c>
      <c r="C1993" s="2" t="s">
        <v>22</v>
      </c>
    </row>
    <row r="1994" spans="1:3" ht="17.25" customHeight="1" x14ac:dyDescent="0.3">
      <c r="A1994" s="2">
        <v>1993</v>
      </c>
      <c r="B1994" s="2">
        <v>233110200189</v>
      </c>
      <c r="C1994" s="2" t="s">
        <v>22</v>
      </c>
    </row>
    <row r="1995" spans="1:3" ht="17.25" customHeight="1" x14ac:dyDescent="0.3">
      <c r="A1995" s="2">
        <v>1994</v>
      </c>
      <c r="B1995" s="2">
        <v>233110200192</v>
      </c>
      <c r="C1995" s="2" t="s">
        <v>22</v>
      </c>
    </row>
    <row r="1996" spans="1:3" ht="17.25" customHeight="1" x14ac:dyDescent="0.3">
      <c r="A1996" s="2">
        <v>1995</v>
      </c>
      <c r="B1996" s="2">
        <v>233110200198</v>
      </c>
      <c r="C1996" s="2" t="s">
        <v>22</v>
      </c>
    </row>
    <row r="1997" spans="1:3" ht="17.25" customHeight="1" x14ac:dyDescent="0.3">
      <c r="A1997" s="2">
        <v>1996</v>
      </c>
      <c r="B1997" s="2">
        <v>233110200204</v>
      </c>
      <c r="C1997" s="2" t="s">
        <v>22</v>
      </c>
    </row>
    <row r="1998" spans="1:3" ht="17.25" customHeight="1" x14ac:dyDescent="0.3">
      <c r="A1998" s="2">
        <v>1997</v>
      </c>
      <c r="B1998" s="2">
        <v>233110200230</v>
      </c>
      <c r="C1998" s="2" t="s">
        <v>22</v>
      </c>
    </row>
    <row r="1999" spans="1:3" ht="17.25" customHeight="1" x14ac:dyDescent="0.3">
      <c r="A1999" s="2">
        <v>1998</v>
      </c>
      <c r="B1999" s="2">
        <v>233110200629</v>
      </c>
      <c r="C1999" s="2" t="s">
        <v>22</v>
      </c>
    </row>
    <row r="2000" spans="1:3" ht="17.25" customHeight="1" x14ac:dyDescent="0.3">
      <c r="A2000" s="2">
        <v>1999</v>
      </c>
      <c r="B2000" s="2">
        <v>233110200640</v>
      </c>
      <c r="C2000" s="2" t="s">
        <v>22</v>
      </c>
    </row>
    <row r="2001" spans="1:3" ht="17.25" customHeight="1" x14ac:dyDescent="0.3">
      <c r="A2001" s="2">
        <v>2000</v>
      </c>
      <c r="B2001" s="2">
        <v>233110200695</v>
      </c>
      <c r="C2001" s="2" t="s">
        <v>22</v>
      </c>
    </row>
    <row r="2002" spans="1:3" ht="17.25" customHeight="1" x14ac:dyDescent="0.3">
      <c r="A2002" s="2">
        <v>2001</v>
      </c>
      <c r="B2002" s="2">
        <v>233110200703</v>
      </c>
      <c r="C2002" s="2" t="s">
        <v>22</v>
      </c>
    </row>
    <row r="2003" spans="1:3" ht="17.25" customHeight="1" x14ac:dyDescent="0.3">
      <c r="A2003" s="2">
        <v>2002</v>
      </c>
      <c r="B2003" s="2">
        <v>233110200746</v>
      </c>
      <c r="C2003" s="2" t="s">
        <v>22</v>
      </c>
    </row>
    <row r="2004" spans="1:3" ht="17.25" customHeight="1" x14ac:dyDescent="0.3">
      <c r="A2004" s="2">
        <v>2003</v>
      </c>
      <c r="B2004" s="2">
        <v>233110200766</v>
      </c>
      <c r="C2004" s="2" t="s">
        <v>22</v>
      </c>
    </row>
    <row r="2005" spans="1:3" ht="17.25" customHeight="1" x14ac:dyDescent="0.3">
      <c r="A2005" s="2">
        <v>2004</v>
      </c>
      <c r="B2005" s="2">
        <v>233110200773</v>
      </c>
      <c r="C2005" s="2" t="s">
        <v>22</v>
      </c>
    </row>
    <row r="2006" spans="1:3" ht="17.25" customHeight="1" x14ac:dyDescent="0.3">
      <c r="A2006" s="2">
        <v>2005</v>
      </c>
      <c r="B2006" s="2">
        <v>233110200781</v>
      </c>
      <c r="C2006" s="2" t="s">
        <v>22</v>
      </c>
    </row>
    <row r="2007" spans="1:3" ht="17.25" customHeight="1" x14ac:dyDescent="0.3">
      <c r="A2007" s="2">
        <v>2006</v>
      </c>
      <c r="B2007" s="2">
        <v>233110200803</v>
      </c>
      <c r="C2007" s="2" t="s">
        <v>22</v>
      </c>
    </row>
    <row r="2008" spans="1:3" ht="17.25" customHeight="1" x14ac:dyDescent="0.3">
      <c r="A2008" s="2">
        <v>2007</v>
      </c>
      <c r="B2008" s="2">
        <v>233110200805</v>
      </c>
      <c r="C2008" s="2" t="s">
        <v>22</v>
      </c>
    </row>
    <row r="2009" spans="1:3" ht="17.25" customHeight="1" x14ac:dyDescent="0.3">
      <c r="A2009" s="2">
        <v>2008</v>
      </c>
      <c r="B2009" s="2">
        <v>233110200843</v>
      </c>
      <c r="C2009" s="2" t="s">
        <v>22</v>
      </c>
    </row>
    <row r="2010" spans="1:3" ht="17.25" customHeight="1" x14ac:dyDescent="0.3">
      <c r="A2010" s="2">
        <v>2009</v>
      </c>
      <c r="B2010" s="2">
        <v>233110200856</v>
      </c>
      <c r="C2010" s="2" t="s">
        <v>22</v>
      </c>
    </row>
    <row r="2011" spans="1:3" ht="17.25" customHeight="1" x14ac:dyDescent="0.3">
      <c r="A2011" s="2">
        <v>2010</v>
      </c>
      <c r="B2011" s="2">
        <v>233110200859</v>
      </c>
      <c r="C2011" s="2" t="s">
        <v>22</v>
      </c>
    </row>
    <row r="2012" spans="1:3" ht="17.25" customHeight="1" x14ac:dyDescent="0.3">
      <c r="A2012" s="2">
        <v>2011</v>
      </c>
      <c r="B2012" s="2">
        <v>233110200860</v>
      </c>
      <c r="C2012" s="2" t="s">
        <v>22</v>
      </c>
    </row>
    <row r="2013" spans="1:3" ht="17.25" customHeight="1" x14ac:dyDescent="0.3">
      <c r="A2013" s="2">
        <v>2012</v>
      </c>
      <c r="B2013" s="2">
        <v>233110200865</v>
      </c>
      <c r="C2013" s="2" t="s">
        <v>22</v>
      </c>
    </row>
    <row r="2014" spans="1:3" ht="17.25" customHeight="1" x14ac:dyDescent="0.3">
      <c r="A2014" s="2">
        <v>2013</v>
      </c>
      <c r="B2014" s="2">
        <v>233110200875</v>
      </c>
      <c r="C2014" s="2" t="s">
        <v>22</v>
      </c>
    </row>
    <row r="2015" spans="1:3" ht="17.25" customHeight="1" x14ac:dyDescent="0.3">
      <c r="A2015" s="2">
        <v>2014</v>
      </c>
      <c r="B2015" s="2">
        <v>233110200908</v>
      </c>
      <c r="C2015" s="2" t="s">
        <v>22</v>
      </c>
    </row>
    <row r="2016" spans="1:3" ht="17.25" customHeight="1" x14ac:dyDescent="0.3">
      <c r="A2016" s="2">
        <v>2015</v>
      </c>
      <c r="B2016" s="2">
        <v>233110200919</v>
      </c>
      <c r="C2016" s="2" t="s">
        <v>22</v>
      </c>
    </row>
    <row r="2017" spans="1:3" ht="17.25" customHeight="1" x14ac:dyDescent="0.3">
      <c r="A2017" s="2">
        <v>2016</v>
      </c>
      <c r="B2017" s="2">
        <v>233110200930</v>
      </c>
      <c r="C2017" s="2" t="s">
        <v>22</v>
      </c>
    </row>
    <row r="2018" spans="1:3" ht="17.25" customHeight="1" x14ac:dyDescent="0.3">
      <c r="A2018" s="2">
        <v>2017</v>
      </c>
      <c r="B2018" s="2">
        <v>233110200937</v>
      </c>
      <c r="C2018" s="2" t="s">
        <v>22</v>
      </c>
    </row>
    <row r="2019" spans="1:3" ht="17.25" customHeight="1" x14ac:dyDescent="0.3">
      <c r="A2019" s="2">
        <v>2018</v>
      </c>
      <c r="B2019" s="2">
        <v>233110200938</v>
      </c>
      <c r="C2019" s="2" t="s">
        <v>22</v>
      </c>
    </row>
    <row r="2020" spans="1:3" ht="17.25" customHeight="1" x14ac:dyDescent="0.3">
      <c r="A2020" s="2">
        <v>2019</v>
      </c>
      <c r="B2020" s="2">
        <v>233110210681</v>
      </c>
      <c r="C2020" s="2" t="s">
        <v>22</v>
      </c>
    </row>
    <row r="2021" spans="1:3" ht="17.25" customHeight="1" x14ac:dyDescent="0.3">
      <c r="A2021" s="2">
        <v>2020</v>
      </c>
      <c r="B2021" s="2">
        <v>233110210698</v>
      </c>
      <c r="C2021" s="2" t="s">
        <v>22</v>
      </c>
    </row>
    <row r="2022" spans="1:3" ht="17.25" customHeight="1" x14ac:dyDescent="0.3">
      <c r="A2022" s="2">
        <v>2021</v>
      </c>
      <c r="B2022" s="2">
        <v>233110210705</v>
      </c>
      <c r="C2022" s="2" t="s">
        <v>22</v>
      </c>
    </row>
    <row r="2023" spans="1:3" ht="17.25" customHeight="1" x14ac:dyDescent="0.3">
      <c r="A2023" s="2">
        <v>2022</v>
      </c>
      <c r="B2023" s="2">
        <v>233110210749</v>
      </c>
      <c r="C2023" s="2" t="s">
        <v>22</v>
      </c>
    </row>
    <row r="2024" spans="1:3" ht="17.25" customHeight="1" x14ac:dyDescent="0.3">
      <c r="A2024" s="2">
        <v>2023</v>
      </c>
      <c r="B2024" s="2">
        <v>233110210752</v>
      </c>
      <c r="C2024" s="2" t="s">
        <v>22</v>
      </c>
    </row>
    <row r="2025" spans="1:3" ht="17.25" customHeight="1" x14ac:dyDescent="0.3">
      <c r="A2025" s="2">
        <v>2024</v>
      </c>
      <c r="B2025" s="2">
        <v>233110210754</v>
      </c>
      <c r="C2025" s="2" t="s">
        <v>22</v>
      </c>
    </row>
    <row r="2026" spans="1:3" ht="17.25" customHeight="1" x14ac:dyDescent="0.3">
      <c r="A2026" s="2">
        <v>2025</v>
      </c>
      <c r="B2026" s="2">
        <v>233110220716</v>
      </c>
      <c r="C2026" s="2" t="s">
        <v>22</v>
      </c>
    </row>
    <row r="2027" spans="1:3" ht="17.25" customHeight="1" x14ac:dyDescent="0.3">
      <c r="A2027" s="2">
        <v>2026</v>
      </c>
      <c r="B2027" s="2">
        <v>233111090197</v>
      </c>
      <c r="C2027" s="2" t="s">
        <v>22</v>
      </c>
    </row>
    <row r="2028" spans="1:3" ht="17.25" customHeight="1" x14ac:dyDescent="0.3">
      <c r="A2028" s="2">
        <v>2027</v>
      </c>
      <c r="B2028" s="2">
        <v>233111090198</v>
      </c>
      <c r="C2028" s="2" t="s">
        <v>22</v>
      </c>
    </row>
    <row r="2029" spans="1:3" ht="17.25" customHeight="1" x14ac:dyDescent="0.3">
      <c r="A2029" s="2">
        <v>2028</v>
      </c>
      <c r="B2029" s="2">
        <v>233111090246</v>
      </c>
      <c r="C2029" s="2" t="s">
        <v>22</v>
      </c>
    </row>
    <row r="2030" spans="1:3" ht="17.25" customHeight="1" x14ac:dyDescent="0.3">
      <c r="A2030" s="2">
        <v>2029</v>
      </c>
      <c r="B2030" s="2">
        <v>233111090247</v>
      </c>
      <c r="C2030" s="2" t="s">
        <v>22</v>
      </c>
    </row>
    <row r="2031" spans="1:3" ht="17.25" customHeight="1" x14ac:dyDescent="0.3">
      <c r="A2031" s="2">
        <v>2030</v>
      </c>
      <c r="B2031" s="2">
        <v>233111090273</v>
      </c>
      <c r="C2031" s="2" t="s">
        <v>22</v>
      </c>
    </row>
    <row r="2032" spans="1:3" ht="17.25" customHeight="1" x14ac:dyDescent="0.3">
      <c r="A2032" s="2">
        <v>2031</v>
      </c>
      <c r="B2032" s="2">
        <v>233111090286</v>
      </c>
      <c r="C2032" s="2" t="s">
        <v>22</v>
      </c>
    </row>
    <row r="2033" spans="1:3" ht="17.25" customHeight="1" x14ac:dyDescent="0.3">
      <c r="A2033" s="2">
        <v>2032</v>
      </c>
      <c r="B2033" s="2">
        <v>233111090302</v>
      </c>
      <c r="C2033" s="2" t="s">
        <v>22</v>
      </c>
    </row>
    <row r="2034" spans="1:3" ht="17.25" customHeight="1" x14ac:dyDescent="0.3">
      <c r="A2034" s="2">
        <v>2033</v>
      </c>
      <c r="B2034" s="2">
        <v>233111090306</v>
      </c>
      <c r="C2034" s="2" t="s">
        <v>22</v>
      </c>
    </row>
    <row r="2035" spans="1:3" ht="17.25" customHeight="1" x14ac:dyDescent="0.3">
      <c r="A2035" s="2">
        <v>2034</v>
      </c>
      <c r="B2035" s="2">
        <v>233111090355</v>
      </c>
      <c r="C2035" s="2" t="s">
        <v>22</v>
      </c>
    </row>
    <row r="2036" spans="1:3" ht="17.25" customHeight="1" x14ac:dyDescent="0.3">
      <c r="A2036" s="2">
        <v>2035</v>
      </c>
      <c r="B2036" s="2">
        <v>233111090366</v>
      </c>
      <c r="C2036" s="2" t="s">
        <v>22</v>
      </c>
    </row>
    <row r="2037" spans="1:3" ht="17.25" customHeight="1" x14ac:dyDescent="0.3">
      <c r="A2037" s="2">
        <v>2036</v>
      </c>
      <c r="B2037" s="2">
        <v>233111090383</v>
      </c>
      <c r="C2037" s="2" t="s">
        <v>22</v>
      </c>
    </row>
    <row r="2038" spans="1:3" ht="17.25" customHeight="1" x14ac:dyDescent="0.3">
      <c r="A2038" s="2">
        <v>2037</v>
      </c>
      <c r="B2038" s="2">
        <v>233111090406</v>
      </c>
      <c r="C2038" s="2" t="s">
        <v>22</v>
      </c>
    </row>
    <row r="2039" spans="1:3" ht="17.25" customHeight="1" x14ac:dyDescent="0.3">
      <c r="A2039" s="2">
        <v>2038</v>
      </c>
      <c r="B2039" s="2">
        <v>233111090412</v>
      </c>
      <c r="C2039" s="2" t="s">
        <v>22</v>
      </c>
    </row>
    <row r="2040" spans="1:3" ht="17.25" customHeight="1" x14ac:dyDescent="0.3">
      <c r="A2040" s="2">
        <v>2039</v>
      </c>
      <c r="B2040" s="2">
        <v>233111090413</v>
      </c>
      <c r="C2040" s="2" t="s">
        <v>22</v>
      </c>
    </row>
    <row r="2041" spans="1:3" ht="17.25" customHeight="1" x14ac:dyDescent="0.3">
      <c r="A2041" s="2">
        <v>2040</v>
      </c>
      <c r="B2041" s="2">
        <v>233111090420</v>
      </c>
      <c r="C2041" s="2" t="s">
        <v>22</v>
      </c>
    </row>
    <row r="2042" spans="1:3" ht="17.25" customHeight="1" x14ac:dyDescent="0.3">
      <c r="A2042" s="2">
        <v>2041</v>
      </c>
      <c r="B2042" s="2">
        <v>233111090581</v>
      </c>
      <c r="C2042" s="2" t="s">
        <v>22</v>
      </c>
    </row>
    <row r="2043" spans="1:3" ht="17.25" customHeight="1" x14ac:dyDescent="0.3">
      <c r="A2043" s="2">
        <v>2042</v>
      </c>
      <c r="B2043" s="2">
        <v>233111090603</v>
      </c>
      <c r="C2043" s="2" t="s">
        <v>22</v>
      </c>
    </row>
    <row r="2044" spans="1:3" ht="17.25" customHeight="1" x14ac:dyDescent="0.3">
      <c r="A2044" s="2">
        <v>2043</v>
      </c>
      <c r="B2044" s="2">
        <v>233111090612</v>
      </c>
      <c r="C2044" s="2" t="s">
        <v>22</v>
      </c>
    </row>
    <row r="2045" spans="1:3" ht="17.25" customHeight="1" x14ac:dyDescent="0.3">
      <c r="A2045" s="2">
        <v>2044</v>
      </c>
      <c r="B2045" s="2">
        <v>233111090623</v>
      </c>
      <c r="C2045" s="2" t="s">
        <v>22</v>
      </c>
    </row>
    <row r="2046" spans="1:3" ht="17.25" customHeight="1" x14ac:dyDescent="0.3">
      <c r="A2046" s="2">
        <v>2045</v>
      </c>
      <c r="B2046" s="2">
        <v>233111090624</v>
      </c>
      <c r="C2046" s="2" t="s">
        <v>22</v>
      </c>
    </row>
    <row r="2047" spans="1:3" ht="17.25" customHeight="1" x14ac:dyDescent="0.3">
      <c r="A2047" s="2">
        <v>2046</v>
      </c>
      <c r="B2047" s="2">
        <v>233111090808</v>
      </c>
      <c r="C2047" s="2" t="s">
        <v>22</v>
      </c>
    </row>
    <row r="2048" spans="1:3" ht="17.25" customHeight="1" x14ac:dyDescent="0.3">
      <c r="A2048" s="2">
        <v>2047</v>
      </c>
      <c r="B2048" s="2">
        <v>233111090860</v>
      </c>
      <c r="C2048" s="2" t="s">
        <v>22</v>
      </c>
    </row>
    <row r="2049" spans="1:3" ht="17.25" customHeight="1" x14ac:dyDescent="0.3">
      <c r="A2049" s="2">
        <v>2048</v>
      </c>
      <c r="B2049" s="2">
        <v>233111090865</v>
      </c>
      <c r="C2049" s="2" t="s">
        <v>22</v>
      </c>
    </row>
    <row r="2050" spans="1:3" ht="17.25" customHeight="1" x14ac:dyDescent="0.3">
      <c r="A2050" s="2">
        <v>2049</v>
      </c>
      <c r="B2050" s="2">
        <v>233111090883</v>
      </c>
      <c r="C2050" s="2" t="s">
        <v>22</v>
      </c>
    </row>
    <row r="2051" spans="1:3" ht="17.25" customHeight="1" x14ac:dyDescent="0.3">
      <c r="A2051" s="2">
        <v>2050</v>
      </c>
      <c r="B2051" s="2">
        <v>233111090890</v>
      </c>
      <c r="C2051" s="2" t="s">
        <v>22</v>
      </c>
    </row>
    <row r="2052" spans="1:3" ht="17.25" customHeight="1" x14ac:dyDescent="0.3">
      <c r="A2052" s="2">
        <v>2051</v>
      </c>
      <c r="B2052" s="2">
        <v>233111090899</v>
      </c>
      <c r="C2052" s="2" t="s">
        <v>22</v>
      </c>
    </row>
    <row r="2053" spans="1:3" ht="17.25" customHeight="1" x14ac:dyDescent="0.3">
      <c r="A2053" s="2">
        <v>2052</v>
      </c>
      <c r="B2053" s="2">
        <v>233111100216</v>
      </c>
      <c r="C2053" s="2" t="s">
        <v>22</v>
      </c>
    </row>
    <row r="2054" spans="1:3" ht="17.25" customHeight="1" x14ac:dyDescent="0.3">
      <c r="A2054" s="2">
        <v>2053</v>
      </c>
      <c r="B2054" s="2">
        <v>233111100220</v>
      </c>
      <c r="C2054" s="2" t="s">
        <v>22</v>
      </c>
    </row>
    <row r="2055" spans="1:3" ht="17.25" customHeight="1" x14ac:dyDescent="0.3">
      <c r="A2055" s="2">
        <v>2054</v>
      </c>
      <c r="B2055" s="2">
        <v>233111100247</v>
      </c>
      <c r="C2055" s="2" t="s">
        <v>22</v>
      </c>
    </row>
    <row r="2056" spans="1:3" ht="17.25" customHeight="1" x14ac:dyDescent="0.3">
      <c r="A2056" s="2">
        <v>2055</v>
      </c>
      <c r="B2056" s="2">
        <v>233111100266</v>
      </c>
      <c r="C2056" s="2" t="s">
        <v>22</v>
      </c>
    </row>
    <row r="2057" spans="1:3" ht="17.25" customHeight="1" x14ac:dyDescent="0.3">
      <c r="A2057" s="2">
        <v>2056</v>
      </c>
      <c r="B2057" s="2">
        <v>233111100267</v>
      </c>
      <c r="C2057" s="2" t="s">
        <v>22</v>
      </c>
    </row>
    <row r="2058" spans="1:3" ht="17.25" customHeight="1" x14ac:dyDescent="0.3">
      <c r="A2058" s="2">
        <v>2057</v>
      </c>
      <c r="B2058" s="2">
        <v>233111100299</v>
      </c>
      <c r="C2058" s="2" t="s">
        <v>22</v>
      </c>
    </row>
    <row r="2059" spans="1:3" ht="17.25" customHeight="1" x14ac:dyDescent="0.3">
      <c r="A2059" s="2">
        <v>2058</v>
      </c>
      <c r="B2059" s="2">
        <v>233111100308</v>
      </c>
      <c r="C2059" s="2" t="s">
        <v>22</v>
      </c>
    </row>
    <row r="2060" spans="1:3" ht="17.25" customHeight="1" x14ac:dyDescent="0.3">
      <c r="A2060" s="2">
        <v>2059</v>
      </c>
      <c r="B2060" s="2">
        <v>233111100328</v>
      </c>
      <c r="C2060" s="2" t="s">
        <v>22</v>
      </c>
    </row>
    <row r="2061" spans="1:3" ht="17.25" customHeight="1" x14ac:dyDescent="0.3">
      <c r="A2061" s="2">
        <v>2060</v>
      </c>
      <c r="B2061" s="2">
        <v>233111100337</v>
      </c>
      <c r="C2061" s="2" t="s">
        <v>22</v>
      </c>
    </row>
    <row r="2062" spans="1:3" ht="17.25" customHeight="1" x14ac:dyDescent="0.3">
      <c r="A2062" s="2">
        <v>2061</v>
      </c>
      <c r="B2062" s="2">
        <v>233111100340</v>
      </c>
      <c r="C2062" s="2" t="s">
        <v>22</v>
      </c>
    </row>
    <row r="2063" spans="1:3" ht="17.25" customHeight="1" x14ac:dyDescent="0.3">
      <c r="A2063" s="2">
        <v>2062</v>
      </c>
      <c r="B2063" s="2">
        <v>233111100374</v>
      </c>
      <c r="C2063" s="2" t="s">
        <v>22</v>
      </c>
    </row>
    <row r="2064" spans="1:3" ht="17.25" customHeight="1" x14ac:dyDescent="0.3">
      <c r="A2064" s="2">
        <v>2063</v>
      </c>
      <c r="B2064" s="2">
        <v>233111100393</v>
      </c>
      <c r="C2064" s="2" t="s">
        <v>22</v>
      </c>
    </row>
    <row r="2065" spans="1:3" ht="17.25" customHeight="1" x14ac:dyDescent="0.3">
      <c r="A2065" s="2">
        <v>2064</v>
      </c>
      <c r="B2065" s="2">
        <v>233111100394</v>
      </c>
      <c r="C2065" s="2" t="s">
        <v>22</v>
      </c>
    </row>
    <row r="2066" spans="1:3" ht="17.25" customHeight="1" x14ac:dyDescent="0.3">
      <c r="A2066" s="2">
        <v>2065</v>
      </c>
      <c r="B2066" s="2">
        <v>233111100397</v>
      </c>
      <c r="C2066" s="2" t="s">
        <v>22</v>
      </c>
    </row>
    <row r="2067" spans="1:3" ht="17.25" customHeight="1" x14ac:dyDescent="0.3">
      <c r="A2067" s="2">
        <v>2066</v>
      </c>
      <c r="B2067" s="2">
        <v>233111100409</v>
      </c>
      <c r="C2067" s="2" t="s">
        <v>22</v>
      </c>
    </row>
    <row r="2068" spans="1:3" ht="17.25" customHeight="1" x14ac:dyDescent="0.3">
      <c r="A2068" s="2">
        <v>2067</v>
      </c>
      <c r="B2068" s="2">
        <v>233111100414</v>
      </c>
      <c r="C2068" s="2" t="s">
        <v>22</v>
      </c>
    </row>
    <row r="2069" spans="1:3" ht="17.25" customHeight="1" x14ac:dyDescent="0.3">
      <c r="A2069" s="2">
        <v>2068</v>
      </c>
      <c r="B2069" s="2">
        <v>233111100472</v>
      </c>
      <c r="C2069" s="2" t="s">
        <v>22</v>
      </c>
    </row>
    <row r="2070" spans="1:3" ht="17.25" customHeight="1" x14ac:dyDescent="0.3">
      <c r="A2070" s="2">
        <v>2069</v>
      </c>
      <c r="B2070" s="2">
        <v>233111100580</v>
      </c>
      <c r="C2070" s="2" t="s">
        <v>22</v>
      </c>
    </row>
    <row r="2071" spans="1:3" ht="17.25" customHeight="1" x14ac:dyDescent="0.3">
      <c r="A2071" s="2">
        <v>2070</v>
      </c>
      <c r="B2071" s="2">
        <v>233111100607</v>
      </c>
      <c r="C2071" s="2" t="s">
        <v>22</v>
      </c>
    </row>
    <row r="2072" spans="1:3" ht="17.25" customHeight="1" x14ac:dyDescent="0.3">
      <c r="A2072" s="2">
        <v>2071</v>
      </c>
      <c r="B2072" s="2">
        <v>233111100608</v>
      </c>
      <c r="C2072" s="2" t="s">
        <v>22</v>
      </c>
    </row>
    <row r="2073" spans="1:3" ht="17.25" customHeight="1" x14ac:dyDescent="0.3">
      <c r="A2073" s="2">
        <v>2072</v>
      </c>
      <c r="B2073" s="2">
        <v>233111100819</v>
      </c>
      <c r="C2073" s="2" t="s">
        <v>22</v>
      </c>
    </row>
    <row r="2074" spans="1:3" ht="17.25" customHeight="1" x14ac:dyDescent="0.3">
      <c r="A2074" s="2">
        <v>2073</v>
      </c>
      <c r="B2074" s="2">
        <v>233111100839</v>
      </c>
      <c r="C2074" s="2" t="s">
        <v>22</v>
      </c>
    </row>
    <row r="2075" spans="1:3" ht="17.25" customHeight="1" x14ac:dyDescent="0.3">
      <c r="A2075" s="2">
        <v>2074</v>
      </c>
      <c r="B2075" s="2">
        <v>233111100859</v>
      </c>
      <c r="C2075" s="2" t="s">
        <v>22</v>
      </c>
    </row>
    <row r="2076" spans="1:3" ht="17.25" customHeight="1" x14ac:dyDescent="0.3">
      <c r="A2076" s="2">
        <v>2075</v>
      </c>
      <c r="B2076" s="2">
        <v>233111100876</v>
      </c>
      <c r="C2076" s="2" t="s">
        <v>22</v>
      </c>
    </row>
    <row r="2077" spans="1:3" ht="17.25" customHeight="1" x14ac:dyDescent="0.3">
      <c r="A2077" s="2">
        <v>2076</v>
      </c>
      <c r="B2077" s="2">
        <v>233111110181</v>
      </c>
      <c r="C2077" s="2" t="s">
        <v>22</v>
      </c>
    </row>
    <row r="2078" spans="1:3" ht="17.25" customHeight="1" x14ac:dyDescent="0.3">
      <c r="A2078" s="2">
        <v>2077</v>
      </c>
      <c r="B2078" s="2">
        <v>233111110183</v>
      </c>
      <c r="C2078" s="2" t="s">
        <v>22</v>
      </c>
    </row>
    <row r="2079" spans="1:3" ht="17.25" customHeight="1" x14ac:dyDescent="0.3">
      <c r="A2079" s="2">
        <v>2078</v>
      </c>
      <c r="B2079" s="2">
        <v>233111110185</v>
      </c>
      <c r="C2079" s="2" t="s">
        <v>22</v>
      </c>
    </row>
    <row r="2080" spans="1:3" ht="17.25" customHeight="1" x14ac:dyDescent="0.3">
      <c r="A2080" s="2">
        <v>2079</v>
      </c>
      <c r="B2080" s="2">
        <v>233111110190</v>
      </c>
      <c r="C2080" s="2" t="s">
        <v>22</v>
      </c>
    </row>
    <row r="2081" spans="1:3" ht="17.25" customHeight="1" x14ac:dyDescent="0.3">
      <c r="A2081" s="2">
        <v>2080</v>
      </c>
      <c r="B2081" s="2">
        <v>233111110194</v>
      </c>
      <c r="C2081" s="2" t="s">
        <v>22</v>
      </c>
    </row>
    <row r="2082" spans="1:3" ht="17.25" customHeight="1" x14ac:dyDescent="0.3">
      <c r="A2082" s="2">
        <v>2081</v>
      </c>
      <c r="B2082" s="2">
        <v>233111110261</v>
      </c>
      <c r="C2082" s="2" t="s">
        <v>22</v>
      </c>
    </row>
    <row r="2083" spans="1:3" ht="17.25" customHeight="1" x14ac:dyDescent="0.3">
      <c r="A2083" s="2">
        <v>2082</v>
      </c>
      <c r="B2083" s="2">
        <v>233111110267</v>
      </c>
      <c r="C2083" s="2" t="s">
        <v>22</v>
      </c>
    </row>
    <row r="2084" spans="1:3" ht="17.25" customHeight="1" x14ac:dyDescent="0.3">
      <c r="A2084" s="2">
        <v>2083</v>
      </c>
      <c r="B2084" s="2">
        <v>233111110278</v>
      </c>
      <c r="C2084" s="2" t="s">
        <v>22</v>
      </c>
    </row>
    <row r="2085" spans="1:3" ht="17.25" customHeight="1" x14ac:dyDescent="0.3">
      <c r="A2085" s="2">
        <v>2084</v>
      </c>
      <c r="B2085" s="2">
        <v>233111110358</v>
      </c>
      <c r="C2085" s="2" t="s">
        <v>22</v>
      </c>
    </row>
    <row r="2086" spans="1:3" ht="17.25" customHeight="1" x14ac:dyDescent="0.3">
      <c r="A2086" s="2">
        <v>2085</v>
      </c>
      <c r="B2086" s="2">
        <v>233111110380</v>
      </c>
      <c r="C2086" s="2" t="s">
        <v>22</v>
      </c>
    </row>
    <row r="2087" spans="1:3" ht="17.25" customHeight="1" x14ac:dyDescent="0.3">
      <c r="A2087" s="2">
        <v>2086</v>
      </c>
      <c r="B2087" s="2">
        <v>233111110411</v>
      </c>
      <c r="C2087" s="2" t="s">
        <v>22</v>
      </c>
    </row>
    <row r="2088" spans="1:3" ht="17.25" customHeight="1" x14ac:dyDescent="0.3">
      <c r="A2088" s="2">
        <v>2087</v>
      </c>
      <c r="B2088" s="2">
        <v>233111110416</v>
      </c>
      <c r="C2088" s="2" t="s">
        <v>22</v>
      </c>
    </row>
    <row r="2089" spans="1:3" ht="17.25" customHeight="1" x14ac:dyDescent="0.3">
      <c r="A2089" s="2">
        <v>2088</v>
      </c>
      <c r="B2089" s="2">
        <v>233111110495</v>
      </c>
      <c r="C2089" s="2" t="s">
        <v>22</v>
      </c>
    </row>
    <row r="2090" spans="1:3" ht="17.25" customHeight="1" x14ac:dyDescent="0.3">
      <c r="A2090" s="2">
        <v>2089</v>
      </c>
      <c r="B2090" s="2">
        <v>233111110505</v>
      </c>
      <c r="C2090" s="2" t="s">
        <v>22</v>
      </c>
    </row>
    <row r="2091" spans="1:3" ht="17.25" customHeight="1" x14ac:dyDescent="0.3">
      <c r="A2091" s="2">
        <v>2090</v>
      </c>
      <c r="B2091" s="2">
        <v>233111110509</v>
      </c>
      <c r="C2091" s="2" t="s">
        <v>22</v>
      </c>
    </row>
    <row r="2092" spans="1:3" ht="17.25" customHeight="1" x14ac:dyDescent="0.3">
      <c r="A2092" s="2">
        <v>2091</v>
      </c>
      <c r="B2092" s="2">
        <v>233111110534</v>
      </c>
      <c r="C2092" s="2" t="s">
        <v>22</v>
      </c>
    </row>
    <row r="2093" spans="1:3" ht="17.25" customHeight="1" x14ac:dyDescent="0.3">
      <c r="A2093" s="2">
        <v>2092</v>
      </c>
      <c r="B2093" s="2">
        <v>233111110536</v>
      </c>
      <c r="C2093" s="2" t="s">
        <v>22</v>
      </c>
    </row>
    <row r="2094" spans="1:3" ht="17.25" customHeight="1" x14ac:dyDescent="0.3">
      <c r="A2094" s="2">
        <v>2093</v>
      </c>
      <c r="B2094" s="2">
        <v>233111110544</v>
      </c>
      <c r="C2094" s="2" t="s">
        <v>22</v>
      </c>
    </row>
    <row r="2095" spans="1:3" ht="17.25" customHeight="1" x14ac:dyDescent="0.3">
      <c r="A2095" s="2">
        <v>2094</v>
      </c>
      <c r="B2095" s="2">
        <v>233111110571</v>
      </c>
      <c r="C2095" s="2" t="s">
        <v>22</v>
      </c>
    </row>
    <row r="2096" spans="1:3" ht="17.25" customHeight="1" x14ac:dyDescent="0.3">
      <c r="A2096" s="2">
        <v>2095</v>
      </c>
      <c r="B2096" s="2">
        <v>233111110578</v>
      </c>
      <c r="C2096" s="2" t="s">
        <v>22</v>
      </c>
    </row>
    <row r="2097" spans="1:3" ht="17.25" customHeight="1" x14ac:dyDescent="0.3">
      <c r="A2097" s="2">
        <v>2096</v>
      </c>
      <c r="B2097" s="2">
        <v>233111110600</v>
      </c>
      <c r="C2097" s="2" t="s">
        <v>22</v>
      </c>
    </row>
    <row r="2098" spans="1:3" ht="17.25" customHeight="1" x14ac:dyDescent="0.3">
      <c r="A2098" s="2">
        <v>2097</v>
      </c>
      <c r="B2098" s="2">
        <v>233111110613</v>
      </c>
      <c r="C2098" s="2" t="s">
        <v>22</v>
      </c>
    </row>
    <row r="2099" spans="1:3" ht="17.25" customHeight="1" x14ac:dyDescent="0.3">
      <c r="A2099" s="2">
        <v>2098</v>
      </c>
      <c r="B2099" s="2">
        <v>233111110647</v>
      </c>
      <c r="C2099" s="2" t="s">
        <v>22</v>
      </c>
    </row>
    <row r="2100" spans="1:3" ht="17.25" customHeight="1" x14ac:dyDescent="0.3">
      <c r="A2100" s="2">
        <v>2099</v>
      </c>
      <c r="B2100" s="2">
        <v>233111110740</v>
      </c>
      <c r="C2100" s="2" t="s">
        <v>22</v>
      </c>
    </row>
    <row r="2101" spans="1:3" ht="17.25" customHeight="1" x14ac:dyDescent="0.3">
      <c r="A2101" s="2">
        <v>2100</v>
      </c>
      <c r="B2101" s="2">
        <v>233111110782</v>
      </c>
      <c r="C2101" s="2" t="s">
        <v>22</v>
      </c>
    </row>
    <row r="2102" spans="1:3" ht="17.25" customHeight="1" x14ac:dyDescent="0.3">
      <c r="A2102" s="2">
        <v>2101</v>
      </c>
      <c r="B2102" s="2">
        <v>233111110803</v>
      </c>
      <c r="C2102" s="2" t="s">
        <v>22</v>
      </c>
    </row>
    <row r="2103" spans="1:3" ht="17.25" customHeight="1" x14ac:dyDescent="0.3">
      <c r="A2103" s="2">
        <v>2102</v>
      </c>
      <c r="B2103" s="2">
        <v>233111110824</v>
      </c>
      <c r="C2103" s="2" t="s">
        <v>22</v>
      </c>
    </row>
    <row r="2104" spans="1:3" ht="17.25" customHeight="1" x14ac:dyDescent="0.3">
      <c r="A2104" s="2">
        <v>2103</v>
      </c>
      <c r="B2104" s="2">
        <v>233111110828</v>
      </c>
      <c r="C2104" s="2" t="s">
        <v>22</v>
      </c>
    </row>
    <row r="2105" spans="1:3" ht="17.25" customHeight="1" x14ac:dyDescent="0.3">
      <c r="A2105" s="2">
        <v>2104</v>
      </c>
      <c r="B2105" s="2">
        <v>233111110843</v>
      </c>
      <c r="C2105" s="2" t="s">
        <v>22</v>
      </c>
    </row>
    <row r="2106" spans="1:3" ht="17.25" customHeight="1" x14ac:dyDescent="0.3">
      <c r="A2106" s="2">
        <v>2105</v>
      </c>
      <c r="B2106" s="2">
        <v>233111110857</v>
      </c>
      <c r="C2106" s="2" t="s">
        <v>22</v>
      </c>
    </row>
    <row r="2107" spans="1:3" ht="17.25" customHeight="1" x14ac:dyDescent="0.3">
      <c r="A2107" s="2">
        <v>2106</v>
      </c>
      <c r="B2107" s="2">
        <v>233111110858</v>
      </c>
      <c r="C2107" s="2" t="s">
        <v>22</v>
      </c>
    </row>
    <row r="2108" spans="1:3" ht="17.25" customHeight="1" x14ac:dyDescent="0.3">
      <c r="A2108" s="2">
        <v>2107</v>
      </c>
      <c r="B2108" s="2">
        <v>233111110892</v>
      </c>
      <c r="C2108" s="2" t="s">
        <v>22</v>
      </c>
    </row>
    <row r="2109" spans="1:3" ht="17.25" customHeight="1" x14ac:dyDescent="0.3">
      <c r="A2109" s="2">
        <v>2108</v>
      </c>
      <c r="B2109" s="2">
        <v>233111120141</v>
      </c>
      <c r="C2109" s="2" t="s">
        <v>22</v>
      </c>
    </row>
    <row r="2110" spans="1:3" ht="17.25" customHeight="1" x14ac:dyDescent="0.3">
      <c r="A2110" s="2">
        <v>2109</v>
      </c>
      <c r="B2110" s="2">
        <v>233111120153</v>
      </c>
      <c r="C2110" s="2" t="s">
        <v>22</v>
      </c>
    </row>
    <row r="2111" spans="1:3" ht="17.25" customHeight="1" x14ac:dyDescent="0.3">
      <c r="A2111" s="2">
        <v>2110</v>
      </c>
      <c r="B2111" s="2">
        <v>233111120160</v>
      </c>
      <c r="C2111" s="2" t="s">
        <v>22</v>
      </c>
    </row>
    <row r="2112" spans="1:3" ht="17.25" customHeight="1" x14ac:dyDescent="0.3">
      <c r="A2112" s="2">
        <v>2111</v>
      </c>
      <c r="B2112" s="2">
        <v>233111120180</v>
      </c>
      <c r="C2112" s="2" t="s">
        <v>22</v>
      </c>
    </row>
    <row r="2113" spans="1:3" ht="17.25" customHeight="1" x14ac:dyDescent="0.3">
      <c r="A2113" s="2">
        <v>2112</v>
      </c>
      <c r="B2113" s="2">
        <v>233111120207</v>
      </c>
      <c r="C2113" s="2" t="s">
        <v>22</v>
      </c>
    </row>
    <row r="2114" spans="1:3" ht="17.25" customHeight="1" x14ac:dyDescent="0.3">
      <c r="A2114" s="2">
        <v>2113</v>
      </c>
      <c r="B2114" s="2">
        <v>233111120251</v>
      </c>
      <c r="C2114" s="2" t="s">
        <v>22</v>
      </c>
    </row>
    <row r="2115" spans="1:3" ht="17.25" customHeight="1" x14ac:dyDescent="0.3">
      <c r="A2115" s="2">
        <v>2114</v>
      </c>
      <c r="B2115" s="2">
        <v>233111120266</v>
      </c>
      <c r="C2115" s="2" t="s">
        <v>22</v>
      </c>
    </row>
    <row r="2116" spans="1:3" ht="17.25" customHeight="1" x14ac:dyDescent="0.3">
      <c r="A2116" s="2">
        <v>2115</v>
      </c>
      <c r="B2116" s="2">
        <v>233111120267</v>
      </c>
      <c r="C2116" s="2" t="s">
        <v>22</v>
      </c>
    </row>
    <row r="2117" spans="1:3" ht="17.25" customHeight="1" x14ac:dyDescent="0.3">
      <c r="A2117" s="2">
        <v>2116</v>
      </c>
      <c r="B2117" s="2">
        <v>233111120368</v>
      </c>
      <c r="C2117" s="2" t="s">
        <v>22</v>
      </c>
    </row>
    <row r="2118" spans="1:3" ht="17.25" customHeight="1" x14ac:dyDescent="0.3">
      <c r="A2118" s="2">
        <v>2117</v>
      </c>
      <c r="B2118" s="2">
        <v>233111120376</v>
      </c>
      <c r="C2118" s="2" t="s">
        <v>22</v>
      </c>
    </row>
    <row r="2119" spans="1:3" ht="17.25" customHeight="1" x14ac:dyDescent="0.3">
      <c r="A2119" s="2">
        <v>2118</v>
      </c>
      <c r="B2119" s="2">
        <v>233111120380</v>
      </c>
      <c r="C2119" s="2" t="s">
        <v>22</v>
      </c>
    </row>
    <row r="2120" spans="1:3" ht="17.25" customHeight="1" x14ac:dyDescent="0.3">
      <c r="A2120" s="2">
        <v>2119</v>
      </c>
      <c r="B2120" s="2">
        <v>233111120394</v>
      </c>
      <c r="C2120" s="2" t="s">
        <v>22</v>
      </c>
    </row>
    <row r="2121" spans="1:3" ht="17.25" customHeight="1" x14ac:dyDescent="0.3">
      <c r="A2121" s="2">
        <v>2120</v>
      </c>
      <c r="B2121" s="2">
        <v>233111120408</v>
      </c>
      <c r="C2121" s="2" t="s">
        <v>22</v>
      </c>
    </row>
    <row r="2122" spans="1:3" ht="17.25" customHeight="1" x14ac:dyDescent="0.3">
      <c r="A2122" s="2">
        <v>2121</v>
      </c>
      <c r="B2122" s="2">
        <v>233111120415</v>
      </c>
      <c r="C2122" s="2" t="s">
        <v>22</v>
      </c>
    </row>
    <row r="2123" spans="1:3" ht="17.25" customHeight="1" x14ac:dyDescent="0.3">
      <c r="A2123" s="2">
        <v>2122</v>
      </c>
      <c r="B2123" s="2">
        <v>233111120453</v>
      </c>
      <c r="C2123" s="2" t="s">
        <v>22</v>
      </c>
    </row>
    <row r="2124" spans="1:3" ht="17.25" customHeight="1" x14ac:dyDescent="0.3">
      <c r="A2124" s="2">
        <v>2123</v>
      </c>
      <c r="B2124" s="2">
        <v>233111120471</v>
      </c>
      <c r="C2124" s="2" t="s">
        <v>22</v>
      </c>
    </row>
    <row r="2125" spans="1:3" ht="17.25" customHeight="1" x14ac:dyDescent="0.3">
      <c r="A2125" s="2">
        <v>2124</v>
      </c>
      <c r="B2125" s="2">
        <v>233111120489</v>
      </c>
      <c r="C2125" s="2" t="s">
        <v>22</v>
      </c>
    </row>
    <row r="2126" spans="1:3" ht="17.25" customHeight="1" x14ac:dyDescent="0.3">
      <c r="A2126" s="2">
        <v>2125</v>
      </c>
      <c r="B2126" s="2">
        <v>233111120510</v>
      </c>
      <c r="C2126" s="2" t="s">
        <v>22</v>
      </c>
    </row>
    <row r="2127" spans="1:3" ht="17.25" customHeight="1" x14ac:dyDescent="0.3">
      <c r="A2127" s="2">
        <v>2126</v>
      </c>
      <c r="B2127" s="2">
        <v>233111120549</v>
      </c>
      <c r="C2127" s="2" t="s">
        <v>22</v>
      </c>
    </row>
    <row r="2128" spans="1:3" ht="17.25" customHeight="1" x14ac:dyDescent="0.3">
      <c r="A2128" s="2">
        <v>2127</v>
      </c>
      <c r="B2128" s="2">
        <v>233111120563</v>
      </c>
      <c r="C2128" s="2" t="s">
        <v>22</v>
      </c>
    </row>
    <row r="2129" spans="1:3" ht="17.25" customHeight="1" x14ac:dyDescent="0.3">
      <c r="A2129" s="2">
        <v>2128</v>
      </c>
      <c r="B2129" s="2">
        <v>233111120568</v>
      </c>
      <c r="C2129" s="2" t="s">
        <v>22</v>
      </c>
    </row>
    <row r="2130" spans="1:3" ht="17.25" customHeight="1" x14ac:dyDescent="0.3">
      <c r="A2130" s="2">
        <v>2129</v>
      </c>
      <c r="B2130" s="2">
        <v>233111120615</v>
      </c>
      <c r="C2130" s="2" t="s">
        <v>22</v>
      </c>
    </row>
    <row r="2131" spans="1:3" ht="17.25" customHeight="1" x14ac:dyDescent="0.3">
      <c r="A2131" s="2">
        <v>2130</v>
      </c>
      <c r="B2131" s="2">
        <v>233111120635</v>
      </c>
      <c r="C2131" s="2" t="s">
        <v>22</v>
      </c>
    </row>
    <row r="2132" spans="1:3" ht="17.25" customHeight="1" x14ac:dyDescent="0.3">
      <c r="A2132" s="2">
        <v>2131</v>
      </c>
      <c r="B2132" s="2">
        <v>233111120638</v>
      </c>
      <c r="C2132" s="2" t="s">
        <v>22</v>
      </c>
    </row>
    <row r="2133" spans="1:3" ht="17.25" customHeight="1" x14ac:dyDescent="0.3">
      <c r="A2133" s="2">
        <v>2132</v>
      </c>
      <c r="B2133" s="2">
        <v>233111120655</v>
      </c>
      <c r="C2133" s="2" t="s">
        <v>22</v>
      </c>
    </row>
    <row r="2134" spans="1:3" ht="17.25" customHeight="1" x14ac:dyDescent="0.3">
      <c r="A2134" s="2">
        <v>2133</v>
      </c>
      <c r="B2134" s="2">
        <v>233111120719</v>
      </c>
      <c r="C2134" s="2" t="s">
        <v>22</v>
      </c>
    </row>
    <row r="2135" spans="1:3" ht="17.25" customHeight="1" x14ac:dyDescent="0.3">
      <c r="A2135" s="2">
        <v>2134</v>
      </c>
      <c r="B2135" s="2">
        <v>233111120725</v>
      </c>
      <c r="C2135" s="2" t="s">
        <v>22</v>
      </c>
    </row>
    <row r="2136" spans="1:3" ht="17.25" customHeight="1" x14ac:dyDescent="0.3">
      <c r="A2136" s="2">
        <v>2135</v>
      </c>
      <c r="B2136" s="2">
        <v>233111120732</v>
      </c>
      <c r="C2136" s="2" t="s">
        <v>22</v>
      </c>
    </row>
    <row r="2137" spans="1:3" ht="17.25" customHeight="1" x14ac:dyDescent="0.3">
      <c r="A2137" s="2">
        <v>2136</v>
      </c>
      <c r="B2137" s="2">
        <v>233111120736</v>
      </c>
      <c r="C2137" s="2" t="s">
        <v>22</v>
      </c>
    </row>
    <row r="2138" spans="1:3" ht="17.25" customHeight="1" x14ac:dyDescent="0.3">
      <c r="A2138" s="2">
        <v>2137</v>
      </c>
      <c r="B2138" s="2">
        <v>233111120744</v>
      </c>
      <c r="C2138" s="2" t="s">
        <v>22</v>
      </c>
    </row>
    <row r="2139" spans="1:3" ht="17.25" customHeight="1" x14ac:dyDescent="0.3">
      <c r="A2139" s="2">
        <v>2138</v>
      </c>
      <c r="B2139" s="2">
        <v>233111120775</v>
      </c>
      <c r="C2139" s="2" t="s">
        <v>22</v>
      </c>
    </row>
    <row r="2140" spans="1:3" ht="17.25" customHeight="1" x14ac:dyDescent="0.3">
      <c r="A2140" s="2">
        <v>2139</v>
      </c>
      <c r="B2140" s="2">
        <v>233111120788</v>
      </c>
      <c r="C2140" s="2" t="s">
        <v>22</v>
      </c>
    </row>
    <row r="2141" spans="1:3" ht="17.25" customHeight="1" x14ac:dyDescent="0.3">
      <c r="A2141" s="2">
        <v>2140</v>
      </c>
      <c r="B2141" s="2">
        <v>233111120792</v>
      </c>
      <c r="C2141" s="2" t="s">
        <v>22</v>
      </c>
    </row>
    <row r="2142" spans="1:3" ht="17.25" customHeight="1" x14ac:dyDescent="0.3">
      <c r="A2142" s="2">
        <v>2141</v>
      </c>
      <c r="B2142" s="2">
        <v>233111120797</v>
      </c>
      <c r="C2142" s="2" t="s">
        <v>22</v>
      </c>
    </row>
    <row r="2143" spans="1:3" ht="17.25" customHeight="1" x14ac:dyDescent="0.3">
      <c r="A2143" s="2">
        <v>2142</v>
      </c>
      <c r="B2143" s="2">
        <v>233111120815</v>
      </c>
      <c r="C2143" s="2" t="s">
        <v>22</v>
      </c>
    </row>
    <row r="2144" spans="1:3" ht="17.25" customHeight="1" x14ac:dyDescent="0.3">
      <c r="A2144" s="2">
        <v>2143</v>
      </c>
      <c r="B2144" s="2">
        <v>233111120838</v>
      </c>
      <c r="C2144" s="2" t="s">
        <v>22</v>
      </c>
    </row>
    <row r="2145" spans="1:3" ht="17.25" customHeight="1" x14ac:dyDescent="0.3">
      <c r="A2145" s="2">
        <v>2144</v>
      </c>
      <c r="B2145" s="2">
        <v>233111120858</v>
      </c>
      <c r="C2145" s="2" t="s">
        <v>22</v>
      </c>
    </row>
    <row r="2146" spans="1:3" ht="17.25" customHeight="1" x14ac:dyDescent="0.3">
      <c r="A2146" s="2">
        <v>2145</v>
      </c>
      <c r="B2146" s="2">
        <v>233111120862</v>
      </c>
      <c r="C2146" s="2" t="s">
        <v>22</v>
      </c>
    </row>
    <row r="2147" spans="1:3" ht="17.25" customHeight="1" x14ac:dyDescent="0.3">
      <c r="A2147" s="2">
        <v>2146</v>
      </c>
      <c r="B2147" s="2">
        <v>233111120881</v>
      </c>
      <c r="C2147" s="2" t="s">
        <v>22</v>
      </c>
    </row>
    <row r="2148" spans="1:3" ht="17.25" customHeight="1" x14ac:dyDescent="0.3">
      <c r="A2148" s="2">
        <v>2147</v>
      </c>
      <c r="B2148" s="2">
        <v>233111120886</v>
      </c>
      <c r="C2148" s="2" t="s">
        <v>22</v>
      </c>
    </row>
    <row r="2149" spans="1:3" ht="17.25" customHeight="1" x14ac:dyDescent="0.3">
      <c r="A2149" s="2">
        <v>2148</v>
      </c>
      <c r="B2149" s="2">
        <v>233111130045</v>
      </c>
      <c r="C2149" s="2" t="s">
        <v>22</v>
      </c>
    </row>
    <row r="2150" spans="1:3" ht="17.25" customHeight="1" x14ac:dyDescent="0.3">
      <c r="A2150" s="2">
        <v>2149</v>
      </c>
      <c r="B2150" s="2">
        <v>233111130064</v>
      </c>
      <c r="C2150" s="2" t="s">
        <v>22</v>
      </c>
    </row>
    <row r="2151" spans="1:3" ht="17.25" customHeight="1" x14ac:dyDescent="0.3">
      <c r="A2151" s="2">
        <v>2150</v>
      </c>
      <c r="B2151" s="2">
        <v>233111130074</v>
      </c>
      <c r="C2151" s="2" t="s">
        <v>22</v>
      </c>
    </row>
    <row r="2152" spans="1:3" ht="17.25" customHeight="1" x14ac:dyDescent="0.3">
      <c r="A2152" s="2">
        <v>2151</v>
      </c>
      <c r="B2152" s="2">
        <v>233111130090</v>
      </c>
      <c r="C2152" s="2" t="s">
        <v>22</v>
      </c>
    </row>
    <row r="2153" spans="1:3" ht="17.25" customHeight="1" x14ac:dyDescent="0.3">
      <c r="A2153" s="2">
        <v>2152</v>
      </c>
      <c r="B2153" s="2">
        <v>233111130105</v>
      </c>
      <c r="C2153" s="2" t="s">
        <v>22</v>
      </c>
    </row>
    <row r="2154" spans="1:3" ht="17.25" customHeight="1" x14ac:dyDescent="0.3">
      <c r="A2154" s="2">
        <v>2153</v>
      </c>
      <c r="B2154" s="2">
        <v>233111130107</v>
      </c>
      <c r="C2154" s="2" t="s">
        <v>22</v>
      </c>
    </row>
    <row r="2155" spans="1:3" ht="17.25" customHeight="1" x14ac:dyDescent="0.3">
      <c r="A2155" s="2">
        <v>2154</v>
      </c>
      <c r="B2155" s="2">
        <v>233111130113</v>
      </c>
      <c r="C2155" s="2" t="s">
        <v>22</v>
      </c>
    </row>
    <row r="2156" spans="1:3" ht="17.25" customHeight="1" x14ac:dyDescent="0.3">
      <c r="A2156" s="2">
        <v>2155</v>
      </c>
      <c r="B2156" s="2">
        <v>233111130139</v>
      </c>
      <c r="C2156" s="2" t="s">
        <v>22</v>
      </c>
    </row>
    <row r="2157" spans="1:3" ht="17.25" customHeight="1" x14ac:dyDescent="0.3">
      <c r="A2157" s="2">
        <v>2156</v>
      </c>
      <c r="B2157" s="2">
        <v>233111130143</v>
      </c>
      <c r="C2157" s="2" t="s">
        <v>22</v>
      </c>
    </row>
    <row r="2158" spans="1:3" ht="17.25" customHeight="1" x14ac:dyDescent="0.3">
      <c r="A2158" s="2">
        <v>2157</v>
      </c>
      <c r="B2158" s="2">
        <v>233111130146</v>
      </c>
      <c r="C2158" s="2" t="s">
        <v>22</v>
      </c>
    </row>
    <row r="2159" spans="1:3" ht="17.25" customHeight="1" x14ac:dyDescent="0.3">
      <c r="A2159" s="2">
        <v>2158</v>
      </c>
      <c r="B2159" s="2">
        <v>233111130170</v>
      </c>
      <c r="C2159" s="2" t="s">
        <v>22</v>
      </c>
    </row>
    <row r="2160" spans="1:3" ht="17.25" customHeight="1" x14ac:dyDescent="0.3">
      <c r="A2160" s="2">
        <v>2159</v>
      </c>
      <c r="B2160" s="2">
        <v>233111130179</v>
      </c>
      <c r="C2160" s="2" t="s">
        <v>22</v>
      </c>
    </row>
    <row r="2161" spans="1:3" ht="17.25" customHeight="1" x14ac:dyDescent="0.3">
      <c r="A2161" s="2">
        <v>2160</v>
      </c>
      <c r="B2161" s="2">
        <v>233111130186</v>
      </c>
      <c r="C2161" s="2" t="s">
        <v>22</v>
      </c>
    </row>
    <row r="2162" spans="1:3" ht="17.25" customHeight="1" x14ac:dyDescent="0.3">
      <c r="A2162" s="2">
        <v>2161</v>
      </c>
      <c r="B2162" s="2">
        <v>233111130192</v>
      </c>
      <c r="C2162" s="2" t="s">
        <v>22</v>
      </c>
    </row>
    <row r="2163" spans="1:3" ht="17.25" customHeight="1" x14ac:dyDescent="0.3">
      <c r="A2163" s="2">
        <v>2162</v>
      </c>
      <c r="B2163" s="2">
        <v>233111130200</v>
      </c>
      <c r="C2163" s="2" t="s">
        <v>22</v>
      </c>
    </row>
    <row r="2164" spans="1:3" ht="17.25" customHeight="1" x14ac:dyDescent="0.3">
      <c r="A2164" s="2">
        <v>2163</v>
      </c>
      <c r="B2164" s="2">
        <v>233111130275</v>
      </c>
      <c r="C2164" s="2" t="s">
        <v>22</v>
      </c>
    </row>
    <row r="2165" spans="1:3" ht="17.25" customHeight="1" x14ac:dyDescent="0.3">
      <c r="A2165" s="2">
        <v>2164</v>
      </c>
      <c r="B2165" s="2">
        <v>233111130277</v>
      </c>
      <c r="C2165" s="2" t="s">
        <v>22</v>
      </c>
    </row>
    <row r="2166" spans="1:3" ht="17.25" customHeight="1" x14ac:dyDescent="0.3">
      <c r="A2166" s="2">
        <v>2165</v>
      </c>
      <c r="B2166" s="2">
        <v>233111130278</v>
      </c>
      <c r="C2166" s="2" t="s">
        <v>22</v>
      </c>
    </row>
    <row r="2167" spans="1:3" ht="17.25" customHeight="1" x14ac:dyDescent="0.3">
      <c r="A2167" s="2">
        <v>2166</v>
      </c>
      <c r="B2167" s="2">
        <v>233111130287</v>
      </c>
      <c r="C2167" s="2" t="s">
        <v>22</v>
      </c>
    </row>
    <row r="2168" spans="1:3" ht="17.25" customHeight="1" x14ac:dyDescent="0.3">
      <c r="A2168" s="2">
        <v>2167</v>
      </c>
      <c r="B2168" s="2">
        <v>233111130289</v>
      </c>
      <c r="C2168" s="2" t="s">
        <v>22</v>
      </c>
    </row>
    <row r="2169" spans="1:3" ht="17.25" customHeight="1" x14ac:dyDescent="0.3">
      <c r="A2169" s="2">
        <v>2168</v>
      </c>
      <c r="B2169" s="2">
        <v>233111130294</v>
      </c>
      <c r="C2169" s="2" t="s">
        <v>22</v>
      </c>
    </row>
    <row r="2170" spans="1:3" ht="17.25" customHeight="1" x14ac:dyDescent="0.3">
      <c r="A2170" s="2">
        <v>2169</v>
      </c>
      <c r="B2170" s="2">
        <v>233111130301</v>
      </c>
      <c r="C2170" s="2" t="s">
        <v>22</v>
      </c>
    </row>
    <row r="2171" spans="1:3" ht="17.25" customHeight="1" x14ac:dyDescent="0.3">
      <c r="A2171" s="2">
        <v>2170</v>
      </c>
      <c r="B2171" s="2">
        <v>233111130332</v>
      </c>
      <c r="C2171" s="2" t="s">
        <v>22</v>
      </c>
    </row>
    <row r="2172" spans="1:3" ht="17.25" customHeight="1" x14ac:dyDescent="0.3">
      <c r="A2172" s="2">
        <v>2171</v>
      </c>
      <c r="B2172" s="2">
        <v>233111130340</v>
      </c>
      <c r="C2172" s="2" t="s">
        <v>22</v>
      </c>
    </row>
    <row r="2173" spans="1:3" ht="17.25" customHeight="1" x14ac:dyDescent="0.3">
      <c r="A2173" s="2">
        <v>2172</v>
      </c>
      <c r="B2173" s="2">
        <v>233111130381</v>
      </c>
      <c r="C2173" s="2" t="s">
        <v>22</v>
      </c>
    </row>
    <row r="2174" spans="1:3" ht="17.25" customHeight="1" x14ac:dyDescent="0.3">
      <c r="A2174" s="2">
        <v>2173</v>
      </c>
      <c r="B2174" s="2">
        <v>233111130384</v>
      </c>
      <c r="C2174" s="2" t="s">
        <v>22</v>
      </c>
    </row>
    <row r="2175" spans="1:3" ht="17.25" customHeight="1" x14ac:dyDescent="0.3">
      <c r="A2175" s="2">
        <v>2174</v>
      </c>
      <c r="B2175" s="2">
        <v>233111130448</v>
      </c>
      <c r="C2175" s="2" t="s">
        <v>22</v>
      </c>
    </row>
    <row r="2176" spans="1:3" ht="17.25" customHeight="1" x14ac:dyDescent="0.3">
      <c r="A2176" s="2">
        <v>2175</v>
      </c>
      <c r="B2176" s="2">
        <v>233111130464</v>
      </c>
      <c r="C2176" s="2" t="s">
        <v>22</v>
      </c>
    </row>
    <row r="2177" spans="1:3" ht="17.25" customHeight="1" x14ac:dyDescent="0.3">
      <c r="A2177" s="2">
        <v>2176</v>
      </c>
      <c r="B2177" s="2">
        <v>233111130467</v>
      </c>
      <c r="C2177" s="2" t="s">
        <v>22</v>
      </c>
    </row>
    <row r="2178" spans="1:3" ht="17.25" customHeight="1" x14ac:dyDescent="0.3">
      <c r="A2178" s="2">
        <v>2177</v>
      </c>
      <c r="B2178" s="2">
        <v>233111130512</v>
      </c>
      <c r="C2178" s="2" t="s">
        <v>22</v>
      </c>
    </row>
    <row r="2179" spans="1:3" ht="17.25" customHeight="1" x14ac:dyDescent="0.3">
      <c r="A2179" s="2">
        <v>2178</v>
      </c>
      <c r="B2179" s="2">
        <v>233111130517</v>
      </c>
      <c r="C2179" s="2" t="s">
        <v>22</v>
      </c>
    </row>
    <row r="2180" spans="1:3" ht="17.25" customHeight="1" x14ac:dyDescent="0.3">
      <c r="A2180" s="2">
        <v>2179</v>
      </c>
      <c r="B2180" s="2">
        <v>233111130521</v>
      </c>
      <c r="C2180" s="2" t="s">
        <v>22</v>
      </c>
    </row>
    <row r="2181" spans="1:3" ht="17.25" customHeight="1" x14ac:dyDescent="0.3">
      <c r="A2181" s="2">
        <v>2180</v>
      </c>
      <c r="B2181" s="2">
        <v>233111130550</v>
      </c>
      <c r="C2181" s="2" t="s">
        <v>22</v>
      </c>
    </row>
    <row r="2182" spans="1:3" ht="17.25" customHeight="1" x14ac:dyDescent="0.3">
      <c r="A2182" s="2">
        <v>2181</v>
      </c>
      <c r="B2182" s="2">
        <v>233111130574</v>
      </c>
      <c r="C2182" s="2" t="s">
        <v>22</v>
      </c>
    </row>
    <row r="2183" spans="1:3" ht="17.25" customHeight="1" x14ac:dyDescent="0.3">
      <c r="A2183" s="2">
        <v>2182</v>
      </c>
      <c r="B2183" s="2">
        <v>233111130636</v>
      </c>
      <c r="C2183" s="2" t="s">
        <v>22</v>
      </c>
    </row>
    <row r="2184" spans="1:3" ht="17.25" customHeight="1" x14ac:dyDescent="0.3">
      <c r="A2184" s="2">
        <v>2183</v>
      </c>
      <c r="B2184" s="2">
        <v>233111130663</v>
      </c>
      <c r="C2184" s="2" t="s">
        <v>22</v>
      </c>
    </row>
    <row r="2185" spans="1:3" ht="17.25" customHeight="1" x14ac:dyDescent="0.3">
      <c r="A2185" s="2">
        <v>2184</v>
      </c>
      <c r="B2185" s="2">
        <v>233111130687</v>
      </c>
      <c r="C2185" s="2" t="s">
        <v>22</v>
      </c>
    </row>
    <row r="2186" spans="1:3" ht="17.25" customHeight="1" x14ac:dyDescent="0.3">
      <c r="A2186" s="2">
        <v>2185</v>
      </c>
      <c r="B2186" s="2">
        <v>233111130703</v>
      </c>
      <c r="C2186" s="2" t="s">
        <v>22</v>
      </c>
    </row>
    <row r="2187" spans="1:3" ht="17.25" customHeight="1" x14ac:dyDescent="0.3">
      <c r="A2187" s="2">
        <v>2186</v>
      </c>
      <c r="B2187" s="2">
        <v>233111130707</v>
      </c>
      <c r="C2187" s="2" t="s">
        <v>22</v>
      </c>
    </row>
    <row r="2188" spans="1:3" ht="17.25" customHeight="1" x14ac:dyDescent="0.3">
      <c r="A2188" s="2">
        <v>2187</v>
      </c>
      <c r="B2188" s="2">
        <v>233111130738</v>
      </c>
      <c r="C2188" s="2" t="s">
        <v>22</v>
      </c>
    </row>
    <row r="2189" spans="1:3" ht="17.25" customHeight="1" x14ac:dyDescent="0.3">
      <c r="A2189" s="2">
        <v>2188</v>
      </c>
      <c r="B2189" s="2">
        <v>233111130757</v>
      </c>
      <c r="C2189" s="2" t="s">
        <v>22</v>
      </c>
    </row>
    <row r="2190" spans="1:3" ht="17.25" customHeight="1" x14ac:dyDescent="0.3">
      <c r="A2190" s="2">
        <v>2189</v>
      </c>
      <c r="B2190" s="2">
        <v>233111130761</v>
      </c>
      <c r="C2190" s="2" t="s">
        <v>22</v>
      </c>
    </row>
    <row r="2191" spans="1:3" ht="17.25" customHeight="1" x14ac:dyDescent="0.3">
      <c r="A2191" s="2">
        <v>2190</v>
      </c>
      <c r="B2191" s="2">
        <v>233111130768</v>
      </c>
      <c r="C2191" s="2" t="s">
        <v>22</v>
      </c>
    </row>
    <row r="2192" spans="1:3" ht="17.25" customHeight="1" x14ac:dyDescent="0.3">
      <c r="A2192" s="2">
        <v>2191</v>
      </c>
      <c r="B2192" s="2">
        <v>233111130774</v>
      </c>
      <c r="C2192" s="2" t="s">
        <v>22</v>
      </c>
    </row>
    <row r="2193" spans="1:3" ht="17.25" customHeight="1" x14ac:dyDescent="0.3">
      <c r="A2193" s="2">
        <v>2192</v>
      </c>
      <c r="B2193" s="2">
        <v>233111130787</v>
      </c>
      <c r="C2193" s="2" t="s">
        <v>22</v>
      </c>
    </row>
    <row r="2194" spans="1:3" ht="17.25" customHeight="1" x14ac:dyDescent="0.3">
      <c r="A2194" s="2">
        <v>2193</v>
      </c>
      <c r="B2194" s="2">
        <v>233111130870</v>
      </c>
      <c r="C2194" s="2" t="s">
        <v>22</v>
      </c>
    </row>
    <row r="2195" spans="1:3" ht="17.25" customHeight="1" x14ac:dyDescent="0.3">
      <c r="A2195" s="2">
        <v>2194</v>
      </c>
      <c r="B2195" s="2">
        <v>233111130871</v>
      </c>
      <c r="C2195" s="2" t="s">
        <v>22</v>
      </c>
    </row>
    <row r="2196" spans="1:3" ht="17.25" customHeight="1" x14ac:dyDescent="0.3">
      <c r="A2196" s="2">
        <v>2195</v>
      </c>
      <c r="B2196" s="2">
        <v>233111130886</v>
      </c>
      <c r="C2196" s="2" t="s">
        <v>22</v>
      </c>
    </row>
    <row r="2197" spans="1:3" ht="17.25" customHeight="1" x14ac:dyDescent="0.3">
      <c r="A2197" s="2">
        <v>2196</v>
      </c>
      <c r="B2197" s="2">
        <v>233111130897</v>
      </c>
      <c r="C2197" s="2" t="s">
        <v>22</v>
      </c>
    </row>
    <row r="2198" spans="1:3" ht="17.25" customHeight="1" x14ac:dyDescent="0.3">
      <c r="A2198" s="2">
        <v>2197</v>
      </c>
      <c r="B2198" s="2">
        <v>233111130908</v>
      </c>
      <c r="C2198" s="2" t="s">
        <v>22</v>
      </c>
    </row>
    <row r="2199" spans="1:3" ht="17.25" customHeight="1" x14ac:dyDescent="0.3">
      <c r="A2199" s="2">
        <v>2198</v>
      </c>
      <c r="B2199" s="2">
        <v>233111140005</v>
      </c>
      <c r="C2199" s="2" t="s">
        <v>22</v>
      </c>
    </row>
    <row r="2200" spans="1:3" ht="17.25" customHeight="1" x14ac:dyDescent="0.3">
      <c r="A2200" s="2">
        <v>2199</v>
      </c>
      <c r="B2200" s="2">
        <v>233111140011</v>
      </c>
      <c r="C2200" s="2" t="s">
        <v>22</v>
      </c>
    </row>
    <row r="2201" spans="1:3" ht="17.25" customHeight="1" x14ac:dyDescent="0.3">
      <c r="A2201" s="2">
        <v>2200</v>
      </c>
      <c r="B2201" s="2">
        <v>233111140052</v>
      </c>
      <c r="C2201" s="2" t="s">
        <v>22</v>
      </c>
    </row>
    <row r="2202" spans="1:3" ht="17.25" customHeight="1" x14ac:dyDescent="0.3">
      <c r="A2202" s="2">
        <v>2201</v>
      </c>
      <c r="B2202" s="2">
        <v>233111140053</v>
      </c>
      <c r="C2202" s="2" t="s">
        <v>22</v>
      </c>
    </row>
    <row r="2203" spans="1:3" ht="17.25" customHeight="1" x14ac:dyDescent="0.3">
      <c r="A2203" s="2">
        <v>2202</v>
      </c>
      <c r="B2203" s="2">
        <v>233111140060</v>
      </c>
      <c r="C2203" s="2" t="s">
        <v>22</v>
      </c>
    </row>
    <row r="2204" spans="1:3" ht="17.25" customHeight="1" x14ac:dyDescent="0.3">
      <c r="A2204" s="2">
        <v>2203</v>
      </c>
      <c r="B2204" s="2">
        <v>233111140069</v>
      </c>
      <c r="C2204" s="2" t="s">
        <v>22</v>
      </c>
    </row>
    <row r="2205" spans="1:3" ht="17.25" customHeight="1" x14ac:dyDescent="0.3">
      <c r="A2205" s="2">
        <v>2204</v>
      </c>
      <c r="B2205" s="2">
        <v>233111140097</v>
      </c>
      <c r="C2205" s="2" t="s">
        <v>22</v>
      </c>
    </row>
    <row r="2206" spans="1:3" ht="17.25" customHeight="1" x14ac:dyDescent="0.3">
      <c r="A2206" s="2">
        <v>2205</v>
      </c>
      <c r="B2206" s="2">
        <v>233111140114</v>
      </c>
      <c r="C2206" s="2" t="s">
        <v>22</v>
      </c>
    </row>
    <row r="2207" spans="1:3" ht="17.25" customHeight="1" x14ac:dyDescent="0.3">
      <c r="A2207" s="2">
        <v>2206</v>
      </c>
      <c r="B2207" s="2">
        <v>233111140144</v>
      </c>
      <c r="C2207" s="2" t="s">
        <v>22</v>
      </c>
    </row>
    <row r="2208" spans="1:3" ht="17.25" customHeight="1" x14ac:dyDescent="0.3">
      <c r="A2208" s="2">
        <v>2207</v>
      </c>
      <c r="B2208" s="2">
        <v>233111140165</v>
      </c>
      <c r="C2208" s="2" t="s">
        <v>22</v>
      </c>
    </row>
    <row r="2209" spans="1:3" ht="17.25" customHeight="1" x14ac:dyDescent="0.3">
      <c r="A2209" s="2">
        <v>2208</v>
      </c>
      <c r="B2209" s="2">
        <v>233111140189</v>
      </c>
      <c r="C2209" s="2" t="s">
        <v>22</v>
      </c>
    </row>
    <row r="2210" spans="1:3" ht="17.25" customHeight="1" x14ac:dyDescent="0.3">
      <c r="A2210" s="2">
        <v>2209</v>
      </c>
      <c r="B2210" s="2">
        <v>233111140190</v>
      </c>
      <c r="C2210" s="2" t="s">
        <v>22</v>
      </c>
    </row>
    <row r="2211" spans="1:3" ht="17.25" customHeight="1" x14ac:dyDescent="0.3">
      <c r="A2211" s="2">
        <v>2210</v>
      </c>
      <c r="B2211" s="2">
        <v>233111140205</v>
      </c>
      <c r="C2211" s="2" t="s">
        <v>22</v>
      </c>
    </row>
    <row r="2212" spans="1:3" ht="17.25" customHeight="1" x14ac:dyDescent="0.3">
      <c r="A2212" s="2">
        <v>2211</v>
      </c>
      <c r="B2212" s="2">
        <v>233111140208</v>
      </c>
      <c r="C2212" s="2" t="s">
        <v>22</v>
      </c>
    </row>
    <row r="2213" spans="1:3" ht="17.25" customHeight="1" x14ac:dyDescent="0.3">
      <c r="A2213" s="2">
        <v>2212</v>
      </c>
      <c r="B2213" s="2">
        <v>233111140211</v>
      </c>
      <c r="C2213" s="2" t="s">
        <v>22</v>
      </c>
    </row>
    <row r="2214" spans="1:3" ht="17.25" customHeight="1" x14ac:dyDescent="0.3">
      <c r="A2214" s="2">
        <v>2213</v>
      </c>
      <c r="B2214" s="2">
        <v>233111140224</v>
      </c>
      <c r="C2214" s="2" t="s">
        <v>22</v>
      </c>
    </row>
    <row r="2215" spans="1:3" ht="17.25" customHeight="1" x14ac:dyDescent="0.3">
      <c r="A2215" s="2">
        <v>2214</v>
      </c>
      <c r="B2215" s="2">
        <v>233111140225</v>
      </c>
      <c r="C2215" s="2" t="s">
        <v>22</v>
      </c>
    </row>
    <row r="2216" spans="1:3" ht="17.25" customHeight="1" x14ac:dyDescent="0.3">
      <c r="A2216" s="2">
        <v>2215</v>
      </c>
      <c r="B2216" s="2">
        <v>233111140229</v>
      </c>
      <c r="C2216" s="2" t="s">
        <v>22</v>
      </c>
    </row>
    <row r="2217" spans="1:3" ht="17.25" customHeight="1" x14ac:dyDescent="0.3">
      <c r="A2217" s="2">
        <v>2216</v>
      </c>
      <c r="B2217" s="2">
        <v>233111140235</v>
      </c>
      <c r="C2217" s="2" t="s">
        <v>22</v>
      </c>
    </row>
    <row r="2218" spans="1:3" ht="17.25" customHeight="1" x14ac:dyDescent="0.3">
      <c r="A2218" s="2">
        <v>2217</v>
      </c>
      <c r="B2218" s="2">
        <v>233111140264</v>
      </c>
      <c r="C2218" s="2" t="s">
        <v>22</v>
      </c>
    </row>
    <row r="2219" spans="1:3" ht="17.25" customHeight="1" x14ac:dyDescent="0.3">
      <c r="A2219" s="2">
        <v>2218</v>
      </c>
      <c r="B2219" s="2">
        <v>233111140302</v>
      </c>
      <c r="C2219" s="2" t="s">
        <v>22</v>
      </c>
    </row>
    <row r="2220" spans="1:3" ht="17.25" customHeight="1" x14ac:dyDescent="0.3">
      <c r="A2220" s="2">
        <v>2219</v>
      </c>
      <c r="B2220" s="2">
        <v>233111140319</v>
      </c>
      <c r="C2220" s="2" t="s">
        <v>22</v>
      </c>
    </row>
    <row r="2221" spans="1:3" ht="17.25" customHeight="1" x14ac:dyDescent="0.3">
      <c r="A2221" s="2">
        <v>2220</v>
      </c>
      <c r="B2221" s="2">
        <v>233111140338</v>
      </c>
      <c r="C2221" s="2" t="s">
        <v>22</v>
      </c>
    </row>
    <row r="2222" spans="1:3" ht="17.25" customHeight="1" x14ac:dyDescent="0.3">
      <c r="A2222" s="2">
        <v>2221</v>
      </c>
      <c r="B2222" s="2">
        <v>233111140340</v>
      </c>
      <c r="C2222" s="2" t="s">
        <v>22</v>
      </c>
    </row>
    <row r="2223" spans="1:3" ht="17.25" customHeight="1" x14ac:dyDescent="0.3">
      <c r="A2223" s="2">
        <v>2222</v>
      </c>
      <c r="B2223" s="2">
        <v>233111140350</v>
      </c>
      <c r="C2223" s="2" t="s">
        <v>22</v>
      </c>
    </row>
    <row r="2224" spans="1:3" ht="17.25" customHeight="1" x14ac:dyDescent="0.3">
      <c r="A2224" s="2">
        <v>2223</v>
      </c>
      <c r="B2224" s="2">
        <v>233111140355</v>
      </c>
      <c r="C2224" s="2" t="s">
        <v>22</v>
      </c>
    </row>
    <row r="2225" spans="1:3" ht="17.25" customHeight="1" x14ac:dyDescent="0.3">
      <c r="A2225" s="2">
        <v>2224</v>
      </c>
      <c r="B2225" s="2">
        <v>233111140362</v>
      </c>
      <c r="C2225" s="2" t="s">
        <v>22</v>
      </c>
    </row>
    <row r="2226" spans="1:3" ht="17.25" customHeight="1" x14ac:dyDescent="0.3">
      <c r="A2226" s="2">
        <v>2225</v>
      </c>
      <c r="B2226" s="2">
        <v>233111140373</v>
      </c>
      <c r="C2226" s="2" t="s">
        <v>22</v>
      </c>
    </row>
    <row r="2227" spans="1:3" ht="17.25" customHeight="1" x14ac:dyDescent="0.3">
      <c r="A2227" s="2">
        <v>2226</v>
      </c>
      <c r="B2227" s="2">
        <v>233111140381</v>
      </c>
      <c r="C2227" s="2" t="s">
        <v>22</v>
      </c>
    </row>
    <row r="2228" spans="1:3" ht="17.25" customHeight="1" x14ac:dyDescent="0.3">
      <c r="A2228" s="2">
        <v>2227</v>
      </c>
      <c r="B2228" s="2">
        <v>233111140403</v>
      </c>
      <c r="C2228" s="2" t="s">
        <v>22</v>
      </c>
    </row>
    <row r="2229" spans="1:3" ht="17.25" customHeight="1" x14ac:dyDescent="0.3">
      <c r="A2229" s="2">
        <v>2228</v>
      </c>
      <c r="B2229" s="2">
        <v>233111140412</v>
      </c>
      <c r="C2229" s="2" t="s">
        <v>22</v>
      </c>
    </row>
    <row r="2230" spans="1:3" ht="17.25" customHeight="1" x14ac:dyDescent="0.3">
      <c r="A2230" s="2">
        <v>2229</v>
      </c>
      <c r="B2230" s="2">
        <v>233111140414</v>
      </c>
      <c r="C2230" s="2" t="s">
        <v>22</v>
      </c>
    </row>
    <row r="2231" spans="1:3" ht="17.25" customHeight="1" x14ac:dyDescent="0.3">
      <c r="A2231" s="2">
        <v>2230</v>
      </c>
      <c r="B2231" s="2">
        <v>233111140426</v>
      </c>
      <c r="C2231" s="2" t="s">
        <v>22</v>
      </c>
    </row>
    <row r="2232" spans="1:3" ht="17.25" customHeight="1" x14ac:dyDescent="0.3">
      <c r="A2232" s="2">
        <v>2231</v>
      </c>
      <c r="B2232" s="2">
        <v>233111140437</v>
      </c>
      <c r="C2232" s="2" t="s">
        <v>22</v>
      </c>
    </row>
    <row r="2233" spans="1:3" ht="17.25" customHeight="1" x14ac:dyDescent="0.3">
      <c r="A2233" s="2">
        <v>2232</v>
      </c>
      <c r="B2233" s="2">
        <v>233111140445</v>
      </c>
      <c r="C2233" s="2" t="s">
        <v>22</v>
      </c>
    </row>
    <row r="2234" spans="1:3" ht="17.25" customHeight="1" x14ac:dyDescent="0.3">
      <c r="A2234" s="2">
        <v>2233</v>
      </c>
      <c r="B2234" s="2">
        <v>233111140494</v>
      </c>
      <c r="C2234" s="2" t="s">
        <v>22</v>
      </c>
    </row>
    <row r="2235" spans="1:3" ht="17.25" customHeight="1" x14ac:dyDescent="0.3">
      <c r="A2235" s="2">
        <v>2234</v>
      </c>
      <c r="B2235" s="2">
        <v>233111140498</v>
      </c>
      <c r="C2235" s="2" t="s">
        <v>22</v>
      </c>
    </row>
    <row r="2236" spans="1:3" ht="17.25" customHeight="1" x14ac:dyDescent="0.3">
      <c r="A2236" s="2">
        <v>2235</v>
      </c>
      <c r="B2236" s="2">
        <v>233111140520</v>
      </c>
      <c r="C2236" s="2" t="s">
        <v>22</v>
      </c>
    </row>
    <row r="2237" spans="1:3" ht="17.25" customHeight="1" x14ac:dyDescent="0.3">
      <c r="A2237" s="2">
        <v>2236</v>
      </c>
      <c r="B2237" s="2">
        <v>233111140522</v>
      </c>
      <c r="C2237" s="2" t="s">
        <v>22</v>
      </c>
    </row>
    <row r="2238" spans="1:3" ht="17.25" customHeight="1" x14ac:dyDescent="0.3">
      <c r="A2238" s="2">
        <v>2237</v>
      </c>
      <c r="B2238" s="2">
        <v>233111140523</v>
      </c>
      <c r="C2238" s="2" t="s">
        <v>22</v>
      </c>
    </row>
    <row r="2239" spans="1:3" ht="17.25" customHeight="1" x14ac:dyDescent="0.3">
      <c r="A2239" s="2">
        <v>2238</v>
      </c>
      <c r="B2239" s="2">
        <v>233111140546</v>
      </c>
      <c r="C2239" s="2" t="s">
        <v>22</v>
      </c>
    </row>
    <row r="2240" spans="1:3" ht="17.25" customHeight="1" x14ac:dyDescent="0.3">
      <c r="A2240" s="2">
        <v>2239</v>
      </c>
      <c r="B2240" s="2">
        <v>233111140587</v>
      </c>
      <c r="C2240" s="2" t="s">
        <v>22</v>
      </c>
    </row>
    <row r="2241" spans="1:3" ht="17.25" customHeight="1" x14ac:dyDescent="0.3">
      <c r="A2241" s="2">
        <v>2240</v>
      </c>
      <c r="B2241" s="2">
        <v>233111140589</v>
      </c>
      <c r="C2241" s="2" t="s">
        <v>22</v>
      </c>
    </row>
    <row r="2242" spans="1:3" ht="17.25" customHeight="1" x14ac:dyDescent="0.3">
      <c r="A2242" s="2">
        <v>2241</v>
      </c>
      <c r="B2242" s="2">
        <v>233111140593</v>
      </c>
      <c r="C2242" s="2" t="s">
        <v>22</v>
      </c>
    </row>
    <row r="2243" spans="1:3" ht="17.25" customHeight="1" x14ac:dyDescent="0.3">
      <c r="A2243" s="2">
        <v>2242</v>
      </c>
      <c r="B2243" s="2">
        <v>233111140603</v>
      </c>
      <c r="C2243" s="2" t="s">
        <v>22</v>
      </c>
    </row>
    <row r="2244" spans="1:3" ht="17.25" customHeight="1" x14ac:dyDescent="0.3">
      <c r="A2244" s="2">
        <v>2243</v>
      </c>
      <c r="B2244" s="2">
        <v>233111140611</v>
      </c>
      <c r="C2244" s="2" t="s">
        <v>22</v>
      </c>
    </row>
    <row r="2245" spans="1:3" ht="17.25" customHeight="1" x14ac:dyDescent="0.3">
      <c r="A2245" s="2">
        <v>2244</v>
      </c>
      <c r="B2245" s="2">
        <v>233111140624</v>
      </c>
      <c r="C2245" s="2" t="s">
        <v>22</v>
      </c>
    </row>
    <row r="2246" spans="1:3" ht="17.25" customHeight="1" x14ac:dyDescent="0.3">
      <c r="A2246" s="2">
        <v>2245</v>
      </c>
      <c r="B2246" s="2">
        <v>233111140670</v>
      </c>
      <c r="C2246" s="2" t="s">
        <v>22</v>
      </c>
    </row>
    <row r="2247" spans="1:3" ht="17.25" customHeight="1" x14ac:dyDescent="0.3">
      <c r="A2247" s="2">
        <v>2246</v>
      </c>
      <c r="B2247" s="2">
        <v>233111140679</v>
      </c>
      <c r="C2247" s="2" t="s">
        <v>22</v>
      </c>
    </row>
    <row r="2248" spans="1:3" ht="17.25" customHeight="1" x14ac:dyDescent="0.3">
      <c r="A2248" s="2">
        <v>2247</v>
      </c>
      <c r="B2248" s="2">
        <v>233111140683</v>
      </c>
      <c r="C2248" s="2" t="s">
        <v>22</v>
      </c>
    </row>
    <row r="2249" spans="1:3" ht="17.25" customHeight="1" x14ac:dyDescent="0.3">
      <c r="A2249" s="2">
        <v>2248</v>
      </c>
      <c r="B2249" s="2">
        <v>233111140684</v>
      </c>
      <c r="C2249" s="2" t="s">
        <v>22</v>
      </c>
    </row>
    <row r="2250" spans="1:3" ht="17.25" customHeight="1" x14ac:dyDescent="0.3">
      <c r="A2250" s="2">
        <v>2249</v>
      </c>
      <c r="B2250" s="2">
        <v>233111140691</v>
      </c>
      <c r="C2250" s="2" t="s">
        <v>22</v>
      </c>
    </row>
    <row r="2251" spans="1:3" ht="17.25" customHeight="1" x14ac:dyDescent="0.3">
      <c r="A2251" s="2">
        <v>2250</v>
      </c>
      <c r="B2251" s="2">
        <v>233111140707</v>
      </c>
      <c r="C2251" s="2" t="s">
        <v>22</v>
      </c>
    </row>
    <row r="2252" spans="1:3" ht="17.25" customHeight="1" x14ac:dyDescent="0.3">
      <c r="A2252" s="2">
        <v>2251</v>
      </c>
      <c r="B2252" s="2">
        <v>233111140772</v>
      </c>
      <c r="C2252" s="2" t="s">
        <v>22</v>
      </c>
    </row>
    <row r="2253" spans="1:3" ht="17.25" customHeight="1" x14ac:dyDescent="0.3">
      <c r="A2253" s="2">
        <v>2252</v>
      </c>
      <c r="B2253" s="2">
        <v>233111140792</v>
      </c>
      <c r="C2253" s="2" t="s">
        <v>22</v>
      </c>
    </row>
    <row r="2254" spans="1:3" ht="17.25" customHeight="1" x14ac:dyDescent="0.3">
      <c r="A2254" s="2">
        <v>2253</v>
      </c>
      <c r="B2254" s="2">
        <v>233111140805</v>
      </c>
      <c r="C2254" s="2" t="s">
        <v>22</v>
      </c>
    </row>
    <row r="2255" spans="1:3" ht="17.25" customHeight="1" x14ac:dyDescent="0.3">
      <c r="A2255" s="2">
        <v>2254</v>
      </c>
      <c r="B2255" s="2">
        <v>233111140809</v>
      </c>
      <c r="C2255" s="2" t="s">
        <v>22</v>
      </c>
    </row>
    <row r="2256" spans="1:3" ht="17.25" customHeight="1" x14ac:dyDescent="0.3">
      <c r="A2256" s="2">
        <v>2255</v>
      </c>
      <c r="B2256" s="2">
        <v>233111140811</v>
      </c>
      <c r="C2256" s="2" t="s">
        <v>22</v>
      </c>
    </row>
    <row r="2257" spans="1:3" ht="17.25" customHeight="1" x14ac:dyDescent="0.3">
      <c r="A2257" s="2">
        <v>2256</v>
      </c>
      <c r="B2257" s="2">
        <v>233111140822</v>
      </c>
      <c r="C2257" s="2" t="s">
        <v>22</v>
      </c>
    </row>
    <row r="2258" spans="1:3" ht="17.25" customHeight="1" x14ac:dyDescent="0.3">
      <c r="A2258" s="2">
        <v>2257</v>
      </c>
      <c r="B2258" s="2">
        <v>233111140854</v>
      </c>
      <c r="C2258" s="2" t="s">
        <v>22</v>
      </c>
    </row>
    <row r="2259" spans="1:3" ht="17.25" customHeight="1" x14ac:dyDescent="0.3">
      <c r="A2259" s="2">
        <v>2258</v>
      </c>
      <c r="B2259" s="2">
        <v>233111140901</v>
      </c>
      <c r="C2259" s="2" t="s">
        <v>22</v>
      </c>
    </row>
    <row r="2260" spans="1:3" ht="17.25" customHeight="1" x14ac:dyDescent="0.3">
      <c r="A2260" s="2">
        <v>2259</v>
      </c>
      <c r="B2260" s="2">
        <v>233111140907</v>
      </c>
      <c r="C2260" s="2" t="s">
        <v>22</v>
      </c>
    </row>
    <row r="2261" spans="1:3" ht="17.25" customHeight="1" x14ac:dyDescent="0.3">
      <c r="A2261" s="2">
        <v>2260</v>
      </c>
      <c r="B2261" s="2">
        <v>233111230198</v>
      </c>
      <c r="C2261" s="2" t="s">
        <v>22</v>
      </c>
    </row>
    <row r="2262" spans="1:3" ht="17.25" customHeight="1" x14ac:dyDescent="0.3">
      <c r="A2262" s="2">
        <v>2261</v>
      </c>
      <c r="B2262" s="2">
        <v>233111230207</v>
      </c>
      <c r="C2262" s="2" t="s">
        <v>22</v>
      </c>
    </row>
    <row r="2263" spans="1:3" ht="17.25" customHeight="1" x14ac:dyDescent="0.3">
      <c r="A2263" s="2">
        <v>2262</v>
      </c>
      <c r="B2263" s="2">
        <v>233111230217</v>
      </c>
      <c r="C2263" s="2" t="s">
        <v>22</v>
      </c>
    </row>
    <row r="2264" spans="1:3" ht="17.25" customHeight="1" x14ac:dyDescent="0.3">
      <c r="A2264" s="2">
        <v>2263</v>
      </c>
      <c r="B2264" s="2">
        <v>233111230233</v>
      </c>
      <c r="C2264" s="2" t="s">
        <v>22</v>
      </c>
    </row>
    <row r="2265" spans="1:3" ht="17.25" customHeight="1" x14ac:dyDescent="0.3">
      <c r="A2265" s="2">
        <v>2264</v>
      </c>
      <c r="B2265" s="2">
        <v>233111230287</v>
      </c>
      <c r="C2265" s="2" t="s">
        <v>22</v>
      </c>
    </row>
    <row r="2266" spans="1:3" ht="17.25" customHeight="1" x14ac:dyDescent="0.3">
      <c r="A2266" s="2">
        <v>2265</v>
      </c>
      <c r="B2266" s="2">
        <v>233111230316</v>
      </c>
      <c r="C2266" s="2" t="s">
        <v>22</v>
      </c>
    </row>
    <row r="2267" spans="1:3" ht="17.25" customHeight="1" x14ac:dyDescent="0.3">
      <c r="A2267" s="2">
        <v>2266</v>
      </c>
      <c r="B2267" s="2">
        <v>233111230333</v>
      </c>
      <c r="C2267" s="2" t="s">
        <v>22</v>
      </c>
    </row>
    <row r="2268" spans="1:3" ht="17.25" customHeight="1" x14ac:dyDescent="0.3">
      <c r="A2268" s="2">
        <v>2267</v>
      </c>
      <c r="B2268" s="2">
        <v>233111230336</v>
      </c>
      <c r="C2268" s="2" t="s">
        <v>22</v>
      </c>
    </row>
    <row r="2269" spans="1:3" ht="17.25" customHeight="1" x14ac:dyDescent="0.3">
      <c r="A2269" s="2">
        <v>2268</v>
      </c>
      <c r="B2269" s="2">
        <v>233111230345</v>
      </c>
      <c r="C2269" s="2" t="s">
        <v>22</v>
      </c>
    </row>
    <row r="2270" spans="1:3" ht="17.25" customHeight="1" x14ac:dyDescent="0.3">
      <c r="A2270" s="2">
        <v>2269</v>
      </c>
      <c r="B2270" s="2">
        <v>233111230380</v>
      </c>
      <c r="C2270" s="2" t="s">
        <v>22</v>
      </c>
    </row>
    <row r="2271" spans="1:3" ht="17.25" customHeight="1" x14ac:dyDescent="0.3">
      <c r="A2271" s="2">
        <v>2270</v>
      </c>
      <c r="B2271" s="2">
        <v>233111230390</v>
      </c>
      <c r="C2271" s="2" t="s">
        <v>22</v>
      </c>
    </row>
    <row r="2272" spans="1:3" ht="17.25" customHeight="1" x14ac:dyDescent="0.3">
      <c r="A2272" s="2">
        <v>2271</v>
      </c>
      <c r="B2272" s="2">
        <v>233111230404</v>
      </c>
      <c r="C2272" s="2" t="s">
        <v>22</v>
      </c>
    </row>
    <row r="2273" spans="1:3" ht="17.25" customHeight="1" x14ac:dyDescent="0.3">
      <c r="A2273" s="2">
        <v>2272</v>
      </c>
      <c r="B2273" s="2">
        <v>233111230471</v>
      </c>
      <c r="C2273" s="2" t="s">
        <v>22</v>
      </c>
    </row>
    <row r="2274" spans="1:3" ht="17.25" customHeight="1" x14ac:dyDescent="0.3">
      <c r="A2274" s="2">
        <v>2273</v>
      </c>
      <c r="B2274" s="2">
        <v>233111230481</v>
      </c>
      <c r="C2274" s="2" t="s">
        <v>22</v>
      </c>
    </row>
    <row r="2275" spans="1:3" ht="17.25" customHeight="1" x14ac:dyDescent="0.3">
      <c r="A2275" s="2">
        <v>2274</v>
      </c>
      <c r="B2275" s="2">
        <v>233111230486</v>
      </c>
      <c r="C2275" s="2" t="s">
        <v>22</v>
      </c>
    </row>
    <row r="2276" spans="1:3" ht="17.25" customHeight="1" x14ac:dyDescent="0.3">
      <c r="A2276" s="2">
        <v>2275</v>
      </c>
      <c r="B2276" s="2">
        <v>233111230606</v>
      </c>
      <c r="C2276" s="2" t="s">
        <v>22</v>
      </c>
    </row>
    <row r="2277" spans="1:3" ht="17.25" customHeight="1" x14ac:dyDescent="0.3">
      <c r="A2277" s="2">
        <v>2276</v>
      </c>
      <c r="B2277" s="2">
        <v>233111230610</v>
      </c>
      <c r="C2277" s="2" t="s">
        <v>22</v>
      </c>
    </row>
    <row r="2278" spans="1:3" ht="17.25" customHeight="1" x14ac:dyDescent="0.3">
      <c r="A2278" s="2">
        <v>2277</v>
      </c>
      <c r="B2278" s="2">
        <v>233111230626</v>
      </c>
      <c r="C2278" s="2" t="s">
        <v>22</v>
      </c>
    </row>
    <row r="2279" spans="1:3" ht="17.25" customHeight="1" x14ac:dyDescent="0.3">
      <c r="A2279" s="2">
        <v>2278</v>
      </c>
      <c r="B2279" s="2">
        <v>233111230808</v>
      </c>
      <c r="C2279" s="2" t="s">
        <v>22</v>
      </c>
    </row>
    <row r="2280" spans="1:3" ht="17.25" customHeight="1" x14ac:dyDescent="0.3">
      <c r="A2280" s="2">
        <v>2279</v>
      </c>
      <c r="B2280" s="2">
        <v>233111230826</v>
      </c>
      <c r="C2280" s="2" t="s">
        <v>22</v>
      </c>
    </row>
    <row r="2281" spans="1:3" ht="17.25" customHeight="1" x14ac:dyDescent="0.3">
      <c r="A2281" s="2">
        <v>2280</v>
      </c>
      <c r="B2281" s="2">
        <v>233111230828</v>
      </c>
      <c r="C2281" s="2" t="s">
        <v>22</v>
      </c>
    </row>
    <row r="2282" spans="1:3" ht="17.25" customHeight="1" x14ac:dyDescent="0.3">
      <c r="A2282" s="2">
        <v>2281</v>
      </c>
      <c r="B2282" s="2">
        <v>233111230833</v>
      </c>
      <c r="C2282" s="2" t="s">
        <v>22</v>
      </c>
    </row>
    <row r="2283" spans="1:3" ht="17.25" customHeight="1" x14ac:dyDescent="0.3">
      <c r="A2283" s="2">
        <v>2282</v>
      </c>
      <c r="B2283" s="2">
        <v>233111230842</v>
      </c>
      <c r="C2283" s="2" t="s">
        <v>22</v>
      </c>
    </row>
    <row r="2284" spans="1:3" ht="17.25" customHeight="1" x14ac:dyDescent="0.3">
      <c r="A2284" s="2">
        <v>2283</v>
      </c>
      <c r="B2284" s="2">
        <v>233111230865</v>
      </c>
      <c r="C2284" s="2" t="s">
        <v>22</v>
      </c>
    </row>
    <row r="2285" spans="1:3" ht="17.25" customHeight="1" x14ac:dyDescent="0.3">
      <c r="A2285" s="2">
        <v>2284</v>
      </c>
      <c r="B2285" s="2">
        <v>233111230879</v>
      </c>
      <c r="C2285" s="2" t="s">
        <v>22</v>
      </c>
    </row>
    <row r="2286" spans="1:3" ht="17.25" customHeight="1" x14ac:dyDescent="0.3">
      <c r="A2286" s="2">
        <v>2285</v>
      </c>
      <c r="B2286" s="2">
        <v>233111230899</v>
      </c>
      <c r="C2286" s="2" t="s">
        <v>22</v>
      </c>
    </row>
    <row r="2287" spans="1:3" ht="17.25" customHeight="1" x14ac:dyDescent="0.3">
      <c r="A2287" s="2">
        <v>2286</v>
      </c>
      <c r="B2287" s="2">
        <v>233111240177</v>
      </c>
      <c r="C2287" s="2" t="s">
        <v>22</v>
      </c>
    </row>
    <row r="2288" spans="1:3" ht="17.25" customHeight="1" x14ac:dyDescent="0.3">
      <c r="A2288" s="2">
        <v>2287</v>
      </c>
      <c r="B2288" s="2">
        <v>233111240202</v>
      </c>
      <c r="C2288" s="2" t="s">
        <v>22</v>
      </c>
    </row>
    <row r="2289" spans="1:3" ht="17.25" customHeight="1" x14ac:dyDescent="0.3">
      <c r="A2289" s="2">
        <v>2288</v>
      </c>
      <c r="B2289" s="2">
        <v>233111240211</v>
      </c>
      <c r="C2289" s="2" t="s">
        <v>22</v>
      </c>
    </row>
    <row r="2290" spans="1:3" ht="17.25" customHeight="1" x14ac:dyDescent="0.3">
      <c r="A2290" s="2">
        <v>2289</v>
      </c>
      <c r="B2290" s="2">
        <v>233111240219</v>
      </c>
      <c r="C2290" s="2" t="s">
        <v>22</v>
      </c>
    </row>
    <row r="2291" spans="1:3" ht="17.25" customHeight="1" x14ac:dyDescent="0.3">
      <c r="A2291" s="2">
        <v>2290</v>
      </c>
      <c r="B2291" s="2">
        <v>233111240223</v>
      </c>
      <c r="C2291" s="2" t="s">
        <v>22</v>
      </c>
    </row>
    <row r="2292" spans="1:3" ht="17.25" customHeight="1" x14ac:dyDescent="0.3">
      <c r="A2292" s="2">
        <v>2291</v>
      </c>
      <c r="B2292" s="2">
        <v>233111240236</v>
      </c>
      <c r="C2292" s="2" t="s">
        <v>22</v>
      </c>
    </row>
    <row r="2293" spans="1:3" ht="17.25" customHeight="1" x14ac:dyDescent="0.3">
      <c r="A2293" s="2">
        <v>2292</v>
      </c>
      <c r="B2293" s="2">
        <v>233111240242</v>
      </c>
      <c r="C2293" s="2" t="s">
        <v>22</v>
      </c>
    </row>
    <row r="2294" spans="1:3" ht="17.25" customHeight="1" x14ac:dyDescent="0.3">
      <c r="A2294" s="2">
        <v>2293</v>
      </c>
      <c r="B2294" s="2">
        <v>233111240243</v>
      </c>
      <c r="C2294" s="2" t="s">
        <v>22</v>
      </c>
    </row>
    <row r="2295" spans="1:3" ht="17.25" customHeight="1" x14ac:dyDescent="0.3">
      <c r="A2295" s="2">
        <v>2294</v>
      </c>
      <c r="B2295" s="2">
        <v>233111240269</v>
      </c>
      <c r="C2295" s="2" t="s">
        <v>22</v>
      </c>
    </row>
    <row r="2296" spans="1:3" ht="17.25" customHeight="1" x14ac:dyDescent="0.3">
      <c r="A2296" s="2">
        <v>2295</v>
      </c>
      <c r="B2296" s="2">
        <v>233111240270</v>
      </c>
      <c r="C2296" s="2" t="s">
        <v>22</v>
      </c>
    </row>
    <row r="2297" spans="1:3" ht="17.25" customHeight="1" x14ac:dyDescent="0.3">
      <c r="A2297" s="2">
        <v>2296</v>
      </c>
      <c r="B2297" s="2">
        <v>233111240295</v>
      </c>
      <c r="C2297" s="2" t="s">
        <v>22</v>
      </c>
    </row>
    <row r="2298" spans="1:3" ht="17.25" customHeight="1" x14ac:dyDescent="0.3">
      <c r="A2298" s="2">
        <v>2297</v>
      </c>
      <c r="B2298" s="2">
        <v>233111240296</v>
      </c>
      <c r="C2298" s="2" t="s">
        <v>22</v>
      </c>
    </row>
    <row r="2299" spans="1:3" ht="17.25" customHeight="1" x14ac:dyDescent="0.3">
      <c r="A2299" s="2">
        <v>2298</v>
      </c>
      <c r="B2299" s="2">
        <v>233111240320</v>
      </c>
      <c r="C2299" s="2" t="s">
        <v>22</v>
      </c>
    </row>
    <row r="2300" spans="1:3" ht="17.25" customHeight="1" x14ac:dyDescent="0.3">
      <c r="A2300" s="2">
        <v>2299</v>
      </c>
      <c r="B2300" s="2">
        <v>233111240341</v>
      </c>
      <c r="C2300" s="2" t="s">
        <v>22</v>
      </c>
    </row>
    <row r="2301" spans="1:3" ht="17.25" customHeight="1" x14ac:dyDescent="0.3">
      <c r="A2301" s="2">
        <v>2300</v>
      </c>
      <c r="B2301" s="2">
        <v>233111240346</v>
      </c>
      <c r="C2301" s="2" t="s">
        <v>22</v>
      </c>
    </row>
    <row r="2302" spans="1:3" ht="17.25" customHeight="1" x14ac:dyDescent="0.3">
      <c r="A2302" s="2">
        <v>2301</v>
      </c>
      <c r="B2302" s="2">
        <v>233111240348</v>
      </c>
      <c r="C2302" s="2" t="s">
        <v>22</v>
      </c>
    </row>
    <row r="2303" spans="1:3" ht="17.25" customHeight="1" x14ac:dyDescent="0.3">
      <c r="A2303" s="2">
        <v>2302</v>
      </c>
      <c r="B2303" s="2">
        <v>233111240365</v>
      </c>
      <c r="C2303" s="2" t="s">
        <v>22</v>
      </c>
    </row>
    <row r="2304" spans="1:3" ht="17.25" customHeight="1" x14ac:dyDescent="0.3">
      <c r="A2304" s="2">
        <v>2303</v>
      </c>
      <c r="B2304" s="2">
        <v>233111240380</v>
      </c>
      <c r="C2304" s="2" t="s">
        <v>22</v>
      </c>
    </row>
    <row r="2305" spans="1:3" ht="17.25" customHeight="1" x14ac:dyDescent="0.3">
      <c r="A2305" s="2">
        <v>2304</v>
      </c>
      <c r="B2305" s="2">
        <v>233111240403</v>
      </c>
      <c r="C2305" s="2" t="s">
        <v>22</v>
      </c>
    </row>
    <row r="2306" spans="1:3" ht="17.25" customHeight="1" x14ac:dyDescent="0.3">
      <c r="A2306" s="2">
        <v>2305</v>
      </c>
      <c r="B2306" s="2">
        <v>233111240409</v>
      </c>
      <c r="C2306" s="2" t="s">
        <v>22</v>
      </c>
    </row>
    <row r="2307" spans="1:3" ht="17.25" customHeight="1" x14ac:dyDescent="0.3">
      <c r="A2307" s="2">
        <v>2306</v>
      </c>
      <c r="B2307" s="2">
        <v>233111240412</v>
      </c>
      <c r="C2307" s="2" t="s">
        <v>22</v>
      </c>
    </row>
    <row r="2308" spans="1:3" ht="17.25" customHeight="1" x14ac:dyDescent="0.3">
      <c r="A2308" s="2">
        <v>2307</v>
      </c>
      <c r="B2308" s="2">
        <v>233111240562</v>
      </c>
      <c r="C2308" s="2" t="s">
        <v>22</v>
      </c>
    </row>
    <row r="2309" spans="1:3" ht="17.25" customHeight="1" x14ac:dyDescent="0.3">
      <c r="A2309" s="2">
        <v>2308</v>
      </c>
      <c r="B2309" s="2">
        <v>233111240582</v>
      </c>
      <c r="C2309" s="2" t="s">
        <v>22</v>
      </c>
    </row>
    <row r="2310" spans="1:3" ht="17.25" customHeight="1" x14ac:dyDescent="0.3">
      <c r="A2310" s="2">
        <v>2309</v>
      </c>
      <c r="B2310" s="2">
        <v>233111240587</v>
      </c>
      <c r="C2310" s="2" t="s">
        <v>22</v>
      </c>
    </row>
    <row r="2311" spans="1:3" ht="17.25" customHeight="1" x14ac:dyDescent="0.3">
      <c r="A2311" s="2">
        <v>2310</v>
      </c>
      <c r="B2311" s="2">
        <v>233111240592</v>
      </c>
      <c r="C2311" s="2" t="s">
        <v>22</v>
      </c>
    </row>
    <row r="2312" spans="1:3" ht="17.25" customHeight="1" x14ac:dyDescent="0.3">
      <c r="A2312" s="2">
        <v>2311</v>
      </c>
      <c r="B2312" s="2">
        <v>233111240604</v>
      </c>
      <c r="C2312" s="2" t="s">
        <v>22</v>
      </c>
    </row>
    <row r="2313" spans="1:3" ht="17.25" customHeight="1" x14ac:dyDescent="0.3">
      <c r="A2313" s="2">
        <v>2312</v>
      </c>
      <c r="B2313" s="2">
        <v>233111240605</v>
      </c>
      <c r="C2313" s="2" t="s">
        <v>22</v>
      </c>
    </row>
    <row r="2314" spans="1:3" ht="17.25" customHeight="1" x14ac:dyDescent="0.3">
      <c r="A2314" s="2">
        <v>2313</v>
      </c>
      <c r="B2314" s="2">
        <v>233111240806</v>
      </c>
      <c r="C2314" s="2" t="s">
        <v>22</v>
      </c>
    </row>
    <row r="2315" spans="1:3" ht="17.25" customHeight="1" x14ac:dyDescent="0.3">
      <c r="A2315" s="2">
        <v>2314</v>
      </c>
      <c r="B2315" s="2">
        <v>233111240815</v>
      </c>
      <c r="C2315" s="2" t="s">
        <v>22</v>
      </c>
    </row>
    <row r="2316" spans="1:3" ht="17.25" customHeight="1" x14ac:dyDescent="0.3">
      <c r="A2316" s="2">
        <v>2315</v>
      </c>
      <c r="B2316" s="2">
        <v>233111240821</v>
      </c>
      <c r="C2316" s="2" t="s">
        <v>22</v>
      </c>
    </row>
    <row r="2317" spans="1:3" ht="17.25" customHeight="1" x14ac:dyDescent="0.3">
      <c r="A2317" s="2">
        <v>2316</v>
      </c>
      <c r="B2317" s="2">
        <v>233111240840</v>
      </c>
      <c r="C2317" s="2" t="s">
        <v>22</v>
      </c>
    </row>
    <row r="2318" spans="1:3" ht="17.25" customHeight="1" x14ac:dyDescent="0.3">
      <c r="A2318" s="2">
        <v>2317</v>
      </c>
      <c r="B2318" s="2">
        <v>233111240847</v>
      </c>
      <c r="C2318" s="2" t="s">
        <v>22</v>
      </c>
    </row>
    <row r="2319" spans="1:3" ht="17.25" customHeight="1" x14ac:dyDescent="0.3">
      <c r="A2319" s="2">
        <v>2318</v>
      </c>
      <c r="B2319" s="2">
        <v>233111240866</v>
      </c>
      <c r="C2319" s="2" t="s">
        <v>22</v>
      </c>
    </row>
    <row r="2320" spans="1:3" ht="17.25" customHeight="1" x14ac:dyDescent="0.3">
      <c r="A2320" s="2">
        <v>2319</v>
      </c>
      <c r="B2320" s="2">
        <v>233111240882</v>
      </c>
      <c r="C2320" s="2" t="s">
        <v>22</v>
      </c>
    </row>
    <row r="2321" spans="1:3" ht="17.25" customHeight="1" x14ac:dyDescent="0.3">
      <c r="A2321" s="2">
        <v>2320</v>
      </c>
      <c r="B2321" s="2">
        <v>233111240895</v>
      </c>
      <c r="C2321" s="2" t="s">
        <v>22</v>
      </c>
    </row>
    <row r="2322" spans="1:3" ht="17.25" customHeight="1" x14ac:dyDescent="0.3">
      <c r="A2322" s="2">
        <v>2321</v>
      </c>
      <c r="B2322" s="2">
        <v>233111240900</v>
      </c>
      <c r="C2322" s="2" t="s">
        <v>22</v>
      </c>
    </row>
    <row r="2323" spans="1:3" ht="17.25" customHeight="1" x14ac:dyDescent="0.3">
      <c r="A2323" s="2">
        <v>2322</v>
      </c>
      <c r="B2323" s="2">
        <v>233111240903</v>
      </c>
      <c r="C2323" s="2" t="s">
        <v>22</v>
      </c>
    </row>
    <row r="2324" spans="1:3" ht="17.25" customHeight="1" x14ac:dyDescent="0.3">
      <c r="A2324" s="2">
        <v>2323</v>
      </c>
      <c r="B2324" s="2">
        <v>233111250174</v>
      </c>
      <c r="C2324" s="2" t="s">
        <v>22</v>
      </c>
    </row>
    <row r="2325" spans="1:3" ht="17.25" customHeight="1" x14ac:dyDescent="0.3">
      <c r="A2325" s="2">
        <v>2324</v>
      </c>
      <c r="B2325" s="2">
        <v>233111250178</v>
      </c>
      <c r="C2325" s="2" t="s">
        <v>22</v>
      </c>
    </row>
    <row r="2326" spans="1:3" ht="17.25" customHeight="1" x14ac:dyDescent="0.3">
      <c r="A2326" s="2">
        <v>2325</v>
      </c>
      <c r="B2326" s="2">
        <v>233111250189</v>
      </c>
      <c r="C2326" s="2" t="s">
        <v>22</v>
      </c>
    </row>
    <row r="2327" spans="1:3" ht="17.25" customHeight="1" x14ac:dyDescent="0.3">
      <c r="A2327" s="2">
        <v>2326</v>
      </c>
      <c r="B2327" s="2">
        <v>233111250203</v>
      </c>
      <c r="C2327" s="2" t="s">
        <v>22</v>
      </c>
    </row>
    <row r="2328" spans="1:3" ht="17.25" customHeight="1" x14ac:dyDescent="0.3">
      <c r="A2328" s="2">
        <v>2327</v>
      </c>
      <c r="B2328" s="2">
        <v>233111250249</v>
      </c>
      <c r="C2328" s="2" t="s">
        <v>22</v>
      </c>
    </row>
    <row r="2329" spans="1:3" ht="17.25" customHeight="1" x14ac:dyDescent="0.3">
      <c r="A2329" s="2">
        <v>2328</v>
      </c>
      <c r="B2329" s="2">
        <v>233111250364</v>
      </c>
      <c r="C2329" s="2" t="s">
        <v>22</v>
      </c>
    </row>
    <row r="2330" spans="1:3" ht="17.25" customHeight="1" x14ac:dyDescent="0.3">
      <c r="A2330" s="2">
        <v>2329</v>
      </c>
      <c r="B2330" s="2">
        <v>233111250375</v>
      </c>
      <c r="C2330" s="2" t="s">
        <v>22</v>
      </c>
    </row>
    <row r="2331" spans="1:3" ht="17.25" customHeight="1" x14ac:dyDescent="0.3">
      <c r="A2331" s="2">
        <v>2330</v>
      </c>
      <c r="B2331" s="2">
        <v>233111250381</v>
      </c>
      <c r="C2331" s="2" t="s">
        <v>22</v>
      </c>
    </row>
    <row r="2332" spans="1:3" ht="17.25" customHeight="1" x14ac:dyDescent="0.3">
      <c r="A2332" s="2">
        <v>2331</v>
      </c>
      <c r="B2332" s="2">
        <v>233111250436</v>
      </c>
      <c r="C2332" s="2" t="s">
        <v>22</v>
      </c>
    </row>
    <row r="2333" spans="1:3" ht="17.25" customHeight="1" x14ac:dyDescent="0.3">
      <c r="A2333" s="2">
        <v>2332</v>
      </c>
      <c r="B2333" s="2">
        <v>233111250449</v>
      </c>
      <c r="C2333" s="2" t="s">
        <v>22</v>
      </c>
    </row>
    <row r="2334" spans="1:3" ht="17.25" customHeight="1" x14ac:dyDescent="0.3">
      <c r="A2334" s="2">
        <v>2333</v>
      </c>
      <c r="B2334" s="2">
        <v>233111250500</v>
      </c>
      <c r="C2334" s="2" t="s">
        <v>22</v>
      </c>
    </row>
    <row r="2335" spans="1:3" ht="17.25" customHeight="1" x14ac:dyDescent="0.3">
      <c r="A2335" s="2">
        <v>2334</v>
      </c>
      <c r="B2335" s="2">
        <v>233111250501</v>
      </c>
      <c r="C2335" s="2" t="s">
        <v>22</v>
      </c>
    </row>
    <row r="2336" spans="1:3" ht="17.25" customHeight="1" x14ac:dyDescent="0.3">
      <c r="A2336" s="2">
        <v>2335</v>
      </c>
      <c r="B2336" s="2">
        <v>233111250503</v>
      </c>
      <c r="C2336" s="2" t="s">
        <v>22</v>
      </c>
    </row>
    <row r="2337" spans="1:3" ht="17.25" customHeight="1" x14ac:dyDescent="0.3">
      <c r="A2337" s="2">
        <v>2336</v>
      </c>
      <c r="B2337" s="2">
        <v>233111250510</v>
      </c>
      <c r="C2337" s="2" t="s">
        <v>22</v>
      </c>
    </row>
    <row r="2338" spans="1:3" ht="17.25" customHeight="1" x14ac:dyDescent="0.3">
      <c r="A2338" s="2">
        <v>2337</v>
      </c>
      <c r="B2338" s="2">
        <v>233111250513</v>
      </c>
      <c r="C2338" s="2" t="s">
        <v>22</v>
      </c>
    </row>
    <row r="2339" spans="1:3" ht="17.25" customHeight="1" x14ac:dyDescent="0.3">
      <c r="A2339" s="2">
        <v>2338</v>
      </c>
      <c r="B2339" s="2">
        <v>233111250533</v>
      </c>
      <c r="C2339" s="2" t="s">
        <v>22</v>
      </c>
    </row>
    <row r="2340" spans="1:3" ht="17.25" customHeight="1" x14ac:dyDescent="0.3">
      <c r="A2340" s="2">
        <v>2339</v>
      </c>
      <c r="B2340" s="2">
        <v>233111250552</v>
      </c>
      <c r="C2340" s="2" t="s">
        <v>22</v>
      </c>
    </row>
    <row r="2341" spans="1:3" ht="17.25" customHeight="1" x14ac:dyDescent="0.3">
      <c r="A2341" s="2">
        <v>2340</v>
      </c>
      <c r="B2341" s="2">
        <v>233111250573</v>
      </c>
      <c r="C2341" s="2" t="s">
        <v>22</v>
      </c>
    </row>
    <row r="2342" spans="1:3" ht="17.25" customHeight="1" x14ac:dyDescent="0.3">
      <c r="A2342" s="2">
        <v>2341</v>
      </c>
      <c r="B2342" s="2">
        <v>233111250592</v>
      </c>
      <c r="C2342" s="2" t="s">
        <v>22</v>
      </c>
    </row>
    <row r="2343" spans="1:3" ht="17.25" customHeight="1" x14ac:dyDescent="0.3">
      <c r="A2343" s="2">
        <v>2342</v>
      </c>
      <c r="B2343" s="2">
        <v>233111250600</v>
      </c>
      <c r="C2343" s="2" t="s">
        <v>22</v>
      </c>
    </row>
    <row r="2344" spans="1:3" ht="17.25" customHeight="1" x14ac:dyDescent="0.3">
      <c r="A2344" s="2">
        <v>2343</v>
      </c>
      <c r="B2344" s="2">
        <v>233111250606</v>
      </c>
      <c r="C2344" s="2" t="s">
        <v>22</v>
      </c>
    </row>
    <row r="2345" spans="1:3" ht="17.25" customHeight="1" x14ac:dyDescent="0.3">
      <c r="A2345" s="2">
        <v>2344</v>
      </c>
      <c r="B2345" s="2">
        <v>233111250610</v>
      </c>
      <c r="C2345" s="2" t="s">
        <v>22</v>
      </c>
    </row>
    <row r="2346" spans="1:3" ht="17.25" customHeight="1" x14ac:dyDescent="0.3">
      <c r="A2346" s="2">
        <v>2345</v>
      </c>
      <c r="B2346" s="2">
        <v>233111250611</v>
      </c>
      <c r="C2346" s="2" t="s">
        <v>22</v>
      </c>
    </row>
    <row r="2347" spans="1:3" ht="17.25" customHeight="1" x14ac:dyDescent="0.3">
      <c r="A2347" s="2">
        <v>2346</v>
      </c>
      <c r="B2347" s="2">
        <v>233111250630</v>
      </c>
      <c r="C2347" s="2" t="s">
        <v>22</v>
      </c>
    </row>
    <row r="2348" spans="1:3" ht="17.25" customHeight="1" x14ac:dyDescent="0.3">
      <c r="A2348" s="2">
        <v>2347</v>
      </c>
      <c r="B2348" s="2">
        <v>233111250660</v>
      </c>
      <c r="C2348" s="2" t="s">
        <v>22</v>
      </c>
    </row>
    <row r="2349" spans="1:3" ht="17.25" customHeight="1" x14ac:dyDescent="0.3">
      <c r="A2349" s="2">
        <v>2348</v>
      </c>
      <c r="B2349" s="2">
        <v>233111250688</v>
      </c>
      <c r="C2349" s="2" t="s">
        <v>22</v>
      </c>
    </row>
    <row r="2350" spans="1:3" ht="17.25" customHeight="1" x14ac:dyDescent="0.3">
      <c r="A2350" s="2">
        <v>2349</v>
      </c>
      <c r="B2350" s="2">
        <v>233111250690</v>
      </c>
      <c r="C2350" s="2" t="s">
        <v>22</v>
      </c>
    </row>
    <row r="2351" spans="1:3" ht="17.25" customHeight="1" x14ac:dyDescent="0.3">
      <c r="A2351" s="2">
        <v>2350</v>
      </c>
      <c r="B2351" s="2">
        <v>233111250766</v>
      </c>
      <c r="C2351" s="2" t="s">
        <v>22</v>
      </c>
    </row>
    <row r="2352" spans="1:3" ht="17.25" customHeight="1" x14ac:dyDescent="0.3">
      <c r="A2352" s="2">
        <v>2351</v>
      </c>
      <c r="B2352" s="2">
        <v>233111250774</v>
      </c>
      <c r="C2352" s="2" t="s">
        <v>22</v>
      </c>
    </row>
    <row r="2353" spans="1:3" ht="17.25" customHeight="1" x14ac:dyDescent="0.3">
      <c r="A2353" s="2">
        <v>2352</v>
      </c>
      <c r="B2353" s="2">
        <v>233111250788</v>
      </c>
      <c r="C2353" s="2" t="s">
        <v>22</v>
      </c>
    </row>
    <row r="2354" spans="1:3" ht="17.25" customHeight="1" x14ac:dyDescent="0.3">
      <c r="A2354" s="2">
        <v>2353</v>
      </c>
      <c r="B2354" s="2">
        <v>233111250789</v>
      </c>
      <c r="C2354" s="2" t="s">
        <v>22</v>
      </c>
    </row>
    <row r="2355" spans="1:3" ht="17.25" customHeight="1" x14ac:dyDescent="0.3">
      <c r="A2355" s="2">
        <v>2354</v>
      </c>
      <c r="B2355" s="2">
        <v>233111250842</v>
      </c>
      <c r="C2355" s="2" t="s">
        <v>22</v>
      </c>
    </row>
    <row r="2356" spans="1:3" ht="17.25" customHeight="1" x14ac:dyDescent="0.3">
      <c r="A2356" s="2">
        <v>2355</v>
      </c>
      <c r="B2356" s="2">
        <v>233111250862</v>
      </c>
      <c r="C2356" s="2" t="s">
        <v>22</v>
      </c>
    </row>
    <row r="2357" spans="1:3" ht="17.25" customHeight="1" x14ac:dyDescent="0.3">
      <c r="A2357" s="2">
        <v>2356</v>
      </c>
      <c r="B2357" s="2">
        <v>233111250875</v>
      </c>
      <c r="C2357" s="2" t="s">
        <v>22</v>
      </c>
    </row>
    <row r="2358" spans="1:3" ht="17.25" customHeight="1" x14ac:dyDescent="0.3">
      <c r="A2358" s="2">
        <v>2357</v>
      </c>
      <c r="B2358" s="2">
        <v>233111250890</v>
      </c>
      <c r="C2358" s="2" t="s">
        <v>22</v>
      </c>
    </row>
    <row r="2359" spans="1:3" ht="17.25" customHeight="1" x14ac:dyDescent="0.3">
      <c r="A2359" s="2">
        <v>2358</v>
      </c>
      <c r="B2359" s="2">
        <v>233111250895</v>
      </c>
      <c r="C2359" s="2" t="s">
        <v>22</v>
      </c>
    </row>
    <row r="2360" spans="1:3" ht="17.25" customHeight="1" x14ac:dyDescent="0.3">
      <c r="A2360" s="2">
        <v>2359</v>
      </c>
      <c r="B2360" s="2">
        <v>233111250902</v>
      </c>
      <c r="C2360" s="2" t="s">
        <v>22</v>
      </c>
    </row>
    <row r="2361" spans="1:3" ht="17.25" customHeight="1" x14ac:dyDescent="0.3">
      <c r="A2361" s="2">
        <v>2360</v>
      </c>
      <c r="B2361" s="2">
        <v>233111250907</v>
      </c>
      <c r="C2361" s="2" t="s">
        <v>22</v>
      </c>
    </row>
    <row r="2362" spans="1:3" ht="17.25" customHeight="1" x14ac:dyDescent="0.3">
      <c r="A2362" s="2">
        <v>2361</v>
      </c>
      <c r="B2362" s="2">
        <v>233111260153</v>
      </c>
      <c r="C2362" s="2" t="s">
        <v>22</v>
      </c>
    </row>
    <row r="2363" spans="1:3" ht="17.25" customHeight="1" x14ac:dyDescent="0.3">
      <c r="A2363" s="2">
        <v>2362</v>
      </c>
      <c r="B2363" s="2">
        <v>233111260202</v>
      </c>
      <c r="C2363" s="2" t="s">
        <v>22</v>
      </c>
    </row>
    <row r="2364" spans="1:3" ht="17.25" customHeight="1" x14ac:dyDescent="0.3">
      <c r="A2364" s="2">
        <v>2363</v>
      </c>
      <c r="B2364" s="2">
        <v>233111260207</v>
      </c>
      <c r="C2364" s="2" t="s">
        <v>22</v>
      </c>
    </row>
    <row r="2365" spans="1:3" ht="17.25" customHeight="1" x14ac:dyDescent="0.3">
      <c r="A2365" s="2">
        <v>2364</v>
      </c>
      <c r="B2365" s="2">
        <v>233111260274</v>
      </c>
      <c r="C2365" s="2" t="s">
        <v>22</v>
      </c>
    </row>
    <row r="2366" spans="1:3" ht="17.25" customHeight="1" x14ac:dyDescent="0.3">
      <c r="A2366" s="2">
        <v>2365</v>
      </c>
      <c r="B2366" s="2">
        <v>233111260359</v>
      </c>
      <c r="C2366" s="2" t="s">
        <v>22</v>
      </c>
    </row>
    <row r="2367" spans="1:3" ht="17.25" customHeight="1" x14ac:dyDescent="0.3">
      <c r="A2367" s="2">
        <v>2366</v>
      </c>
      <c r="B2367" s="2">
        <v>233111260398</v>
      </c>
      <c r="C2367" s="2" t="s">
        <v>22</v>
      </c>
    </row>
    <row r="2368" spans="1:3" ht="17.25" customHeight="1" x14ac:dyDescent="0.3">
      <c r="A2368" s="2">
        <v>2367</v>
      </c>
      <c r="B2368" s="2">
        <v>233111260402</v>
      </c>
      <c r="C2368" s="2" t="s">
        <v>22</v>
      </c>
    </row>
    <row r="2369" spans="1:3" ht="17.25" customHeight="1" x14ac:dyDescent="0.3">
      <c r="A2369" s="2">
        <v>2368</v>
      </c>
      <c r="B2369" s="2">
        <v>233111260406</v>
      </c>
      <c r="C2369" s="2" t="s">
        <v>22</v>
      </c>
    </row>
    <row r="2370" spans="1:3" ht="17.25" customHeight="1" x14ac:dyDescent="0.3">
      <c r="A2370" s="2">
        <v>2369</v>
      </c>
      <c r="B2370" s="2">
        <v>233111260407</v>
      </c>
      <c r="C2370" s="2" t="s">
        <v>22</v>
      </c>
    </row>
    <row r="2371" spans="1:3" ht="17.25" customHeight="1" x14ac:dyDescent="0.3">
      <c r="A2371" s="2">
        <v>2370</v>
      </c>
      <c r="B2371" s="2">
        <v>233111260439</v>
      </c>
      <c r="C2371" s="2" t="s">
        <v>22</v>
      </c>
    </row>
    <row r="2372" spans="1:3" ht="17.25" customHeight="1" x14ac:dyDescent="0.3">
      <c r="A2372" s="2">
        <v>2371</v>
      </c>
      <c r="B2372" s="2">
        <v>233111260449</v>
      </c>
      <c r="C2372" s="2" t="s">
        <v>22</v>
      </c>
    </row>
    <row r="2373" spans="1:3" ht="17.25" customHeight="1" x14ac:dyDescent="0.3">
      <c r="A2373" s="2">
        <v>2372</v>
      </c>
      <c r="B2373" s="2">
        <v>233111260452</v>
      </c>
      <c r="C2373" s="2" t="s">
        <v>22</v>
      </c>
    </row>
    <row r="2374" spans="1:3" ht="17.25" customHeight="1" x14ac:dyDescent="0.3">
      <c r="A2374" s="2">
        <v>2373</v>
      </c>
      <c r="B2374" s="2">
        <v>233111260459</v>
      </c>
      <c r="C2374" s="2" t="s">
        <v>22</v>
      </c>
    </row>
    <row r="2375" spans="1:3" ht="17.25" customHeight="1" x14ac:dyDescent="0.3">
      <c r="A2375" s="2">
        <v>2374</v>
      </c>
      <c r="B2375" s="2">
        <v>233111260470</v>
      </c>
      <c r="C2375" s="2" t="s">
        <v>22</v>
      </c>
    </row>
    <row r="2376" spans="1:3" ht="17.25" customHeight="1" x14ac:dyDescent="0.3">
      <c r="A2376" s="2">
        <v>2375</v>
      </c>
      <c r="B2376" s="2">
        <v>233111260486</v>
      </c>
      <c r="C2376" s="2" t="s">
        <v>22</v>
      </c>
    </row>
    <row r="2377" spans="1:3" ht="17.25" customHeight="1" x14ac:dyDescent="0.3">
      <c r="A2377" s="2">
        <v>2376</v>
      </c>
      <c r="B2377" s="2">
        <v>233111260528</v>
      </c>
      <c r="C2377" s="2" t="s">
        <v>22</v>
      </c>
    </row>
    <row r="2378" spans="1:3" ht="17.25" customHeight="1" x14ac:dyDescent="0.3">
      <c r="A2378" s="2">
        <v>2377</v>
      </c>
      <c r="B2378" s="2">
        <v>233111260560</v>
      </c>
      <c r="C2378" s="2" t="s">
        <v>22</v>
      </c>
    </row>
    <row r="2379" spans="1:3" ht="17.25" customHeight="1" x14ac:dyDescent="0.3">
      <c r="A2379" s="2">
        <v>2378</v>
      </c>
      <c r="B2379" s="2">
        <v>233111260568</v>
      </c>
      <c r="C2379" s="2" t="s">
        <v>22</v>
      </c>
    </row>
    <row r="2380" spans="1:3" ht="17.25" customHeight="1" x14ac:dyDescent="0.3">
      <c r="A2380" s="2">
        <v>2379</v>
      </c>
      <c r="B2380" s="2">
        <v>233111260573</v>
      </c>
      <c r="C2380" s="2" t="s">
        <v>22</v>
      </c>
    </row>
    <row r="2381" spans="1:3" ht="17.25" customHeight="1" x14ac:dyDescent="0.3">
      <c r="A2381" s="2">
        <v>2380</v>
      </c>
      <c r="B2381" s="2">
        <v>233111260602</v>
      </c>
      <c r="C2381" s="2" t="s">
        <v>22</v>
      </c>
    </row>
    <row r="2382" spans="1:3" ht="17.25" customHeight="1" x14ac:dyDescent="0.3">
      <c r="A2382" s="2">
        <v>2381</v>
      </c>
      <c r="B2382" s="2">
        <v>233111260613</v>
      </c>
      <c r="C2382" s="2" t="s">
        <v>22</v>
      </c>
    </row>
    <row r="2383" spans="1:3" ht="17.25" customHeight="1" x14ac:dyDescent="0.3">
      <c r="A2383" s="2">
        <v>2382</v>
      </c>
      <c r="B2383" s="2">
        <v>233111260620</v>
      </c>
      <c r="C2383" s="2" t="s">
        <v>22</v>
      </c>
    </row>
    <row r="2384" spans="1:3" ht="17.25" customHeight="1" x14ac:dyDescent="0.3">
      <c r="A2384" s="2">
        <v>2383</v>
      </c>
      <c r="B2384" s="2">
        <v>233111260669</v>
      </c>
      <c r="C2384" s="2" t="s">
        <v>22</v>
      </c>
    </row>
    <row r="2385" spans="1:3" ht="17.25" customHeight="1" x14ac:dyDescent="0.3">
      <c r="A2385" s="2">
        <v>2384</v>
      </c>
      <c r="B2385" s="2">
        <v>233111260746</v>
      </c>
      <c r="C2385" s="2" t="s">
        <v>22</v>
      </c>
    </row>
    <row r="2386" spans="1:3" ht="17.25" customHeight="1" x14ac:dyDescent="0.3">
      <c r="A2386" s="2">
        <v>2385</v>
      </c>
      <c r="B2386" s="2">
        <v>233111260754</v>
      </c>
      <c r="C2386" s="2" t="s">
        <v>22</v>
      </c>
    </row>
    <row r="2387" spans="1:3" ht="17.25" customHeight="1" x14ac:dyDescent="0.3">
      <c r="A2387" s="2">
        <v>2386</v>
      </c>
      <c r="B2387" s="2">
        <v>233111260820</v>
      </c>
      <c r="C2387" s="2" t="s">
        <v>22</v>
      </c>
    </row>
    <row r="2388" spans="1:3" ht="17.25" customHeight="1" x14ac:dyDescent="0.3">
      <c r="A2388" s="2">
        <v>2387</v>
      </c>
      <c r="B2388" s="2">
        <v>233111260845</v>
      </c>
      <c r="C2388" s="2" t="s">
        <v>22</v>
      </c>
    </row>
    <row r="2389" spans="1:3" ht="17.25" customHeight="1" x14ac:dyDescent="0.3">
      <c r="A2389" s="2">
        <v>2388</v>
      </c>
      <c r="B2389" s="2">
        <v>233111260848</v>
      </c>
      <c r="C2389" s="2" t="s">
        <v>22</v>
      </c>
    </row>
    <row r="2390" spans="1:3" ht="17.25" customHeight="1" x14ac:dyDescent="0.3">
      <c r="A2390" s="2">
        <v>2389</v>
      </c>
      <c r="B2390" s="2">
        <v>233111260861</v>
      </c>
      <c r="C2390" s="2" t="s">
        <v>22</v>
      </c>
    </row>
    <row r="2391" spans="1:3" ht="17.25" customHeight="1" x14ac:dyDescent="0.3">
      <c r="A2391" s="2">
        <v>2390</v>
      </c>
      <c r="B2391" s="2">
        <v>233111260871</v>
      </c>
      <c r="C2391" s="2" t="s">
        <v>22</v>
      </c>
    </row>
    <row r="2392" spans="1:3" ht="17.25" customHeight="1" x14ac:dyDescent="0.3">
      <c r="A2392" s="2">
        <v>2391</v>
      </c>
      <c r="B2392" s="2">
        <v>233111260875</v>
      </c>
      <c r="C2392" s="2" t="s">
        <v>22</v>
      </c>
    </row>
    <row r="2393" spans="1:3" ht="17.25" customHeight="1" x14ac:dyDescent="0.3">
      <c r="A2393" s="2">
        <v>2392</v>
      </c>
      <c r="B2393" s="2">
        <v>233111260877</v>
      </c>
      <c r="C2393" s="2" t="s">
        <v>22</v>
      </c>
    </row>
    <row r="2394" spans="1:3" ht="17.25" customHeight="1" x14ac:dyDescent="0.3">
      <c r="A2394" s="2">
        <v>2393</v>
      </c>
      <c r="B2394" s="2">
        <v>233111260896</v>
      </c>
      <c r="C2394" s="2" t="s">
        <v>22</v>
      </c>
    </row>
    <row r="2395" spans="1:3" ht="17.25" customHeight="1" x14ac:dyDescent="0.3">
      <c r="A2395" s="2">
        <v>2394</v>
      </c>
      <c r="B2395" s="2">
        <v>233111260905</v>
      </c>
      <c r="C2395" s="2" t="s">
        <v>22</v>
      </c>
    </row>
    <row r="2396" spans="1:3" ht="17.25" customHeight="1" x14ac:dyDescent="0.3">
      <c r="A2396" s="2">
        <v>2395</v>
      </c>
      <c r="B2396" s="2">
        <v>233111260906</v>
      </c>
      <c r="C2396" s="2" t="s">
        <v>22</v>
      </c>
    </row>
    <row r="2397" spans="1:3" ht="17.25" customHeight="1" x14ac:dyDescent="0.3">
      <c r="A2397" s="2">
        <v>2396</v>
      </c>
      <c r="B2397" s="2">
        <v>233111270054</v>
      </c>
      <c r="C2397" s="2" t="s">
        <v>22</v>
      </c>
    </row>
    <row r="2398" spans="1:3" ht="17.25" customHeight="1" x14ac:dyDescent="0.3">
      <c r="A2398" s="2">
        <v>2397</v>
      </c>
      <c r="B2398" s="2">
        <v>233111270073</v>
      </c>
      <c r="C2398" s="2" t="s">
        <v>22</v>
      </c>
    </row>
    <row r="2399" spans="1:3" ht="17.25" customHeight="1" x14ac:dyDescent="0.3">
      <c r="A2399" s="2">
        <v>2398</v>
      </c>
      <c r="B2399" s="2">
        <v>233111270094</v>
      </c>
      <c r="C2399" s="2" t="s">
        <v>22</v>
      </c>
    </row>
    <row r="2400" spans="1:3" ht="17.25" customHeight="1" x14ac:dyDescent="0.3">
      <c r="A2400" s="2">
        <v>2399</v>
      </c>
      <c r="B2400" s="2">
        <v>233111270110</v>
      </c>
      <c r="C2400" s="2" t="s">
        <v>22</v>
      </c>
    </row>
    <row r="2401" spans="1:3" ht="17.25" customHeight="1" x14ac:dyDescent="0.3">
      <c r="A2401" s="2">
        <v>2400</v>
      </c>
      <c r="B2401" s="2">
        <v>233111270118</v>
      </c>
      <c r="C2401" s="2" t="s">
        <v>22</v>
      </c>
    </row>
    <row r="2402" spans="1:3" ht="17.25" customHeight="1" x14ac:dyDescent="0.3">
      <c r="A2402" s="2">
        <v>2401</v>
      </c>
      <c r="B2402" s="2">
        <v>233111270123</v>
      </c>
      <c r="C2402" s="2" t="s">
        <v>22</v>
      </c>
    </row>
    <row r="2403" spans="1:3" ht="17.25" customHeight="1" x14ac:dyDescent="0.3">
      <c r="A2403" s="2">
        <v>2402</v>
      </c>
      <c r="B2403" s="2">
        <v>233111270131</v>
      </c>
      <c r="C2403" s="2" t="s">
        <v>22</v>
      </c>
    </row>
    <row r="2404" spans="1:3" ht="17.25" customHeight="1" x14ac:dyDescent="0.3">
      <c r="A2404" s="2">
        <v>2403</v>
      </c>
      <c r="B2404" s="2">
        <v>233111270132</v>
      </c>
      <c r="C2404" s="2" t="s">
        <v>22</v>
      </c>
    </row>
    <row r="2405" spans="1:3" ht="17.25" customHeight="1" x14ac:dyDescent="0.3">
      <c r="A2405" s="2">
        <v>2404</v>
      </c>
      <c r="B2405" s="2">
        <v>233111270138</v>
      </c>
      <c r="C2405" s="2" t="s">
        <v>22</v>
      </c>
    </row>
    <row r="2406" spans="1:3" ht="17.25" customHeight="1" x14ac:dyDescent="0.3">
      <c r="A2406" s="2">
        <v>2405</v>
      </c>
      <c r="B2406" s="2">
        <v>233111270169</v>
      </c>
      <c r="C2406" s="2" t="s">
        <v>22</v>
      </c>
    </row>
    <row r="2407" spans="1:3" ht="17.25" customHeight="1" x14ac:dyDescent="0.3">
      <c r="A2407" s="2">
        <v>2406</v>
      </c>
      <c r="B2407" s="2">
        <v>233111270190</v>
      </c>
      <c r="C2407" s="2" t="s">
        <v>22</v>
      </c>
    </row>
    <row r="2408" spans="1:3" ht="17.25" customHeight="1" x14ac:dyDescent="0.3">
      <c r="A2408" s="2">
        <v>2407</v>
      </c>
      <c r="B2408" s="2">
        <v>233111270197</v>
      </c>
      <c r="C2408" s="2" t="s">
        <v>22</v>
      </c>
    </row>
    <row r="2409" spans="1:3" ht="17.25" customHeight="1" x14ac:dyDescent="0.3">
      <c r="A2409" s="2">
        <v>2408</v>
      </c>
      <c r="B2409" s="2">
        <v>233111270234</v>
      </c>
      <c r="C2409" s="2" t="s">
        <v>22</v>
      </c>
    </row>
    <row r="2410" spans="1:3" ht="17.25" customHeight="1" x14ac:dyDescent="0.3">
      <c r="A2410" s="2">
        <v>2409</v>
      </c>
      <c r="B2410" s="2">
        <v>233111270301</v>
      </c>
      <c r="C2410" s="2" t="s">
        <v>22</v>
      </c>
    </row>
    <row r="2411" spans="1:3" ht="17.25" customHeight="1" x14ac:dyDescent="0.3">
      <c r="A2411" s="2">
        <v>2410</v>
      </c>
      <c r="B2411" s="2">
        <v>233111270312</v>
      </c>
      <c r="C2411" s="2" t="s">
        <v>22</v>
      </c>
    </row>
    <row r="2412" spans="1:3" ht="17.25" customHeight="1" x14ac:dyDescent="0.3">
      <c r="A2412" s="2">
        <v>2411</v>
      </c>
      <c r="B2412" s="2">
        <v>233111270345</v>
      </c>
      <c r="C2412" s="2" t="s">
        <v>22</v>
      </c>
    </row>
    <row r="2413" spans="1:3" ht="17.25" customHeight="1" x14ac:dyDescent="0.3">
      <c r="A2413" s="2">
        <v>2412</v>
      </c>
      <c r="B2413" s="2">
        <v>233111270373</v>
      </c>
      <c r="C2413" s="2" t="s">
        <v>22</v>
      </c>
    </row>
    <row r="2414" spans="1:3" ht="17.25" customHeight="1" x14ac:dyDescent="0.3">
      <c r="A2414" s="2">
        <v>2413</v>
      </c>
      <c r="B2414" s="2">
        <v>233111270383</v>
      </c>
      <c r="C2414" s="2" t="s">
        <v>22</v>
      </c>
    </row>
    <row r="2415" spans="1:3" ht="17.25" customHeight="1" x14ac:dyDescent="0.3">
      <c r="A2415" s="2">
        <v>2414</v>
      </c>
      <c r="B2415" s="2">
        <v>233111270399</v>
      </c>
      <c r="C2415" s="2" t="s">
        <v>22</v>
      </c>
    </row>
    <row r="2416" spans="1:3" ht="17.25" customHeight="1" x14ac:dyDescent="0.3">
      <c r="A2416" s="2">
        <v>2415</v>
      </c>
      <c r="B2416" s="2">
        <v>233111270424</v>
      </c>
      <c r="C2416" s="2" t="s">
        <v>22</v>
      </c>
    </row>
    <row r="2417" spans="1:3" ht="17.25" customHeight="1" x14ac:dyDescent="0.3">
      <c r="A2417" s="2">
        <v>2416</v>
      </c>
      <c r="B2417" s="2">
        <v>233111270438</v>
      </c>
      <c r="C2417" s="2" t="s">
        <v>22</v>
      </c>
    </row>
    <row r="2418" spans="1:3" ht="17.25" customHeight="1" x14ac:dyDescent="0.3">
      <c r="A2418" s="2">
        <v>2417</v>
      </c>
      <c r="B2418" s="2">
        <v>233111270473</v>
      </c>
      <c r="C2418" s="2" t="s">
        <v>22</v>
      </c>
    </row>
    <row r="2419" spans="1:3" ht="17.25" customHeight="1" x14ac:dyDescent="0.3">
      <c r="A2419" s="2">
        <v>2418</v>
      </c>
      <c r="B2419" s="2">
        <v>233111270475</v>
      </c>
      <c r="C2419" s="2" t="s">
        <v>22</v>
      </c>
    </row>
    <row r="2420" spans="1:3" ht="17.25" customHeight="1" x14ac:dyDescent="0.3">
      <c r="A2420" s="2">
        <v>2419</v>
      </c>
      <c r="B2420" s="2">
        <v>233111270478</v>
      </c>
      <c r="C2420" s="2" t="s">
        <v>22</v>
      </c>
    </row>
    <row r="2421" spans="1:3" ht="17.25" customHeight="1" x14ac:dyDescent="0.3">
      <c r="A2421" s="2">
        <v>2420</v>
      </c>
      <c r="B2421" s="2">
        <v>233111270489</v>
      </c>
      <c r="C2421" s="2" t="s">
        <v>22</v>
      </c>
    </row>
    <row r="2422" spans="1:3" ht="17.25" customHeight="1" x14ac:dyDescent="0.3">
      <c r="A2422" s="2">
        <v>2421</v>
      </c>
      <c r="B2422" s="2">
        <v>233111270491</v>
      </c>
      <c r="C2422" s="2" t="s">
        <v>22</v>
      </c>
    </row>
    <row r="2423" spans="1:3" ht="17.25" customHeight="1" x14ac:dyDescent="0.3">
      <c r="A2423" s="2">
        <v>2422</v>
      </c>
      <c r="B2423" s="2">
        <v>233111270503</v>
      </c>
      <c r="C2423" s="2" t="s">
        <v>22</v>
      </c>
    </row>
    <row r="2424" spans="1:3" ht="17.25" customHeight="1" x14ac:dyDescent="0.3">
      <c r="A2424" s="2">
        <v>2423</v>
      </c>
      <c r="B2424" s="2">
        <v>233111270512</v>
      </c>
      <c r="C2424" s="2" t="s">
        <v>22</v>
      </c>
    </row>
    <row r="2425" spans="1:3" ht="17.25" customHeight="1" x14ac:dyDescent="0.3">
      <c r="A2425" s="2">
        <v>2424</v>
      </c>
      <c r="B2425" s="2">
        <v>233111270523</v>
      </c>
      <c r="C2425" s="2" t="s">
        <v>22</v>
      </c>
    </row>
    <row r="2426" spans="1:3" ht="17.25" customHeight="1" x14ac:dyDescent="0.3">
      <c r="A2426" s="2">
        <v>2425</v>
      </c>
      <c r="B2426" s="2">
        <v>233111270538</v>
      </c>
      <c r="C2426" s="2" t="s">
        <v>22</v>
      </c>
    </row>
    <row r="2427" spans="1:3" ht="17.25" customHeight="1" x14ac:dyDescent="0.3">
      <c r="A2427" s="2">
        <v>2426</v>
      </c>
      <c r="B2427" s="2">
        <v>233111270543</v>
      </c>
      <c r="C2427" s="2" t="s">
        <v>22</v>
      </c>
    </row>
    <row r="2428" spans="1:3" ht="17.25" customHeight="1" x14ac:dyDescent="0.3">
      <c r="A2428" s="2">
        <v>2427</v>
      </c>
      <c r="B2428" s="2">
        <v>233111270565</v>
      </c>
      <c r="C2428" s="2" t="s">
        <v>22</v>
      </c>
    </row>
    <row r="2429" spans="1:3" ht="17.25" customHeight="1" x14ac:dyDescent="0.3">
      <c r="A2429" s="2">
        <v>2428</v>
      </c>
      <c r="B2429" s="2">
        <v>233111270589</v>
      </c>
      <c r="C2429" s="2" t="s">
        <v>22</v>
      </c>
    </row>
    <row r="2430" spans="1:3" ht="17.25" customHeight="1" x14ac:dyDescent="0.3">
      <c r="A2430" s="2">
        <v>2429</v>
      </c>
      <c r="B2430" s="2">
        <v>233111270613</v>
      </c>
      <c r="C2430" s="2" t="s">
        <v>22</v>
      </c>
    </row>
    <row r="2431" spans="1:3" ht="17.25" customHeight="1" x14ac:dyDescent="0.3">
      <c r="A2431" s="2">
        <v>2430</v>
      </c>
      <c r="B2431" s="2">
        <v>233111270628</v>
      </c>
      <c r="C2431" s="2" t="s">
        <v>22</v>
      </c>
    </row>
    <row r="2432" spans="1:3" ht="17.25" customHeight="1" x14ac:dyDescent="0.3">
      <c r="A2432" s="2">
        <v>2431</v>
      </c>
      <c r="B2432" s="2">
        <v>233111270634</v>
      </c>
      <c r="C2432" s="2" t="s">
        <v>22</v>
      </c>
    </row>
    <row r="2433" spans="1:3" ht="17.25" customHeight="1" x14ac:dyDescent="0.3">
      <c r="A2433" s="2">
        <v>2432</v>
      </c>
      <c r="B2433" s="2">
        <v>233111270647</v>
      </c>
      <c r="C2433" s="2" t="s">
        <v>22</v>
      </c>
    </row>
    <row r="2434" spans="1:3" ht="17.25" customHeight="1" x14ac:dyDescent="0.3">
      <c r="A2434" s="2">
        <v>2433</v>
      </c>
      <c r="B2434" s="2">
        <v>233111270653</v>
      </c>
      <c r="C2434" s="2" t="s">
        <v>22</v>
      </c>
    </row>
    <row r="2435" spans="1:3" ht="17.25" customHeight="1" x14ac:dyDescent="0.3">
      <c r="A2435" s="2">
        <v>2434</v>
      </c>
      <c r="B2435" s="2">
        <v>233111270654</v>
      </c>
      <c r="C2435" s="2" t="s">
        <v>22</v>
      </c>
    </row>
    <row r="2436" spans="1:3" ht="17.25" customHeight="1" x14ac:dyDescent="0.3">
      <c r="A2436" s="2">
        <v>2435</v>
      </c>
      <c r="B2436" s="2">
        <v>233111270655</v>
      </c>
      <c r="C2436" s="2" t="s">
        <v>22</v>
      </c>
    </row>
    <row r="2437" spans="1:3" ht="17.25" customHeight="1" x14ac:dyDescent="0.3">
      <c r="A2437" s="2">
        <v>2436</v>
      </c>
      <c r="B2437" s="2">
        <v>233111270664</v>
      </c>
      <c r="C2437" s="2" t="s">
        <v>22</v>
      </c>
    </row>
    <row r="2438" spans="1:3" ht="17.25" customHeight="1" x14ac:dyDescent="0.3">
      <c r="A2438" s="2">
        <v>2437</v>
      </c>
      <c r="B2438" s="2">
        <v>233111270665</v>
      </c>
      <c r="C2438" s="2" t="s">
        <v>22</v>
      </c>
    </row>
    <row r="2439" spans="1:3" ht="17.25" customHeight="1" x14ac:dyDescent="0.3">
      <c r="A2439" s="2">
        <v>2438</v>
      </c>
      <c r="B2439" s="2">
        <v>233111270684</v>
      </c>
      <c r="C2439" s="2" t="s">
        <v>22</v>
      </c>
    </row>
    <row r="2440" spans="1:3" ht="17.25" customHeight="1" x14ac:dyDescent="0.3">
      <c r="A2440" s="2">
        <v>2439</v>
      </c>
      <c r="B2440" s="2">
        <v>233111270730</v>
      </c>
      <c r="C2440" s="2" t="s">
        <v>22</v>
      </c>
    </row>
    <row r="2441" spans="1:3" ht="17.25" customHeight="1" x14ac:dyDescent="0.3">
      <c r="A2441" s="2">
        <v>2440</v>
      </c>
      <c r="B2441" s="2">
        <v>233111270733</v>
      </c>
      <c r="C2441" s="2" t="s">
        <v>22</v>
      </c>
    </row>
    <row r="2442" spans="1:3" ht="17.25" customHeight="1" x14ac:dyDescent="0.3">
      <c r="A2442" s="2">
        <v>2441</v>
      </c>
      <c r="B2442" s="2">
        <v>233111270735</v>
      </c>
      <c r="C2442" s="2" t="s">
        <v>22</v>
      </c>
    </row>
    <row r="2443" spans="1:3" ht="17.25" customHeight="1" x14ac:dyDescent="0.3">
      <c r="A2443" s="2">
        <v>2442</v>
      </c>
      <c r="B2443" s="2">
        <v>233111270749</v>
      </c>
      <c r="C2443" s="2" t="s">
        <v>22</v>
      </c>
    </row>
    <row r="2444" spans="1:3" ht="17.25" customHeight="1" x14ac:dyDescent="0.3">
      <c r="A2444" s="2">
        <v>2443</v>
      </c>
      <c r="B2444" s="2">
        <v>233111270753</v>
      </c>
      <c r="C2444" s="2" t="s">
        <v>22</v>
      </c>
    </row>
    <row r="2445" spans="1:3" ht="17.25" customHeight="1" x14ac:dyDescent="0.3">
      <c r="A2445" s="2">
        <v>2444</v>
      </c>
      <c r="B2445" s="2">
        <v>233111270756</v>
      </c>
      <c r="C2445" s="2" t="s">
        <v>22</v>
      </c>
    </row>
    <row r="2446" spans="1:3" ht="17.25" customHeight="1" x14ac:dyDescent="0.3">
      <c r="A2446" s="2">
        <v>2445</v>
      </c>
      <c r="B2446" s="2">
        <v>233111270760</v>
      </c>
      <c r="C2446" s="2" t="s">
        <v>22</v>
      </c>
    </row>
    <row r="2447" spans="1:3" ht="17.25" customHeight="1" x14ac:dyDescent="0.3">
      <c r="A2447" s="2">
        <v>2446</v>
      </c>
      <c r="B2447" s="2">
        <v>233111270771</v>
      </c>
      <c r="C2447" s="2" t="s">
        <v>22</v>
      </c>
    </row>
    <row r="2448" spans="1:3" ht="17.25" customHeight="1" x14ac:dyDescent="0.3">
      <c r="A2448" s="2">
        <v>2447</v>
      </c>
      <c r="B2448" s="2">
        <v>233111270778</v>
      </c>
      <c r="C2448" s="2" t="s">
        <v>22</v>
      </c>
    </row>
    <row r="2449" spans="1:3" ht="17.25" customHeight="1" x14ac:dyDescent="0.3">
      <c r="A2449" s="2">
        <v>2448</v>
      </c>
      <c r="B2449" s="2">
        <v>233111270781</v>
      </c>
      <c r="C2449" s="2" t="s">
        <v>22</v>
      </c>
    </row>
    <row r="2450" spans="1:3" ht="17.25" customHeight="1" x14ac:dyDescent="0.3">
      <c r="A2450" s="2">
        <v>2449</v>
      </c>
      <c r="B2450" s="2">
        <v>233111270790</v>
      </c>
      <c r="C2450" s="2" t="s">
        <v>22</v>
      </c>
    </row>
    <row r="2451" spans="1:3" ht="17.25" customHeight="1" x14ac:dyDescent="0.3">
      <c r="A2451" s="2">
        <v>2450</v>
      </c>
      <c r="B2451" s="2">
        <v>233111270794</v>
      </c>
      <c r="C2451" s="2" t="s">
        <v>22</v>
      </c>
    </row>
    <row r="2452" spans="1:3" ht="17.25" customHeight="1" x14ac:dyDescent="0.3">
      <c r="A2452" s="2">
        <v>2451</v>
      </c>
      <c r="B2452" s="2">
        <v>233111270814</v>
      </c>
      <c r="C2452" s="2" t="s">
        <v>22</v>
      </c>
    </row>
    <row r="2453" spans="1:3" ht="17.25" customHeight="1" x14ac:dyDescent="0.3">
      <c r="A2453" s="2">
        <v>2452</v>
      </c>
      <c r="B2453" s="2">
        <v>233111270868</v>
      </c>
      <c r="C2453" s="2" t="s">
        <v>22</v>
      </c>
    </row>
    <row r="2454" spans="1:3" ht="17.25" customHeight="1" x14ac:dyDescent="0.3">
      <c r="A2454" s="2">
        <v>2453</v>
      </c>
      <c r="B2454" s="2">
        <v>233111270875</v>
      </c>
      <c r="C2454" s="2" t="s">
        <v>22</v>
      </c>
    </row>
    <row r="2455" spans="1:3" ht="17.25" customHeight="1" x14ac:dyDescent="0.3">
      <c r="A2455" s="2">
        <v>2454</v>
      </c>
      <c r="B2455" s="2">
        <v>233111270886</v>
      </c>
      <c r="C2455" s="2" t="s">
        <v>22</v>
      </c>
    </row>
    <row r="2456" spans="1:3" ht="17.25" customHeight="1" x14ac:dyDescent="0.3">
      <c r="A2456" s="2">
        <v>2455</v>
      </c>
      <c r="B2456" s="2">
        <v>233111270892</v>
      </c>
      <c r="C2456" s="2" t="s">
        <v>22</v>
      </c>
    </row>
    <row r="2457" spans="1:3" ht="17.25" customHeight="1" x14ac:dyDescent="0.3">
      <c r="A2457" s="2">
        <v>2456</v>
      </c>
      <c r="B2457" s="2">
        <v>233111270893</v>
      </c>
      <c r="C2457" s="2" t="s">
        <v>22</v>
      </c>
    </row>
    <row r="2458" spans="1:3" ht="17.25" customHeight="1" x14ac:dyDescent="0.3">
      <c r="A2458" s="2">
        <v>2457</v>
      </c>
      <c r="B2458" s="2">
        <v>233111270894</v>
      </c>
      <c r="C2458" s="2" t="s">
        <v>22</v>
      </c>
    </row>
    <row r="2459" spans="1:3" ht="17.25" customHeight="1" x14ac:dyDescent="0.3">
      <c r="A2459" s="2">
        <v>2458</v>
      </c>
      <c r="B2459" s="2">
        <v>233111270903</v>
      </c>
      <c r="C2459" s="2" t="s">
        <v>22</v>
      </c>
    </row>
    <row r="2460" spans="1:3" ht="17.25" customHeight="1" x14ac:dyDescent="0.3">
      <c r="A2460" s="2">
        <v>2459</v>
      </c>
      <c r="B2460" s="2">
        <v>233111280015</v>
      </c>
      <c r="C2460" s="2" t="s">
        <v>22</v>
      </c>
    </row>
    <row r="2461" spans="1:3" ht="17.25" customHeight="1" x14ac:dyDescent="0.3">
      <c r="A2461" s="2">
        <v>2460</v>
      </c>
      <c r="B2461" s="2">
        <v>233111280024</v>
      </c>
      <c r="C2461" s="2" t="s">
        <v>22</v>
      </c>
    </row>
    <row r="2462" spans="1:3" ht="17.25" customHeight="1" x14ac:dyDescent="0.3">
      <c r="A2462" s="2">
        <v>2461</v>
      </c>
      <c r="B2462" s="2">
        <v>233111280039</v>
      </c>
      <c r="C2462" s="2" t="s">
        <v>22</v>
      </c>
    </row>
    <row r="2463" spans="1:3" ht="17.25" customHeight="1" x14ac:dyDescent="0.3">
      <c r="A2463" s="2">
        <v>2462</v>
      </c>
      <c r="B2463" s="2">
        <v>233111280079</v>
      </c>
      <c r="C2463" s="2" t="s">
        <v>22</v>
      </c>
    </row>
    <row r="2464" spans="1:3" ht="17.25" customHeight="1" x14ac:dyDescent="0.3">
      <c r="A2464" s="2">
        <v>2463</v>
      </c>
      <c r="B2464" s="2">
        <v>233111280105</v>
      </c>
      <c r="C2464" s="2" t="s">
        <v>22</v>
      </c>
    </row>
    <row r="2465" spans="1:3" ht="17.25" customHeight="1" x14ac:dyDescent="0.3">
      <c r="A2465" s="2">
        <v>2464</v>
      </c>
      <c r="B2465" s="2">
        <v>233111280119</v>
      </c>
      <c r="C2465" s="2" t="s">
        <v>22</v>
      </c>
    </row>
    <row r="2466" spans="1:3" ht="17.25" customHeight="1" x14ac:dyDescent="0.3">
      <c r="A2466" s="2">
        <v>2465</v>
      </c>
      <c r="B2466" s="2">
        <v>233111280128</v>
      </c>
      <c r="C2466" s="2" t="s">
        <v>22</v>
      </c>
    </row>
    <row r="2467" spans="1:3" ht="17.25" customHeight="1" x14ac:dyDescent="0.3">
      <c r="A2467" s="2">
        <v>2466</v>
      </c>
      <c r="B2467" s="2">
        <v>233111280149</v>
      </c>
      <c r="C2467" s="2" t="s">
        <v>22</v>
      </c>
    </row>
    <row r="2468" spans="1:3" ht="17.25" customHeight="1" x14ac:dyDescent="0.3">
      <c r="A2468" s="2">
        <v>2467</v>
      </c>
      <c r="B2468" s="2">
        <v>233111280153</v>
      </c>
      <c r="C2468" s="2" t="s">
        <v>22</v>
      </c>
    </row>
    <row r="2469" spans="1:3" ht="17.25" customHeight="1" x14ac:dyDescent="0.3">
      <c r="A2469" s="2">
        <v>2468</v>
      </c>
      <c r="B2469" s="2">
        <v>233111280188</v>
      </c>
      <c r="C2469" s="2" t="s">
        <v>22</v>
      </c>
    </row>
    <row r="2470" spans="1:3" ht="17.25" customHeight="1" x14ac:dyDescent="0.3">
      <c r="A2470" s="2">
        <v>2469</v>
      </c>
      <c r="B2470" s="2">
        <v>233111280193</v>
      </c>
      <c r="C2470" s="2" t="s">
        <v>22</v>
      </c>
    </row>
    <row r="2471" spans="1:3" ht="17.25" customHeight="1" x14ac:dyDescent="0.3">
      <c r="A2471" s="2">
        <v>2470</v>
      </c>
      <c r="B2471" s="2">
        <v>233111280198</v>
      </c>
      <c r="C2471" s="2" t="s">
        <v>22</v>
      </c>
    </row>
    <row r="2472" spans="1:3" ht="17.25" customHeight="1" x14ac:dyDescent="0.3">
      <c r="A2472" s="2">
        <v>2471</v>
      </c>
      <c r="B2472" s="2">
        <v>233111280201</v>
      </c>
      <c r="C2472" s="2" t="s">
        <v>22</v>
      </c>
    </row>
    <row r="2473" spans="1:3" ht="17.25" customHeight="1" x14ac:dyDescent="0.3">
      <c r="A2473" s="2">
        <v>2472</v>
      </c>
      <c r="B2473" s="2">
        <v>233111280218</v>
      </c>
      <c r="C2473" s="2" t="s">
        <v>22</v>
      </c>
    </row>
    <row r="2474" spans="1:3" ht="17.25" customHeight="1" x14ac:dyDescent="0.3">
      <c r="A2474" s="2">
        <v>2473</v>
      </c>
      <c r="B2474" s="2">
        <v>233111280241</v>
      </c>
      <c r="C2474" s="2" t="s">
        <v>22</v>
      </c>
    </row>
    <row r="2475" spans="1:3" ht="17.25" customHeight="1" x14ac:dyDescent="0.3">
      <c r="A2475" s="2">
        <v>2474</v>
      </c>
      <c r="B2475" s="2">
        <v>233111280273</v>
      </c>
      <c r="C2475" s="2" t="s">
        <v>22</v>
      </c>
    </row>
    <row r="2476" spans="1:3" ht="17.25" customHeight="1" x14ac:dyDescent="0.3">
      <c r="A2476" s="2">
        <v>2475</v>
      </c>
      <c r="B2476" s="2">
        <v>233111280281</v>
      </c>
      <c r="C2476" s="2" t="s">
        <v>22</v>
      </c>
    </row>
    <row r="2477" spans="1:3" ht="17.25" customHeight="1" x14ac:dyDescent="0.3">
      <c r="A2477" s="2">
        <v>2476</v>
      </c>
      <c r="B2477" s="2">
        <v>233111280286</v>
      </c>
      <c r="C2477" s="2" t="s">
        <v>22</v>
      </c>
    </row>
    <row r="2478" spans="1:3" ht="17.25" customHeight="1" x14ac:dyDescent="0.3">
      <c r="A2478" s="2">
        <v>2477</v>
      </c>
      <c r="B2478" s="2">
        <v>233111280298</v>
      </c>
      <c r="C2478" s="2" t="s">
        <v>22</v>
      </c>
    </row>
    <row r="2479" spans="1:3" ht="17.25" customHeight="1" x14ac:dyDescent="0.3">
      <c r="A2479" s="2">
        <v>2478</v>
      </c>
      <c r="B2479" s="2">
        <v>233111280302</v>
      </c>
      <c r="C2479" s="2" t="s">
        <v>22</v>
      </c>
    </row>
    <row r="2480" spans="1:3" ht="17.25" customHeight="1" x14ac:dyDescent="0.3">
      <c r="A2480" s="2">
        <v>2479</v>
      </c>
      <c r="B2480" s="2">
        <v>233111280303</v>
      </c>
      <c r="C2480" s="2" t="s">
        <v>22</v>
      </c>
    </row>
    <row r="2481" spans="1:3" ht="17.25" customHeight="1" x14ac:dyDescent="0.3">
      <c r="A2481" s="2">
        <v>2480</v>
      </c>
      <c r="B2481" s="2">
        <v>233111280307</v>
      </c>
      <c r="C2481" s="2" t="s">
        <v>22</v>
      </c>
    </row>
    <row r="2482" spans="1:3" ht="17.25" customHeight="1" x14ac:dyDescent="0.3">
      <c r="A2482" s="2">
        <v>2481</v>
      </c>
      <c r="B2482" s="2">
        <v>233111280322</v>
      </c>
      <c r="C2482" s="2" t="s">
        <v>22</v>
      </c>
    </row>
    <row r="2483" spans="1:3" ht="17.25" customHeight="1" x14ac:dyDescent="0.3">
      <c r="A2483" s="2">
        <v>2482</v>
      </c>
      <c r="B2483" s="2">
        <v>233111280332</v>
      </c>
      <c r="C2483" s="2" t="s">
        <v>22</v>
      </c>
    </row>
    <row r="2484" spans="1:3" ht="17.25" customHeight="1" x14ac:dyDescent="0.3">
      <c r="A2484" s="2">
        <v>2483</v>
      </c>
      <c r="B2484" s="2">
        <v>233111280334</v>
      </c>
      <c r="C2484" s="2" t="s">
        <v>22</v>
      </c>
    </row>
    <row r="2485" spans="1:3" ht="17.25" customHeight="1" x14ac:dyDescent="0.3">
      <c r="A2485" s="2">
        <v>2484</v>
      </c>
      <c r="B2485" s="2">
        <v>233111280349</v>
      </c>
      <c r="C2485" s="2" t="s">
        <v>22</v>
      </c>
    </row>
    <row r="2486" spans="1:3" ht="17.25" customHeight="1" x14ac:dyDescent="0.3">
      <c r="A2486" s="2">
        <v>2485</v>
      </c>
      <c r="B2486" s="2">
        <v>233111280356</v>
      </c>
      <c r="C2486" s="2" t="s">
        <v>22</v>
      </c>
    </row>
    <row r="2487" spans="1:3" ht="17.25" customHeight="1" x14ac:dyDescent="0.3">
      <c r="A2487" s="2">
        <v>2486</v>
      </c>
      <c r="B2487" s="2">
        <v>233111280374</v>
      </c>
      <c r="C2487" s="2" t="s">
        <v>22</v>
      </c>
    </row>
    <row r="2488" spans="1:3" ht="17.25" customHeight="1" x14ac:dyDescent="0.3">
      <c r="A2488" s="2">
        <v>2487</v>
      </c>
      <c r="B2488" s="2">
        <v>233111280398</v>
      </c>
      <c r="C2488" s="2" t="s">
        <v>22</v>
      </c>
    </row>
    <row r="2489" spans="1:3" ht="17.25" customHeight="1" x14ac:dyDescent="0.3">
      <c r="A2489" s="2">
        <v>2488</v>
      </c>
      <c r="B2489" s="2">
        <v>233111280417</v>
      </c>
      <c r="C2489" s="2" t="s">
        <v>22</v>
      </c>
    </row>
    <row r="2490" spans="1:3" ht="17.25" customHeight="1" x14ac:dyDescent="0.3">
      <c r="A2490" s="2">
        <v>2489</v>
      </c>
      <c r="B2490" s="2">
        <v>233111280424</v>
      </c>
      <c r="C2490" s="2" t="s">
        <v>22</v>
      </c>
    </row>
    <row r="2491" spans="1:3" ht="17.25" customHeight="1" x14ac:dyDescent="0.3">
      <c r="A2491" s="2">
        <v>2490</v>
      </c>
      <c r="B2491" s="2">
        <v>233111280433</v>
      </c>
      <c r="C2491" s="2" t="s">
        <v>22</v>
      </c>
    </row>
    <row r="2492" spans="1:3" ht="17.25" customHeight="1" x14ac:dyDescent="0.3">
      <c r="A2492" s="2">
        <v>2491</v>
      </c>
      <c r="B2492" s="2">
        <v>233111280478</v>
      </c>
      <c r="C2492" s="2" t="s">
        <v>22</v>
      </c>
    </row>
    <row r="2493" spans="1:3" ht="17.25" customHeight="1" x14ac:dyDescent="0.3">
      <c r="A2493" s="2">
        <v>2492</v>
      </c>
      <c r="B2493" s="2">
        <v>233111280493</v>
      </c>
      <c r="C2493" s="2" t="s">
        <v>22</v>
      </c>
    </row>
    <row r="2494" spans="1:3" ht="17.25" customHeight="1" x14ac:dyDescent="0.3">
      <c r="A2494" s="2">
        <v>2493</v>
      </c>
      <c r="B2494" s="2">
        <v>233111280499</v>
      </c>
      <c r="C2494" s="2" t="s">
        <v>22</v>
      </c>
    </row>
    <row r="2495" spans="1:3" ht="17.25" customHeight="1" x14ac:dyDescent="0.3">
      <c r="A2495" s="2">
        <v>2494</v>
      </c>
      <c r="B2495" s="2">
        <v>233111280514</v>
      </c>
      <c r="C2495" s="2" t="s">
        <v>22</v>
      </c>
    </row>
    <row r="2496" spans="1:3" ht="17.25" customHeight="1" x14ac:dyDescent="0.3">
      <c r="A2496" s="2">
        <v>2495</v>
      </c>
      <c r="B2496" s="2">
        <v>233111280539</v>
      </c>
      <c r="C2496" s="2" t="s">
        <v>22</v>
      </c>
    </row>
    <row r="2497" spans="1:3" ht="17.25" customHeight="1" x14ac:dyDescent="0.3">
      <c r="A2497" s="2">
        <v>2496</v>
      </c>
      <c r="B2497" s="2">
        <v>233111280567</v>
      </c>
      <c r="C2497" s="2" t="s">
        <v>22</v>
      </c>
    </row>
    <row r="2498" spans="1:3" ht="17.25" customHeight="1" x14ac:dyDescent="0.3">
      <c r="A2498" s="2">
        <v>2497</v>
      </c>
      <c r="B2498" s="2">
        <v>233111280570</v>
      </c>
      <c r="C2498" s="2" t="s">
        <v>22</v>
      </c>
    </row>
    <row r="2499" spans="1:3" ht="17.25" customHeight="1" x14ac:dyDescent="0.3">
      <c r="A2499" s="2">
        <v>2498</v>
      </c>
      <c r="B2499" s="2">
        <v>233111280585</v>
      </c>
      <c r="C2499" s="2" t="s">
        <v>22</v>
      </c>
    </row>
    <row r="2500" spans="1:3" ht="17.25" customHeight="1" x14ac:dyDescent="0.3">
      <c r="A2500" s="2">
        <v>2499</v>
      </c>
      <c r="B2500" s="2">
        <v>233111280598</v>
      </c>
      <c r="C2500" s="2" t="s">
        <v>22</v>
      </c>
    </row>
    <row r="2501" spans="1:3" ht="17.25" customHeight="1" x14ac:dyDescent="0.3">
      <c r="A2501" s="2">
        <v>2500</v>
      </c>
      <c r="B2501" s="2">
        <v>233111280615</v>
      </c>
      <c r="C2501" s="2" t="s">
        <v>22</v>
      </c>
    </row>
    <row r="2502" spans="1:3" ht="17.25" customHeight="1" x14ac:dyDescent="0.3">
      <c r="A2502" s="2">
        <v>2501</v>
      </c>
      <c r="B2502" s="2">
        <v>233111280650</v>
      </c>
      <c r="C2502" s="2" t="s">
        <v>22</v>
      </c>
    </row>
    <row r="2503" spans="1:3" ht="17.25" customHeight="1" x14ac:dyDescent="0.3">
      <c r="A2503" s="2">
        <v>2502</v>
      </c>
      <c r="B2503" s="2">
        <v>233111280664</v>
      </c>
      <c r="C2503" s="2" t="s">
        <v>22</v>
      </c>
    </row>
    <row r="2504" spans="1:3" ht="17.25" customHeight="1" x14ac:dyDescent="0.3">
      <c r="A2504" s="2">
        <v>2503</v>
      </c>
      <c r="B2504" s="2">
        <v>233111280682</v>
      </c>
      <c r="C2504" s="2" t="s">
        <v>22</v>
      </c>
    </row>
    <row r="2505" spans="1:3" ht="17.25" customHeight="1" x14ac:dyDescent="0.3">
      <c r="A2505" s="2">
        <v>2504</v>
      </c>
      <c r="B2505" s="2">
        <v>233111280705</v>
      </c>
      <c r="C2505" s="2" t="s">
        <v>22</v>
      </c>
    </row>
    <row r="2506" spans="1:3" ht="17.25" customHeight="1" x14ac:dyDescent="0.3">
      <c r="A2506" s="2">
        <v>2505</v>
      </c>
      <c r="B2506" s="2">
        <v>233111280720</v>
      </c>
      <c r="C2506" s="2" t="s">
        <v>22</v>
      </c>
    </row>
    <row r="2507" spans="1:3" ht="17.25" customHeight="1" x14ac:dyDescent="0.3">
      <c r="A2507" s="2">
        <v>2506</v>
      </c>
      <c r="B2507" s="2">
        <v>233111280733</v>
      </c>
      <c r="C2507" s="2" t="s">
        <v>22</v>
      </c>
    </row>
    <row r="2508" spans="1:3" ht="17.25" customHeight="1" x14ac:dyDescent="0.3">
      <c r="A2508" s="2">
        <v>2507</v>
      </c>
      <c r="B2508" s="2">
        <v>233111280734</v>
      </c>
      <c r="C2508" s="2" t="s">
        <v>22</v>
      </c>
    </row>
    <row r="2509" spans="1:3" ht="17.25" customHeight="1" x14ac:dyDescent="0.3">
      <c r="A2509" s="2">
        <v>2508</v>
      </c>
      <c r="B2509" s="2">
        <v>233111280738</v>
      </c>
      <c r="C2509" s="2" t="s">
        <v>22</v>
      </c>
    </row>
    <row r="2510" spans="1:3" ht="17.25" customHeight="1" x14ac:dyDescent="0.3">
      <c r="A2510" s="2">
        <v>2509</v>
      </c>
      <c r="B2510" s="2">
        <v>233111280758</v>
      </c>
      <c r="C2510" s="2" t="s">
        <v>22</v>
      </c>
    </row>
    <row r="2511" spans="1:3" ht="17.25" customHeight="1" x14ac:dyDescent="0.3">
      <c r="A2511" s="2">
        <v>2510</v>
      </c>
      <c r="B2511" s="2">
        <v>233111280761</v>
      </c>
      <c r="C2511" s="2" t="s">
        <v>22</v>
      </c>
    </row>
    <row r="2512" spans="1:3" ht="17.25" customHeight="1" x14ac:dyDescent="0.3">
      <c r="A2512" s="2">
        <v>2511</v>
      </c>
      <c r="B2512" s="2">
        <v>233111280830</v>
      </c>
      <c r="C2512" s="2" t="s">
        <v>22</v>
      </c>
    </row>
    <row r="2513" spans="1:3" ht="17.25" customHeight="1" x14ac:dyDescent="0.3">
      <c r="A2513" s="2">
        <v>2512</v>
      </c>
      <c r="B2513" s="2">
        <v>233111280832</v>
      </c>
      <c r="C2513" s="2" t="s">
        <v>22</v>
      </c>
    </row>
    <row r="2514" spans="1:3" ht="17.25" customHeight="1" x14ac:dyDescent="0.3">
      <c r="A2514" s="2">
        <v>2513</v>
      </c>
      <c r="B2514" s="2">
        <v>233111280897</v>
      </c>
      <c r="C2514" s="2" t="s">
        <v>22</v>
      </c>
    </row>
    <row r="2515" spans="1:3" ht="17.25" customHeight="1" x14ac:dyDescent="0.3">
      <c r="A2515" s="2">
        <v>2514</v>
      </c>
      <c r="B2515" s="2">
        <v>233111280902</v>
      </c>
      <c r="C2515" s="2" t="s">
        <v>22</v>
      </c>
    </row>
    <row r="2516" spans="1:3" ht="17.25" customHeight="1" x14ac:dyDescent="0.3">
      <c r="A2516" s="2">
        <v>2515</v>
      </c>
      <c r="B2516" s="2">
        <v>233210010173</v>
      </c>
      <c r="C2516" s="2" t="s">
        <v>22</v>
      </c>
    </row>
    <row r="2517" spans="1:3" ht="17.25" customHeight="1" x14ac:dyDescent="0.3">
      <c r="A2517" s="2">
        <v>2516</v>
      </c>
      <c r="B2517" s="2">
        <v>233210010209</v>
      </c>
      <c r="C2517" s="2" t="s">
        <v>22</v>
      </c>
    </row>
    <row r="2518" spans="1:3" ht="17.25" customHeight="1" x14ac:dyDescent="0.3">
      <c r="A2518" s="2">
        <v>2517</v>
      </c>
      <c r="B2518" s="2">
        <v>233210010539</v>
      </c>
      <c r="C2518" s="2" t="s">
        <v>22</v>
      </c>
    </row>
    <row r="2519" spans="1:3" ht="17.25" customHeight="1" x14ac:dyDescent="0.3">
      <c r="A2519" s="2">
        <v>2518</v>
      </c>
      <c r="B2519" s="2">
        <v>233210010695</v>
      </c>
      <c r="C2519" s="2" t="s">
        <v>22</v>
      </c>
    </row>
    <row r="2520" spans="1:3" ht="17.25" customHeight="1" x14ac:dyDescent="0.3">
      <c r="A2520" s="2">
        <v>2519</v>
      </c>
      <c r="B2520" s="2">
        <v>233210010736</v>
      </c>
      <c r="C2520" s="2" t="s">
        <v>22</v>
      </c>
    </row>
    <row r="2521" spans="1:3" ht="17.25" customHeight="1" x14ac:dyDescent="0.3">
      <c r="A2521" s="2">
        <v>2520</v>
      </c>
      <c r="B2521" s="2">
        <v>233210010804</v>
      </c>
      <c r="C2521" s="2" t="s">
        <v>22</v>
      </c>
    </row>
    <row r="2522" spans="1:3" ht="17.25" customHeight="1" x14ac:dyDescent="0.3">
      <c r="A2522" s="2">
        <v>2521</v>
      </c>
      <c r="B2522" s="2">
        <v>233210010851</v>
      </c>
      <c r="C2522" s="2" t="s">
        <v>22</v>
      </c>
    </row>
    <row r="2523" spans="1:3" ht="17.25" customHeight="1" x14ac:dyDescent="0.3">
      <c r="A2523" s="2">
        <v>2522</v>
      </c>
      <c r="B2523" s="2">
        <v>233210010998</v>
      </c>
      <c r="C2523" s="2" t="s">
        <v>22</v>
      </c>
    </row>
    <row r="2524" spans="1:3" ht="17.25" customHeight="1" x14ac:dyDescent="0.3">
      <c r="A2524" s="2">
        <v>2523</v>
      </c>
      <c r="B2524" s="2">
        <v>233210011275</v>
      </c>
      <c r="C2524" s="2" t="s">
        <v>22</v>
      </c>
    </row>
    <row r="2525" spans="1:3" ht="17.25" customHeight="1" x14ac:dyDescent="0.3">
      <c r="A2525" s="2">
        <v>2524</v>
      </c>
      <c r="B2525" s="2">
        <v>233210011579</v>
      </c>
      <c r="C2525" s="2" t="s">
        <v>22</v>
      </c>
    </row>
    <row r="2526" spans="1:3" ht="17.25" customHeight="1" x14ac:dyDescent="0.3">
      <c r="A2526" s="2">
        <v>2525</v>
      </c>
      <c r="B2526" s="2">
        <v>233210011835</v>
      </c>
      <c r="C2526" s="2" t="s">
        <v>22</v>
      </c>
    </row>
    <row r="2527" spans="1:3" ht="17.25" customHeight="1" x14ac:dyDescent="0.3">
      <c r="A2527" s="2">
        <v>2526</v>
      </c>
      <c r="B2527" s="2">
        <v>233210020012</v>
      </c>
      <c r="C2527" s="2" t="s">
        <v>22</v>
      </c>
    </row>
    <row r="2528" spans="1:3" ht="17.25" customHeight="1" x14ac:dyDescent="0.3">
      <c r="A2528" s="2">
        <v>2527</v>
      </c>
      <c r="B2528" s="2">
        <v>233210020529</v>
      </c>
      <c r="C2528" s="2" t="s">
        <v>22</v>
      </c>
    </row>
    <row r="2529" spans="1:3" ht="17.25" customHeight="1" x14ac:dyDescent="0.3">
      <c r="A2529" s="2">
        <v>2528</v>
      </c>
      <c r="B2529" s="2">
        <v>233210021032</v>
      </c>
      <c r="C2529" s="2" t="s">
        <v>22</v>
      </c>
    </row>
    <row r="2530" spans="1:3" ht="17.25" customHeight="1" x14ac:dyDescent="0.3">
      <c r="A2530" s="2">
        <v>2529</v>
      </c>
      <c r="B2530" s="2">
        <v>233210021155</v>
      </c>
      <c r="C2530" s="2" t="s">
        <v>22</v>
      </c>
    </row>
    <row r="2531" spans="1:3" ht="17.25" customHeight="1" x14ac:dyDescent="0.3">
      <c r="A2531" s="2">
        <v>2530</v>
      </c>
      <c r="B2531" s="2">
        <v>233210021887</v>
      </c>
      <c r="C2531" s="2" t="s">
        <v>22</v>
      </c>
    </row>
    <row r="2532" spans="1:3" ht="17.25" customHeight="1" x14ac:dyDescent="0.3">
      <c r="A2532" s="2">
        <v>2531</v>
      </c>
      <c r="B2532" s="2">
        <v>233210030323</v>
      </c>
      <c r="C2532" s="2" t="s">
        <v>22</v>
      </c>
    </row>
    <row r="2533" spans="1:3" ht="17.25" customHeight="1" x14ac:dyDescent="0.3">
      <c r="A2533" s="2">
        <v>2532</v>
      </c>
      <c r="B2533" s="2">
        <v>233210030539</v>
      </c>
      <c r="C2533" s="2" t="s">
        <v>22</v>
      </c>
    </row>
    <row r="2534" spans="1:3" ht="17.25" customHeight="1" x14ac:dyDescent="0.3">
      <c r="A2534" s="2">
        <v>2533</v>
      </c>
      <c r="B2534" s="2">
        <v>233210030984</v>
      </c>
      <c r="C2534" s="2" t="s">
        <v>22</v>
      </c>
    </row>
    <row r="2535" spans="1:3" ht="17.25" customHeight="1" x14ac:dyDescent="0.3">
      <c r="A2535" s="2">
        <v>2534</v>
      </c>
      <c r="B2535" s="2">
        <v>233210031541</v>
      </c>
      <c r="C2535" s="2" t="s">
        <v>22</v>
      </c>
    </row>
    <row r="2536" spans="1:3" ht="17.25" customHeight="1" x14ac:dyDescent="0.3">
      <c r="A2536" s="2">
        <v>2535</v>
      </c>
      <c r="B2536" s="2">
        <v>233210031568</v>
      </c>
      <c r="C2536" s="2" t="s">
        <v>22</v>
      </c>
    </row>
    <row r="2537" spans="1:3" ht="17.25" customHeight="1" x14ac:dyDescent="0.3">
      <c r="A2537" s="2">
        <v>2536</v>
      </c>
      <c r="B2537" s="2">
        <v>233210031827</v>
      </c>
      <c r="C2537" s="2" t="s">
        <v>22</v>
      </c>
    </row>
    <row r="2538" spans="1:3" ht="17.25" customHeight="1" x14ac:dyDescent="0.3">
      <c r="A2538" s="2">
        <v>2537</v>
      </c>
      <c r="B2538" s="2">
        <v>233210031913</v>
      </c>
      <c r="C2538" s="2" t="s">
        <v>22</v>
      </c>
    </row>
    <row r="2539" spans="1:3" ht="17.25" customHeight="1" x14ac:dyDescent="0.3">
      <c r="A2539" s="2">
        <v>2538</v>
      </c>
      <c r="B2539" s="2">
        <v>233210040281</v>
      </c>
      <c r="C2539" s="2" t="s">
        <v>22</v>
      </c>
    </row>
    <row r="2540" spans="1:3" ht="17.25" customHeight="1" x14ac:dyDescent="0.3">
      <c r="A2540" s="2">
        <v>2539</v>
      </c>
      <c r="B2540" s="2">
        <v>233210040300</v>
      </c>
      <c r="C2540" s="2" t="s">
        <v>22</v>
      </c>
    </row>
    <row r="2541" spans="1:3" ht="17.25" customHeight="1" x14ac:dyDescent="0.3">
      <c r="A2541" s="2">
        <v>2540</v>
      </c>
      <c r="B2541" s="2">
        <v>233210040501</v>
      </c>
      <c r="C2541" s="2" t="s">
        <v>22</v>
      </c>
    </row>
    <row r="2542" spans="1:3" ht="17.25" customHeight="1" x14ac:dyDescent="0.3">
      <c r="A2542" s="2">
        <v>2541</v>
      </c>
      <c r="B2542" s="2">
        <v>233210040712</v>
      </c>
      <c r="C2542" s="2" t="s">
        <v>22</v>
      </c>
    </row>
    <row r="2543" spans="1:3" ht="17.25" customHeight="1" x14ac:dyDescent="0.3">
      <c r="A2543" s="2">
        <v>2542</v>
      </c>
      <c r="B2543" s="2">
        <v>233210041072</v>
      </c>
      <c r="C2543" s="2" t="s">
        <v>22</v>
      </c>
    </row>
    <row r="2544" spans="1:3" ht="17.25" customHeight="1" x14ac:dyDescent="0.3">
      <c r="A2544" s="2">
        <v>2543</v>
      </c>
      <c r="B2544" s="2">
        <v>233210041200</v>
      </c>
      <c r="C2544" s="2" t="s">
        <v>22</v>
      </c>
    </row>
    <row r="2545" spans="1:3" ht="17.25" customHeight="1" x14ac:dyDescent="0.3">
      <c r="A2545" s="2">
        <v>2544</v>
      </c>
      <c r="B2545" s="2">
        <v>233210041879</v>
      </c>
      <c r="C2545" s="2" t="s">
        <v>22</v>
      </c>
    </row>
    <row r="2546" spans="1:3" ht="17.25" customHeight="1" x14ac:dyDescent="0.3">
      <c r="A2546" s="2">
        <v>2545</v>
      </c>
      <c r="B2546" s="2">
        <v>233210041919</v>
      </c>
      <c r="C2546" s="2" t="s">
        <v>22</v>
      </c>
    </row>
    <row r="2547" spans="1:3" ht="17.25" customHeight="1" x14ac:dyDescent="0.3">
      <c r="A2547" s="2">
        <v>2546</v>
      </c>
      <c r="B2547" s="2">
        <v>233210050001</v>
      </c>
      <c r="C2547" s="2" t="s">
        <v>22</v>
      </c>
    </row>
    <row r="2548" spans="1:3" ht="17.25" customHeight="1" x14ac:dyDescent="0.3">
      <c r="A2548" s="2">
        <v>2547</v>
      </c>
      <c r="B2548" s="2">
        <v>233210050018</v>
      </c>
      <c r="C2548" s="2" t="s">
        <v>22</v>
      </c>
    </row>
    <row r="2549" spans="1:3" ht="17.25" customHeight="1" x14ac:dyDescent="0.3">
      <c r="A2549" s="2">
        <v>2548</v>
      </c>
      <c r="B2549" s="2">
        <v>233210050029</v>
      </c>
      <c r="C2549" s="2" t="s">
        <v>22</v>
      </c>
    </row>
    <row r="2550" spans="1:3" ht="17.25" customHeight="1" x14ac:dyDescent="0.3">
      <c r="A2550" s="2">
        <v>2549</v>
      </c>
      <c r="B2550" s="2">
        <v>233210050397</v>
      </c>
      <c r="C2550" s="2" t="s">
        <v>22</v>
      </c>
    </row>
    <row r="2551" spans="1:3" ht="17.25" customHeight="1" x14ac:dyDescent="0.3">
      <c r="A2551" s="2">
        <v>2550</v>
      </c>
      <c r="B2551" s="2">
        <v>233210050470</v>
      </c>
      <c r="C2551" s="2" t="s">
        <v>22</v>
      </c>
    </row>
    <row r="2552" spans="1:3" ht="17.25" customHeight="1" x14ac:dyDescent="0.3">
      <c r="A2552" s="2">
        <v>2551</v>
      </c>
      <c r="B2552" s="2">
        <v>233210050736</v>
      </c>
      <c r="C2552" s="2" t="s">
        <v>22</v>
      </c>
    </row>
    <row r="2553" spans="1:3" ht="17.25" customHeight="1" x14ac:dyDescent="0.3">
      <c r="A2553" s="2">
        <v>2552</v>
      </c>
      <c r="B2553" s="2">
        <v>233210050806</v>
      </c>
      <c r="C2553" s="2" t="s">
        <v>22</v>
      </c>
    </row>
    <row r="2554" spans="1:3" ht="17.25" customHeight="1" x14ac:dyDescent="0.3">
      <c r="A2554" s="2">
        <v>2553</v>
      </c>
      <c r="B2554" s="2">
        <v>233210050862</v>
      </c>
      <c r="C2554" s="2" t="s">
        <v>22</v>
      </c>
    </row>
    <row r="2555" spans="1:3" ht="17.25" customHeight="1" x14ac:dyDescent="0.3">
      <c r="A2555" s="2">
        <v>2554</v>
      </c>
      <c r="B2555" s="2">
        <v>233210060110</v>
      </c>
      <c r="C2555" s="2" t="s">
        <v>22</v>
      </c>
    </row>
    <row r="2556" spans="1:3" ht="17.25" customHeight="1" x14ac:dyDescent="0.3">
      <c r="A2556" s="2">
        <v>2555</v>
      </c>
      <c r="B2556" s="2">
        <v>233210060963</v>
      </c>
      <c r="C2556" s="2" t="s">
        <v>22</v>
      </c>
    </row>
    <row r="2557" spans="1:3" ht="17.25" customHeight="1" x14ac:dyDescent="0.3">
      <c r="A2557" s="2">
        <v>2556</v>
      </c>
      <c r="B2557" s="2">
        <v>233210061495</v>
      </c>
      <c r="C2557" s="2" t="s">
        <v>22</v>
      </c>
    </row>
    <row r="2558" spans="1:3" ht="17.25" customHeight="1" x14ac:dyDescent="0.3">
      <c r="A2558" s="2">
        <v>2557</v>
      </c>
      <c r="B2558" s="2">
        <v>233210061697</v>
      </c>
      <c r="C2558" s="2" t="s">
        <v>22</v>
      </c>
    </row>
    <row r="2559" spans="1:3" ht="17.25" customHeight="1" x14ac:dyDescent="0.3">
      <c r="A2559" s="2">
        <v>2558</v>
      </c>
      <c r="B2559" s="2">
        <v>233210061827</v>
      </c>
      <c r="C2559" s="2" t="s">
        <v>22</v>
      </c>
    </row>
    <row r="2560" spans="1:3" ht="17.25" customHeight="1" x14ac:dyDescent="0.3">
      <c r="A2560" s="2">
        <v>2559</v>
      </c>
      <c r="B2560" s="2">
        <v>233210061853</v>
      </c>
      <c r="C2560" s="2" t="s">
        <v>22</v>
      </c>
    </row>
    <row r="2561" spans="1:3" ht="17.25" customHeight="1" x14ac:dyDescent="0.3">
      <c r="A2561" s="2">
        <v>2560</v>
      </c>
      <c r="B2561" s="2">
        <v>233210061875</v>
      </c>
      <c r="C2561" s="2" t="s">
        <v>22</v>
      </c>
    </row>
    <row r="2562" spans="1:3" ht="17.25" customHeight="1" x14ac:dyDescent="0.3">
      <c r="A2562" s="2">
        <v>2561</v>
      </c>
      <c r="B2562" s="2">
        <v>233210070246</v>
      </c>
      <c r="C2562" s="2" t="s">
        <v>22</v>
      </c>
    </row>
    <row r="2563" spans="1:3" ht="17.25" customHeight="1" x14ac:dyDescent="0.3">
      <c r="A2563" s="2">
        <v>2562</v>
      </c>
      <c r="B2563" s="2">
        <v>233210070360</v>
      </c>
      <c r="C2563" s="2" t="s">
        <v>22</v>
      </c>
    </row>
    <row r="2564" spans="1:3" ht="17.25" customHeight="1" x14ac:dyDescent="0.3">
      <c r="A2564" s="2">
        <v>2563</v>
      </c>
      <c r="B2564" s="2">
        <v>233210070974</v>
      </c>
      <c r="C2564" s="2" t="s">
        <v>22</v>
      </c>
    </row>
    <row r="2565" spans="1:3" ht="17.25" customHeight="1" x14ac:dyDescent="0.3">
      <c r="A2565" s="2">
        <v>2564</v>
      </c>
      <c r="B2565" s="2">
        <v>233210081330</v>
      </c>
      <c r="C2565" s="2" t="s">
        <v>22</v>
      </c>
    </row>
    <row r="2566" spans="1:3" ht="17.25" customHeight="1" x14ac:dyDescent="0.3">
      <c r="A2566" s="2">
        <v>2565</v>
      </c>
      <c r="B2566" s="2">
        <v>233210090211</v>
      </c>
      <c r="C2566" s="2" t="s">
        <v>22</v>
      </c>
    </row>
    <row r="2567" spans="1:3" ht="17.25" customHeight="1" x14ac:dyDescent="0.3">
      <c r="A2567" s="2">
        <v>2566</v>
      </c>
      <c r="B2567" s="2">
        <v>233210090248</v>
      </c>
      <c r="C2567" s="2" t="s">
        <v>22</v>
      </c>
    </row>
    <row r="2568" spans="1:3" ht="17.25" customHeight="1" x14ac:dyDescent="0.3">
      <c r="A2568" s="2">
        <v>2567</v>
      </c>
      <c r="B2568" s="2">
        <v>233210090469</v>
      </c>
      <c r="C2568" s="2" t="s">
        <v>22</v>
      </c>
    </row>
    <row r="2569" spans="1:3" ht="17.25" customHeight="1" x14ac:dyDescent="0.3">
      <c r="A2569" s="2">
        <v>2568</v>
      </c>
      <c r="B2569" s="2">
        <v>233210090574</v>
      </c>
      <c r="C2569" s="2" t="s">
        <v>22</v>
      </c>
    </row>
    <row r="2570" spans="1:3" ht="17.25" customHeight="1" x14ac:dyDescent="0.3">
      <c r="A2570" s="2">
        <v>2569</v>
      </c>
      <c r="B2570" s="2">
        <v>233210090840</v>
      </c>
      <c r="C2570" s="2" t="s">
        <v>22</v>
      </c>
    </row>
    <row r="2571" spans="1:3" ht="17.25" customHeight="1" x14ac:dyDescent="0.3">
      <c r="A2571" s="2">
        <v>2570</v>
      </c>
      <c r="B2571" s="2">
        <v>233210090973</v>
      </c>
      <c r="C2571" s="2" t="s">
        <v>22</v>
      </c>
    </row>
    <row r="2572" spans="1:3" ht="17.25" customHeight="1" x14ac:dyDescent="0.3">
      <c r="A2572" s="2">
        <v>2571</v>
      </c>
      <c r="B2572" s="2">
        <v>233210091357</v>
      </c>
      <c r="C2572" s="2" t="s">
        <v>22</v>
      </c>
    </row>
    <row r="2573" spans="1:3" ht="17.25" customHeight="1" x14ac:dyDescent="0.3">
      <c r="A2573" s="2">
        <v>2572</v>
      </c>
      <c r="B2573" s="2">
        <v>233210091441</v>
      </c>
      <c r="C2573" s="2" t="s">
        <v>22</v>
      </c>
    </row>
    <row r="2574" spans="1:3" ht="17.25" customHeight="1" x14ac:dyDescent="0.3">
      <c r="A2574" s="2">
        <v>2573</v>
      </c>
      <c r="B2574" s="2">
        <v>233210091461</v>
      </c>
      <c r="C2574" s="2" t="s">
        <v>22</v>
      </c>
    </row>
    <row r="2575" spans="1:3" ht="17.25" customHeight="1" x14ac:dyDescent="0.3">
      <c r="A2575" s="2">
        <v>2574</v>
      </c>
      <c r="B2575" s="2">
        <v>233210091651</v>
      </c>
      <c r="C2575" s="2" t="s">
        <v>22</v>
      </c>
    </row>
    <row r="2576" spans="1:3" ht="17.25" customHeight="1" x14ac:dyDescent="0.3">
      <c r="A2576" s="2">
        <v>2575</v>
      </c>
      <c r="B2576" s="2">
        <v>233210091754</v>
      </c>
      <c r="C2576" s="2" t="s">
        <v>22</v>
      </c>
    </row>
    <row r="2577" spans="1:3" ht="17.25" customHeight="1" x14ac:dyDescent="0.3">
      <c r="A2577" s="2">
        <v>2576</v>
      </c>
      <c r="B2577" s="2">
        <v>233210091813</v>
      </c>
      <c r="C2577" s="2" t="s">
        <v>22</v>
      </c>
    </row>
    <row r="2578" spans="1:3" ht="17.25" customHeight="1" x14ac:dyDescent="0.3">
      <c r="A2578" s="2">
        <v>2577</v>
      </c>
      <c r="B2578" s="2">
        <v>233210100632</v>
      </c>
      <c r="C2578" s="2" t="s">
        <v>22</v>
      </c>
    </row>
    <row r="2579" spans="1:3" ht="17.25" customHeight="1" x14ac:dyDescent="0.3">
      <c r="A2579" s="2">
        <v>2578</v>
      </c>
      <c r="B2579" s="2">
        <v>233210101066</v>
      </c>
      <c r="C2579" s="2" t="s">
        <v>22</v>
      </c>
    </row>
    <row r="2580" spans="1:3" ht="17.25" customHeight="1" x14ac:dyDescent="0.3">
      <c r="A2580" s="2">
        <v>2579</v>
      </c>
      <c r="B2580" s="2">
        <v>233210101080</v>
      </c>
      <c r="C2580" s="2" t="s">
        <v>22</v>
      </c>
    </row>
    <row r="2581" spans="1:3" ht="17.25" customHeight="1" x14ac:dyDescent="0.3">
      <c r="A2581" s="2">
        <v>2580</v>
      </c>
      <c r="B2581" s="2">
        <v>233210101165</v>
      </c>
      <c r="C2581" s="2" t="s">
        <v>22</v>
      </c>
    </row>
    <row r="2582" spans="1:3" ht="17.25" customHeight="1" x14ac:dyDescent="0.3">
      <c r="A2582" s="2">
        <v>2581</v>
      </c>
      <c r="B2582" s="2">
        <v>233210101863</v>
      </c>
      <c r="C2582" s="2" t="s">
        <v>22</v>
      </c>
    </row>
    <row r="2583" spans="1:3" ht="17.25" customHeight="1" x14ac:dyDescent="0.3">
      <c r="A2583" s="2">
        <v>2582</v>
      </c>
      <c r="B2583" s="2">
        <v>233210101871</v>
      </c>
      <c r="C2583" s="2" t="s">
        <v>22</v>
      </c>
    </row>
    <row r="2584" spans="1:3" ht="17.25" customHeight="1" x14ac:dyDescent="0.3">
      <c r="A2584" s="2">
        <v>2583</v>
      </c>
      <c r="B2584" s="2">
        <v>233210101906</v>
      </c>
      <c r="C2584" s="2" t="s">
        <v>22</v>
      </c>
    </row>
    <row r="2585" spans="1:3" ht="17.25" customHeight="1" x14ac:dyDescent="0.3">
      <c r="A2585" s="2">
        <v>2584</v>
      </c>
      <c r="B2585" s="2">
        <v>233210110140</v>
      </c>
      <c r="C2585" s="2" t="s">
        <v>22</v>
      </c>
    </row>
    <row r="2586" spans="1:3" ht="17.25" customHeight="1" x14ac:dyDescent="0.3">
      <c r="A2586" s="2">
        <v>2585</v>
      </c>
      <c r="B2586" s="2">
        <v>233210110199</v>
      </c>
      <c r="C2586" s="2" t="s">
        <v>22</v>
      </c>
    </row>
    <row r="2587" spans="1:3" ht="17.25" customHeight="1" x14ac:dyDescent="0.3">
      <c r="A2587" s="2">
        <v>2586</v>
      </c>
      <c r="B2587" s="2">
        <v>233210110208</v>
      </c>
      <c r="C2587" s="2" t="s">
        <v>22</v>
      </c>
    </row>
    <row r="2588" spans="1:3" ht="17.25" customHeight="1" x14ac:dyDescent="0.3">
      <c r="A2588" s="2">
        <v>2587</v>
      </c>
      <c r="B2588" s="2">
        <v>233210110260</v>
      </c>
      <c r="C2588" s="2" t="s">
        <v>22</v>
      </c>
    </row>
    <row r="2589" spans="1:3" ht="17.25" customHeight="1" x14ac:dyDescent="0.3">
      <c r="A2589" s="2">
        <v>2588</v>
      </c>
      <c r="B2589" s="2">
        <v>233210111040</v>
      </c>
      <c r="C2589" s="2" t="s">
        <v>22</v>
      </c>
    </row>
    <row r="2590" spans="1:3" ht="17.25" customHeight="1" x14ac:dyDescent="0.3">
      <c r="A2590" s="2">
        <v>2589</v>
      </c>
      <c r="B2590" s="2">
        <v>233210111420</v>
      </c>
      <c r="C2590" s="2" t="s">
        <v>22</v>
      </c>
    </row>
    <row r="2591" spans="1:3" ht="17.25" customHeight="1" x14ac:dyDescent="0.3">
      <c r="A2591" s="2">
        <v>2590</v>
      </c>
      <c r="B2591" s="2">
        <v>233210111724</v>
      </c>
      <c r="C2591" s="2" t="s">
        <v>22</v>
      </c>
    </row>
    <row r="2592" spans="1:3" ht="17.25" customHeight="1" x14ac:dyDescent="0.3">
      <c r="A2592" s="2">
        <v>2591</v>
      </c>
      <c r="B2592" s="2">
        <v>233210111789</v>
      </c>
      <c r="C2592" s="2" t="s">
        <v>22</v>
      </c>
    </row>
    <row r="2593" spans="1:3" ht="17.25" customHeight="1" x14ac:dyDescent="0.3">
      <c r="A2593" s="2">
        <v>2592</v>
      </c>
      <c r="B2593" s="2">
        <v>233210111887</v>
      </c>
      <c r="C2593" s="2" t="s">
        <v>22</v>
      </c>
    </row>
    <row r="2594" spans="1:3" ht="17.25" customHeight="1" x14ac:dyDescent="0.3">
      <c r="A2594" s="2">
        <v>2593</v>
      </c>
      <c r="B2594" s="2">
        <v>233210120123</v>
      </c>
      <c r="C2594" s="2" t="s">
        <v>22</v>
      </c>
    </row>
    <row r="2595" spans="1:3" ht="17.25" customHeight="1" x14ac:dyDescent="0.3">
      <c r="A2595" s="2">
        <v>2594</v>
      </c>
      <c r="B2595" s="2">
        <v>233210120463</v>
      </c>
      <c r="C2595" s="2" t="s">
        <v>22</v>
      </c>
    </row>
    <row r="2596" spans="1:3" ht="17.25" customHeight="1" x14ac:dyDescent="0.3">
      <c r="A2596" s="2">
        <v>2595</v>
      </c>
      <c r="B2596" s="2">
        <v>233210120481</v>
      </c>
      <c r="C2596" s="2" t="s">
        <v>22</v>
      </c>
    </row>
    <row r="2597" spans="1:3" ht="17.25" customHeight="1" x14ac:dyDescent="0.3">
      <c r="A2597" s="2">
        <v>2596</v>
      </c>
      <c r="B2597" s="2">
        <v>233210120749</v>
      </c>
      <c r="C2597" s="2" t="s">
        <v>22</v>
      </c>
    </row>
    <row r="2598" spans="1:3" ht="17.25" customHeight="1" x14ac:dyDescent="0.3">
      <c r="A2598" s="2">
        <v>2597</v>
      </c>
      <c r="B2598" s="2">
        <v>233210120892</v>
      </c>
      <c r="C2598" s="2" t="s">
        <v>22</v>
      </c>
    </row>
    <row r="2599" spans="1:3" ht="17.25" customHeight="1" x14ac:dyDescent="0.3">
      <c r="A2599" s="2">
        <v>2598</v>
      </c>
      <c r="B2599" s="2">
        <v>233210120996</v>
      </c>
      <c r="C2599" s="2" t="s">
        <v>22</v>
      </c>
    </row>
    <row r="2600" spans="1:3" ht="17.25" customHeight="1" x14ac:dyDescent="0.3">
      <c r="A2600" s="2">
        <v>2599</v>
      </c>
      <c r="B2600" s="2">
        <v>233210121093</v>
      </c>
      <c r="C2600" s="2" t="s">
        <v>22</v>
      </c>
    </row>
    <row r="2601" spans="1:3" ht="17.25" customHeight="1" x14ac:dyDescent="0.3">
      <c r="A2601" s="2">
        <v>2600</v>
      </c>
      <c r="B2601" s="2">
        <v>233210121443</v>
      </c>
      <c r="C2601" s="2" t="s">
        <v>22</v>
      </c>
    </row>
    <row r="2602" spans="1:3" ht="17.25" customHeight="1" x14ac:dyDescent="0.3">
      <c r="A2602" s="2">
        <v>2601</v>
      </c>
      <c r="B2602" s="2">
        <v>233210121709</v>
      </c>
      <c r="C2602" s="2" t="s">
        <v>22</v>
      </c>
    </row>
    <row r="2603" spans="1:3" ht="17.25" customHeight="1" x14ac:dyDescent="0.3">
      <c r="A2603" s="2">
        <v>2602</v>
      </c>
      <c r="B2603" s="2">
        <v>233210130059</v>
      </c>
      <c r="C2603" s="2" t="s">
        <v>22</v>
      </c>
    </row>
    <row r="2604" spans="1:3" ht="17.25" customHeight="1" x14ac:dyDescent="0.3">
      <c r="A2604" s="2">
        <v>2603</v>
      </c>
      <c r="B2604" s="2">
        <v>233210130077</v>
      </c>
      <c r="C2604" s="2" t="s">
        <v>22</v>
      </c>
    </row>
    <row r="2605" spans="1:3" ht="17.25" customHeight="1" x14ac:dyDescent="0.3">
      <c r="A2605" s="2">
        <v>2604</v>
      </c>
      <c r="B2605" s="2">
        <v>233210130396</v>
      </c>
      <c r="C2605" s="2" t="s">
        <v>22</v>
      </c>
    </row>
    <row r="2606" spans="1:3" ht="17.25" customHeight="1" x14ac:dyDescent="0.3">
      <c r="A2606" s="2">
        <v>2605</v>
      </c>
      <c r="B2606" s="2">
        <v>233210130433</v>
      </c>
      <c r="C2606" s="2" t="s">
        <v>22</v>
      </c>
    </row>
    <row r="2607" spans="1:3" ht="17.25" customHeight="1" x14ac:dyDescent="0.3">
      <c r="A2607" s="2">
        <v>2606</v>
      </c>
      <c r="B2607" s="2">
        <v>233210130619</v>
      </c>
      <c r="C2607" s="2" t="s">
        <v>22</v>
      </c>
    </row>
    <row r="2608" spans="1:3" ht="17.25" customHeight="1" x14ac:dyDescent="0.3">
      <c r="A2608" s="2">
        <v>2607</v>
      </c>
      <c r="B2608" s="2">
        <v>233210131019</v>
      </c>
      <c r="C2608" s="2" t="s">
        <v>22</v>
      </c>
    </row>
    <row r="2609" spans="1:3" ht="17.25" customHeight="1" x14ac:dyDescent="0.3">
      <c r="A2609" s="2">
        <v>2608</v>
      </c>
      <c r="B2609" s="2">
        <v>233210131273</v>
      </c>
      <c r="C2609" s="2" t="s">
        <v>22</v>
      </c>
    </row>
    <row r="2610" spans="1:3" ht="17.25" customHeight="1" x14ac:dyDescent="0.3">
      <c r="A2610" s="2">
        <v>2609</v>
      </c>
      <c r="B2610" s="2">
        <v>233210131735</v>
      </c>
      <c r="C2610" s="2" t="s">
        <v>22</v>
      </c>
    </row>
    <row r="2611" spans="1:3" ht="17.25" customHeight="1" x14ac:dyDescent="0.3">
      <c r="A2611" s="2">
        <v>2610</v>
      </c>
      <c r="B2611" s="2">
        <v>233210140389</v>
      </c>
      <c r="C2611" s="2" t="s">
        <v>22</v>
      </c>
    </row>
    <row r="2612" spans="1:3" ht="17.25" customHeight="1" x14ac:dyDescent="0.3">
      <c r="A2612" s="2">
        <v>2611</v>
      </c>
      <c r="B2612" s="2">
        <v>233210140653</v>
      </c>
      <c r="C2612" s="2" t="s">
        <v>22</v>
      </c>
    </row>
    <row r="2613" spans="1:3" ht="17.25" customHeight="1" x14ac:dyDescent="0.3">
      <c r="A2613" s="2">
        <v>2612</v>
      </c>
      <c r="B2613" s="2">
        <v>233210140664</v>
      </c>
      <c r="C2613" s="2" t="s">
        <v>22</v>
      </c>
    </row>
    <row r="2614" spans="1:3" ht="17.25" customHeight="1" x14ac:dyDescent="0.3">
      <c r="A2614" s="2">
        <v>2613</v>
      </c>
      <c r="B2614" s="2">
        <v>233210140874</v>
      </c>
      <c r="C2614" s="2" t="s">
        <v>22</v>
      </c>
    </row>
    <row r="2615" spans="1:3" ht="17.25" customHeight="1" x14ac:dyDescent="0.3">
      <c r="A2615" s="2">
        <v>2614</v>
      </c>
      <c r="B2615" s="2">
        <v>233210141579</v>
      </c>
      <c r="C2615" s="2" t="s">
        <v>22</v>
      </c>
    </row>
    <row r="2616" spans="1:3" ht="17.25" customHeight="1" x14ac:dyDescent="0.3">
      <c r="A2616" s="2">
        <v>2615</v>
      </c>
      <c r="B2616" s="2">
        <v>233210141722</v>
      </c>
      <c r="C2616" s="2" t="s">
        <v>22</v>
      </c>
    </row>
    <row r="2617" spans="1:3" ht="17.25" customHeight="1" x14ac:dyDescent="0.3">
      <c r="A2617" s="2">
        <v>2616</v>
      </c>
      <c r="B2617" s="2">
        <v>233210150144</v>
      </c>
      <c r="C2617" s="2" t="s">
        <v>22</v>
      </c>
    </row>
    <row r="2618" spans="1:3" ht="17.25" customHeight="1" x14ac:dyDescent="0.3">
      <c r="A2618" s="2">
        <v>2617</v>
      </c>
      <c r="B2618" s="2">
        <v>233210150254</v>
      </c>
      <c r="C2618" s="2" t="s">
        <v>22</v>
      </c>
    </row>
    <row r="2619" spans="1:3" ht="17.25" customHeight="1" x14ac:dyDescent="0.3">
      <c r="A2619" s="2">
        <v>2618</v>
      </c>
      <c r="B2619" s="2">
        <v>233210150373</v>
      </c>
      <c r="C2619" s="2" t="s">
        <v>22</v>
      </c>
    </row>
    <row r="2620" spans="1:3" ht="17.25" customHeight="1" x14ac:dyDescent="0.3">
      <c r="A2620" s="2">
        <v>2619</v>
      </c>
      <c r="B2620" s="2">
        <v>233210150392</v>
      </c>
      <c r="C2620" s="2" t="s">
        <v>22</v>
      </c>
    </row>
    <row r="2621" spans="1:3" ht="17.25" customHeight="1" x14ac:dyDescent="0.3">
      <c r="A2621" s="2">
        <v>2620</v>
      </c>
      <c r="B2621" s="2">
        <v>233210150423</v>
      </c>
      <c r="C2621" s="2" t="s">
        <v>22</v>
      </c>
    </row>
    <row r="2622" spans="1:3" ht="17.25" customHeight="1" x14ac:dyDescent="0.3">
      <c r="A2622" s="2">
        <v>2621</v>
      </c>
      <c r="B2622" s="2">
        <v>233210150605</v>
      </c>
      <c r="C2622" s="2" t="s">
        <v>22</v>
      </c>
    </row>
    <row r="2623" spans="1:3" ht="17.25" customHeight="1" x14ac:dyDescent="0.3">
      <c r="A2623" s="2">
        <v>2622</v>
      </c>
      <c r="B2623" s="2">
        <v>233210150711</v>
      </c>
      <c r="C2623" s="2" t="s">
        <v>22</v>
      </c>
    </row>
    <row r="2624" spans="1:3" ht="17.25" customHeight="1" x14ac:dyDescent="0.3">
      <c r="A2624" s="2">
        <v>2623</v>
      </c>
      <c r="B2624" s="2">
        <v>233210150789</v>
      </c>
      <c r="C2624" s="2" t="s">
        <v>22</v>
      </c>
    </row>
    <row r="2625" spans="1:3" ht="17.25" customHeight="1" x14ac:dyDescent="0.3">
      <c r="A2625" s="2">
        <v>2624</v>
      </c>
      <c r="B2625" s="2">
        <v>233210151008</v>
      </c>
      <c r="C2625" s="2" t="s">
        <v>22</v>
      </c>
    </row>
    <row r="2626" spans="1:3" ht="17.25" customHeight="1" x14ac:dyDescent="0.3">
      <c r="A2626" s="2">
        <v>2625</v>
      </c>
      <c r="B2626" s="2">
        <v>233210151064</v>
      </c>
      <c r="C2626" s="2" t="s">
        <v>22</v>
      </c>
    </row>
    <row r="2627" spans="1:3" ht="17.25" customHeight="1" x14ac:dyDescent="0.3">
      <c r="A2627" s="2">
        <v>2626</v>
      </c>
      <c r="B2627" s="2">
        <v>233210151216</v>
      </c>
      <c r="C2627" s="2" t="s">
        <v>22</v>
      </c>
    </row>
    <row r="2628" spans="1:3" ht="17.25" customHeight="1" x14ac:dyDescent="0.3">
      <c r="A2628" s="2">
        <v>2627</v>
      </c>
      <c r="B2628" s="2">
        <v>233210151248</v>
      </c>
      <c r="C2628" s="2" t="s">
        <v>22</v>
      </c>
    </row>
    <row r="2629" spans="1:3" ht="17.25" customHeight="1" x14ac:dyDescent="0.3">
      <c r="A2629" s="2">
        <v>2628</v>
      </c>
      <c r="B2629" s="2">
        <v>233210151585</v>
      </c>
      <c r="C2629" s="2" t="s">
        <v>22</v>
      </c>
    </row>
    <row r="2630" spans="1:3" ht="17.25" customHeight="1" x14ac:dyDescent="0.3">
      <c r="A2630" s="2">
        <v>2629</v>
      </c>
      <c r="B2630" s="2">
        <v>233210151649</v>
      </c>
      <c r="C2630" s="2" t="s">
        <v>22</v>
      </c>
    </row>
    <row r="2631" spans="1:3" ht="17.25" customHeight="1" x14ac:dyDescent="0.3">
      <c r="A2631" s="2">
        <v>2630</v>
      </c>
      <c r="B2631" s="2">
        <v>233210151713</v>
      </c>
      <c r="C2631" s="2" t="s">
        <v>22</v>
      </c>
    </row>
    <row r="2632" spans="1:3" ht="17.25" customHeight="1" x14ac:dyDescent="0.3">
      <c r="A2632" s="2">
        <v>2631</v>
      </c>
      <c r="B2632" s="2">
        <v>233210151900</v>
      </c>
      <c r="C2632" s="2" t="s">
        <v>22</v>
      </c>
    </row>
    <row r="2633" spans="1:3" ht="17.25" customHeight="1" x14ac:dyDescent="0.3">
      <c r="A2633" s="2">
        <v>2632</v>
      </c>
      <c r="B2633" s="2">
        <v>233210160027</v>
      </c>
      <c r="C2633" s="2" t="s">
        <v>22</v>
      </c>
    </row>
    <row r="2634" spans="1:3" ht="17.25" customHeight="1" x14ac:dyDescent="0.3">
      <c r="A2634" s="2">
        <v>2633</v>
      </c>
      <c r="B2634" s="2">
        <v>233210160111</v>
      </c>
      <c r="C2634" s="2" t="s">
        <v>22</v>
      </c>
    </row>
    <row r="2635" spans="1:3" ht="17.25" customHeight="1" x14ac:dyDescent="0.3">
      <c r="A2635" s="2">
        <v>2634</v>
      </c>
      <c r="B2635" s="2">
        <v>233210160333</v>
      </c>
      <c r="C2635" s="2" t="s">
        <v>22</v>
      </c>
    </row>
    <row r="2636" spans="1:3" ht="17.25" customHeight="1" x14ac:dyDescent="0.3">
      <c r="A2636" s="2">
        <v>2635</v>
      </c>
      <c r="B2636" s="2">
        <v>233210160407</v>
      </c>
      <c r="C2636" s="2" t="s">
        <v>22</v>
      </c>
    </row>
    <row r="2637" spans="1:3" ht="17.25" customHeight="1" x14ac:dyDescent="0.3">
      <c r="A2637" s="2">
        <v>2636</v>
      </c>
      <c r="B2637" s="2">
        <v>233210160411</v>
      </c>
      <c r="C2637" s="2" t="s">
        <v>22</v>
      </c>
    </row>
    <row r="2638" spans="1:3" ht="17.25" customHeight="1" x14ac:dyDescent="0.3">
      <c r="A2638" s="2">
        <v>2637</v>
      </c>
      <c r="B2638" s="2">
        <v>233210160476</v>
      </c>
      <c r="C2638" s="2" t="s">
        <v>22</v>
      </c>
    </row>
    <row r="2639" spans="1:3" ht="17.25" customHeight="1" x14ac:dyDescent="0.3">
      <c r="A2639" s="2">
        <v>2638</v>
      </c>
      <c r="B2639" s="2">
        <v>233210160542</v>
      </c>
      <c r="C2639" s="2" t="s">
        <v>22</v>
      </c>
    </row>
    <row r="2640" spans="1:3" ht="17.25" customHeight="1" x14ac:dyDescent="0.3">
      <c r="A2640" s="2">
        <v>2639</v>
      </c>
      <c r="B2640" s="2">
        <v>233210160807</v>
      </c>
      <c r="C2640" s="2" t="s">
        <v>22</v>
      </c>
    </row>
    <row r="2641" spans="1:3" ht="17.25" customHeight="1" x14ac:dyDescent="0.3">
      <c r="A2641" s="2">
        <v>2640</v>
      </c>
      <c r="B2641" s="2">
        <v>233210160964</v>
      </c>
      <c r="C2641" s="2" t="s">
        <v>22</v>
      </c>
    </row>
    <row r="2642" spans="1:3" ht="17.25" customHeight="1" x14ac:dyDescent="0.3">
      <c r="A2642" s="2">
        <v>2641</v>
      </c>
      <c r="B2642" s="2">
        <v>233210161135</v>
      </c>
      <c r="C2642" s="2" t="s">
        <v>22</v>
      </c>
    </row>
    <row r="2643" spans="1:3" ht="17.25" customHeight="1" x14ac:dyDescent="0.3">
      <c r="A2643" s="2">
        <v>2642</v>
      </c>
      <c r="B2643" s="2">
        <v>233210161592</v>
      </c>
      <c r="C2643" s="2" t="s">
        <v>22</v>
      </c>
    </row>
    <row r="2644" spans="1:3" ht="17.25" customHeight="1" x14ac:dyDescent="0.3">
      <c r="A2644" s="2">
        <v>2643</v>
      </c>
      <c r="B2644" s="2">
        <v>233210161760</v>
      </c>
      <c r="C2644" s="2" t="s">
        <v>22</v>
      </c>
    </row>
    <row r="2645" spans="1:3" ht="17.25" customHeight="1" x14ac:dyDescent="0.3">
      <c r="A2645" s="2">
        <v>2644</v>
      </c>
      <c r="B2645" s="2">
        <v>233210170011</v>
      </c>
      <c r="C2645" s="2" t="s">
        <v>22</v>
      </c>
    </row>
    <row r="2646" spans="1:3" ht="17.25" customHeight="1" x14ac:dyDescent="0.3">
      <c r="A2646" s="2">
        <v>2645</v>
      </c>
      <c r="B2646" s="2">
        <v>233210170975</v>
      </c>
      <c r="C2646" s="2" t="s">
        <v>22</v>
      </c>
    </row>
    <row r="2647" spans="1:3" ht="17.25" customHeight="1" x14ac:dyDescent="0.3">
      <c r="A2647" s="2">
        <v>2646</v>
      </c>
      <c r="B2647" s="2">
        <v>233210171139</v>
      </c>
      <c r="C2647" s="2" t="s">
        <v>22</v>
      </c>
    </row>
    <row r="2648" spans="1:3" ht="17.25" customHeight="1" x14ac:dyDescent="0.3">
      <c r="A2648" s="2">
        <v>2647</v>
      </c>
      <c r="B2648" s="2">
        <v>233210171609</v>
      </c>
      <c r="C2648" s="2" t="s">
        <v>22</v>
      </c>
    </row>
    <row r="2649" spans="1:3" ht="17.25" customHeight="1" x14ac:dyDescent="0.3">
      <c r="A2649" s="2">
        <v>2648</v>
      </c>
      <c r="B2649" s="2">
        <v>233210171781</v>
      </c>
      <c r="C2649" s="2" t="s">
        <v>22</v>
      </c>
    </row>
    <row r="2650" spans="1:3" ht="17.25" customHeight="1" x14ac:dyDescent="0.3">
      <c r="A2650" s="2">
        <v>2649</v>
      </c>
      <c r="B2650" s="2">
        <v>233210171860</v>
      </c>
      <c r="C2650" s="2" t="s">
        <v>22</v>
      </c>
    </row>
    <row r="2651" spans="1:3" ht="17.25" customHeight="1" x14ac:dyDescent="0.3">
      <c r="A2651" s="2">
        <v>2650</v>
      </c>
      <c r="B2651" s="2">
        <v>233210180215</v>
      </c>
      <c r="C2651" s="2" t="s">
        <v>22</v>
      </c>
    </row>
    <row r="2652" spans="1:3" ht="17.25" customHeight="1" x14ac:dyDescent="0.3">
      <c r="A2652" s="2">
        <v>2651</v>
      </c>
      <c r="B2652" s="2">
        <v>233210180415</v>
      </c>
      <c r="C2652" s="2" t="s">
        <v>22</v>
      </c>
    </row>
    <row r="2653" spans="1:3" ht="17.25" customHeight="1" x14ac:dyDescent="0.3">
      <c r="A2653" s="2">
        <v>2652</v>
      </c>
      <c r="B2653" s="2">
        <v>233210180746</v>
      </c>
      <c r="C2653" s="2" t="s">
        <v>22</v>
      </c>
    </row>
    <row r="2654" spans="1:3" ht="17.25" customHeight="1" x14ac:dyDescent="0.3">
      <c r="A2654" s="2">
        <v>2653</v>
      </c>
      <c r="B2654" s="2">
        <v>233210180871</v>
      </c>
      <c r="C2654" s="2" t="s">
        <v>22</v>
      </c>
    </row>
    <row r="2655" spans="1:3" ht="17.25" customHeight="1" x14ac:dyDescent="0.3">
      <c r="A2655" s="2">
        <v>2654</v>
      </c>
      <c r="B2655" s="2">
        <v>233210181048</v>
      </c>
      <c r="C2655" s="2" t="s">
        <v>22</v>
      </c>
    </row>
    <row r="2656" spans="1:3" ht="17.25" customHeight="1" x14ac:dyDescent="0.3">
      <c r="A2656" s="2">
        <v>2655</v>
      </c>
      <c r="B2656" s="2">
        <v>233210181090</v>
      </c>
      <c r="C2656" s="2" t="s">
        <v>22</v>
      </c>
    </row>
    <row r="2657" spans="1:3" ht="17.25" customHeight="1" x14ac:dyDescent="0.3">
      <c r="A2657" s="2">
        <v>2656</v>
      </c>
      <c r="B2657" s="2">
        <v>233210181188</v>
      </c>
      <c r="C2657" s="2" t="s">
        <v>22</v>
      </c>
    </row>
    <row r="2658" spans="1:3" ht="17.25" customHeight="1" x14ac:dyDescent="0.3">
      <c r="A2658" s="2">
        <v>2657</v>
      </c>
      <c r="B2658" s="2">
        <v>233210181320</v>
      </c>
      <c r="C2658" s="2" t="s">
        <v>22</v>
      </c>
    </row>
    <row r="2659" spans="1:3" ht="17.25" customHeight="1" x14ac:dyDescent="0.3">
      <c r="A2659" s="2">
        <v>2658</v>
      </c>
      <c r="B2659" s="2">
        <v>233210181674</v>
      </c>
      <c r="C2659" s="2" t="s">
        <v>22</v>
      </c>
    </row>
    <row r="2660" spans="1:3" ht="17.25" customHeight="1" x14ac:dyDescent="0.3">
      <c r="A2660" s="2">
        <v>2659</v>
      </c>
      <c r="B2660" s="2">
        <v>233210181757</v>
      </c>
      <c r="C2660" s="2" t="s">
        <v>22</v>
      </c>
    </row>
    <row r="2661" spans="1:3" ht="17.25" customHeight="1" x14ac:dyDescent="0.3">
      <c r="A2661" s="2">
        <v>2660</v>
      </c>
      <c r="B2661" s="2">
        <v>233210181766</v>
      </c>
      <c r="C2661" s="2" t="s">
        <v>22</v>
      </c>
    </row>
    <row r="2662" spans="1:3" ht="17.25" customHeight="1" x14ac:dyDescent="0.3">
      <c r="A2662" s="2">
        <v>2661</v>
      </c>
      <c r="B2662" s="2">
        <v>233210181897</v>
      </c>
      <c r="C2662" s="2" t="s">
        <v>22</v>
      </c>
    </row>
    <row r="2663" spans="1:3" ht="17.25" customHeight="1" x14ac:dyDescent="0.3">
      <c r="A2663" s="2">
        <v>2662</v>
      </c>
      <c r="B2663" s="2">
        <v>233210190118</v>
      </c>
      <c r="C2663" s="2" t="s">
        <v>22</v>
      </c>
    </row>
    <row r="2664" spans="1:3" ht="17.25" customHeight="1" x14ac:dyDescent="0.3">
      <c r="A2664" s="2">
        <v>2663</v>
      </c>
      <c r="B2664" s="2">
        <v>233210190237</v>
      </c>
      <c r="C2664" s="2" t="s">
        <v>22</v>
      </c>
    </row>
    <row r="2665" spans="1:3" ht="17.25" customHeight="1" x14ac:dyDescent="0.3">
      <c r="A2665" s="2">
        <v>2664</v>
      </c>
      <c r="B2665" s="2">
        <v>233210190538</v>
      </c>
      <c r="C2665" s="2" t="s">
        <v>22</v>
      </c>
    </row>
    <row r="2666" spans="1:3" ht="17.25" customHeight="1" x14ac:dyDescent="0.3">
      <c r="A2666" s="2">
        <v>2665</v>
      </c>
      <c r="B2666" s="2">
        <v>233210190616</v>
      </c>
      <c r="C2666" s="2" t="s">
        <v>22</v>
      </c>
    </row>
    <row r="2667" spans="1:3" ht="17.25" customHeight="1" x14ac:dyDescent="0.3">
      <c r="A2667" s="2">
        <v>2666</v>
      </c>
      <c r="B2667" s="2">
        <v>233210190635</v>
      </c>
      <c r="C2667" s="2" t="s">
        <v>22</v>
      </c>
    </row>
    <row r="2668" spans="1:3" ht="17.25" customHeight="1" x14ac:dyDescent="0.3">
      <c r="A2668" s="2">
        <v>2667</v>
      </c>
      <c r="B2668" s="2">
        <v>233210190671</v>
      </c>
      <c r="C2668" s="2" t="s">
        <v>22</v>
      </c>
    </row>
    <row r="2669" spans="1:3" ht="17.25" customHeight="1" x14ac:dyDescent="0.3">
      <c r="A2669" s="2">
        <v>2668</v>
      </c>
      <c r="B2669" s="2">
        <v>233210190936</v>
      </c>
      <c r="C2669" s="2" t="s">
        <v>22</v>
      </c>
    </row>
    <row r="2670" spans="1:3" ht="17.25" customHeight="1" x14ac:dyDescent="0.3">
      <c r="A2670" s="2">
        <v>2669</v>
      </c>
      <c r="B2670" s="2">
        <v>233210190951</v>
      </c>
      <c r="C2670" s="2" t="s">
        <v>22</v>
      </c>
    </row>
    <row r="2671" spans="1:3" ht="17.25" customHeight="1" x14ac:dyDescent="0.3">
      <c r="A2671" s="2">
        <v>2670</v>
      </c>
      <c r="B2671" s="2">
        <v>233210191060</v>
      </c>
      <c r="C2671" s="2" t="s">
        <v>22</v>
      </c>
    </row>
    <row r="2672" spans="1:3" ht="17.25" customHeight="1" x14ac:dyDescent="0.3">
      <c r="A2672" s="2">
        <v>2671</v>
      </c>
      <c r="B2672" s="2">
        <v>233210191268</v>
      </c>
      <c r="C2672" s="2" t="s">
        <v>22</v>
      </c>
    </row>
    <row r="2673" spans="1:3" ht="17.25" customHeight="1" x14ac:dyDescent="0.3">
      <c r="A2673" s="2">
        <v>2672</v>
      </c>
      <c r="B2673" s="2">
        <v>233210191466</v>
      </c>
      <c r="C2673" s="2" t="s">
        <v>22</v>
      </c>
    </row>
    <row r="2674" spans="1:3" ht="17.25" customHeight="1" x14ac:dyDescent="0.3">
      <c r="A2674" s="2">
        <v>2673</v>
      </c>
      <c r="B2674" s="2">
        <v>233210191549</v>
      </c>
      <c r="C2674" s="2" t="s">
        <v>22</v>
      </c>
    </row>
    <row r="2675" spans="1:3" ht="17.25" customHeight="1" x14ac:dyDescent="0.3">
      <c r="A2675" s="2">
        <v>2674</v>
      </c>
      <c r="B2675" s="2">
        <v>233210191780</v>
      </c>
      <c r="C2675" s="2" t="s">
        <v>22</v>
      </c>
    </row>
    <row r="2676" spans="1:3" ht="17.25" customHeight="1" x14ac:dyDescent="0.3">
      <c r="A2676" s="2">
        <v>2675</v>
      </c>
      <c r="B2676" s="2">
        <v>233210200075</v>
      </c>
      <c r="C2676" s="2" t="s">
        <v>22</v>
      </c>
    </row>
    <row r="2677" spans="1:3" ht="17.25" customHeight="1" x14ac:dyDescent="0.3">
      <c r="A2677" s="2">
        <v>2676</v>
      </c>
      <c r="B2677" s="2">
        <v>233210200098</v>
      </c>
      <c r="C2677" s="2" t="s">
        <v>22</v>
      </c>
    </row>
    <row r="2678" spans="1:3" ht="17.25" customHeight="1" x14ac:dyDescent="0.3">
      <c r="A2678" s="2">
        <v>2677</v>
      </c>
      <c r="B2678" s="2">
        <v>233210200166</v>
      </c>
      <c r="C2678" s="2" t="s">
        <v>22</v>
      </c>
    </row>
    <row r="2679" spans="1:3" ht="17.25" customHeight="1" x14ac:dyDescent="0.3">
      <c r="A2679" s="2">
        <v>2678</v>
      </c>
      <c r="B2679" s="2">
        <v>233210200392</v>
      </c>
      <c r="C2679" s="2" t="s">
        <v>22</v>
      </c>
    </row>
    <row r="2680" spans="1:3" ht="17.25" customHeight="1" x14ac:dyDescent="0.3">
      <c r="A2680" s="2">
        <v>2679</v>
      </c>
      <c r="B2680" s="2">
        <v>233210200572</v>
      </c>
      <c r="C2680" s="2" t="s">
        <v>22</v>
      </c>
    </row>
    <row r="2681" spans="1:3" ht="17.25" customHeight="1" x14ac:dyDescent="0.3">
      <c r="A2681" s="2">
        <v>2680</v>
      </c>
      <c r="B2681" s="2">
        <v>233210200785</v>
      </c>
      <c r="C2681" s="2" t="s">
        <v>22</v>
      </c>
    </row>
    <row r="2682" spans="1:3" ht="17.25" customHeight="1" x14ac:dyDescent="0.3">
      <c r="A2682" s="2">
        <v>2681</v>
      </c>
      <c r="B2682" s="2">
        <v>233210200814</v>
      </c>
      <c r="C2682" s="2" t="s">
        <v>22</v>
      </c>
    </row>
    <row r="2683" spans="1:3" ht="17.25" customHeight="1" x14ac:dyDescent="0.3">
      <c r="A2683" s="2">
        <v>2682</v>
      </c>
      <c r="B2683" s="2">
        <v>233210200950</v>
      </c>
      <c r="C2683" s="2" t="s">
        <v>22</v>
      </c>
    </row>
    <row r="2684" spans="1:3" ht="17.25" customHeight="1" x14ac:dyDescent="0.3">
      <c r="A2684" s="2">
        <v>2683</v>
      </c>
      <c r="B2684" s="2">
        <v>233210200979</v>
      </c>
      <c r="C2684" s="2" t="s">
        <v>22</v>
      </c>
    </row>
    <row r="2685" spans="1:3" ht="17.25" customHeight="1" x14ac:dyDescent="0.3">
      <c r="A2685" s="2">
        <v>2684</v>
      </c>
      <c r="B2685" s="2">
        <v>233210200998</v>
      </c>
      <c r="C2685" s="2" t="s">
        <v>22</v>
      </c>
    </row>
    <row r="2686" spans="1:3" ht="17.25" customHeight="1" x14ac:dyDescent="0.3">
      <c r="A2686" s="2">
        <v>2685</v>
      </c>
      <c r="B2686" s="2">
        <v>233210201052</v>
      </c>
      <c r="C2686" s="2" t="s">
        <v>22</v>
      </c>
    </row>
    <row r="2687" spans="1:3" ht="17.25" customHeight="1" x14ac:dyDescent="0.3">
      <c r="A2687" s="2">
        <v>2686</v>
      </c>
      <c r="B2687" s="2">
        <v>233210201071</v>
      </c>
      <c r="C2687" s="2" t="s">
        <v>22</v>
      </c>
    </row>
    <row r="2688" spans="1:3" ht="17.25" customHeight="1" x14ac:dyDescent="0.3">
      <c r="A2688" s="2">
        <v>2687</v>
      </c>
      <c r="B2688" s="2">
        <v>233210201155</v>
      </c>
      <c r="C2688" s="2" t="s">
        <v>22</v>
      </c>
    </row>
    <row r="2689" spans="1:3" ht="17.25" customHeight="1" x14ac:dyDescent="0.3">
      <c r="A2689" s="2">
        <v>2688</v>
      </c>
      <c r="B2689" s="2">
        <v>233210201204</v>
      </c>
      <c r="C2689" s="2" t="s">
        <v>22</v>
      </c>
    </row>
    <row r="2690" spans="1:3" ht="17.25" customHeight="1" x14ac:dyDescent="0.3">
      <c r="A2690" s="2">
        <v>2689</v>
      </c>
      <c r="B2690" s="2">
        <v>233210201281</v>
      </c>
      <c r="C2690" s="2" t="s">
        <v>22</v>
      </c>
    </row>
    <row r="2691" spans="1:3" ht="17.25" customHeight="1" x14ac:dyDescent="0.3">
      <c r="A2691" s="2">
        <v>2690</v>
      </c>
      <c r="B2691" s="2">
        <v>233210201362</v>
      </c>
      <c r="C2691" s="2" t="s">
        <v>22</v>
      </c>
    </row>
    <row r="2692" spans="1:3" ht="17.25" customHeight="1" x14ac:dyDescent="0.3">
      <c r="A2692" s="2">
        <v>2691</v>
      </c>
      <c r="B2692" s="2">
        <v>233210201554</v>
      </c>
      <c r="C2692" s="2" t="s">
        <v>22</v>
      </c>
    </row>
    <row r="2693" spans="1:3" ht="17.25" customHeight="1" x14ac:dyDescent="0.3">
      <c r="A2693" s="2">
        <v>2692</v>
      </c>
      <c r="B2693" s="2">
        <v>233210201598</v>
      </c>
      <c r="C2693" s="2" t="s">
        <v>22</v>
      </c>
    </row>
    <row r="2694" spans="1:3" ht="17.25" customHeight="1" x14ac:dyDescent="0.3">
      <c r="A2694" s="2">
        <v>2693</v>
      </c>
      <c r="B2694" s="2">
        <v>233210201629</v>
      </c>
      <c r="C2694" s="2" t="s">
        <v>22</v>
      </c>
    </row>
    <row r="2695" spans="1:3" ht="17.25" customHeight="1" x14ac:dyDescent="0.3">
      <c r="A2695" s="2">
        <v>2694</v>
      </c>
      <c r="B2695" s="2">
        <v>233210201672</v>
      </c>
      <c r="C2695" s="2" t="s">
        <v>22</v>
      </c>
    </row>
    <row r="2696" spans="1:3" ht="17.25" customHeight="1" x14ac:dyDescent="0.3">
      <c r="A2696" s="2">
        <v>2695</v>
      </c>
      <c r="B2696" s="2">
        <v>233210201811</v>
      </c>
      <c r="C2696" s="2" t="s">
        <v>22</v>
      </c>
    </row>
    <row r="2697" spans="1:3" ht="17.25" customHeight="1" x14ac:dyDescent="0.3">
      <c r="A2697" s="2">
        <v>2696</v>
      </c>
      <c r="B2697" s="2">
        <v>233210201841</v>
      </c>
      <c r="C2697" s="2" t="s">
        <v>22</v>
      </c>
    </row>
    <row r="2698" spans="1:3" ht="17.25" customHeight="1" x14ac:dyDescent="0.3">
      <c r="A2698" s="2">
        <v>2697</v>
      </c>
      <c r="B2698" s="2">
        <v>233210201911</v>
      </c>
      <c r="C2698" s="2" t="s">
        <v>22</v>
      </c>
    </row>
    <row r="2699" spans="1:3" ht="17.25" customHeight="1" x14ac:dyDescent="0.3">
      <c r="A2699" s="2">
        <v>2698</v>
      </c>
      <c r="B2699" s="2">
        <v>233210201918</v>
      </c>
      <c r="C2699" s="2" t="s">
        <v>22</v>
      </c>
    </row>
    <row r="2700" spans="1:3" ht="17.25" customHeight="1" x14ac:dyDescent="0.3">
      <c r="A2700" s="2">
        <v>2699</v>
      </c>
      <c r="B2700" s="2">
        <v>233210210343</v>
      </c>
      <c r="C2700" s="2" t="s">
        <v>22</v>
      </c>
    </row>
    <row r="2701" spans="1:3" ht="17.25" customHeight="1" x14ac:dyDescent="0.3">
      <c r="A2701" s="2">
        <v>2700</v>
      </c>
      <c r="B2701" s="2">
        <v>233210210460</v>
      </c>
      <c r="C2701" s="2" t="s">
        <v>22</v>
      </c>
    </row>
    <row r="2702" spans="1:3" ht="17.25" customHeight="1" x14ac:dyDescent="0.3">
      <c r="A2702" s="2">
        <v>2701</v>
      </c>
      <c r="B2702" s="2">
        <v>233210210480</v>
      </c>
      <c r="C2702" s="2" t="s">
        <v>22</v>
      </c>
    </row>
    <row r="2703" spans="1:3" ht="17.25" customHeight="1" x14ac:dyDescent="0.3">
      <c r="A2703" s="2">
        <v>2702</v>
      </c>
      <c r="B2703" s="2">
        <v>233210211122</v>
      </c>
      <c r="C2703" s="2" t="s">
        <v>22</v>
      </c>
    </row>
    <row r="2704" spans="1:3" ht="17.25" customHeight="1" x14ac:dyDescent="0.3">
      <c r="A2704" s="2">
        <v>2703</v>
      </c>
      <c r="B2704" s="2">
        <v>233210211233</v>
      </c>
      <c r="C2704" s="2" t="s">
        <v>22</v>
      </c>
    </row>
    <row r="2705" spans="1:3" ht="17.25" customHeight="1" x14ac:dyDescent="0.3">
      <c r="A2705" s="2">
        <v>2704</v>
      </c>
      <c r="B2705" s="2">
        <v>233210211398</v>
      </c>
      <c r="C2705" s="2" t="s">
        <v>22</v>
      </c>
    </row>
    <row r="2706" spans="1:3" ht="17.25" customHeight="1" x14ac:dyDescent="0.3">
      <c r="A2706" s="2">
        <v>2705</v>
      </c>
      <c r="B2706" s="2">
        <v>233210211665</v>
      </c>
      <c r="C2706" s="2" t="s">
        <v>22</v>
      </c>
    </row>
    <row r="2707" spans="1:3" ht="17.25" customHeight="1" x14ac:dyDescent="0.3">
      <c r="A2707" s="2">
        <v>2706</v>
      </c>
      <c r="B2707" s="2">
        <v>233210211774</v>
      </c>
      <c r="C2707" s="2" t="s">
        <v>22</v>
      </c>
    </row>
    <row r="2708" spans="1:3" ht="17.25" customHeight="1" x14ac:dyDescent="0.3">
      <c r="A2708" s="2">
        <v>2707</v>
      </c>
      <c r="B2708" s="2">
        <v>233210220175</v>
      </c>
      <c r="C2708" s="2" t="s">
        <v>22</v>
      </c>
    </row>
    <row r="2709" spans="1:3" ht="17.25" customHeight="1" x14ac:dyDescent="0.3">
      <c r="A2709" s="2">
        <v>2708</v>
      </c>
      <c r="B2709" s="2">
        <v>233210220300</v>
      </c>
      <c r="C2709" s="2" t="s">
        <v>22</v>
      </c>
    </row>
    <row r="2710" spans="1:3" ht="17.25" customHeight="1" x14ac:dyDescent="0.3">
      <c r="A2710" s="2">
        <v>2709</v>
      </c>
      <c r="B2710" s="2">
        <v>233210220429</v>
      </c>
      <c r="C2710" s="2" t="s">
        <v>22</v>
      </c>
    </row>
    <row r="2711" spans="1:3" ht="17.25" customHeight="1" x14ac:dyDescent="0.3">
      <c r="A2711" s="2">
        <v>2710</v>
      </c>
      <c r="B2711" s="2">
        <v>233210220784</v>
      </c>
      <c r="C2711" s="2" t="s">
        <v>22</v>
      </c>
    </row>
    <row r="2712" spans="1:3" ht="17.25" customHeight="1" x14ac:dyDescent="0.3">
      <c r="A2712" s="2">
        <v>2711</v>
      </c>
      <c r="B2712" s="2">
        <v>233210220846</v>
      </c>
      <c r="C2712" s="2" t="s">
        <v>22</v>
      </c>
    </row>
    <row r="2713" spans="1:3" ht="17.25" customHeight="1" x14ac:dyDescent="0.3">
      <c r="A2713" s="2">
        <v>2712</v>
      </c>
      <c r="B2713" s="2">
        <v>233210220913</v>
      </c>
      <c r="C2713" s="2" t="s">
        <v>22</v>
      </c>
    </row>
    <row r="2714" spans="1:3" ht="17.25" customHeight="1" x14ac:dyDescent="0.3">
      <c r="A2714" s="2">
        <v>2713</v>
      </c>
      <c r="B2714" s="2">
        <v>233210220979</v>
      </c>
      <c r="C2714" s="2" t="s">
        <v>22</v>
      </c>
    </row>
    <row r="2715" spans="1:3" ht="17.25" customHeight="1" x14ac:dyDescent="0.3">
      <c r="A2715" s="2">
        <v>2714</v>
      </c>
      <c r="B2715" s="2">
        <v>233210221000</v>
      </c>
      <c r="C2715" s="2" t="s">
        <v>22</v>
      </c>
    </row>
    <row r="2716" spans="1:3" ht="17.25" customHeight="1" x14ac:dyDescent="0.3">
      <c r="A2716" s="2">
        <v>2715</v>
      </c>
      <c r="B2716" s="2">
        <v>233210221072</v>
      </c>
      <c r="C2716" s="2" t="s">
        <v>22</v>
      </c>
    </row>
    <row r="2717" spans="1:3" ht="17.25" customHeight="1" x14ac:dyDescent="0.3">
      <c r="A2717" s="2">
        <v>2716</v>
      </c>
      <c r="B2717" s="2">
        <v>233210221239</v>
      </c>
      <c r="C2717" s="2" t="s">
        <v>22</v>
      </c>
    </row>
    <row r="2718" spans="1:3" ht="17.25" customHeight="1" x14ac:dyDescent="0.3">
      <c r="A2718" s="2">
        <v>2717</v>
      </c>
      <c r="B2718" s="2">
        <v>233210221639</v>
      </c>
      <c r="C2718" s="2" t="s">
        <v>22</v>
      </c>
    </row>
    <row r="2719" spans="1:3" ht="17.25" customHeight="1" x14ac:dyDescent="0.3">
      <c r="A2719" s="2">
        <v>2718</v>
      </c>
      <c r="B2719" s="2">
        <v>233210221665</v>
      </c>
      <c r="C2719" s="2" t="s">
        <v>22</v>
      </c>
    </row>
    <row r="2720" spans="1:3" ht="17.25" customHeight="1" x14ac:dyDescent="0.3">
      <c r="A2720" s="2">
        <v>2719</v>
      </c>
      <c r="B2720" s="2">
        <v>233210221775</v>
      </c>
      <c r="C2720" s="2" t="s">
        <v>22</v>
      </c>
    </row>
    <row r="2721" spans="1:3" ht="17.25" customHeight="1" x14ac:dyDescent="0.3">
      <c r="A2721" s="2">
        <v>2720</v>
      </c>
      <c r="B2721" s="2">
        <v>233210221846</v>
      </c>
      <c r="C2721" s="2" t="s">
        <v>22</v>
      </c>
    </row>
    <row r="2722" spans="1:3" ht="17.25" customHeight="1" x14ac:dyDescent="0.3">
      <c r="A2722" s="2">
        <v>2721</v>
      </c>
      <c r="B2722" s="2">
        <v>233210230172</v>
      </c>
      <c r="C2722" s="2" t="s">
        <v>22</v>
      </c>
    </row>
    <row r="2723" spans="1:3" ht="17.25" customHeight="1" x14ac:dyDescent="0.3">
      <c r="A2723" s="2">
        <v>2722</v>
      </c>
      <c r="B2723" s="2">
        <v>233210230204</v>
      </c>
      <c r="C2723" s="2" t="s">
        <v>22</v>
      </c>
    </row>
    <row r="2724" spans="1:3" ht="17.25" customHeight="1" x14ac:dyDescent="0.3">
      <c r="A2724" s="2">
        <v>2723</v>
      </c>
      <c r="B2724" s="2">
        <v>233210230301</v>
      </c>
      <c r="C2724" s="2" t="s">
        <v>22</v>
      </c>
    </row>
    <row r="2725" spans="1:3" ht="17.25" customHeight="1" x14ac:dyDescent="0.3">
      <c r="A2725" s="2">
        <v>2724</v>
      </c>
      <c r="B2725" s="2">
        <v>233210230411</v>
      </c>
      <c r="C2725" s="2" t="s">
        <v>22</v>
      </c>
    </row>
    <row r="2726" spans="1:3" ht="17.25" customHeight="1" x14ac:dyDescent="0.3">
      <c r="A2726" s="2">
        <v>2725</v>
      </c>
      <c r="B2726" s="2">
        <v>233210231075</v>
      </c>
      <c r="C2726" s="2" t="s">
        <v>22</v>
      </c>
    </row>
    <row r="2727" spans="1:3" ht="17.25" customHeight="1" x14ac:dyDescent="0.3">
      <c r="A2727" s="2">
        <v>2726</v>
      </c>
      <c r="B2727" s="2">
        <v>233210231096</v>
      </c>
      <c r="C2727" s="2" t="s">
        <v>22</v>
      </c>
    </row>
    <row r="2728" spans="1:3" ht="17.25" customHeight="1" x14ac:dyDescent="0.3">
      <c r="A2728" s="2">
        <v>2727</v>
      </c>
      <c r="B2728" s="2">
        <v>233210231200</v>
      </c>
      <c r="C2728" s="2" t="s">
        <v>22</v>
      </c>
    </row>
    <row r="2729" spans="1:3" ht="17.25" customHeight="1" x14ac:dyDescent="0.3">
      <c r="A2729" s="2">
        <v>2728</v>
      </c>
      <c r="B2729" s="2">
        <v>233210231233</v>
      </c>
      <c r="C2729" s="2" t="s">
        <v>22</v>
      </c>
    </row>
    <row r="2730" spans="1:3" ht="17.25" customHeight="1" x14ac:dyDescent="0.3">
      <c r="A2730" s="2">
        <v>2729</v>
      </c>
      <c r="B2730" s="2">
        <v>233210231313</v>
      </c>
      <c r="C2730" s="2" t="s">
        <v>22</v>
      </c>
    </row>
    <row r="2731" spans="1:3" ht="17.25" customHeight="1" x14ac:dyDescent="0.3">
      <c r="A2731" s="2">
        <v>2730</v>
      </c>
      <c r="B2731" s="2">
        <v>233210231337</v>
      </c>
      <c r="C2731" s="2" t="s">
        <v>22</v>
      </c>
    </row>
    <row r="2732" spans="1:3" ht="17.25" customHeight="1" x14ac:dyDescent="0.3">
      <c r="A2732" s="2">
        <v>2731</v>
      </c>
      <c r="B2732" s="2">
        <v>233210231483</v>
      </c>
      <c r="C2732" s="2" t="s">
        <v>22</v>
      </c>
    </row>
    <row r="2733" spans="1:3" ht="17.25" customHeight="1" x14ac:dyDescent="0.3">
      <c r="A2733" s="2">
        <v>2732</v>
      </c>
      <c r="B2733" s="2">
        <v>233210231699</v>
      </c>
      <c r="C2733" s="2" t="s">
        <v>22</v>
      </c>
    </row>
    <row r="2734" spans="1:3" ht="17.25" customHeight="1" x14ac:dyDescent="0.3">
      <c r="A2734" s="2">
        <v>2733</v>
      </c>
      <c r="B2734" s="2">
        <v>233210240165</v>
      </c>
      <c r="C2734" s="2" t="s">
        <v>22</v>
      </c>
    </row>
    <row r="2735" spans="1:3" ht="17.25" customHeight="1" x14ac:dyDescent="0.3">
      <c r="A2735" s="2">
        <v>2734</v>
      </c>
      <c r="B2735" s="2">
        <v>233210240456</v>
      </c>
      <c r="C2735" s="2" t="s">
        <v>22</v>
      </c>
    </row>
    <row r="2736" spans="1:3" ht="17.25" customHeight="1" x14ac:dyDescent="0.3">
      <c r="A2736" s="2">
        <v>2735</v>
      </c>
      <c r="B2736" s="2">
        <v>233210240699</v>
      </c>
      <c r="C2736" s="2" t="s">
        <v>22</v>
      </c>
    </row>
    <row r="2737" spans="1:3" ht="17.25" customHeight="1" x14ac:dyDescent="0.3">
      <c r="A2737" s="2">
        <v>2736</v>
      </c>
      <c r="B2737" s="2">
        <v>233210240745</v>
      </c>
      <c r="C2737" s="2" t="s">
        <v>22</v>
      </c>
    </row>
    <row r="2738" spans="1:3" ht="17.25" customHeight="1" x14ac:dyDescent="0.3">
      <c r="A2738" s="2">
        <v>2737</v>
      </c>
      <c r="B2738" s="2">
        <v>233210241110</v>
      </c>
      <c r="C2738" s="2" t="s">
        <v>22</v>
      </c>
    </row>
    <row r="2739" spans="1:3" ht="17.25" customHeight="1" x14ac:dyDescent="0.3">
      <c r="A2739" s="2">
        <v>2738</v>
      </c>
      <c r="B2739" s="2">
        <v>233210241158</v>
      </c>
      <c r="C2739" s="2" t="s">
        <v>22</v>
      </c>
    </row>
    <row r="2740" spans="1:3" ht="17.25" customHeight="1" x14ac:dyDescent="0.3">
      <c r="A2740" s="2">
        <v>2739</v>
      </c>
      <c r="B2740" s="2">
        <v>233210241222</v>
      </c>
      <c r="C2740" s="2" t="s">
        <v>22</v>
      </c>
    </row>
    <row r="2741" spans="1:3" ht="17.25" customHeight="1" x14ac:dyDescent="0.3">
      <c r="A2741" s="2">
        <v>2740</v>
      </c>
      <c r="B2741" s="2">
        <v>233210241325</v>
      </c>
      <c r="C2741" s="2" t="s">
        <v>22</v>
      </c>
    </row>
    <row r="2742" spans="1:3" ht="17.25" customHeight="1" x14ac:dyDescent="0.3">
      <c r="A2742" s="2">
        <v>2741</v>
      </c>
      <c r="B2742" s="2">
        <v>233210241555</v>
      </c>
      <c r="C2742" s="2" t="s">
        <v>22</v>
      </c>
    </row>
    <row r="2743" spans="1:3" ht="17.25" customHeight="1" x14ac:dyDescent="0.3">
      <c r="A2743" s="2">
        <v>2742</v>
      </c>
      <c r="B2743" s="2">
        <v>233210241752</v>
      </c>
      <c r="C2743" s="2" t="s">
        <v>22</v>
      </c>
    </row>
    <row r="2744" spans="1:3" ht="17.25" customHeight="1" x14ac:dyDescent="0.3">
      <c r="A2744" s="2">
        <v>2743</v>
      </c>
      <c r="B2744" s="2">
        <v>233210241759</v>
      </c>
      <c r="C2744" s="2" t="s">
        <v>22</v>
      </c>
    </row>
    <row r="2745" spans="1:3" ht="17.25" customHeight="1" x14ac:dyDescent="0.3">
      <c r="A2745" s="2">
        <v>2744</v>
      </c>
      <c r="B2745" s="2">
        <v>233210241841</v>
      </c>
      <c r="C2745" s="2" t="s">
        <v>22</v>
      </c>
    </row>
    <row r="2746" spans="1:3" ht="17.25" customHeight="1" x14ac:dyDescent="0.3">
      <c r="A2746" s="2">
        <v>2745</v>
      </c>
      <c r="B2746" s="2">
        <v>233210241912</v>
      </c>
      <c r="C2746" s="2" t="s">
        <v>22</v>
      </c>
    </row>
    <row r="2747" spans="1:3" ht="17.25" customHeight="1" x14ac:dyDescent="0.3">
      <c r="A2747" s="2">
        <v>2746</v>
      </c>
      <c r="B2747" s="2">
        <v>233210250135</v>
      </c>
      <c r="C2747" s="2" t="s">
        <v>22</v>
      </c>
    </row>
    <row r="2748" spans="1:3" ht="17.25" customHeight="1" x14ac:dyDescent="0.3">
      <c r="A2748" s="2">
        <v>2747</v>
      </c>
      <c r="B2748" s="2">
        <v>233210250147</v>
      </c>
      <c r="C2748" s="2" t="s">
        <v>22</v>
      </c>
    </row>
    <row r="2749" spans="1:3" ht="17.25" customHeight="1" x14ac:dyDescent="0.3">
      <c r="A2749" s="2">
        <v>2748</v>
      </c>
      <c r="B2749" s="2">
        <v>233210250312</v>
      </c>
      <c r="C2749" s="2" t="s">
        <v>22</v>
      </c>
    </row>
    <row r="2750" spans="1:3" ht="17.25" customHeight="1" x14ac:dyDescent="0.3">
      <c r="A2750" s="2">
        <v>2749</v>
      </c>
      <c r="B2750" s="2">
        <v>233210250351</v>
      </c>
      <c r="C2750" s="2" t="s">
        <v>22</v>
      </c>
    </row>
    <row r="2751" spans="1:3" ht="17.25" customHeight="1" x14ac:dyDescent="0.3">
      <c r="A2751" s="2">
        <v>2750</v>
      </c>
      <c r="B2751" s="2">
        <v>233210250717</v>
      </c>
      <c r="C2751" s="2" t="s">
        <v>22</v>
      </c>
    </row>
    <row r="2752" spans="1:3" ht="17.25" customHeight="1" x14ac:dyDescent="0.3">
      <c r="A2752" s="2">
        <v>2751</v>
      </c>
      <c r="B2752" s="2">
        <v>233210251068</v>
      </c>
      <c r="C2752" s="2" t="s">
        <v>22</v>
      </c>
    </row>
    <row r="2753" spans="1:3" ht="17.25" customHeight="1" x14ac:dyDescent="0.3">
      <c r="A2753" s="2">
        <v>2752</v>
      </c>
      <c r="B2753" s="2">
        <v>233210251369</v>
      </c>
      <c r="C2753" s="2" t="s">
        <v>22</v>
      </c>
    </row>
    <row r="2754" spans="1:3" ht="17.25" customHeight="1" x14ac:dyDescent="0.3">
      <c r="A2754" s="2">
        <v>2753</v>
      </c>
      <c r="B2754" s="2">
        <v>233210260284</v>
      </c>
      <c r="C2754" s="2" t="s">
        <v>22</v>
      </c>
    </row>
    <row r="2755" spans="1:3" ht="17.25" customHeight="1" x14ac:dyDescent="0.3">
      <c r="A2755" s="2">
        <v>2754</v>
      </c>
      <c r="B2755" s="2">
        <v>233210260410</v>
      </c>
      <c r="C2755" s="2" t="s">
        <v>22</v>
      </c>
    </row>
    <row r="2756" spans="1:3" ht="17.25" customHeight="1" x14ac:dyDescent="0.3">
      <c r="A2756" s="2">
        <v>2755</v>
      </c>
      <c r="B2756" s="2">
        <v>233210260443</v>
      </c>
      <c r="C2756" s="2" t="s">
        <v>22</v>
      </c>
    </row>
    <row r="2757" spans="1:3" ht="17.25" customHeight="1" x14ac:dyDescent="0.3">
      <c r="A2757" s="2">
        <v>2756</v>
      </c>
      <c r="B2757" s="2">
        <v>233210260471</v>
      </c>
      <c r="C2757" s="2" t="s">
        <v>22</v>
      </c>
    </row>
    <row r="2758" spans="1:3" ht="17.25" customHeight="1" x14ac:dyDescent="0.3">
      <c r="A2758" s="2">
        <v>2757</v>
      </c>
      <c r="B2758" s="2">
        <v>233210260826</v>
      </c>
      <c r="C2758" s="2" t="s">
        <v>22</v>
      </c>
    </row>
    <row r="2759" spans="1:3" ht="17.25" customHeight="1" x14ac:dyDescent="0.3">
      <c r="A2759" s="2">
        <v>2758</v>
      </c>
      <c r="B2759" s="2">
        <v>233210260964</v>
      </c>
      <c r="C2759" s="2" t="s">
        <v>22</v>
      </c>
    </row>
    <row r="2760" spans="1:3" ht="17.25" customHeight="1" x14ac:dyDescent="0.3">
      <c r="A2760" s="2">
        <v>2759</v>
      </c>
      <c r="B2760" s="2">
        <v>233210260982</v>
      </c>
      <c r="C2760" s="2" t="s">
        <v>22</v>
      </c>
    </row>
    <row r="2761" spans="1:3" ht="17.25" customHeight="1" x14ac:dyDescent="0.3">
      <c r="A2761" s="2">
        <v>2760</v>
      </c>
      <c r="B2761" s="2">
        <v>233210261009</v>
      </c>
      <c r="C2761" s="2" t="s">
        <v>22</v>
      </c>
    </row>
    <row r="2762" spans="1:3" ht="17.25" customHeight="1" x14ac:dyDescent="0.3">
      <c r="A2762" s="2">
        <v>2761</v>
      </c>
      <c r="B2762" s="2">
        <v>233210261047</v>
      </c>
      <c r="C2762" s="2" t="s">
        <v>22</v>
      </c>
    </row>
    <row r="2763" spans="1:3" ht="17.25" customHeight="1" x14ac:dyDescent="0.3">
      <c r="A2763" s="2">
        <v>2762</v>
      </c>
      <c r="B2763" s="2">
        <v>233210261493</v>
      </c>
      <c r="C2763" s="2" t="s">
        <v>22</v>
      </c>
    </row>
    <row r="2764" spans="1:3" ht="17.25" customHeight="1" x14ac:dyDescent="0.3">
      <c r="A2764" s="2">
        <v>2763</v>
      </c>
      <c r="B2764" s="2">
        <v>233210261610</v>
      </c>
      <c r="C2764" s="2" t="s">
        <v>22</v>
      </c>
    </row>
    <row r="2765" spans="1:3" ht="17.25" customHeight="1" x14ac:dyDescent="0.3">
      <c r="A2765" s="2">
        <v>2764</v>
      </c>
      <c r="B2765" s="2">
        <v>233210261611</v>
      </c>
      <c r="C2765" s="2" t="s">
        <v>22</v>
      </c>
    </row>
    <row r="2766" spans="1:3" ht="17.25" customHeight="1" x14ac:dyDescent="0.3">
      <c r="A2766" s="2">
        <v>2765</v>
      </c>
      <c r="B2766" s="2">
        <v>233210270138</v>
      </c>
      <c r="C2766" s="2" t="s">
        <v>22</v>
      </c>
    </row>
    <row r="2767" spans="1:3" ht="17.25" customHeight="1" x14ac:dyDescent="0.3">
      <c r="A2767" s="2">
        <v>2766</v>
      </c>
      <c r="B2767" s="2">
        <v>233210270188</v>
      </c>
      <c r="C2767" s="2" t="s">
        <v>22</v>
      </c>
    </row>
    <row r="2768" spans="1:3" ht="17.25" customHeight="1" x14ac:dyDescent="0.3">
      <c r="A2768" s="2">
        <v>2767</v>
      </c>
      <c r="B2768" s="2">
        <v>233210271081</v>
      </c>
      <c r="C2768" s="2" t="s">
        <v>22</v>
      </c>
    </row>
    <row r="2769" spans="1:3" ht="17.25" customHeight="1" x14ac:dyDescent="0.3">
      <c r="A2769" s="2">
        <v>2768</v>
      </c>
      <c r="B2769" s="2">
        <v>233210271351</v>
      </c>
      <c r="C2769" s="2" t="s">
        <v>22</v>
      </c>
    </row>
    <row r="2770" spans="1:3" ht="17.25" customHeight="1" x14ac:dyDescent="0.3">
      <c r="A2770" s="2">
        <v>2769</v>
      </c>
      <c r="B2770" s="2">
        <v>233210271426</v>
      </c>
      <c r="C2770" s="2" t="s">
        <v>22</v>
      </c>
    </row>
    <row r="2771" spans="1:3" ht="17.25" customHeight="1" x14ac:dyDescent="0.3">
      <c r="A2771" s="2">
        <v>2770</v>
      </c>
      <c r="B2771" s="2">
        <v>233210271684</v>
      </c>
      <c r="C2771" s="2" t="s">
        <v>22</v>
      </c>
    </row>
    <row r="2772" spans="1:3" ht="17.25" customHeight="1" x14ac:dyDescent="0.3">
      <c r="A2772" s="2">
        <v>2771</v>
      </c>
      <c r="B2772" s="2">
        <v>233210271756</v>
      </c>
      <c r="C2772" s="2" t="s">
        <v>22</v>
      </c>
    </row>
    <row r="2773" spans="1:3" ht="17.25" customHeight="1" x14ac:dyDescent="0.3">
      <c r="A2773" s="2">
        <v>2772</v>
      </c>
      <c r="B2773" s="2">
        <v>233210271762</v>
      </c>
      <c r="C2773" s="2" t="s">
        <v>22</v>
      </c>
    </row>
    <row r="2774" spans="1:3" ht="17.25" customHeight="1" x14ac:dyDescent="0.3">
      <c r="A2774" s="2">
        <v>2773</v>
      </c>
      <c r="B2774" s="2">
        <v>233210280114</v>
      </c>
      <c r="C2774" s="2" t="s">
        <v>22</v>
      </c>
    </row>
    <row r="2775" spans="1:3" ht="17.25" customHeight="1" x14ac:dyDescent="0.3">
      <c r="A2775" s="2">
        <v>2774</v>
      </c>
      <c r="B2775" s="2">
        <v>233210280334</v>
      </c>
      <c r="C2775" s="2" t="s">
        <v>22</v>
      </c>
    </row>
    <row r="2776" spans="1:3" ht="17.25" customHeight="1" x14ac:dyDescent="0.3">
      <c r="A2776" s="2">
        <v>2775</v>
      </c>
      <c r="B2776" s="2">
        <v>233210280686</v>
      </c>
      <c r="C2776" s="2" t="s">
        <v>22</v>
      </c>
    </row>
    <row r="2777" spans="1:3" ht="17.25" customHeight="1" x14ac:dyDescent="0.3">
      <c r="A2777" s="2">
        <v>2776</v>
      </c>
      <c r="B2777" s="2">
        <v>233210281020</v>
      </c>
      <c r="C2777" s="2" t="s">
        <v>22</v>
      </c>
    </row>
    <row r="2778" spans="1:3" ht="17.25" customHeight="1" x14ac:dyDescent="0.3">
      <c r="A2778" s="2">
        <v>2777</v>
      </c>
      <c r="B2778" s="2">
        <v>233210281111</v>
      </c>
      <c r="C2778" s="2" t="s">
        <v>22</v>
      </c>
    </row>
    <row r="2779" spans="1:3" ht="17.25" customHeight="1" x14ac:dyDescent="0.3">
      <c r="A2779" s="2">
        <v>2778</v>
      </c>
      <c r="B2779" s="2">
        <v>233210281123</v>
      </c>
      <c r="C2779" s="2" t="s">
        <v>22</v>
      </c>
    </row>
    <row r="2780" spans="1:3" ht="17.25" customHeight="1" x14ac:dyDescent="0.3">
      <c r="A2780" s="2">
        <v>2779</v>
      </c>
      <c r="B2780" s="2">
        <v>233210281144</v>
      </c>
      <c r="C2780" s="2" t="s">
        <v>22</v>
      </c>
    </row>
    <row r="2781" spans="1:3" ht="17.25" customHeight="1" x14ac:dyDescent="0.3">
      <c r="A2781" s="2">
        <v>2780</v>
      </c>
      <c r="B2781" s="2">
        <v>233210281222</v>
      </c>
      <c r="C2781" s="2" t="s">
        <v>22</v>
      </c>
    </row>
    <row r="2782" spans="1:3" ht="17.25" customHeight="1" x14ac:dyDescent="0.3">
      <c r="A2782" s="2">
        <v>2781</v>
      </c>
      <c r="B2782" s="2">
        <v>233210281236</v>
      </c>
      <c r="C2782" s="2" t="s">
        <v>22</v>
      </c>
    </row>
    <row r="2783" spans="1:3" ht="17.25" customHeight="1" x14ac:dyDescent="0.3">
      <c r="A2783" s="2">
        <v>2782</v>
      </c>
      <c r="B2783" s="2">
        <v>233210281462</v>
      </c>
      <c r="C2783" s="2" t="s">
        <v>22</v>
      </c>
    </row>
    <row r="2784" spans="1:3" ht="17.25" customHeight="1" x14ac:dyDescent="0.3">
      <c r="A2784" s="2">
        <v>2783</v>
      </c>
      <c r="B2784" s="2">
        <v>233210281504</v>
      </c>
      <c r="C2784" s="2" t="s">
        <v>22</v>
      </c>
    </row>
    <row r="2785" spans="1:3" ht="17.25" customHeight="1" x14ac:dyDescent="0.3">
      <c r="A2785" s="2">
        <v>2784</v>
      </c>
      <c r="B2785" s="2">
        <v>233210281549</v>
      </c>
      <c r="C2785" s="2" t="s">
        <v>22</v>
      </c>
    </row>
    <row r="2786" spans="1:3" ht="17.25" customHeight="1" x14ac:dyDescent="0.3">
      <c r="A2786" s="2">
        <v>2785</v>
      </c>
      <c r="B2786" s="2">
        <v>233210281828</v>
      </c>
      <c r="C2786" s="2" t="s">
        <v>22</v>
      </c>
    </row>
    <row r="2787" spans="1:3" ht="17.25" customHeight="1" x14ac:dyDescent="0.3">
      <c r="A2787" s="2">
        <v>2786</v>
      </c>
      <c r="B2787" s="2">
        <v>233210281851</v>
      </c>
      <c r="C2787" s="2" t="s">
        <v>22</v>
      </c>
    </row>
    <row r="2788" spans="1:3" ht="17.25" customHeight="1" x14ac:dyDescent="0.3">
      <c r="A2788" s="2">
        <v>2787</v>
      </c>
      <c r="B2788" s="2">
        <v>233210281870</v>
      </c>
      <c r="C2788" s="2" t="s">
        <v>22</v>
      </c>
    </row>
    <row r="2789" spans="1:3" ht="17.25" customHeight="1" x14ac:dyDescent="0.3">
      <c r="A2789" s="2">
        <v>2788</v>
      </c>
      <c r="B2789" s="2">
        <v>233210281882</v>
      </c>
      <c r="C2789" s="2" t="s">
        <v>22</v>
      </c>
    </row>
    <row r="2790" spans="1:3" ht="17.25" customHeight="1" x14ac:dyDescent="0.3">
      <c r="A2790" s="2">
        <v>2789</v>
      </c>
      <c r="B2790" s="2">
        <v>233230010086</v>
      </c>
      <c r="C2790" s="2" t="s">
        <v>22</v>
      </c>
    </row>
    <row r="2791" spans="1:3" ht="17.25" customHeight="1" x14ac:dyDescent="0.3">
      <c r="A2791" s="2">
        <v>2790</v>
      </c>
      <c r="B2791" s="2">
        <v>233230010313</v>
      </c>
      <c r="C2791" s="2" t="s">
        <v>22</v>
      </c>
    </row>
    <row r="2792" spans="1:3" ht="17.25" customHeight="1" x14ac:dyDescent="0.3">
      <c r="A2792" s="2">
        <v>2791</v>
      </c>
      <c r="B2792" s="2">
        <v>233230010395</v>
      </c>
      <c r="C2792" s="2" t="s">
        <v>22</v>
      </c>
    </row>
    <row r="2793" spans="1:3" ht="17.25" customHeight="1" x14ac:dyDescent="0.3">
      <c r="A2793" s="2">
        <v>2792</v>
      </c>
      <c r="B2793" s="2">
        <v>233230010685</v>
      </c>
      <c r="C2793" s="2" t="s">
        <v>22</v>
      </c>
    </row>
    <row r="2794" spans="1:3" ht="17.25" customHeight="1" x14ac:dyDescent="0.3">
      <c r="A2794" s="2">
        <v>2793</v>
      </c>
      <c r="B2794" s="2">
        <v>233230010746</v>
      </c>
      <c r="C2794" s="2" t="s">
        <v>22</v>
      </c>
    </row>
    <row r="2795" spans="1:3" ht="17.25" customHeight="1" x14ac:dyDescent="0.3">
      <c r="A2795" s="2">
        <v>2794</v>
      </c>
      <c r="B2795" s="2">
        <v>233230010770</v>
      </c>
      <c r="C2795" s="2" t="s">
        <v>22</v>
      </c>
    </row>
    <row r="2796" spans="1:3" ht="17.25" customHeight="1" x14ac:dyDescent="0.3">
      <c r="A2796" s="2">
        <v>2795</v>
      </c>
      <c r="B2796" s="2">
        <v>233230010920</v>
      </c>
      <c r="C2796" s="2" t="s">
        <v>22</v>
      </c>
    </row>
    <row r="2797" spans="1:3" ht="17.25" customHeight="1" x14ac:dyDescent="0.3">
      <c r="A2797" s="2">
        <v>2796</v>
      </c>
      <c r="B2797" s="2">
        <v>233230010922</v>
      </c>
      <c r="C2797" s="2" t="s">
        <v>22</v>
      </c>
    </row>
    <row r="2798" spans="1:3" ht="17.25" customHeight="1" x14ac:dyDescent="0.3">
      <c r="A2798" s="2">
        <v>2797</v>
      </c>
      <c r="B2798" s="2">
        <v>233230010946</v>
      </c>
      <c r="C2798" s="2" t="s">
        <v>22</v>
      </c>
    </row>
    <row r="2799" spans="1:3" ht="17.25" customHeight="1" x14ac:dyDescent="0.3">
      <c r="A2799" s="2">
        <v>2798</v>
      </c>
      <c r="B2799" s="2">
        <v>233230010988</v>
      </c>
      <c r="C2799" s="2" t="s">
        <v>22</v>
      </c>
    </row>
    <row r="2800" spans="1:3" ht="17.25" customHeight="1" x14ac:dyDescent="0.3">
      <c r="A2800" s="2">
        <v>2799</v>
      </c>
      <c r="B2800" s="2">
        <v>233230020086</v>
      </c>
      <c r="C2800" s="2" t="s">
        <v>22</v>
      </c>
    </row>
    <row r="2801" spans="1:3" ht="17.25" customHeight="1" x14ac:dyDescent="0.3">
      <c r="A2801" s="2">
        <v>2800</v>
      </c>
      <c r="B2801" s="2">
        <v>233230020187</v>
      </c>
      <c r="C2801" s="2" t="s">
        <v>22</v>
      </c>
    </row>
    <row r="2802" spans="1:3" ht="17.25" customHeight="1" x14ac:dyDescent="0.3">
      <c r="A2802" s="2">
        <v>2801</v>
      </c>
      <c r="B2802" s="2">
        <v>233230020436</v>
      </c>
      <c r="C2802" s="2" t="s">
        <v>22</v>
      </c>
    </row>
    <row r="2803" spans="1:3" ht="17.25" customHeight="1" x14ac:dyDescent="0.3">
      <c r="A2803" s="2">
        <v>2802</v>
      </c>
      <c r="B2803" s="2">
        <v>233230020564</v>
      </c>
      <c r="C2803" s="2" t="s">
        <v>22</v>
      </c>
    </row>
    <row r="2804" spans="1:3" ht="17.25" customHeight="1" x14ac:dyDescent="0.3">
      <c r="A2804" s="2">
        <v>2803</v>
      </c>
      <c r="B2804" s="2">
        <v>233230030405</v>
      </c>
      <c r="C2804" s="2" t="s">
        <v>22</v>
      </c>
    </row>
    <row r="2805" spans="1:3" ht="17.25" customHeight="1" x14ac:dyDescent="0.3">
      <c r="A2805" s="2">
        <v>2804</v>
      </c>
      <c r="B2805" s="2">
        <v>233230030978</v>
      </c>
      <c r="C2805" s="2" t="s">
        <v>22</v>
      </c>
    </row>
    <row r="2806" spans="1:3" ht="17.25" customHeight="1" x14ac:dyDescent="0.3">
      <c r="A2806" s="2">
        <v>2805</v>
      </c>
      <c r="B2806" s="2">
        <v>233230040034</v>
      </c>
      <c r="C2806" s="2" t="s">
        <v>22</v>
      </c>
    </row>
    <row r="2807" spans="1:3" ht="17.25" customHeight="1" x14ac:dyDescent="0.3">
      <c r="A2807" s="2">
        <v>2806</v>
      </c>
      <c r="B2807" s="2">
        <v>233230040279</v>
      </c>
      <c r="C2807" s="2" t="s">
        <v>22</v>
      </c>
    </row>
    <row r="2808" spans="1:3" ht="17.25" customHeight="1" x14ac:dyDescent="0.3">
      <c r="A2808" s="2">
        <v>2807</v>
      </c>
      <c r="B2808" s="2">
        <v>233230040406</v>
      </c>
      <c r="C2808" s="2" t="s">
        <v>22</v>
      </c>
    </row>
    <row r="2809" spans="1:3" ht="17.25" customHeight="1" x14ac:dyDescent="0.3">
      <c r="A2809" s="2">
        <v>2808</v>
      </c>
      <c r="B2809" s="2">
        <v>233230040583</v>
      </c>
      <c r="C2809" s="2" t="s">
        <v>22</v>
      </c>
    </row>
    <row r="2810" spans="1:3" ht="17.25" customHeight="1" x14ac:dyDescent="0.3">
      <c r="A2810" s="2">
        <v>2809</v>
      </c>
      <c r="B2810" s="2">
        <v>233230040704</v>
      </c>
      <c r="C2810" s="2" t="s">
        <v>22</v>
      </c>
    </row>
    <row r="2811" spans="1:3" ht="17.25" customHeight="1" x14ac:dyDescent="0.3">
      <c r="A2811" s="2">
        <v>2810</v>
      </c>
      <c r="B2811" s="2">
        <v>233230040792</v>
      </c>
      <c r="C2811" s="2" t="s">
        <v>22</v>
      </c>
    </row>
    <row r="2812" spans="1:3" ht="17.25" customHeight="1" x14ac:dyDescent="0.3">
      <c r="A2812" s="2">
        <v>2811</v>
      </c>
      <c r="B2812" s="2">
        <v>233230040859</v>
      </c>
      <c r="C2812" s="2" t="s">
        <v>22</v>
      </c>
    </row>
    <row r="2813" spans="1:3" ht="17.25" customHeight="1" x14ac:dyDescent="0.3">
      <c r="A2813" s="2">
        <v>2812</v>
      </c>
      <c r="B2813" s="2">
        <v>233230040878</v>
      </c>
      <c r="C2813" s="2" t="s">
        <v>22</v>
      </c>
    </row>
    <row r="2814" spans="1:3" ht="17.25" customHeight="1" x14ac:dyDescent="0.3">
      <c r="A2814" s="2">
        <v>2813</v>
      </c>
      <c r="B2814" s="2">
        <v>233230040898</v>
      </c>
      <c r="C2814" s="2" t="s">
        <v>22</v>
      </c>
    </row>
    <row r="2815" spans="1:3" ht="17.25" customHeight="1" x14ac:dyDescent="0.3">
      <c r="A2815" s="2">
        <v>2814</v>
      </c>
      <c r="B2815" s="2">
        <v>233230040993</v>
      </c>
      <c r="C2815" s="2" t="s">
        <v>22</v>
      </c>
    </row>
    <row r="2816" spans="1:3" ht="17.25" customHeight="1" x14ac:dyDescent="0.3">
      <c r="A2816" s="2">
        <v>2815</v>
      </c>
      <c r="B2816" s="2">
        <v>233230050361</v>
      </c>
      <c r="C2816" s="2" t="s">
        <v>22</v>
      </c>
    </row>
    <row r="2817" spans="1:3" ht="17.25" customHeight="1" x14ac:dyDescent="0.3">
      <c r="A2817" s="2">
        <v>2816</v>
      </c>
      <c r="B2817" s="2">
        <v>233230050400</v>
      </c>
      <c r="C2817" s="2" t="s">
        <v>22</v>
      </c>
    </row>
    <row r="2818" spans="1:3" ht="17.25" customHeight="1" x14ac:dyDescent="0.3">
      <c r="A2818" s="2">
        <v>2817</v>
      </c>
      <c r="B2818" s="2">
        <v>233230050814</v>
      </c>
      <c r="C2818" s="2" t="s">
        <v>22</v>
      </c>
    </row>
    <row r="2819" spans="1:3" ht="17.25" customHeight="1" x14ac:dyDescent="0.3">
      <c r="A2819" s="2">
        <v>2818</v>
      </c>
      <c r="B2819" s="2">
        <v>233230050849</v>
      </c>
      <c r="C2819" s="2" t="s">
        <v>22</v>
      </c>
    </row>
    <row r="2820" spans="1:3" ht="17.25" customHeight="1" x14ac:dyDescent="0.3">
      <c r="A2820" s="2">
        <v>2819</v>
      </c>
      <c r="B2820" s="2">
        <v>233230051015</v>
      </c>
      <c r="C2820" s="2" t="s">
        <v>22</v>
      </c>
    </row>
    <row r="2821" spans="1:3" ht="17.25" customHeight="1" x14ac:dyDescent="0.3">
      <c r="A2821" s="2">
        <v>2820</v>
      </c>
      <c r="B2821" s="2">
        <v>233230060448</v>
      </c>
      <c r="C2821" s="2" t="s">
        <v>22</v>
      </c>
    </row>
    <row r="2822" spans="1:3" ht="17.25" customHeight="1" x14ac:dyDescent="0.3">
      <c r="A2822" s="2">
        <v>2821</v>
      </c>
      <c r="B2822" s="2">
        <v>233230060550</v>
      </c>
      <c r="C2822" s="2" t="s">
        <v>22</v>
      </c>
    </row>
    <row r="2823" spans="1:3" ht="17.25" customHeight="1" x14ac:dyDescent="0.3">
      <c r="A2823" s="2">
        <v>2822</v>
      </c>
      <c r="B2823" s="2">
        <v>233230070258</v>
      </c>
      <c r="C2823" s="2" t="s">
        <v>22</v>
      </c>
    </row>
    <row r="2824" spans="1:3" ht="17.25" customHeight="1" x14ac:dyDescent="0.3">
      <c r="A2824" s="2">
        <v>2823</v>
      </c>
      <c r="B2824" s="2">
        <v>233230070346</v>
      </c>
      <c r="C2824" s="2" t="s">
        <v>22</v>
      </c>
    </row>
    <row r="2825" spans="1:3" ht="17.25" customHeight="1" x14ac:dyDescent="0.3">
      <c r="A2825" s="2">
        <v>2824</v>
      </c>
      <c r="B2825" s="2">
        <v>233230070399</v>
      </c>
      <c r="C2825" s="2" t="s">
        <v>22</v>
      </c>
    </row>
    <row r="2826" spans="1:3" ht="17.25" customHeight="1" x14ac:dyDescent="0.3">
      <c r="A2826" s="2">
        <v>2825</v>
      </c>
      <c r="B2826" s="2">
        <v>233230070574</v>
      </c>
      <c r="C2826" s="2" t="s">
        <v>22</v>
      </c>
    </row>
    <row r="2827" spans="1:3" ht="17.25" customHeight="1" x14ac:dyDescent="0.3">
      <c r="A2827" s="2">
        <v>2826</v>
      </c>
      <c r="B2827" s="2">
        <v>233230070711</v>
      </c>
      <c r="C2827" s="2" t="s">
        <v>22</v>
      </c>
    </row>
    <row r="2828" spans="1:3" ht="17.25" customHeight="1" x14ac:dyDescent="0.3">
      <c r="A2828" s="2">
        <v>2827</v>
      </c>
      <c r="B2828" s="2">
        <v>233230070779</v>
      </c>
      <c r="C2828" s="2" t="s">
        <v>22</v>
      </c>
    </row>
    <row r="2829" spans="1:3" ht="17.25" customHeight="1" x14ac:dyDescent="0.3">
      <c r="A2829" s="2">
        <v>2828</v>
      </c>
      <c r="B2829" s="2">
        <v>233230070791</v>
      </c>
      <c r="C2829" s="2" t="s">
        <v>22</v>
      </c>
    </row>
    <row r="2830" spans="1:3" ht="17.25" customHeight="1" x14ac:dyDescent="0.3">
      <c r="A2830" s="2">
        <v>2829</v>
      </c>
      <c r="B2830" s="2">
        <v>233230070856</v>
      </c>
      <c r="C2830" s="2" t="s">
        <v>22</v>
      </c>
    </row>
    <row r="2831" spans="1:3" ht="17.25" customHeight="1" x14ac:dyDescent="0.3">
      <c r="A2831" s="2">
        <v>2830</v>
      </c>
      <c r="B2831" s="2">
        <v>233230070881</v>
      </c>
      <c r="C2831" s="2" t="s">
        <v>22</v>
      </c>
    </row>
    <row r="2832" spans="1:3" ht="17.25" customHeight="1" x14ac:dyDescent="0.3">
      <c r="A2832" s="2">
        <v>2831</v>
      </c>
      <c r="B2832" s="2">
        <v>233230070914</v>
      </c>
      <c r="C2832" s="2" t="s">
        <v>22</v>
      </c>
    </row>
    <row r="2833" spans="1:3" ht="17.25" customHeight="1" x14ac:dyDescent="0.3">
      <c r="A2833" s="2">
        <v>2832</v>
      </c>
      <c r="B2833" s="2">
        <v>233230080171</v>
      </c>
      <c r="C2833" s="2" t="s">
        <v>22</v>
      </c>
    </row>
    <row r="2834" spans="1:3" ht="17.25" customHeight="1" x14ac:dyDescent="0.3">
      <c r="A2834" s="2">
        <v>2833</v>
      </c>
      <c r="B2834" s="2">
        <v>233230080461</v>
      </c>
      <c r="C2834" s="2" t="s">
        <v>22</v>
      </c>
    </row>
    <row r="2835" spans="1:3" ht="17.25" customHeight="1" x14ac:dyDescent="0.3">
      <c r="A2835" s="2">
        <v>2834</v>
      </c>
      <c r="B2835" s="2">
        <v>233230080719</v>
      </c>
      <c r="C2835" s="2" t="s">
        <v>22</v>
      </c>
    </row>
    <row r="2836" spans="1:3" ht="17.25" customHeight="1" x14ac:dyDescent="0.3">
      <c r="A2836" s="2">
        <v>2835</v>
      </c>
      <c r="B2836" s="2">
        <v>233230080792</v>
      </c>
      <c r="C2836" s="2" t="s">
        <v>22</v>
      </c>
    </row>
    <row r="2837" spans="1:3" ht="17.25" customHeight="1" x14ac:dyDescent="0.3">
      <c r="A2837" s="2">
        <v>2836</v>
      </c>
      <c r="B2837" s="2">
        <v>233230080826</v>
      </c>
      <c r="C2837" s="2" t="s">
        <v>22</v>
      </c>
    </row>
    <row r="2838" spans="1:3" ht="17.25" customHeight="1" x14ac:dyDescent="0.3">
      <c r="A2838" s="2">
        <v>2837</v>
      </c>
      <c r="B2838" s="2">
        <v>233230090150</v>
      </c>
      <c r="C2838" s="2" t="s">
        <v>22</v>
      </c>
    </row>
    <row r="2839" spans="1:3" ht="17.25" customHeight="1" x14ac:dyDescent="0.3">
      <c r="A2839" s="2">
        <v>2838</v>
      </c>
      <c r="B2839" s="2">
        <v>233230090179</v>
      </c>
      <c r="C2839" s="2" t="s">
        <v>22</v>
      </c>
    </row>
    <row r="2840" spans="1:3" ht="17.25" customHeight="1" x14ac:dyDescent="0.3">
      <c r="A2840" s="2">
        <v>2839</v>
      </c>
      <c r="B2840" s="2">
        <v>233230090441</v>
      </c>
      <c r="C2840" s="2" t="s">
        <v>22</v>
      </c>
    </row>
    <row r="2841" spans="1:3" ht="17.25" customHeight="1" x14ac:dyDescent="0.3">
      <c r="A2841" s="2">
        <v>2840</v>
      </c>
      <c r="B2841" s="2">
        <v>233230090811</v>
      </c>
      <c r="C2841" s="2" t="s">
        <v>22</v>
      </c>
    </row>
    <row r="2842" spans="1:3" ht="17.25" customHeight="1" x14ac:dyDescent="0.3">
      <c r="A2842" s="2">
        <v>2841</v>
      </c>
      <c r="B2842" s="2">
        <v>233230090967</v>
      </c>
      <c r="C2842" s="2" t="s">
        <v>22</v>
      </c>
    </row>
    <row r="2843" spans="1:3" ht="17.25" customHeight="1" x14ac:dyDescent="0.3">
      <c r="A2843" s="2">
        <v>2842</v>
      </c>
      <c r="B2843" s="2">
        <v>233230100461</v>
      </c>
      <c r="C2843" s="2" t="s">
        <v>22</v>
      </c>
    </row>
    <row r="2844" spans="1:3" ht="17.25" customHeight="1" x14ac:dyDescent="0.3">
      <c r="A2844" s="2">
        <v>2843</v>
      </c>
      <c r="B2844" s="2">
        <v>233230100732</v>
      </c>
      <c r="C2844" s="2" t="s">
        <v>22</v>
      </c>
    </row>
    <row r="2845" spans="1:3" ht="17.25" customHeight="1" x14ac:dyDescent="0.3">
      <c r="A2845" s="2">
        <v>2844</v>
      </c>
      <c r="B2845" s="2">
        <v>233230100864</v>
      </c>
      <c r="C2845" s="2" t="s">
        <v>22</v>
      </c>
    </row>
    <row r="2846" spans="1:3" ht="17.25" customHeight="1" x14ac:dyDescent="0.3">
      <c r="A2846" s="2">
        <v>2845</v>
      </c>
      <c r="B2846" s="2">
        <v>233230100994</v>
      </c>
      <c r="C2846" s="2" t="s">
        <v>22</v>
      </c>
    </row>
    <row r="2847" spans="1:3" ht="17.25" customHeight="1" x14ac:dyDescent="0.3">
      <c r="A2847" s="2">
        <v>2846</v>
      </c>
      <c r="B2847" s="2">
        <v>233230110030</v>
      </c>
      <c r="C2847" s="2" t="s">
        <v>22</v>
      </c>
    </row>
    <row r="2848" spans="1:3" ht="17.25" customHeight="1" x14ac:dyDescent="0.3">
      <c r="A2848" s="2">
        <v>2847</v>
      </c>
      <c r="B2848" s="2">
        <v>233230110329</v>
      </c>
      <c r="C2848" s="2" t="s">
        <v>22</v>
      </c>
    </row>
    <row r="2849" spans="1:3" ht="17.25" customHeight="1" x14ac:dyDescent="0.3">
      <c r="A2849" s="2">
        <v>2848</v>
      </c>
      <c r="B2849" s="2">
        <v>233230110767</v>
      </c>
      <c r="C2849" s="2" t="s">
        <v>22</v>
      </c>
    </row>
    <row r="2850" spans="1:3" ht="17.25" customHeight="1" x14ac:dyDescent="0.3">
      <c r="A2850" s="2">
        <v>2849</v>
      </c>
      <c r="B2850" s="2">
        <v>233230110811</v>
      </c>
      <c r="C2850" s="2" t="s">
        <v>22</v>
      </c>
    </row>
    <row r="2851" spans="1:3" ht="17.25" customHeight="1" x14ac:dyDescent="0.3">
      <c r="A2851" s="2">
        <v>2850</v>
      </c>
      <c r="B2851" s="2">
        <v>233230110819</v>
      </c>
      <c r="C2851" s="2" t="s">
        <v>22</v>
      </c>
    </row>
    <row r="2852" spans="1:3" ht="17.25" customHeight="1" x14ac:dyDescent="0.3">
      <c r="A2852" s="2">
        <v>2851</v>
      </c>
      <c r="B2852" s="2">
        <v>233230110930</v>
      </c>
      <c r="C2852" s="2" t="s">
        <v>22</v>
      </c>
    </row>
    <row r="2853" spans="1:3" ht="17.25" customHeight="1" x14ac:dyDescent="0.3">
      <c r="A2853" s="2">
        <v>2852</v>
      </c>
      <c r="B2853" s="2">
        <v>233230111002</v>
      </c>
      <c r="C2853" s="2" t="s">
        <v>22</v>
      </c>
    </row>
    <row r="2854" spans="1:3" ht="17.25" customHeight="1" x14ac:dyDescent="0.3">
      <c r="A2854" s="2">
        <v>2853</v>
      </c>
      <c r="B2854" s="2">
        <v>233230120100</v>
      </c>
      <c r="C2854" s="2" t="s">
        <v>22</v>
      </c>
    </row>
    <row r="2855" spans="1:3" ht="17.25" customHeight="1" x14ac:dyDescent="0.3">
      <c r="A2855" s="2">
        <v>2854</v>
      </c>
      <c r="B2855" s="2">
        <v>233230120161</v>
      </c>
      <c r="C2855" s="2" t="s">
        <v>22</v>
      </c>
    </row>
    <row r="2856" spans="1:3" ht="17.25" customHeight="1" x14ac:dyDescent="0.3">
      <c r="A2856" s="2">
        <v>2855</v>
      </c>
      <c r="B2856" s="2">
        <v>233230120852</v>
      </c>
      <c r="C2856" s="2" t="s">
        <v>22</v>
      </c>
    </row>
    <row r="2857" spans="1:3" ht="17.25" customHeight="1" x14ac:dyDescent="0.3">
      <c r="A2857" s="2">
        <v>2856</v>
      </c>
      <c r="B2857" s="2">
        <v>233230120867</v>
      </c>
      <c r="C2857" s="2" t="s">
        <v>22</v>
      </c>
    </row>
    <row r="2858" spans="1:3" ht="17.25" customHeight="1" x14ac:dyDescent="0.3">
      <c r="A2858" s="2">
        <v>2857</v>
      </c>
      <c r="B2858" s="2">
        <v>233230120885</v>
      </c>
      <c r="C2858" s="2" t="s">
        <v>22</v>
      </c>
    </row>
    <row r="2859" spans="1:3" ht="17.25" customHeight="1" x14ac:dyDescent="0.3">
      <c r="A2859" s="2">
        <v>2858</v>
      </c>
      <c r="B2859" s="2">
        <v>233230120911</v>
      </c>
      <c r="C2859" s="2" t="s">
        <v>22</v>
      </c>
    </row>
    <row r="2860" spans="1:3" ht="17.25" customHeight="1" x14ac:dyDescent="0.3">
      <c r="A2860" s="2">
        <v>2859</v>
      </c>
      <c r="B2860" s="2">
        <v>233230130002</v>
      </c>
      <c r="C2860" s="2" t="s">
        <v>22</v>
      </c>
    </row>
    <row r="2861" spans="1:3" ht="17.25" customHeight="1" x14ac:dyDescent="0.3">
      <c r="A2861" s="2">
        <v>2860</v>
      </c>
      <c r="B2861" s="2">
        <v>233230130168</v>
      </c>
      <c r="C2861" s="2" t="s">
        <v>22</v>
      </c>
    </row>
    <row r="2862" spans="1:3" ht="17.25" customHeight="1" x14ac:dyDescent="0.3">
      <c r="A2862" s="2">
        <v>2861</v>
      </c>
      <c r="B2862" s="2">
        <v>233230130234</v>
      </c>
      <c r="C2862" s="2" t="s">
        <v>22</v>
      </c>
    </row>
    <row r="2863" spans="1:3" ht="17.25" customHeight="1" x14ac:dyDescent="0.3">
      <c r="A2863" s="2">
        <v>2862</v>
      </c>
      <c r="B2863" s="2">
        <v>233230130585</v>
      </c>
      <c r="C2863" s="2" t="s">
        <v>22</v>
      </c>
    </row>
    <row r="2864" spans="1:3" ht="17.25" customHeight="1" x14ac:dyDescent="0.3">
      <c r="A2864" s="2">
        <v>2863</v>
      </c>
      <c r="B2864" s="2">
        <v>233230130646</v>
      </c>
      <c r="C2864" s="2" t="s">
        <v>22</v>
      </c>
    </row>
    <row r="2865" spans="1:3" ht="17.25" customHeight="1" x14ac:dyDescent="0.3">
      <c r="A2865" s="2">
        <v>2864</v>
      </c>
      <c r="B2865" s="2">
        <v>233230140251</v>
      </c>
      <c r="C2865" s="2" t="s">
        <v>22</v>
      </c>
    </row>
    <row r="2866" spans="1:3" ht="17.25" customHeight="1" x14ac:dyDescent="0.3">
      <c r="A2866" s="2">
        <v>2865</v>
      </c>
      <c r="B2866" s="2">
        <v>233230140476</v>
      </c>
      <c r="C2866" s="2" t="s">
        <v>22</v>
      </c>
    </row>
    <row r="2867" spans="1:3" ht="17.25" customHeight="1" x14ac:dyDescent="0.3">
      <c r="A2867" s="2">
        <v>2866</v>
      </c>
      <c r="B2867" s="2">
        <v>233230140584</v>
      </c>
      <c r="C2867" s="2" t="s">
        <v>22</v>
      </c>
    </row>
    <row r="2868" spans="1:3" ht="17.25" customHeight="1" x14ac:dyDescent="0.3">
      <c r="A2868" s="2">
        <v>2867</v>
      </c>
      <c r="B2868" s="2">
        <v>233230140627</v>
      </c>
      <c r="C2868" s="2" t="s">
        <v>22</v>
      </c>
    </row>
    <row r="2869" spans="1:3" ht="17.25" customHeight="1" x14ac:dyDescent="0.3">
      <c r="A2869" s="2">
        <v>2868</v>
      </c>
      <c r="B2869" s="2">
        <v>233230140660</v>
      </c>
      <c r="C2869" s="2" t="s">
        <v>22</v>
      </c>
    </row>
    <row r="2870" spans="1:3" ht="17.25" customHeight="1" x14ac:dyDescent="0.3">
      <c r="A2870" s="2">
        <v>2869</v>
      </c>
      <c r="B2870" s="2">
        <v>233230140902</v>
      </c>
      <c r="C2870" s="2" t="s">
        <v>22</v>
      </c>
    </row>
    <row r="2871" spans="1:3" ht="17.25" customHeight="1" x14ac:dyDescent="0.3">
      <c r="A2871" s="2">
        <v>2870</v>
      </c>
      <c r="B2871" s="2">
        <v>233230150136</v>
      </c>
      <c r="C2871" s="2" t="s">
        <v>22</v>
      </c>
    </row>
    <row r="2872" spans="1:3" ht="17.25" customHeight="1" x14ac:dyDescent="0.3">
      <c r="A2872" s="2">
        <v>2871</v>
      </c>
      <c r="B2872" s="2">
        <v>233230150216</v>
      </c>
      <c r="C2872" s="2" t="s">
        <v>22</v>
      </c>
    </row>
    <row r="2873" spans="1:3" ht="17.25" customHeight="1" x14ac:dyDescent="0.3">
      <c r="A2873" s="2">
        <v>2872</v>
      </c>
      <c r="B2873" s="2">
        <v>233230150882</v>
      </c>
      <c r="C2873" s="2" t="s">
        <v>22</v>
      </c>
    </row>
    <row r="2874" spans="1:3" ht="17.25" customHeight="1" x14ac:dyDescent="0.3">
      <c r="A2874" s="2">
        <v>2873</v>
      </c>
      <c r="B2874" s="2">
        <v>233230150953</v>
      </c>
      <c r="C2874" s="2" t="s">
        <v>22</v>
      </c>
    </row>
    <row r="2875" spans="1:3" ht="17.25" customHeight="1" x14ac:dyDescent="0.3">
      <c r="A2875" s="2">
        <v>2874</v>
      </c>
      <c r="B2875" s="2">
        <v>233230150972</v>
      </c>
      <c r="C2875" s="2" t="s">
        <v>22</v>
      </c>
    </row>
    <row r="2876" spans="1:3" ht="17.25" customHeight="1" x14ac:dyDescent="0.3">
      <c r="A2876" s="2">
        <v>2875</v>
      </c>
      <c r="B2876" s="2">
        <v>233230160005</v>
      </c>
      <c r="C2876" s="2" t="s">
        <v>22</v>
      </c>
    </row>
    <row r="2877" spans="1:3" ht="17.25" customHeight="1" x14ac:dyDescent="0.3">
      <c r="A2877" s="2">
        <v>2876</v>
      </c>
      <c r="B2877" s="2">
        <v>233230160082</v>
      </c>
      <c r="C2877" s="2" t="s">
        <v>22</v>
      </c>
    </row>
    <row r="2878" spans="1:3" ht="17.25" customHeight="1" x14ac:dyDescent="0.3">
      <c r="A2878" s="2">
        <v>2877</v>
      </c>
      <c r="B2878" s="2">
        <v>233230160626</v>
      </c>
      <c r="C2878" s="2" t="s">
        <v>22</v>
      </c>
    </row>
    <row r="2879" spans="1:3" ht="17.25" customHeight="1" x14ac:dyDescent="0.3">
      <c r="A2879" s="2">
        <v>2878</v>
      </c>
      <c r="B2879" s="2">
        <v>233230160707</v>
      </c>
      <c r="C2879" s="2" t="s">
        <v>22</v>
      </c>
    </row>
    <row r="2880" spans="1:3" ht="17.25" customHeight="1" x14ac:dyDescent="0.3">
      <c r="A2880" s="2">
        <v>2879</v>
      </c>
      <c r="B2880" s="2">
        <v>233230160842</v>
      </c>
      <c r="C2880" s="2" t="s">
        <v>22</v>
      </c>
    </row>
    <row r="2881" spans="1:3" ht="17.25" customHeight="1" x14ac:dyDescent="0.3">
      <c r="A2881" s="2">
        <v>2880</v>
      </c>
      <c r="B2881" s="2">
        <v>233230160883</v>
      </c>
      <c r="C2881" s="2" t="s">
        <v>22</v>
      </c>
    </row>
    <row r="2882" spans="1:3" ht="17.25" customHeight="1" x14ac:dyDescent="0.3">
      <c r="A2882" s="2">
        <v>2881</v>
      </c>
      <c r="B2882" s="2">
        <v>233230160956</v>
      </c>
      <c r="C2882" s="2" t="s">
        <v>22</v>
      </c>
    </row>
    <row r="2883" spans="1:3" ht="17.25" customHeight="1" x14ac:dyDescent="0.3">
      <c r="A2883" s="2">
        <v>2882</v>
      </c>
      <c r="B2883" s="2">
        <v>233230170435</v>
      </c>
      <c r="C2883" s="2" t="s">
        <v>22</v>
      </c>
    </row>
    <row r="2884" spans="1:3" ht="17.25" customHeight="1" x14ac:dyDescent="0.3">
      <c r="A2884" s="2">
        <v>2883</v>
      </c>
      <c r="B2884" s="2">
        <v>233230170550</v>
      </c>
      <c r="C2884" s="2" t="s">
        <v>22</v>
      </c>
    </row>
    <row r="2885" spans="1:3" ht="17.25" customHeight="1" x14ac:dyDescent="0.3">
      <c r="A2885" s="2">
        <v>2884</v>
      </c>
      <c r="B2885" s="2">
        <v>233230170787</v>
      </c>
      <c r="C2885" s="2" t="s">
        <v>22</v>
      </c>
    </row>
    <row r="2886" spans="1:3" ht="17.25" customHeight="1" x14ac:dyDescent="0.3">
      <c r="A2886" s="2">
        <v>2885</v>
      </c>
      <c r="B2886" s="2">
        <v>233230170994</v>
      </c>
      <c r="C2886" s="2" t="s">
        <v>22</v>
      </c>
    </row>
    <row r="2887" spans="1:3" ht="17.25" customHeight="1" x14ac:dyDescent="0.3">
      <c r="A2887" s="2">
        <v>2886</v>
      </c>
      <c r="B2887" s="2">
        <v>233230180125</v>
      </c>
      <c r="C2887" s="2" t="s">
        <v>22</v>
      </c>
    </row>
    <row r="2888" spans="1:3" ht="17.25" customHeight="1" x14ac:dyDescent="0.3">
      <c r="A2888" s="2">
        <v>2887</v>
      </c>
      <c r="B2888" s="2">
        <v>233230180167</v>
      </c>
      <c r="C2888" s="2" t="s">
        <v>22</v>
      </c>
    </row>
    <row r="2889" spans="1:3" ht="17.25" customHeight="1" x14ac:dyDescent="0.3">
      <c r="A2889" s="2">
        <v>2888</v>
      </c>
      <c r="B2889" s="2">
        <v>233230180235</v>
      </c>
      <c r="C2889" s="2" t="s">
        <v>22</v>
      </c>
    </row>
    <row r="2890" spans="1:3" ht="17.25" customHeight="1" x14ac:dyDescent="0.3">
      <c r="A2890" s="2">
        <v>2889</v>
      </c>
      <c r="B2890" s="2">
        <v>233230180430</v>
      </c>
      <c r="C2890" s="2" t="s">
        <v>22</v>
      </c>
    </row>
    <row r="2891" spans="1:3" ht="17.25" customHeight="1" x14ac:dyDescent="0.3">
      <c r="A2891" s="2">
        <v>2890</v>
      </c>
      <c r="B2891" s="2">
        <v>233230180436</v>
      </c>
      <c r="C2891" s="2" t="s">
        <v>22</v>
      </c>
    </row>
    <row r="2892" spans="1:3" ht="17.25" customHeight="1" x14ac:dyDescent="0.3">
      <c r="A2892" s="2">
        <v>2891</v>
      </c>
      <c r="B2892" s="2">
        <v>233230180706</v>
      </c>
      <c r="C2892" s="2" t="s">
        <v>22</v>
      </c>
    </row>
    <row r="2893" spans="1:3" ht="17.25" customHeight="1" x14ac:dyDescent="0.3">
      <c r="A2893" s="2">
        <v>2892</v>
      </c>
      <c r="B2893" s="2">
        <v>233230190061</v>
      </c>
      <c r="C2893" s="2" t="s">
        <v>22</v>
      </c>
    </row>
    <row r="2894" spans="1:3" ht="17.25" customHeight="1" x14ac:dyDescent="0.3">
      <c r="A2894" s="2">
        <v>2893</v>
      </c>
      <c r="B2894" s="2">
        <v>233230190072</v>
      </c>
      <c r="C2894" s="2" t="s">
        <v>22</v>
      </c>
    </row>
    <row r="2895" spans="1:3" ht="17.25" customHeight="1" x14ac:dyDescent="0.3">
      <c r="A2895" s="2">
        <v>2894</v>
      </c>
      <c r="B2895" s="2">
        <v>233230190632</v>
      </c>
      <c r="C2895" s="2" t="s">
        <v>22</v>
      </c>
    </row>
    <row r="2896" spans="1:3" ht="17.25" customHeight="1" x14ac:dyDescent="0.3">
      <c r="A2896" s="2">
        <v>2895</v>
      </c>
      <c r="B2896" s="2">
        <v>233230190643</v>
      </c>
      <c r="C2896" s="2" t="s">
        <v>22</v>
      </c>
    </row>
    <row r="2897" spans="1:3" ht="17.25" customHeight="1" x14ac:dyDescent="0.3">
      <c r="A2897" s="2">
        <v>2896</v>
      </c>
      <c r="B2897" s="2">
        <v>233230190992</v>
      </c>
      <c r="C2897" s="2" t="s">
        <v>22</v>
      </c>
    </row>
    <row r="2898" spans="1:3" ht="17.25" customHeight="1" x14ac:dyDescent="0.3">
      <c r="A2898" s="2">
        <v>2897</v>
      </c>
      <c r="B2898" s="2">
        <v>233230200290</v>
      </c>
      <c r="C2898" s="2" t="s">
        <v>22</v>
      </c>
    </row>
    <row r="2899" spans="1:3" ht="17.25" customHeight="1" x14ac:dyDescent="0.3">
      <c r="A2899" s="2">
        <v>2898</v>
      </c>
      <c r="B2899" s="2">
        <v>233230200544</v>
      </c>
      <c r="C2899" s="2" t="s">
        <v>22</v>
      </c>
    </row>
    <row r="2900" spans="1:3" ht="17.25" customHeight="1" x14ac:dyDescent="0.3">
      <c r="A2900" s="2">
        <v>2899</v>
      </c>
      <c r="B2900" s="2">
        <v>233230200579</v>
      </c>
      <c r="C2900" s="2" t="s">
        <v>22</v>
      </c>
    </row>
    <row r="2901" spans="1:3" ht="17.25" customHeight="1" x14ac:dyDescent="0.3">
      <c r="A2901" s="2">
        <v>2900</v>
      </c>
      <c r="B2901" s="2">
        <v>233230200732</v>
      </c>
      <c r="C2901" s="2" t="s">
        <v>22</v>
      </c>
    </row>
    <row r="2902" spans="1:3" ht="17.25" customHeight="1" x14ac:dyDescent="0.3">
      <c r="A2902" s="2">
        <v>2901</v>
      </c>
      <c r="B2902" s="2">
        <v>233230200847</v>
      </c>
      <c r="C2902" s="2" t="s">
        <v>22</v>
      </c>
    </row>
    <row r="2903" spans="1:3" ht="17.25" customHeight="1" x14ac:dyDescent="0.3">
      <c r="A2903" s="2">
        <v>2902</v>
      </c>
      <c r="B2903" s="2">
        <v>233230210300</v>
      </c>
      <c r="C2903" s="2" t="s">
        <v>22</v>
      </c>
    </row>
    <row r="2904" spans="1:3" ht="17.25" customHeight="1" x14ac:dyDescent="0.3">
      <c r="A2904" s="2">
        <v>2903</v>
      </c>
      <c r="B2904" s="2">
        <v>233230210379</v>
      </c>
      <c r="C2904" s="2" t="s">
        <v>22</v>
      </c>
    </row>
    <row r="2905" spans="1:3" ht="17.25" customHeight="1" x14ac:dyDescent="0.3">
      <c r="A2905" s="2">
        <v>2904</v>
      </c>
      <c r="B2905" s="2">
        <v>233230210758</v>
      </c>
      <c r="C2905" s="2" t="s">
        <v>22</v>
      </c>
    </row>
    <row r="2906" spans="1:3" ht="17.25" customHeight="1" x14ac:dyDescent="0.3">
      <c r="A2906" s="2">
        <v>2905</v>
      </c>
      <c r="B2906" s="2">
        <v>233230210762</v>
      </c>
      <c r="C2906" s="2" t="s">
        <v>22</v>
      </c>
    </row>
    <row r="2907" spans="1:3" ht="17.25" customHeight="1" x14ac:dyDescent="0.3">
      <c r="A2907" s="2">
        <v>2906</v>
      </c>
      <c r="B2907" s="2">
        <v>233230210916</v>
      </c>
      <c r="C2907" s="2" t="s">
        <v>22</v>
      </c>
    </row>
    <row r="2908" spans="1:3" ht="17.25" customHeight="1" x14ac:dyDescent="0.3">
      <c r="A2908" s="2">
        <v>2907</v>
      </c>
      <c r="B2908" s="2">
        <v>233230220014</v>
      </c>
      <c r="C2908" s="2" t="s">
        <v>22</v>
      </c>
    </row>
    <row r="2909" spans="1:3" ht="17.25" customHeight="1" x14ac:dyDescent="0.3">
      <c r="A2909" s="2">
        <v>2908</v>
      </c>
      <c r="B2909" s="2">
        <v>233230220041</v>
      </c>
      <c r="C2909" s="2" t="s">
        <v>22</v>
      </c>
    </row>
    <row r="2910" spans="1:3" ht="17.25" customHeight="1" x14ac:dyDescent="0.3">
      <c r="A2910" s="2">
        <v>2909</v>
      </c>
      <c r="B2910" s="2">
        <v>233230220151</v>
      </c>
      <c r="C2910" s="2" t="s">
        <v>22</v>
      </c>
    </row>
    <row r="2911" spans="1:3" ht="17.25" customHeight="1" x14ac:dyDescent="0.3">
      <c r="A2911" s="2">
        <v>2910</v>
      </c>
      <c r="B2911" s="2">
        <v>233230220230</v>
      </c>
      <c r="C2911" s="2" t="s">
        <v>22</v>
      </c>
    </row>
    <row r="2912" spans="1:3" ht="17.25" customHeight="1" x14ac:dyDescent="0.3">
      <c r="A2912" s="2">
        <v>2911</v>
      </c>
      <c r="B2912" s="2">
        <v>233230220874</v>
      </c>
      <c r="C2912" s="2" t="s">
        <v>22</v>
      </c>
    </row>
    <row r="2913" spans="1:3" ht="17.25" customHeight="1" x14ac:dyDescent="0.3">
      <c r="A2913" s="2">
        <v>2912</v>
      </c>
      <c r="B2913" s="2">
        <v>233230230019</v>
      </c>
      <c r="C2913" s="2" t="s">
        <v>22</v>
      </c>
    </row>
    <row r="2914" spans="1:3" ht="17.25" customHeight="1" x14ac:dyDescent="0.3">
      <c r="A2914" s="2">
        <v>2913</v>
      </c>
      <c r="B2914" s="2">
        <v>233230230053</v>
      </c>
      <c r="C2914" s="2" t="s">
        <v>22</v>
      </c>
    </row>
    <row r="2915" spans="1:3" ht="17.25" customHeight="1" x14ac:dyDescent="0.3">
      <c r="A2915" s="2">
        <v>2914</v>
      </c>
      <c r="B2915" s="2">
        <v>233230230182</v>
      </c>
      <c r="C2915" s="2" t="s">
        <v>22</v>
      </c>
    </row>
    <row r="2916" spans="1:3" ht="17.25" customHeight="1" x14ac:dyDescent="0.3">
      <c r="A2916" s="2">
        <v>2915</v>
      </c>
      <c r="B2916" s="2">
        <v>233230230724</v>
      </c>
      <c r="C2916" s="2" t="s">
        <v>22</v>
      </c>
    </row>
    <row r="2917" spans="1:3" ht="17.25" customHeight="1" x14ac:dyDescent="0.3">
      <c r="A2917" s="2">
        <v>2916</v>
      </c>
      <c r="B2917" s="2">
        <v>233230230731</v>
      </c>
      <c r="C2917" s="2" t="s">
        <v>22</v>
      </c>
    </row>
    <row r="2918" spans="1:3" ht="17.25" customHeight="1" x14ac:dyDescent="0.3">
      <c r="A2918" s="2">
        <v>2917</v>
      </c>
      <c r="B2918" s="2">
        <v>233230230992</v>
      </c>
      <c r="C2918" s="2" t="s">
        <v>22</v>
      </c>
    </row>
    <row r="2919" spans="1:3" ht="17.25" customHeight="1" x14ac:dyDescent="0.3">
      <c r="A2919" s="2">
        <v>2918</v>
      </c>
      <c r="B2919" s="2">
        <v>233230240095</v>
      </c>
      <c r="C2919" s="2" t="s">
        <v>22</v>
      </c>
    </row>
    <row r="2920" spans="1:3" ht="17.25" customHeight="1" x14ac:dyDescent="0.3">
      <c r="A2920" s="2">
        <v>2919</v>
      </c>
      <c r="B2920" s="2">
        <v>233230240101</v>
      </c>
      <c r="C2920" s="2" t="s">
        <v>22</v>
      </c>
    </row>
    <row r="2921" spans="1:3" ht="17.25" customHeight="1" x14ac:dyDescent="0.3">
      <c r="A2921" s="2">
        <v>2920</v>
      </c>
      <c r="B2921" s="2">
        <v>233230240103</v>
      </c>
      <c r="C2921" s="2" t="s">
        <v>22</v>
      </c>
    </row>
    <row r="2922" spans="1:3" ht="17.25" customHeight="1" x14ac:dyDescent="0.3">
      <c r="A2922" s="2">
        <v>2921</v>
      </c>
      <c r="B2922" s="2">
        <v>233230240265</v>
      </c>
      <c r="C2922" s="2" t="s">
        <v>22</v>
      </c>
    </row>
    <row r="2923" spans="1:3" ht="17.25" customHeight="1" x14ac:dyDescent="0.3">
      <c r="A2923" s="2">
        <v>2922</v>
      </c>
      <c r="B2923" s="2">
        <v>233230240625</v>
      </c>
      <c r="C2923" s="2" t="s">
        <v>22</v>
      </c>
    </row>
    <row r="2924" spans="1:3" ht="17.25" customHeight="1" x14ac:dyDescent="0.3">
      <c r="A2924" s="2">
        <v>2923</v>
      </c>
      <c r="B2924" s="2">
        <v>233230240768</v>
      </c>
      <c r="C2924" s="2" t="s">
        <v>22</v>
      </c>
    </row>
    <row r="2925" spans="1:3" ht="17.25" customHeight="1" x14ac:dyDescent="0.3">
      <c r="A2925" s="2">
        <v>2924</v>
      </c>
      <c r="B2925" s="2">
        <v>233230240995</v>
      </c>
      <c r="C2925" s="2" t="s">
        <v>22</v>
      </c>
    </row>
    <row r="2926" spans="1:3" ht="17.25" customHeight="1" x14ac:dyDescent="0.3">
      <c r="A2926" s="2">
        <v>2925</v>
      </c>
      <c r="B2926" s="2">
        <v>233230241019</v>
      </c>
      <c r="C2926" s="2" t="s">
        <v>22</v>
      </c>
    </row>
    <row r="2927" spans="1:3" ht="17.25" customHeight="1" x14ac:dyDescent="0.3">
      <c r="A2927" s="2">
        <v>2926</v>
      </c>
      <c r="B2927" s="2">
        <v>233230250385</v>
      </c>
      <c r="C2927" s="2" t="s">
        <v>22</v>
      </c>
    </row>
    <row r="2928" spans="1:3" ht="17.25" customHeight="1" x14ac:dyDescent="0.3">
      <c r="A2928" s="2">
        <v>2927</v>
      </c>
      <c r="B2928" s="2">
        <v>233230250398</v>
      </c>
      <c r="C2928" s="2" t="s">
        <v>22</v>
      </c>
    </row>
    <row r="2929" spans="1:3" ht="17.25" customHeight="1" x14ac:dyDescent="0.3">
      <c r="A2929" s="2">
        <v>2928</v>
      </c>
      <c r="B2929" s="2">
        <v>233230250596</v>
      </c>
      <c r="C2929" s="2" t="s">
        <v>22</v>
      </c>
    </row>
    <row r="2930" spans="1:3" ht="17.25" customHeight="1" x14ac:dyDescent="0.3">
      <c r="A2930" s="2">
        <v>2929</v>
      </c>
      <c r="B2930" s="2">
        <v>233230250760</v>
      </c>
      <c r="C2930" s="2" t="s">
        <v>22</v>
      </c>
    </row>
    <row r="2931" spans="1:3" ht="17.25" customHeight="1" x14ac:dyDescent="0.3">
      <c r="A2931" s="2">
        <v>2930</v>
      </c>
      <c r="B2931" s="2">
        <v>233230250968</v>
      </c>
      <c r="C2931" s="2" t="s">
        <v>22</v>
      </c>
    </row>
    <row r="2932" spans="1:3" ht="17.25" customHeight="1" x14ac:dyDescent="0.3">
      <c r="A2932" s="2">
        <v>2931</v>
      </c>
      <c r="B2932" s="2">
        <v>233230260085</v>
      </c>
      <c r="C2932" s="2" t="s">
        <v>22</v>
      </c>
    </row>
    <row r="2933" spans="1:3" ht="17.25" customHeight="1" x14ac:dyDescent="0.3">
      <c r="A2933" s="2">
        <v>2932</v>
      </c>
      <c r="B2933" s="2">
        <v>233230260154</v>
      </c>
      <c r="C2933" s="2" t="s">
        <v>22</v>
      </c>
    </row>
    <row r="2934" spans="1:3" ht="17.25" customHeight="1" x14ac:dyDescent="0.3">
      <c r="A2934" s="2">
        <v>2933</v>
      </c>
      <c r="B2934" s="2">
        <v>233230260687</v>
      </c>
      <c r="C2934" s="2" t="s">
        <v>22</v>
      </c>
    </row>
    <row r="2935" spans="1:3" ht="17.25" customHeight="1" x14ac:dyDescent="0.3">
      <c r="A2935" s="2">
        <v>2934</v>
      </c>
      <c r="B2935" s="2">
        <v>233230270014</v>
      </c>
      <c r="C2935" s="2" t="s">
        <v>22</v>
      </c>
    </row>
    <row r="2936" spans="1:3" ht="17.25" customHeight="1" x14ac:dyDescent="0.3">
      <c r="A2936" s="2">
        <v>2935</v>
      </c>
      <c r="B2936" s="2">
        <v>233230270261</v>
      </c>
      <c r="C2936" s="2" t="s">
        <v>22</v>
      </c>
    </row>
    <row r="2937" spans="1:3" ht="17.25" customHeight="1" x14ac:dyDescent="0.3">
      <c r="A2937" s="2">
        <v>2936</v>
      </c>
      <c r="B2937" s="2">
        <v>233230270285</v>
      </c>
      <c r="C2937" s="2" t="s">
        <v>22</v>
      </c>
    </row>
    <row r="2938" spans="1:3" ht="17.25" customHeight="1" x14ac:dyDescent="0.3">
      <c r="A2938" s="2">
        <v>2937</v>
      </c>
      <c r="B2938" s="2">
        <v>233230280657</v>
      </c>
      <c r="C2938" s="2" t="s">
        <v>22</v>
      </c>
    </row>
    <row r="2939" spans="1:3" ht="17.25" customHeight="1" x14ac:dyDescent="0.3">
      <c r="A2939" s="2">
        <v>2938</v>
      </c>
      <c r="B2939" s="2">
        <v>233240010005</v>
      </c>
      <c r="C2939" s="2" t="s">
        <v>22</v>
      </c>
    </row>
    <row r="2940" spans="1:3" ht="17.25" customHeight="1" x14ac:dyDescent="0.3">
      <c r="A2940" s="2">
        <v>2939</v>
      </c>
      <c r="B2940" s="2">
        <v>233240010092</v>
      </c>
      <c r="C2940" s="2" t="s">
        <v>22</v>
      </c>
    </row>
    <row r="2941" spans="1:3" ht="17.25" customHeight="1" x14ac:dyDescent="0.3">
      <c r="A2941" s="2">
        <v>2940</v>
      </c>
      <c r="B2941" s="2">
        <v>233240010244</v>
      </c>
      <c r="C2941" s="2" t="s">
        <v>22</v>
      </c>
    </row>
    <row r="2942" spans="1:3" ht="17.25" customHeight="1" x14ac:dyDescent="0.3">
      <c r="A2942" s="2">
        <v>2941</v>
      </c>
      <c r="B2942" s="2">
        <v>233240010407</v>
      </c>
      <c r="C2942" s="2" t="s">
        <v>22</v>
      </c>
    </row>
    <row r="2943" spans="1:3" ht="17.25" customHeight="1" x14ac:dyDescent="0.3">
      <c r="A2943" s="2">
        <v>2942</v>
      </c>
      <c r="B2943" s="2">
        <v>233240010428</v>
      </c>
      <c r="C2943" s="2" t="s">
        <v>22</v>
      </c>
    </row>
    <row r="2944" spans="1:3" ht="17.25" customHeight="1" x14ac:dyDescent="0.3">
      <c r="A2944" s="2">
        <v>2943</v>
      </c>
      <c r="B2944" s="2">
        <v>233240020214</v>
      </c>
      <c r="C2944" s="2" t="s">
        <v>22</v>
      </c>
    </row>
    <row r="2945" spans="1:3" ht="17.25" customHeight="1" x14ac:dyDescent="0.3">
      <c r="A2945" s="2">
        <v>2944</v>
      </c>
      <c r="B2945" s="2">
        <v>233240020626</v>
      </c>
      <c r="C2945" s="2" t="s">
        <v>22</v>
      </c>
    </row>
    <row r="2946" spans="1:3" ht="17.25" customHeight="1" x14ac:dyDescent="0.3">
      <c r="A2946" s="2">
        <v>2945</v>
      </c>
      <c r="B2946" s="2">
        <v>233240030244</v>
      </c>
      <c r="C2946" s="2" t="s">
        <v>22</v>
      </c>
    </row>
    <row r="2947" spans="1:3" ht="17.25" customHeight="1" x14ac:dyDescent="0.3">
      <c r="A2947" s="2">
        <v>2946</v>
      </c>
      <c r="B2947" s="2">
        <v>233240040093</v>
      </c>
      <c r="C2947" s="2" t="s">
        <v>22</v>
      </c>
    </row>
    <row r="2948" spans="1:3" ht="17.25" customHeight="1" x14ac:dyDescent="0.3">
      <c r="A2948" s="2">
        <v>2947</v>
      </c>
      <c r="B2948" s="2">
        <v>233240040131</v>
      </c>
      <c r="C2948" s="2" t="s">
        <v>22</v>
      </c>
    </row>
    <row r="2949" spans="1:3" ht="17.25" customHeight="1" x14ac:dyDescent="0.3">
      <c r="A2949" s="2">
        <v>2948</v>
      </c>
      <c r="B2949" s="2">
        <v>233240040362</v>
      </c>
      <c r="C2949" s="2" t="s">
        <v>22</v>
      </c>
    </row>
    <row r="2950" spans="1:3" ht="17.25" customHeight="1" x14ac:dyDescent="0.3">
      <c r="A2950" s="2">
        <v>2949</v>
      </c>
      <c r="B2950" s="2">
        <v>233240040713</v>
      </c>
      <c r="C2950" s="2" t="s">
        <v>22</v>
      </c>
    </row>
    <row r="2951" spans="1:3" ht="17.25" customHeight="1" x14ac:dyDescent="0.3">
      <c r="A2951" s="2">
        <v>2950</v>
      </c>
      <c r="B2951" s="2">
        <v>233240040783</v>
      </c>
      <c r="C2951" s="2" t="s">
        <v>22</v>
      </c>
    </row>
    <row r="2952" spans="1:3" ht="17.25" customHeight="1" x14ac:dyDescent="0.3">
      <c r="A2952" s="2">
        <v>2951</v>
      </c>
      <c r="B2952" s="2">
        <v>233240050085</v>
      </c>
      <c r="C2952" s="2" t="s">
        <v>22</v>
      </c>
    </row>
    <row r="2953" spans="1:3" ht="17.25" customHeight="1" x14ac:dyDescent="0.3">
      <c r="A2953" s="2">
        <v>2952</v>
      </c>
      <c r="B2953" s="2">
        <v>233240050445</v>
      </c>
      <c r="C2953" s="2" t="s">
        <v>22</v>
      </c>
    </row>
    <row r="2954" spans="1:3" ht="17.25" customHeight="1" x14ac:dyDescent="0.3">
      <c r="A2954" s="2">
        <v>2953</v>
      </c>
      <c r="B2954" s="2">
        <v>233240050623</v>
      </c>
      <c r="C2954" s="2" t="s">
        <v>22</v>
      </c>
    </row>
    <row r="2955" spans="1:3" ht="17.25" customHeight="1" x14ac:dyDescent="0.3">
      <c r="A2955" s="2">
        <v>2954</v>
      </c>
      <c r="B2955" s="2">
        <v>233240050637</v>
      </c>
      <c r="C2955" s="2" t="s">
        <v>22</v>
      </c>
    </row>
    <row r="2956" spans="1:3" ht="17.25" customHeight="1" x14ac:dyDescent="0.3">
      <c r="A2956" s="2">
        <v>2955</v>
      </c>
      <c r="B2956" s="2">
        <v>233240050755</v>
      </c>
      <c r="C2956" s="2" t="s">
        <v>22</v>
      </c>
    </row>
    <row r="2957" spans="1:3" ht="17.25" customHeight="1" x14ac:dyDescent="0.3">
      <c r="A2957" s="2">
        <v>2956</v>
      </c>
      <c r="B2957" s="2">
        <v>233240060549</v>
      </c>
      <c r="C2957" s="2" t="s">
        <v>22</v>
      </c>
    </row>
    <row r="2958" spans="1:3" ht="17.25" customHeight="1" x14ac:dyDescent="0.3">
      <c r="A2958" s="2">
        <v>2957</v>
      </c>
      <c r="B2958" s="2">
        <v>233240060617</v>
      </c>
      <c r="C2958" s="2" t="s">
        <v>22</v>
      </c>
    </row>
    <row r="2959" spans="1:3" ht="17.25" customHeight="1" x14ac:dyDescent="0.3">
      <c r="A2959" s="2">
        <v>2958</v>
      </c>
      <c r="B2959" s="2">
        <v>233240070142</v>
      </c>
      <c r="C2959" s="2" t="s">
        <v>22</v>
      </c>
    </row>
    <row r="2960" spans="1:3" ht="17.25" customHeight="1" x14ac:dyDescent="0.3">
      <c r="A2960" s="2">
        <v>2959</v>
      </c>
      <c r="B2960" s="2">
        <v>233240070173</v>
      </c>
      <c r="C2960" s="2" t="s">
        <v>22</v>
      </c>
    </row>
    <row r="2961" spans="1:3" ht="17.25" customHeight="1" x14ac:dyDescent="0.3">
      <c r="A2961" s="2">
        <v>2960</v>
      </c>
      <c r="B2961" s="2">
        <v>233240070518</v>
      </c>
      <c r="C2961" s="2" t="s">
        <v>22</v>
      </c>
    </row>
    <row r="2962" spans="1:3" ht="17.25" customHeight="1" x14ac:dyDescent="0.3">
      <c r="A2962" s="2">
        <v>2961</v>
      </c>
      <c r="B2962" s="2">
        <v>233240070583</v>
      </c>
      <c r="C2962" s="2" t="s">
        <v>22</v>
      </c>
    </row>
    <row r="2963" spans="1:3" ht="17.25" customHeight="1" x14ac:dyDescent="0.3">
      <c r="A2963" s="2">
        <v>2962</v>
      </c>
      <c r="B2963" s="2">
        <v>233240070773</v>
      </c>
      <c r="C2963" s="2" t="s">
        <v>22</v>
      </c>
    </row>
    <row r="2964" spans="1:3" ht="17.25" customHeight="1" x14ac:dyDescent="0.3">
      <c r="A2964" s="2">
        <v>2963</v>
      </c>
      <c r="B2964" s="2">
        <v>233240080087</v>
      </c>
      <c r="C2964" s="2" t="s">
        <v>22</v>
      </c>
    </row>
    <row r="2965" spans="1:3" ht="17.25" customHeight="1" x14ac:dyDescent="0.3">
      <c r="A2965" s="2">
        <v>2964</v>
      </c>
      <c r="B2965" s="2">
        <v>233240080104</v>
      </c>
      <c r="C2965" s="2" t="s">
        <v>22</v>
      </c>
    </row>
    <row r="2966" spans="1:3" ht="17.25" customHeight="1" x14ac:dyDescent="0.3">
      <c r="A2966" s="2">
        <v>2965</v>
      </c>
      <c r="B2966" s="2">
        <v>233240080276</v>
      </c>
      <c r="C2966" s="2" t="s">
        <v>22</v>
      </c>
    </row>
    <row r="2967" spans="1:3" ht="17.25" customHeight="1" x14ac:dyDescent="0.3">
      <c r="A2967" s="2">
        <v>2966</v>
      </c>
      <c r="B2967" s="2">
        <v>233240080379</v>
      </c>
      <c r="C2967" s="2" t="s">
        <v>22</v>
      </c>
    </row>
    <row r="2968" spans="1:3" ht="17.25" customHeight="1" x14ac:dyDescent="0.3">
      <c r="A2968" s="2">
        <v>2967</v>
      </c>
      <c r="B2968" s="2">
        <v>233240080445</v>
      </c>
      <c r="C2968" s="2" t="s">
        <v>22</v>
      </c>
    </row>
    <row r="2969" spans="1:3" ht="17.25" customHeight="1" x14ac:dyDescent="0.3">
      <c r="A2969" s="2">
        <v>2968</v>
      </c>
      <c r="B2969" s="2">
        <v>233240080629</v>
      </c>
      <c r="C2969" s="2" t="s">
        <v>22</v>
      </c>
    </row>
    <row r="2970" spans="1:3" ht="17.25" customHeight="1" x14ac:dyDescent="0.3">
      <c r="A2970" s="2">
        <v>2969</v>
      </c>
      <c r="B2970" s="2">
        <v>233240080772</v>
      </c>
      <c r="C2970" s="2" t="s">
        <v>22</v>
      </c>
    </row>
    <row r="2971" spans="1:3" ht="17.25" customHeight="1" x14ac:dyDescent="0.3">
      <c r="A2971" s="2">
        <v>2970</v>
      </c>
      <c r="B2971" s="2">
        <v>233240090104</v>
      </c>
      <c r="C2971" s="2" t="s">
        <v>22</v>
      </c>
    </row>
    <row r="2972" spans="1:3" ht="17.25" customHeight="1" x14ac:dyDescent="0.3">
      <c r="A2972" s="2">
        <v>2971</v>
      </c>
      <c r="B2972" s="2">
        <v>233240090165</v>
      </c>
      <c r="C2972" s="2" t="s">
        <v>22</v>
      </c>
    </row>
    <row r="2973" spans="1:3" ht="17.25" customHeight="1" x14ac:dyDescent="0.3">
      <c r="A2973" s="2">
        <v>2972</v>
      </c>
      <c r="B2973" s="2">
        <v>233240090223</v>
      </c>
      <c r="C2973" s="2" t="s">
        <v>22</v>
      </c>
    </row>
    <row r="2974" spans="1:3" ht="17.25" customHeight="1" x14ac:dyDescent="0.3">
      <c r="A2974" s="2">
        <v>2973</v>
      </c>
      <c r="B2974" s="2">
        <v>233240090262</v>
      </c>
      <c r="C2974" s="2" t="s">
        <v>22</v>
      </c>
    </row>
    <row r="2975" spans="1:3" ht="17.25" customHeight="1" x14ac:dyDescent="0.3">
      <c r="A2975" s="2">
        <v>2974</v>
      </c>
      <c r="B2975" s="2">
        <v>233240090309</v>
      </c>
      <c r="C2975" s="2" t="s">
        <v>22</v>
      </c>
    </row>
    <row r="2976" spans="1:3" ht="17.25" customHeight="1" x14ac:dyDescent="0.3">
      <c r="A2976" s="2">
        <v>2975</v>
      </c>
      <c r="B2976" s="2">
        <v>233240100045</v>
      </c>
      <c r="C2976" s="2" t="s">
        <v>22</v>
      </c>
    </row>
    <row r="2977" spans="1:3" ht="17.25" customHeight="1" x14ac:dyDescent="0.3">
      <c r="A2977" s="2">
        <v>2976</v>
      </c>
      <c r="B2977" s="2">
        <v>233240100243</v>
      </c>
      <c r="C2977" s="2" t="s">
        <v>22</v>
      </c>
    </row>
    <row r="2978" spans="1:3" ht="17.25" customHeight="1" x14ac:dyDescent="0.3">
      <c r="A2978" s="2">
        <v>2977</v>
      </c>
      <c r="B2978" s="2">
        <v>233240100414</v>
      </c>
      <c r="C2978" s="2" t="s">
        <v>22</v>
      </c>
    </row>
    <row r="2979" spans="1:3" ht="17.25" customHeight="1" x14ac:dyDescent="0.3">
      <c r="A2979" s="2">
        <v>2978</v>
      </c>
      <c r="B2979" s="2">
        <v>233240100420</v>
      </c>
      <c r="C2979" s="2" t="s">
        <v>22</v>
      </c>
    </row>
    <row r="2980" spans="1:3" ht="17.25" customHeight="1" x14ac:dyDescent="0.3">
      <c r="A2980" s="2">
        <v>2979</v>
      </c>
      <c r="B2980" s="2">
        <v>233240100686</v>
      </c>
      <c r="C2980" s="2" t="s">
        <v>22</v>
      </c>
    </row>
    <row r="2981" spans="1:3" ht="17.25" customHeight="1" x14ac:dyDescent="0.3">
      <c r="A2981" s="2">
        <v>2980</v>
      </c>
      <c r="B2981" s="2">
        <v>233240100715</v>
      </c>
      <c r="C2981" s="2" t="s">
        <v>22</v>
      </c>
    </row>
    <row r="2982" spans="1:3" ht="17.25" customHeight="1" x14ac:dyDescent="0.3">
      <c r="A2982" s="2">
        <v>2981</v>
      </c>
      <c r="B2982" s="2">
        <v>233240100748</v>
      </c>
      <c r="C2982" s="2" t="s">
        <v>22</v>
      </c>
    </row>
    <row r="2983" spans="1:3" ht="17.25" customHeight="1" x14ac:dyDescent="0.3">
      <c r="A2983" s="2">
        <v>2982</v>
      </c>
      <c r="B2983" s="2">
        <v>233240110004</v>
      </c>
      <c r="C2983" s="2" t="s">
        <v>22</v>
      </c>
    </row>
    <row r="2984" spans="1:3" ht="17.25" customHeight="1" x14ac:dyDescent="0.3">
      <c r="A2984" s="2">
        <v>2983</v>
      </c>
      <c r="B2984" s="2">
        <v>233240110076</v>
      </c>
      <c r="C2984" s="2" t="s">
        <v>22</v>
      </c>
    </row>
    <row r="2985" spans="1:3" ht="17.25" customHeight="1" x14ac:dyDescent="0.3">
      <c r="A2985" s="2">
        <v>2984</v>
      </c>
      <c r="B2985" s="2">
        <v>233240110281</v>
      </c>
      <c r="C2985" s="2" t="s">
        <v>22</v>
      </c>
    </row>
    <row r="2986" spans="1:3" ht="17.25" customHeight="1" x14ac:dyDescent="0.3">
      <c r="A2986" s="2">
        <v>2985</v>
      </c>
      <c r="B2986" s="2">
        <v>233240110359</v>
      </c>
      <c r="C2986" s="2" t="s">
        <v>22</v>
      </c>
    </row>
    <row r="2987" spans="1:3" ht="17.25" customHeight="1" x14ac:dyDescent="0.3">
      <c r="A2987" s="2">
        <v>2986</v>
      </c>
      <c r="B2987" s="2">
        <v>233240110422</v>
      </c>
      <c r="C2987" s="2" t="s">
        <v>22</v>
      </c>
    </row>
    <row r="2988" spans="1:3" ht="17.25" customHeight="1" x14ac:dyDescent="0.3">
      <c r="A2988" s="2">
        <v>2987</v>
      </c>
      <c r="B2988" s="2">
        <v>233240110427</v>
      </c>
      <c r="C2988" s="2" t="s">
        <v>22</v>
      </c>
    </row>
    <row r="2989" spans="1:3" ht="17.25" customHeight="1" x14ac:dyDescent="0.3">
      <c r="A2989" s="2">
        <v>2988</v>
      </c>
      <c r="B2989" s="2">
        <v>233240110738</v>
      </c>
      <c r="C2989" s="2" t="s">
        <v>22</v>
      </c>
    </row>
    <row r="2990" spans="1:3" ht="17.25" customHeight="1" x14ac:dyDescent="0.3">
      <c r="A2990" s="2">
        <v>2989</v>
      </c>
      <c r="B2990" s="2">
        <v>233240120057</v>
      </c>
      <c r="C2990" s="2" t="s">
        <v>22</v>
      </c>
    </row>
    <row r="2991" spans="1:3" ht="17.25" customHeight="1" x14ac:dyDescent="0.3">
      <c r="A2991" s="2">
        <v>2990</v>
      </c>
      <c r="B2991" s="2">
        <v>233240120288</v>
      </c>
      <c r="C2991" s="2" t="s">
        <v>22</v>
      </c>
    </row>
    <row r="2992" spans="1:3" ht="17.25" customHeight="1" x14ac:dyDescent="0.3">
      <c r="A2992" s="2">
        <v>2991</v>
      </c>
      <c r="B2992" s="2">
        <v>233240120436</v>
      </c>
      <c r="C2992" s="2" t="s">
        <v>22</v>
      </c>
    </row>
    <row r="2993" spans="1:3" ht="17.25" customHeight="1" x14ac:dyDescent="0.3">
      <c r="A2993" s="2">
        <v>2992</v>
      </c>
      <c r="B2993" s="2">
        <v>233240120483</v>
      </c>
      <c r="C2993" s="2" t="s">
        <v>22</v>
      </c>
    </row>
    <row r="2994" spans="1:3" ht="17.25" customHeight="1" x14ac:dyDescent="0.3">
      <c r="A2994" s="2">
        <v>2993</v>
      </c>
      <c r="B2994" s="2">
        <v>233240120541</v>
      </c>
      <c r="C2994" s="2" t="s">
        <v>22</v>
      </c>
    </row>
    <row r="2995" spans="1:3" ht="17.25" customHeight="1" x14ac:dyDescent="0.3">
      <c r="A2995" s="2">
        <v>2994</v>
      </c>
      <c r="B2995" s="2">
        <v>233240120605</v>
      </c>
      <c r="C2995" s="2" t="s">
        <v>22</v>
      </c>
    </row>
    <row r="2996" spans="1:3" ht="17.25" customHeight="1" x14ac:dyDescent="0.3">
      <c r="A2996" s="2">
        <v>2995</v>
      </c>
      <c r="B2996" s="2">
        <v>233240120613</v>
      </c>
      <c r="C2996" s="2" t="s">
        <v>22</v>
      </c>
    </row>
    <row r="2997" spans="1:3" ht="17.25" customHeight="1" x14ac:dyDescent="0.3">
      <c r="A2997" s="2">
        <v>2996</v>
      </c>
      <c r="B2997" s="2">
        <v>233240120620</v>
      </c>
      <c r="C2997" s="2" t="s">
        <v>22</v>
      </c>
    </row>
    <row r="2998" spans="1:3" ht="17.25" customHeight="1" x14ac:dyDescent="0.3">
      <c r="A2998" s="2">
        <v>2997</v>
      </c>
      <c r="B2998" s="2">
        <v>233240120795</v>
      </c>
      <c r="C2998" s="2" t="s">
        <v>22</v>
      </c>
    </row>
    <row r="2999" spans="1:3" ht="17.25" customHeight="1" x14ac:dyDescent="0.3">
      <c r="A2999" s="2">
        <v>2998</v>
      </c>
      <c r="B2999" s="2">
        <v>233240130185</v>
      </c>
      <c r="C2999" s="2" t="s">
        <v>22</v>
      </c>
    </row>
    <row r="3000" spans="1:3" ht="17.25" customHeight="1" x14ac:dyDescent="0.3">
      <c r="A3000" s="2">
        <v>2999</v>
      </c>
      <c r="B3000" s="2">
        <v>233240130292</v>
      </c>
      <c r="C3000" s="2" t="s">
        <v>22</v>
      </c>
    </row>
    <row r="3001" spans="1:3" ht="17.25" customHeight="1" x14ac:dyDescent="0.3">
      <c r="A3001" s="2">
        <v>3000</v>
      </c>
      <c r="B3001" s="2">
        <v>233240130618</v>
      </c>
      <c r="C3001" s="2" t="s">
        <v>22</v>
      </c>
    </row>
    <row r="3002" spans="1:3" ht="17.25" customHeight="1" x14ac:dyDescent="0.3">
      <c r="A3002" s="2">
        <v>3001</v>
      </c>
      <c r="B3002" s="2">
        <v>233240130643</v>
      </c>
      <c r="C3002" s="2" t="s">
        <v>22</v>
      </c>
    </row>
    <row r="3003" spans="1:3" ht="17.25" customHeight="1" x14ac:dyDescent="0.3">
      <c r="A3003" s="2">
        <v>3002</v>
      </c>
      <c r="B3003" s="2">
        <v>233240130735</v>
      </c>
      <c r="C3003" s="2" t="s">
        <v>22</v>
      </c>
    </row>
    <row r="3004" spans="1:3" ht="17.25" customHeight="1" x14ac:dyDescent="0.3">
      <c r="A3004" s="2">
        <v>3003</v>
      </c>
      <c r="B3004" s="2">
        <v>233240140014</v>
      </c>
      <c r="C3004" s="2" t="s">
        <v>22</v>
      </c>
    </row>
    <row r="3005" spans="1:3" ht="17.25" customHeight="1" x14ac:dyDescent="0.3">
      <c r="A3005" s="2">
        <v>3004</v>
      </c>
      <c r="B3005" s="2">
        <v>233240140105</v>
      </c>
      <c r="C3005" s="2" t="s">
        <v>22</v>
      </c>
    </row>
    <row r="3006" spans="1:3" ht="17.25" customHeight="1" x14ac:dyDescent="0.3">
      <c r="A3006" s="2">
        <v>3005</v>
      </c>
      <c r="B3006" s="2">
        <v>233240140439</v>
      </c>
      <c r="C3006" s="2" t="s">
        <v>22</v>
      </c>
    </row>
    <row r="3007" spans="1:3" ht="17.25" customHeight="1" x14ac:dyDescent="0.3">
      <c r="A3007" s="2">
        <v>3006</v>
      </c>
      <c r="B3007" s="2">
        <v>233240140558</v>
      </c>
      <c r="C3007" s="2" t="s">
        <v>22</v>
      </c>
    </row>
    <row r="3008" spans="1:3" ht="17.25" customHeight="1" x14ac:dyDescent="0.3">
      <c r="A3008" s="2">
        <v>3007</v>
      </c>
      <c r="B3008" s="2">
        <v>233240140737</v>
      </c>
      <c r="C3008" s="2" t="s">
        <v>22</v>
      </c>
    </row>
    <row r="3009" spans="1:3" ht="17.25" customHeight="1" x14ac:dyDescent="0.3">
      <c r="A3009" s="2">
        <v>3008</v>
      </c>
      <c r="B3009" s="2">
        <v>233240150173</v>
      </c>
      <c r="C3009" s="2" t="s">
        <v>22</v>
      </c>
    </row>
    <row r="3010" spans="1:3" ht="17.25" customHeight="1" x14ac:dyDescent="0.3">
      <c r="A3010" s="2">
        <v>3009</v>
      </c>
      <c r="B3010" s="2">
        <v>233240150421</v>
      </c>
      <c r="C3010" s="2" t="s">
        <v>22</v>
      </c>
    </row>
    <row r="3011" spans="1:3" ht="17.25" customHeight="1" x14ac:dyDescent="0.3">
      <c r="A3011" s="2">
        <v>3010</v>
      </c>
      <c r="B3011" s="2">
        <v>233240150439</v>
      </c>
      <c r="C3011" s="2" t="s">
        <v>22</v>
      </c>
    </row>
    <row r="3012" spans="1:3" ht="17.25" customHeight="1" x14ac:dyDescent="0.3">
      <c r="A3012" s="2">
        <v>3011</v>
      </c>
      <c r="B3012" s="2">
        <v>233240150513</v>
      </c>
      <c r="C3012" s="2" t="s">
        <v>22</v>
      </c>
    </row>
    <row r="3013" spans="1:3" ht="17.25" customHeight="1" x14ac:dyDescent="0.3">
      <c r="A3013" s="2">
        <v>3012</v>
      </c>
      <c r="B3013" s="2">
        <v>233240150564</v>
      </c>
      <c r="C3013" s="2" t="s">
        <v>22</v>
      </c>
    </row>
    <row r="3014" spans="1:3" ht="17.25" customHeight="1" x14ac:dyDescent="0.3">
      <c r="A3014" s="2">
        <v>3013</v>
      </c>
      <c r="B3014" s="2">
        <v>233240160174</v>
      </c>
      <c r="C3014" s="2" t="s">
        <v>22</v>
      </c>
    </row>
    <row r="3015" spans="1:3" ht="17.25" customHeight="1" x14ac:dyDescent="0.3">
      <c r="A3015" s="2">
        <v>3014</v>
      </c>
      <c r="B3015" s="2">
        <v>233240160384</v>
      </c>
      <c r="C3015" s="2" t="s">
        <v>22</v>
      </c>
    </row>
    <row r="3016" spans="1:3" ht="17.25" customHeight="1" x14ac:dyDescent="0.3">
      <c r="A3016" s="2">
        <v>3015</v>
      </c>
      <c r="B3016" s="2">
        <v>233240160405</v>
      </c>
      <c r="C3016" s="2" t="s">
        <v>22</v>
      </c>
    </row>
    <row r="3017" spans="1:3" ht="17.25" customHeight="1" x14ac:dyDescent="0.3">
      <c r="A3017" s="2">
        <v>3016</v>
      </c>
      <c r="B3017" s="2">
        <v>233240160537</v>
      </c>
      <c r="C3017" s="2" t="s">
        <v>22</v>
      </c>
    </row>
    <row r="3018" spans="1:3" ht="17.25" customHeight="1" x14ac:dyDescent="0.3">
      <c r="A3018" s="2">
        <v>3017</v>
      </c>
      <c r="B3018" s="2">
        <v>233240160584</v>
      </c>
      <c r="C3018" s="2" t="s">
        <v>22</v>
      </c>
    </row>
    <row r="3019" spans="1:3" ht="17.25" customHeight="1" x14ac:dyDescent="0.3">
      <c r="A3019" s="2">
        <v>3018</v>
      </c>
      <c r="B3019" s="2">
        <v>233240160783</v>
      </c>
      <c r="C3019" s="2" t="s">
        <v>22</v>
      </c>
    </row>
    <row r="3020" spans="1:3" ht="17.25" customHeight="1" x14ac:dyDescent="0.3">
      <c r="A3020" s="2">
        <v>3019</v>
      </c>
      <c r="B3020" s="2">
        <v>233240170053</v>
      </c>
      <c r="C3020" s="2" t="s">
        <v>22</v>
      </c>
    </row>
    <row r="3021" spans="1:3" ht="17.25" customHeight="1" x14ac:dyDescent="0.3">
      <c r="A3021" s="2">
        <v>3020</v>
      </c>
      <c r="B3021" s="2">
        <v>233240170404</v>
      </c>
      <c r="C3021" s="2" t="s">
        <v>22</v>
      </c>
    </row>
    <row r="3022" spans="1:3" ht="17.25" customHeight="1" x14ac:dyDescent="0.3">
      <c r="A3022" s="2">
        <v>3021</v>
      </c>
      <c r="B3022" s="2">
        <v>233240170435</v>
      </c>
      <c r="C3022" s="2" t="s">
        <v>22</v>
      </c>
    </row>
    <row r="3023" spans="1:3" ht="17.25" customHeight="1" x14ac:dyDescent="0.3">
      <c r="A3023" s="2">
        <v>3022</v>
      </c>
      <c r="B3023" s="2">
        <v>233240180046</v>
      </c>
      <c r="C3023" s="2" t="s">
        <v>22</v>
      </c>
    </row>
    <row r="3024" spans="1:3" ht="17.25" customHeight="1" x14ac:dyDescent="0.3">
      <c r="A3024" s="2">
        <v>3023</v>
      </c>
      <c r="B3024" s="2">
        <v>233240180197</v>
      </c>
      <c r="C3024" s="2" t="s">
        <v>22</v>
      </c>
    </row>
    <row r="3025" spans="1:3" ht="17.25" customHeight="1" x14ac:dyDescent="0.3">
      <c r="A3025" s="2">
        <v>3024</v>
      </c>
      <c r="B3025" s="2">
        <v>233240180219</v>
      </c>
      <c r="C3025" s="2" t="s">
        <v>22</v>
      </c>
    </row>
    <row r="3026" spans="1:3" ht="17.25" customHeight="1" x14ac:dyDescent="0.3">
      <c r="A3026" s="2">
        <v>3025</v>
      </c>
      <c r="B3026" s="2">
        <v>233240180376</v>
      </c>
      <c r="C3026" s="2" t="s">
        <v>22</v>
      </c>
    </row>
    <row r="3027" spans="1:3" ht="17.25" customHeight="1" x14ac:dyDescent="0.3">
      <c r="A3027" s="2">
        <v>3026</v>
      </c>
      <c r="B3027" s="2">
        <v>233240180453</v>
      </c>
      <c r="C3027" s="2" t="s">
        <v>22</v>
      </c>
    </row>
    <row r="3028" spans="1:3" ht="17.25" customHeight="1" x14ac:dyDescent="0.3">
      <c r="A3028" s="2">
        <v>3027</v>
      </c>
      <c r="B3028" s="2">
        <v>233240180466</v>
      </c>
      <c r="C3028" s="2" t="s">
        <v>22</v>
      </c>
    </row>
    <row r="3029" spans="1:3" ht="17.25" customHeight="1" x14ac:dyDescent="0.3">
      <c r="A3029" s="2">
        <v>3028</v>
      </c>
      <c r="B3029" s="2">
        <v>233240180535</v>
      </c>
      <c r="C3029" s="2" t="s">
        <v>22</v>
      </c>
    </row>
    <row r="3030" spans="1:3" ht="17.25" customHeight="1" x14ac:dyDescent="0.3">
      <c r="A3030" s="2">
        <v>3029</v>
      </c>
      <c r="B3030" s="2">
        <v>233240190206</v>
      </c>
      <c r="C3030" s="2" t="s">
        <v>22</v>
      </c>
    </row>
    <row r="3031" spans="1:3" ht="17.25" customHeight="1" x14ac:dyDescent="0.3">
      <c r="A3031" s="2">
        <v>3030</v>
      </c>
      <c r="B3031" s="2">
        <v>233240190335</v>
      </c>
      <c r="C3031" s="2" t="s">
        <v>22</v>
      </c>
    </row>
    <row r="3032" spans="1:3" ht="17.25" customHeight="1" x14ac:dyDescent="0.3">
      <c r="A3032" s="2">
        <v>3031</v>
      </c>
      <c r="B3032" s="2">
        <v>233240190484</v>
      </c>
      <c r="C3032" s="2" t="s">
        <v>22</v>
      </c>
    </row>
    <row r="3033" spans="1:3" ht="17.25" customHeight="1" x14ac:dyDescent="0.3">
      <c r="A3033" s="2">
        <v>3032</v>
      </c>
      <c r="B3033" s="2">
        <v>233240190507</v>
      </c>
      <c r="C3033" s="2" t="s">
        <v>22</v>
      </c>
    </row>
    <row r="3034" spans="1:3" ht="17.25" customHeight="1" x14ac:dyDescent="0.3">
      <c r="A3034" s="2">
        <v>3033</v>
      </c>
      <c r="B3034" s="2">
        <v>233240190577</v>
      </c>
      <c r="C3034" s="2" t="s">
        <v>22</v>
      </c>
    </row>
    <row r="3035" spans="1:3" ht="17.25" customHeight="1" x14ac:dyDescent="0.3">
      <c r="A3035" s="2">
        <v>3034</v>
      </c>
      <c r="B3035" s="2">
        <v>233240190733</v>
      </c>
      <c r="C3035" s="2" t="s">
        <v>22</v>
      </c>
    </row>
    <row r="3036" spans="1:3" ht="17.25" customHeight="1" x14ac:dyDescent="0.3">
      <c r="A3036" s="2">
        <v>3035</v>
      </c>
      <c r="B3036" s="2">
        <v>233240200121</v>
      </c>
      <c r="C3036" s="2" t="s">
        <v>22</v>
      </c>
    </row>
    <row r="3037" spans="1:3" ht="17.25" customHeight="1" x14ac:dyDescent="0.3">
      <c r="A3037" s="2">
        <v>3036</v>
      </c>
      <c r="B3037" s="2">
        <v>233240200145</v>
      </c>
      <c r="C3037" s="2" t="s">
        <v>22</v>
      </c>
    </row>
    <row r="3038" spans="1:3" ht="17.25" customHeight="1" x14ac:dyDescent="0.3">
      <c r="A3038" s="2">
        <v>3037</v>
      </c>
      <c r="B3038" s="2">
        <v>233240200364</v>
      </c>
      <c r="C3038" s="2" t="s">
        <v>22</v>
      </c>
    </row>
    <row r="3039" spans="1:3" ht="17.25" customHeight="1" x14ac:dyDescent="0.3">
      <c r="A3039" s="2">
        <v>3038</v>
      </c>
      <c r="B3039" s="2">
        <v>233240200383</v>
      </c>
      <c r="C3039" s="2" t="s">
        <v>22</v>
      </c>
    </row>
    <row r="3040" spans="1:3" ht="17.25" customHeight="1" x14ac:dyDescent="0.3">
      <c r="A3040" s="2">
        <v>3039</v>
      </c>
      <c r="B3040" s="2">
        <v>233240200454</v>
      </c>
      <c r="C3040" s="2" t="s">
        <v>22</v>
      </c>
    </row>
    <row r="3041" spans="1:3" ht="17.25" customHeight="1" x14ac:dyDescent="0.3">
      <c r="A3041" s="2">
        <v>3040</v>
      </c>
      <c r="B3041" s="2">
        <v>233240200582</v>
      </c>
      <c r="C3041" s="2" t="s">
        <v>22</v>
      </c>
    </row>
    <row r="3042" spans="1:3" ht="17.25" customHeight="1" x14ac:dyDescent="0.3">
      <c r="A3042" s="2">
        <v>3041</v>
      </c>
      <c r="B3042" s="2">
        <v>233240200748</v>
      </c>
      <c r="C3042" s="2" t="s">
        <v>22</v>
      </c>
    </row>
    <row r="3043" spans="1:3" ht="17.25" customHeight="1" x14ac:dyDescent="0.3">
      <c r="A3043" s="2">
        <v>3042</v>
      </c>
      <c r="B3043" s="2">
        <v>233240210002</v>
      </c>
      <c r="C3043" s="2" t="s">
        <v>22</v>
      </c>
    </row>
    <row r="3044" spans="1:3" ht="17.25" customHeight="1" x14ac:dyDescent="0.3">
      <c r="A3044" s="2">
        <v>3043</v>
      </c>
      <c r="B3044" s="2">
        <v>233240210021</v>
      </c>
      <c r="C3044" s="2" t="s">
        <v>22</v>
      </c>
    </row>
    <row r="3045" spans="1:3" ht="17.25" customHeight="1" x14ac:dyDescent="0.3">
      <c r="A3045" s="2">
        <v>3044</v>
      </c>
      <c r="B3045" s="2">
        <v>233240210132</v>
      </c>
      <c r="C3045" s="2" t="s">
        <v>22</v>
      </c>
    </row>
    <row r="3046" spans="1:3" ht="17.25" customHeight="1" x14ac:dyDescent="0.3">
      <c r="A3046" s="2">
        <v>3045</v>
      </c>
      <c r="B3046" s="2">
        <v>233240210319</v>
      </c>
      <c r="C3046" s="2" t="s">
        <v>22</v>
      </c>
    </row>
    <row r="3047" spans="1:3" ht="17.25" customHeight="1" x14ac:dyDescent="0.3">
      <c r="A3047" s="2">
        <v>3046</v>
      </c>
      <c r="B3047" s="2">
        <v>233240210416</v>
      </c>
      <c r="C3047" s="2" t="s">
        <v>22</v>
      </c>
    </row>
    <row r="3048" spans="1:3" ht="17.25" customHeight="1" x14ac:dyDescent="0.3">
      <c r="A3048" s="2">
        <v>3047</v>
      </c>
      <c r="B3048" s="2">
        <v>233240210438</v>
      </c>
      <c r="C3048" s="2" t="s">
        <v>22</v>
      </c>
    </row>
    <row r="3049" spans="1:3" ht="17.25" customHeight="1" x14ac:dyDescent="0.3">
      <c r="A3049" s="2">
        <v>3048</v>
      </c>
      <c r="B3049" s="2">
        <v>233240210607</v>
      </c>
      <c r="C3049" s="2" t="s">
        <v>22</v>
      </c>
    </row>
    <row r="3050" spans="1:3" ht="17.25" customHeight="1" x14ac:dyDescent="0.3">
      <c r="A3050" s="2">
        <v>3049</v>
      </c>
      <c r="B3050" s="2">
        <v>233240220075</v>
      </c>
      <c r="C3050" s="2" t="s">
        <v>22</v>
      </c>
    </row>
    <row r="3051" spans="1:3" ht="17.25" customHeight="1" x14ac:dyDescent="0.3">
      <c r="A3051" s="2">
        <v>3050</v>
      </c>
      <c r="B3051" s="2">
        <v>233240220438</v>
      </c>
      <c r="C3051" s="2" t="s">
        <v>22</v>
      </c>
    </row>
    <row r="3052" spans="1:3" ht="17.25" customHeight="1" x14ac:dyDescent="0.3">
      <c r="A3052" s="2">
        <v>3051</v>
      </c>
      <c r="B3052" s="2">
        <v>233240220524</v>
      </c>
      <c r="C3052" s="2" t="s">
        <v>22</v>
      </c>
    </row>
    <row r="3053" spans="1:3" ht="17.25" customHeight="1" x14ac:dyDescent="0.3">
      <c r="A3053" s="2">
        <v>3052</v>
      </c>
      <c r="B3053" s="2">
        <v>233240220663</v>
      </c>
      <c r="C3053" s="2" t="s">
        <v>22</v>
      </c>
    </row>
    <row r="3054" spans="1:3" ht="17.25" customHeight="1" x14ac:dyDescent="0.3">
      <c r="A3054" s="2">
        <v>3053</v>
      </c>
      <c r="B3054" s="2">
        <v>233240220757</v>
      </c>
      <c r="C3054" s="2" t="s">
        <v>22</v>
      </c>
    </row>
    <row r="3055" spans="1:3" ht="17.25" customHeight="1" x14ac:dyDescent="0.3">
      <c r="A3055" s="2">
        <v>3054</v>
      </c>
      <c r="B3055" s="2">
        <v>233240220783</v>
      </c>
      <c r="C3055" s="2" t="s">
        <v>22</v>
      </c>
    </row>
    <row r="3056" spans="1:3" ht="17.25" customHeight="1" x14ac:dyDescent="0.3">
      <c r="A3056" s="2">
        <v>3055</v>
      </c>
      <c r="B3056" s="2">
        <v>233240230006</v>
      </c>
      <c r="C3056" s="2" t="s">
        <v>22</v>
      </c>
    </row>
    <row r="3057" spans="1:3" ht="17.25" customHeight="1" x14ac:dyDescent="0.3">
      <c r="A3057" s="2">
        <v>3056</v>
      </c>
      <c r="B3057" s="2">
        <v>233240230197</v>
      </c>
      <c r="C3057" s="2" t="s">
        <v>22</v>
      </c>
    </row>
    <row r="3058" spans="1:3" ht="17.25" customHeight="1" x14ac:dyDescent="0.3">
      <c r="A3058" s="2">
        <v>3057</v>
      </c>
      <c r="B3058" s="2">
        <v>233240230319</v>
      </c>
      <c r="C3058" s="2" t="s">
        <v>22</v>
      </c>
    </row>
    <row r="3059" spans="1:3" ht="17.25" customHeight="1" x14ac:dyDescent="0.3">
      <c r="A3059" s="2">
        <v>3058</v>
      </c>
      <c r="B3059" s="2">
        <v>233240230737</v>
      </c>
      <c r="C3059" s="2" t="s">
        <v>22</v>
      </c>
    </row>
    <row r="3060" spans="1:3" ht="17.25" customHeight="1" x14ac:dyDescent="0.3">
      <c r="A3060" s="2">
        <v>3059</v>
      </c>
      <c r="B3060" s="2">
        <v>233240230796</v>
      </c>
      <c r="C3060" s="2" t="s">
        <v>22</v>
      </c>
    </row>
    <row r="3061" spans="1:3" ht="17.25" customHeight="1" x14ac:dyDescent="0.3">
      <c r="A3061" s="2">
        <v>3060</v>
      </c>
      <c r="B3061" s="2">
        <v>233240240083</v>
      </c>
      <c r="C3061" s="2" t="s">
        <v>22</v>
      </c>
    </row>
    <row r="3062" spans="1:3" ht="17.25" customHeight="1" x14ac:dyDescent="0.3">
      <c r="A3062" s="2">
        <v>3061</v>
      </c>
      <c r="B3062" s="2">
        <v>233240240093</v>
      </c>
      <c r="C3062" s="2" t="s">
        <v>22</v>
      </c>
    </row>
    <row r="3063" spans="1:3" ht="17.25" customHeight="1" x14ac:dyDescent="0.3">
      <c r="A3063" s="2">
        <v>3062</v>
      </c>
      <c r="B3063" s="2">
        <v>233240240288</v>
      </c>
      <c r="C3063" s="2" t="s">
        <v>22</v>
      </c>
    </row>
    <row r="3064" spans="1:3" ht="17.25" customHeight="1" x14ac:dyDescent="0.3">
      <c r="A3064" s="2">
        <v>3063</v>
      </c>
      <c r="B3064" s="2">
        <v>233240250137</v>
      </c>
      <c r="C3064" s="2" t="s">
        <v>22</v>
      </c>
    </row>
    <row r="3065" spans="1:3" ht="17.25" customHeight="1" x14ac:dyDescent="0.3">
      <c r="A3065" s="2">
        <v>3064</v>
      </c>
      <c r="B3065" s="2">
        <v>233240250239</v>
      </c>
      <c r="C3065" s="2" t="s">
        <v>22</v>
      </c>
    </row>
    <row r="3066" spans="1:3" ht="17.25" customHeight="1" x14ac:dyDescent="0.3">
      <c r="A3066" s="2">
        <v>3065</v>
      </c>
      <c r="B3066" s="2">
        <v>233240250264</v>
      </c>
      <c r="C3066" s="2" t="s">
        <v>22</v>
      </c>
    </row>
    <row r="3067" spans="1:3" ht="17.25" customHeight="1" x14ac:dyDescent="0.3">
      <c r="A3067" s="2">
        <v>3066</v>
      </c>
      <c r="B3067" s="2">
        <v>233240250326</v>
      </c>
      <c r="C3067" s="2" t="s">
        <v>22</v>
      </c>
    </row>
    <row r="3068" spans="1:3" ht="17.25" customHeight="1" x14ac:dyDescent="0.3">
      <c r="A3068" s="2">
        <v>3067</v>
      </c>
      <c r="B3068" s="2">
        <v>233240250767</v>
      </c>
      <c r="C3068" s="2" t="s">
        <v>22</v>
      </c>
    </row>
    <row r="3069" spans="1:3" ht="17.25" customHeight="1" x14ac:dyDescent="0.3">
      <c r="A3069" s="2">
        <v>3068</v>
      </c>
      <c r="B3069" s="2">
        <v>233240250791</v>
      </c>
      <c r="C3069" s="2" t="s">
        <v>22</v>
      </c>
    </row>
    <row r="3070" spans="1:3" ht="17.25" customHeight="1" x14ac:dyDescent="0.3">
      <c r="A3070" s="2">
        <v>3069</v>
      </c>
      <c r="B3070" s="2">
        <v>233240250797</v>
      </c>
      <c r="C3070" s="2" t="s">
        <v>22</v>
      </c>
    </row>
    <row r="3071" spans="1:3" ht="17.25" customHeight="1" x14ac:dyDescent="0.3">
      <c r="A3071" s="2">
        <v>3070</v>
      </c>
      <c r="B3071" s="2">
        <v>233240260285</v>
      </c>
      <c r="C3071" s="2" t="s">
        <v>22</v>
      </c>
    </row>
    <row r="3072" spans="1:3" ht="17.25" customHeight="1" x14ac:dyDescent="0.3">
      <c r="A3072" s="2">
        <v>3071</v>
      </c>
      <c r="B3072" s="2">
        <v>233240260480</v>
      </c>
      <c r="C3072" s="2" t="s">
        <v>22</v>
      </c>
    </row>
    <row r="3073" spans="1:3" ht="17.25" customHeight="1" x14ac:dyDescent="0.3">
      <c r="A3073" s="2">
        <v>3072</v>
      </c>
      <c r="B3073" s="2">
        <v>233240260564</v>
      </c>
      <c r="C3073" s="2" t="s">
        <v>22</v>
      </c>
    </row>
    <row r="3074" spans="1:3" ht="17.25" customHeight="1" x14ac:dyDescent="0.3">
      <c r="A3074" s="2">
        <v>3073</v>
      </c>
      <c r="B3074" s="2">
        <v>233240260714</v>
      </c>
      <c r="C3074" s="2" t="s">
        <v>22</v>
      </c>
    </row>
    <row r="3075" spans="1:3" ht="17.25" customHeight="1" x14ac:dyDescent="0.3">
      <c r="A3075" s="2">
        <v>3074</v>
      </c>
      <c r="B3075" s="2">
        <v>233240270049</v>
      </c>
      <c r="C3075" s="2" t="s">
        <v>22</v>
      </c>
    </row>
    <row r="3076" spans="1:3" ht="17.25" customHeight="1" x14ac:dyDescent="0.3">
      <c r="A3076" s="2">
        <v>3075</v>
      </c>
      <c r="B3076" s="2">
        <v>233240270096</v>
      </c>
      <c r="C3076" s="2" t="s">
        <v>22</v>
      </c>
    </row>
    <row r="3077" spans="1:3" ht="17.25" customHeight="1" x14ac:dyDescent="0.3">
      <c r="A3077" s="2">
        <v>3076</v>
      </c>
      <c r="B3077" s="2">
        <v>233240270104</v>
      </c>
      <c r="C3077" s="2" t="s">
        <v>22</v>
      </c>
    </row>
    <row r="3078" spans="1:3" ht="17.25" customHeight="1" x14ac:dyDescent="0.3">
      <c r="A3078" s="2">
        <v>3077</v>
      </c>
      <c r="B3078" s="2">
        <v>233240270193</v>
      </c>
      <c r="C3078" s="2" t="s">
        <v>22</v>
      </c>
    </row>
    <row r="3079" spans="1:3" ht="17.25" customHeight="1" x14ac:dyDescent="0.3">
      <c r="A3079" s="2">
        <v>3078</v>
      </c>
      <c r="B3079" s="2">
        <v>233240270393</v>
      </c>
      <c r="C3079" s="2" t="s">
        <v>22</v>
      </c>
    </row>
    <row r="3080" spans="1:3" ht="17.25" customHeight="1" x14ac:dyDescent="0.3">
      <c r="A3080" s="2">
        <v>3079</v>
      </c>
      <c r="B3080" s="2">
        <v>233240280203</v>
      </c>
      <c r="C3080" s="2" t="s">
        <v>22</v>
      </c>
    </row>
    <row r="3081" spans="1:3" ht="17.25" customHeight="1" x14ac:dyDescent="0.3">
      <c r="A3081" s="2">
        <v>3080</v>
      </c>
      <c r="B3081" s="2">
        <v>233240280482</v>
      </c>
      <c r="C3081" s="2" t="s">
        <v>22</v>
      </c>
    </row>
    <row r="3082" spans="1:3" ht="17.25" customHeight="1" x14ac:dyDescent="0.3">
      <c r="A3082" s="2">
        <v>3081</v>
      </c>
      <c r="B3082" s="2">
        <v>233240280765</v>
      </c>
      <c r="C3082" s="2" t="s">
        <v>22</v>
      </c>
    </row>
    <row r="3083" spans="1:3" ht="17.25" customHeight="1" x14ac:dyDescent="0.3">
      <c r="A3083" s="2">
        <v>3082</v>
      </c>
      <c r="B3083" s="2">
        <v>233310010138</v>
      </c>
      <c r="C3083" s="2" t="s">
        <v>22</v>
      </c>
    </row>
    <row r="3084" spans="1:3" ht="17.25" customHeight="1" x14ac:dyDescent="0.3">
      <c r="A3084" s="2">
        <v>3083</v>
      </c>
      <c r="B3084" s="2">
        <v>233310040043</v>
      </c>
      <c r="C3084" s="2" t="s">
        <v>22</v>
      </c>
    </row>
    <row r="3085" spans="1:3" ht="17.25" customHeight="1" x14ac:dyDescent="0.3">
      <c r="A3085" s="2">
        <v>3084</v>
      </c>
      <c r="B3085" s="2">
        <v>233310040080</v>
      </c>
      <c r="C3085" s="2" t="s">
        <v>22</v>
      </c>
    </row>
    <row r="3086" spans="1:3" ht="17.25" customHeight="1" x14ac:dyDescent="0.3">
      <c r="A3086" s="2">
        <v>3085</v>
      </c>
      <c r="B3086" s="2">
        <v>233310050029</v>
      </c>
      <c r="C3086" s="2" t="s">
        <v>22</v>
      </c>
    </row>
    <row r="3087" spans="1:3" ht="17.25" customHeight="1" x14ac:dyDescent="0.3">
      <c r="A3087" s="2">
        <v>3086</v>
      </c>
      <c r="B3087" s="2">
        <v>233310050152</v>
      </c>
      <c r="C3087" s="2" t="s">
        <v>22</v>
      </c>
    </row>
    <row r="3088" spans="1:3" ht="17.25" customHeight="1" x14ac:dyDescent="0.3">
      <c r="A3088" s="2">
        <v>3087</v>
      </c>
      <c r="B3088" s="2">
        <v>233310050156</v>
      </c>
      <c r="C3088" s="2" t="s">
        <v>22</v>
      </c>
    </row>
    <row r="3089" spans="1:3" ht="17.25" customHeight="1" x14ac:dyDescent="0.3">
      <c r="A3089" s="2">
        <v>3088</v>
      </c>
      <c r="B3089" s="2">
        <v>233310050244</v>
      </c>
      <c r="C3089" s="2" t="s">
        <v>22</v>
      </c>
    </row>
    <row r="3090" spans="1:3" ht="17.25" customHeight="1" x14ac:dyDescent="0.3">
      <c r="A3090" s="2">
        <v>3089</v>
      </c>
      <c r="B3090" s="2">
        <v>233310080121</v>
      </c>
      <c r="C3090" s="2" t="s">
        <v>22</v>
      </c>
    </row>
    <row r="3091" spans="1:3" ht="17.25" customHeight="1" x14ac:dyDescent="0.3">
      <c r="A3091" s="2">
        <v>3090</v>
      </c>
      <c r="B3091" s="2">
        <v>233310090224</v>
      </c>
      <c r="C3091" s="2" t="s">
        <v>22</v>
      </c>
    </row>
    <row r="3092" spans="1:3" ht="17.25" customHeight="1" x14ac:dyDescent="0.3">
      <c r="A3092" s="2">
        <v>3091</v>
      </c>
      <c r="B3092" s="2">
        <v>233310120128</v>
      </c>
      <c r="C3092" s="2" t="s">
        <v>22</v>
      </c>
    </row>
    <row r="3093" spans="1:3" ht="17.25" customHeight="1" x14ac:dyDescent="0.3">
      <c r="A3093" s="2">
        <v>3092</v>
      </c>
      <c r="B3093" s="2">
        <v>233310120152</v>
      </c>
      <c r="C3093" s="2" t="s">
        <v>22</v>
      </c>
    </row>
    <row r="3094" spans="1:3" ht="17.25" customHeight="1" x14ac:dyDescent="0.3">
      <c r="A3094" s="2">
        <v>3093</v>
      </c>
      <c r="B3094" s="2">
        <v>233310120263</v>
      </c>
      <c r="C3094" s="2" t="s">
        <v>22</v>
      </c>
    </row>
    <row r="3095" spans="1:3" ht="17.25" customHeight="1" x14ac:dyDescent="0.3">
      <c r="A3095" s="2">
        <v>3094</v>
      </c>
      <c r="B3095" s="2">
        <v>233310150122</v>
      </c>
      <c r="C3095" s="2" t="s">
        <v>22</v>
      </c>
    </row>
    <row r="3096" spans="1:3" ht="17.25" customHeight="1" x14ac:dyDescent="0.3">
      <c r="A3096" s="2">
        <v>3095</v>
      </c>
      <c r="B3096" s="2">
        <v>233310150135</v>
      </c>
      <c r="C3096" s="2" t="s">
        <v>22</v>
      </c>
    </row>
    <row r="3097" spans="1:3" ht="17.25" customHeight="1" x14ac:dyDescent="0.3">
      <c r="A3097" s="2">
        <v>3096</v>
      </c>
      <c r="B3097" s="2">
        <v>233310150205</v>
      </c>
      <c r="C3097" s="2" t="s">
        <v>22</v>
      </c>
    </row>
    <row r="3098" spans="1:3" ht="17.25" customHeight="1" x14ac:dyDescent="0.3">
      <c r="A3098" s="2">
        <v>3097</v>
      </c>
      <c r="B3098" s="2">
        <v>233310170176</v>
      </c>
      <c r="C3098" s="2" t="s">
        <v>22</v>
      </c>
    </row>
    <row r="3099" spans="1:3" ht="17.25" customHeight="1" x14ac:dyDescent="0.3">
      <c r="A3099" s="2">
        <v>3098</v>
      </c>
      <c r="B3099" s="2">
        <v>233310170241</v>
      </c>
      <c r="C3099" s="2" t="s">
        <v>22</v>
      </c>
    </row>
    <row r="3100" spans="1:3" ht="17.25" customHeight="1" x14ac:dyDescent="0.3">
      <c r="A3100" s="2">
        <v>3099</v>
      </c>
      <c r="B3100" s="2">
        <v>233310200003</v>
      </c>
      <c r="C3100" s="2" t="s">
        <v>22</v>
      </c>
    </row>
    <row r="3101" spans="1:3" ht="17.25" customHeight="1" x14ac:dyDescent="0.3">
      <c r="A3101" s="2">
        <v>3100</v>
      </c>
      <c r="B3101" s="2">
        <v>233310200037</v>
      </c>
      <c r="C3101" s="2" t="s">
        <v>22</v>
      </c>
    </row>
    <row r="3102" spans="1:3" ht="17.25" customHeight="1" x14ac:dyDescent="0.3">
      <c r="A3102" s="2">
        <v>3101</v>
      </c>
      <c r="B3102" s="2">
        <v>233310200207</v>
      </c>
      <c r="C3102" s="2" t="s">
        <v>22</v>
      </c>
    </row>
    <row r="3103" spans="1:3" ht="17.25" customHeight="1" x14ac:dyDescent="0.3">
      <c r="A3103" s="2">
        <v>3102</v>
      </c>
      <c r="B3103" s="2">
        <v>233310210108</v>
      </c>
      <c r="C3103" s="2" t="s">
        <v>22</v>
      </c>
    </row>
    <row r="3104" spans="1:3" ht="17.25" customHeight="1" x14ac:dyDescent="0.3">
      <c r="A3104" s="2">
        <v>3103</v>
      </c>
      <c r="B3104" s="2">
        <v>233310210243</v>
      </c>
      <c r="C3104" s="2" t="s">
        <v>22</v>
      </c>
    </row>
    <row r="3105" spans="1:3" ht="17.25" customHeight="1" x14ac:dyDescent="0.3">
      <c r="A3105" s="2">
        <v>3104</v>
      </c>
      <c r="B3105" s="2">
        <v>233310220057</v>
      </c>
      <c r="C3105" s="2" t="s">
        <v>22</v>
      </c>
    </row>
    <row r="3106" spans="1:3" ht="17.25" customHeight="1" x14ac:dyDescent="0.3">
      <c r="A3106" s="2">
        <v>3105</v>
      </c>
      <c r="B3106" s="2">
        <v>233310230141</v>
      </c>
      <c r="C3106" s="2" t="s">
        <v>22</v>
      </c>
    </row>
    <row r="3107" spans="1:3" ht="17.25" customHeight="1" x14ac:dyDescent="0.3">
      <c r="A3107" s="2">
        <v>3106</v>
      </c>
      <c r="B3107" s="2">
        <v>233310240036</v>
      </c>
      <c r="C3107" s="2" t="s">
        <v>22</v>
      </c>
    </row>
    <row r="3108" spans="1:3" ht="17.25" customHeight="1" x14ac:dyDescent="0.3">
      <c r="A3108" s="2">
        <v>3107</v>
      </c>
      <c r="B3108" s="2">
        <v>233310250133</v>
      </c>
      <c r="C3108" s="2" t="s">
        <v>22</v>
      </c>
    </row>
    <row r="3109" spans="1:3" ht="17.25" customHeight="1" x14ac:dyDescent="0.3">
      <c r="A3109" s="2">
        <v>3108</v>
      </c>
      <c r="B3109" s="2">
        <v>233310260228</v>
      </c>
      <c r="C3109" s="2" t="s">
        <v>22</v>
      </c>
    </row>
    <row r="3110" spans="1:3" ht="17.25" customHeight="1" x14ac:dyDescent="0.3">
      <c r="A3110" s="2">
        <v>3109</v>
      </c>
      <c r="B3110" s="2">
        <v>233310270145</v>
      </c>
      <c r="C3110" s="2" t="s">
        <v>22</v>
      </c>
    </row>
    <row r="3111" spans="1:3" ht="17.25" customHeight="1" x14ac:dyDescent="0.3">
      <c r="A3111" s="2">
        <v>3110</v>
      </c>
      <c r="B3111" s="2">
        <v>233310270173</v>
      </c>
      <c r="C3111" s="2" t="s">
        <v>22</v>
      </c>
    </row>
    <row r="3112" spans="1:3" ht="17.25" customHeight="1" x14ac:dyDescent="0.3">
      <c r="A3112" s="2">
        <v>3111</v>
      </c>
      <c r="B3112" s="2">
        <v>233310270204</v>
      </c>
      <c r="C3112" s="2" t="s">
        <v>22</v>
      </c>
    </row>
    <row r="3113" spans="1:3" ht="17.25" customHeight="1" x14ac:dyDescent="0.3">
      <c r="A3113" s="2">
        <v>3112</v>
      </c>
      <c r="B3113" s="2">
        <v>233310280154</v>
      </c>
      <c r="C3113" s="2" t="s">
        <v>22</v>
      </c>
    </row>
    <row r="3114" spans="1:3" ht="17.25" customHeight="1" x14ac:dyDescent="0.3">
      <c r="A3114" s="2">
        <v>3113</v>
      </c>
      <c r="B3114" s="2">
        <v>233311030074</v>
      </c>
      <c r="C3114" s="2" t="s">
        <v>22</v>
      </c>
    </row>
    <row r="3115" spans="1:3" ht="17.25" customHeight="1" x14ac:dyDescent="0.3">
      <c r="A3115" s="2">
        <v>3114</v>
      </c>
      <c r="B3115" s="2">
        <v>233311060128</v>
      </c>
      <c r="C3115" s="2" t="s">
        <v>22</v>
      </c>
    </row>
    <row r="3116" spans="1:3" ht="17.25" customHeight="1" x14ac:dyDescent="0.3">
      <c r="A3116" s="2">
        <v>3115</v>
      </c>
      <c r="B3116" s="2">
        <v>233320010185</v>
      </c>
      <c r="C3116" s="2" t="s">
        <v>22</v>
      </c>
    </row>
    <row r="3117" spans="1:3" ht="17.25" customHeight="1" x14ac:dyDescent="0.3">
      <c r="A3117" s="2">
        <v>3116</v>
      </c>
      <c r="B3117" s="2">
        <v>233320040413</v>
      </c>
      <c r="C3117" s="2" t="s">
        <v>22</v>
      </c>
    </row>
    <row r="3118" spans="1:3" ht="17.25" customHeight="1" x14ac:dyDescent="0.3">
      <c r="A3118" s="2">
        <v>3117</v>
      </c>
      <c r="B3118" s="2">
        <v>233320040522</v>
      </c>
      <c r="C3118" s="2" t="s">
        <v>22</v>
      </c>
    </row>
    <row r="3119" spans="1:3" ht="17.25" customHeight="1" x14ac:dyDescent="0.3">
      <c r="A3119" s="2">
        <v>3118</v>
      </c>
      <c r="B3119" s="2">
        <v>233320071175</v>
      </c>
      <c r="C3119" s="2" t="s">
        <v>22</v>
      </c>
    </row>
    <row r="3120" spans="1:3" ht="17.25" customHeight="1" x14ac:dyDescent="0.3">
      <c r="A3120" s="2">
        <v>3119</v>
      </c>
      <c r="B3120" s="2">
        <v>233320150383</v>
      </c>
      <c r="C3120" s="2" t="s">
        <v>22</v>
      </c>
    </row>
    <row r="3121" spans="1:3" ht="17.25" customHeight="1" x14ac:dyDescent="0.3">
      <c r="A3121" s="2">
        <v>3120</v>
      </c>
      <c r="B3121" s="2">
        <v>233320180537</v>
      </c>
      <c r="C3121" s="2" t="s">
        <v>22</v>
      </c>
    </row>
    <row r="3122" spans="1:3" ht="17.25" customHeight="1" x14ac:dyDescent="0.3">
      <c r="A3122" s="2">
        <v>3121</v>
      </c>
      <c r="B3122" s="2">
        <v>233320200310</v>
      </c>
      <c r="C3122" s="2" t="s">
        <v>22</v>
      </c>
    </row>
    <row r="3123" spans="1:3" ht="17.25" customHeight="1" x14ac:dyDescent="0.3">
      <c r="A3123" s="2">
        <v>3122</v>
      </c>
      <c r="B3123" s="2">
        <v>233320200399</v>
      </c>
      <c r="C3123" s="2" t="s">
        <v>22</v>
      </c>
    </row>
    <row r="3124" spans="1:3" ht="17.25" customHeight="1" x14ac:dyDescent="0.3">
      <c r="A3124" s="2">
        <v>3123</v>
      </c>
      <c r="B3124" s="2">
        <v>233320200407</v>
      </c>
      <c r="C3124" s="2" t="s">
        <v>22</v>
      </c>
    </row>
    <row r="3125" spans="1:3" ht="17.25" customHeight="1" x14ac:dyDescent="0.3">
      <c r="A3125" s="2">
        <v>3124</v>
      </c>
      <c r="B3125" s="2">
        <v>233320220455</v>
      </c>
      <c r="C3125" s="2" t="s">
        <v>22</v>
      </c>
    </row>
    <row r="3126" spans="1:3" ht="17.25" customHeight="1" x14ac:dyDescent="0.3">
      <c r="A3126" s="2">
        <v>3125</v>
      </c>
      <c r="B3126" s="2">
        <v>233320230159</v>
      </c>
      <c r="C3126" s="2" t="s">
        <v>22</v>
      </c>
    </row>
    <row r="3127" spans="1:3" ht="17.25" customHeight="1" x14ac:dyDescent="0.3">
      <c r="A3127" s="2">
        <v>3126</v>
      </c>
      <c r="B3127" s="2">
        <v>233320230209</v>
      </c>
      <c r="C3127" s="2" t="s">
        <v>22</v>
      </c>
    </row>
    <row r="3128" spans="1:3" ht="17.25" customHeight="1" x14ac:dyDescent="0.3">
      <c r="A3128" s="2">
        <v>3127</v>
      </c>
      <c r="B3128" s="2">
        <v>233320231594</v>
      </c>
      <c r="C3128" s="2" t="s">
        <v>22</v>
      </c>
    </row>
    <row r="3129" spans="1:3" ht="17.25" customHeight="1" x14ac:dyDescent="0.3">
      <c r="A3129" s="2">
        <v>3128</v>
      </c>
      <c r="B3129" s="2">
        <v>233320250249</v>
      </c>
      <c r="C3129" s="2" t="s">
        <v>22</v>
      </c>
    </row>
    <row r="3130" spans="1:3" ht="17.25" customHeight="1" x14ac:dyDescent="0.3">
      <c r="A3130" s="2">
        <v>3129</v>
      </c>
      <c r="B3130" s="2">
        <v>233320250303</v>
      </c>
      <c r="C3130" s="2" t="s">
        <v>22</v>
      </c>
    </row>
    <row r="3131" spans="1:3" ht="17.25" customHeight="1" x14ac:dyDescent="0.3">
      <c r="A3131" s="2">
        <v>3130</v>
      </c>
      <c r="B3131" s="2">
        <v>233320250338</v>
      </c>
      <c r="C3131" s="2" t="s">
        <v>22</v>
      </c>
    </row>
    <row r="3132" spans="1:3" ht="17.25" customHeight="1" x14ac:dyDescent="0.3">
      <c r="A3132" s="2">
        <v>3131</v>
      </c>
      <c r="B3132" s="2">
        <v>233320250450</v>
      </c>
      <c r="C3132" s="2" t="s">
        <v>22</v>
      </c>
    </row>
    <row r="3133" spans="1:3" ht="17.25" customHeight="1" x14ac:dyDescent="0.3">
      <c r="A3133" s="2">
        <v>3132</v>
      </c>
      <c r="B3133" s="2">
        <v>233320270246</v>
      </c>
      <c r="C3133" s="2" t="s">
        <v>22</v>
      </c>
    </row>
    <row r="3134" spans="1:3" ht="17.25" customHeight="1" x14ac:dyDescent="0.3">
      <c r="A3134" s="2">
        <v>3133</v>
      </c>
      <c r="B3134" s="2">
        <v>233320281600</v>
      </c>
      <c r="C3134" s="2" t="s">
        <v>22</v>
      </c>
    </row>
    <row r="3135" spans="1:3" ht="17.25" customHeight="1" x14ac:dyDescent="0.3">
      <c r="A3135" s="2">
        <v>3134</v>
      </c>
      <c r="B3135" s="2">
        <v>233330030193</v>
      </c>
      <c r="C3135" s="2" t="s">
        <v>22</v>
      </c>
    </row>
    <row r="3136" spans="1:3" ht="17.25" customHeight="1" x14ac:dyDescent="0.3">
      <c r="A3136" s="2">
        <v>3135</v>
      </c>
      <c r="B3136" s="2">
        <v>233330030655</v>
      </c>
      <c r="C3136" s="2" t="s">
        <v>22</v>
      </c>
    </row>
    <row r="3137" spans="1:3" ht="17.25" customHeight="1" x14ac:dyDescent="0.3">
      <c r="A3137" s="2">
        <v>3136</v>
      </c>
      <c r="B3137" s="2">
        <v>233330080498</v>
      </c>
      <c r="C3137" s="2" t="s">
        <v>22</v>
      </c>
    </row>
    <row r="3138" spans="1:3" ht="17.25" customHeight="1" x14ac:dyDescent="0.3">
      <c r="A3138" s="2">
        <v>3137</v>
      </c>
      <c r="B3138" s="2">
        <v>233330160589</v>
      </c>
      <c r="C3138" s="2" t="s">
        <v>22</v>
      </c>
    </row>
    <row r="3139" spans="1:3" ht="17.25" customHeight="1" x14ac:dyDescent="0.3">
      <c r="A3139" s="2">
        <v>3138</v>
      </c>
      <c r="B3139" s="2">
        <v>233330180514</v>
      </c>
      <c r="C3139" s="2" t="s">
        <v>22</v>
      </c>
    </row>
    <row r="3140" spans="1:3" ht="17.25" customHeight="1" x14ac:dyDescent="0.3">
      <c r="A3140" s="2">
        <v>3139</v>
      </c>
      <c r="B3140" s="2">
        <v>233330180720</v>
      </c>
      <c r="C3140" s="2" t="s">
        <v>22</v>
      </c>
    </row>
    <row r="3141" spans="1:3" ht="17.25" customHeight="1" x14ac:dyDescent="0.3">
      <c r="A3141" s="2">
        <v>3140</v>
      </c>
      <c r="B3141" s="2">
        <v>233340020474</v>
      </c>
      <c r="C3141" s="2" t="s">
        <v>22</v>
      </c>
    </row>
    <row r="3142" spans="1:3" ht="17.25" customHeight="1" x14ac:dyDescent="0.3">
      <c r="A3142" s="2">
        <v>3141</v>
      </c>
      <c r="B3142" s="2">
        <v>233340040232</v>
      </c>
      <c r="C3142" s="2" t="s">
        <v>22</v>
      </c>
    </row>
    <row r="3143" spans="1:3" ht="17.25" customHeight="1" x14ac:dyDescent="0.3">
      <c r="A3143" s="2">
        <v>3142</v>
      </c>
      <c r="B3143" s="2">
        <v>233340060840</v>
      </c>
      <c r="C3143" s="2" t="s">
        <v>22</v>
      </c>
    </row>
    <row r="3144" spans="1:3" ht="17.25" customHeight="1" x14ac:dyDescent="0.3">
      <c r="A3144" s="2">
        <v>3143</v>
      </c>
      <c r="B3144" s="2">
        <v>233340070160</v>
      </c>
      <c r="C3144" s="2" t="s">
        <v>22</v>
      </c>
    </row>
    <row r="3145" spans="1:3" ht="17.25" customHeight="1" x14ac:dyDescent="0.3">
      <c r="A3145" s="2">
        <v>3144</v>
      </c>
      <c r="B3145" s="2">
        <v>233340080775</v>
      </c>
      <c r="C3145" s="2" t="s">
        <v>22</v>
      </c>
    </row>
    <row r="3146" spans="1:3" ht="17.25" customHeight="1" x14ac:dyDescent="0.3">
      <c r="A3146" s="2">
        <v>3145</v>
      </c>
      <c r="B3146" s="2">
        <v>233340090272</v>
      </c>
      <c r="C3146" s="2" t="s">
        <v>22</v>
      </c>
    </row>
    <row r="3147" spans="1:3" ht="17.25" customHeight="1" x14ac:dyDescent="0.3">
      <c r="A3147" s="2">
        <v>3146</v>
      </c>
      <c r="B3147" s="2">
        <v>233340130014</v>
      </c>
      <c r="C3147" s="2" t="s">
        <v>22</v>
      </c>
    </row>
    <row r="3148" spans="1:3" ht="17.25" customHeight="1" x14ac:dyDescent="0.3">
      <c r="A3148" s="2">
        <v>3147</v>
      </c>
      <c r="B3148" s="2">
        <v>233340140069</v>
      </c>
      <c r="C3148" s="2" t="s">
        <v>22</v>
      </c>
    </row>
    <row r="3149" spans="1:3" ht="17.25" customHeight="1" x14ac:dyDescent="0.3">
      <c r="A3149" s="2">
        <v>3148</v>
      </c>
      <c r="B3149" s="2">
        <v>233340140112</v>
      </c>
      <c r="C3149" s="2" t="s">
        <v>22</v>
      </c>
    </row>
    <row r="3150" spans="1:3" ht="17.25" customHeight="1" x14ac:dyDescent="0.3">
      <c r="A3150" s="2">
        <v>3149</v>
      </c>
      <c r="B3150" s="2">
        <v>233340140391</v>
      </c>
      <c r="C3150" s="2" t="s">
        <v>22</v>
      </c>
    </row>
    <row r="3151" spans="1:3" ht="17.25" customHeight="1" x14ac:dyDescent="0.3">
      <c r="A3151" s="2">
        <v>3150</v>
      </c>
      <c r="B3151" s="2">
        <v>233340140895</v>
      </c>
      <c r="C3151" s="2" t="s">
        <v>22</v>
      </c>
    </row>
    <row r="3152" spans="1:3" ht="17.25" customHeight="1" x14ac:dyDescent="0.3">
      <c r="A3152" s="2">
        <v>3151</v>
      </c>
      <c r="B3152" s="2">
        <v>233340150051</v>
      </c>
      <c r="C3152" s="2" t="s">
        <v>22</v>
      </c>
    </row>
    <row r="3153" spans="1:3" ht="17.25" customHeight="1" x14ac:dyDescent="0.3">
      <c r="A3153" s="2">
        <v>3152</v>
      </c>
      <c r="B3153" s="2">
        <v>233340170191</v>
      </c>
      <c r="C3153" s="2" t="s">
        <v>22</v>
      </c>
    </row>
    <row r="3154" spans="1:3" ht="17.25" customHeight="1" x14ac:dyDescent="0.3">
      <c r="A3154" s="2">
        <v>3153</v>
      </c>
      <c r="B3154" s="2">
        <v>233340170279</v>
      </c>
      <c r="C3154" s="2" t="s">
        <v>22</v>
      </c>
    </row>
    <row r="3155" spans="1:3" ht="17.25" customHeight="1" x14ac:dyDescent="0.3">
      <c r="A3155" s="2">
        <v>3154</v>
      </c>
      <c r="B3155" s="2">
        <v>233340170472</v>
      </c>
      <c r="C3155" s="2" t="s">
        <v>22</v>
      </c>
    </row>
    <row r="3156" spans="1:3" ht="17.25" customHeight="1" x14ac:dyDescent="0.3">
      <c r="A3156" s="2">
        <v>3155</v>
      </c>
      <c r="B3156" s="2">
        <v>233340170749</v>
      </c>
      <c r="C3156" s="2" t="s">
        <v>22</v>
      </c>
    </row>
    <row r="3157" spans="1:3" ht="17.25" customHeight="1" x14ac:dyDescent="0.3">
      <c r="A3157" s="2">
        <v>3156</v>
      </c>
      <c r="B3157" s="2">
        <v>233340180223</v>
      </c>
      <c r="C3157" s="2" t="s">
        <v>22</v>
      </c>
    </row>
    <row r="3158" spans="1:3" ht="17.25" customHeight="1" x14ac:dyDescent="0.3">
      <c r="A3158" s="2">
        <v>3157</v>
      </c>
      <c r="B3158" s="2">
        <v>233340180232</v>
      </c>
      <c r="C3158" s="2" t="s">
        <v>22</v>
      </c>
    </row>
    <row r="3159" spans="1:3" ht="17.25" customHeight="1" x14ac:dyDescent="0.3">
      <c r="A3159" s="2">
        <v>3158</v>
      </c>
      <c r="B3159" s="2">
        <v>233340180812</v>
      </c>
      <c r="C3159" s="2" t="s">
        <v>22</v>
      </c>
    </row>
    <row r="3160" spans="1:3" ht="17.25" customHeight="1" x14ac:dyDescent="0.3">
      <c r="A3160" s="2">
        <v>3159</v>
      </c>
      <c r="B3160" s="2">
        <v>233341020016</v>
      </c>
      <c r="C3160" s="2" t="s">
        <v>22</v>
      </c>
    </row>
    <row r="3161" spans="1:3" ht="17.25" customHeight="1" x14ac:dyDescent="0.3">
      <c r="A3161" s="2">
        <v>3160</v>
      </c>
      <c r="B3161" s="2">
        <v>233341130026</v>
      </c>
      <c r="C3161" s="2" t="s">
        <v>22</v>
      </c>
    </row>
    <row r="3162" spans="1:3" ht="17.25" customHeight="1" x14ac:dyDescent="0.3">
      <c r="A3162" s="2">
        <v>3161</v>
      </c>
      <c r="B3162" s="2">
        <v>233342120057</v>
      </c>
      <c r="C3162" s="2" t="s">
        <v>22</v>
      </c>
    </row>
    <row r="3163" spans="1:3" ht="17.25" customHeight="1" x14ac:dyDescent="0.3">
      <c r="A3163" s="2">
        <v>3162</v>
      </c>
      <c r="B3163" s="2">
        <v>233342160025</v>
      </c>
      <c r="C3163" s="2" t="s">
        <v>22</v>
      </c>
    </row>
    <row r="3164" spans="1:3" ht="17.25" customHeight="1" x14ac:dyDescent="0.3">
      <c r="A3164" s="2">
        <v>3163</v>
      </c>
      <c r="B3164" s="2">
        <v>233343030055</v>
      </c>
      <c r="C3164" s="2" t="s">
        <v>22</v>
      </c>
    </row>
    <row r="3165" spans="1:3" ht="17.25" customHeight="1" x14ac:dyDescent="0.3">
      <c r="A3165" s="2">
        <v>3164</v>
      </c>
      <c r="B3165" s="2">
        <v>233343270081</v>
      </c>
      <c r="C3165" s="2" t="s">
        <v>22</v>
      </c>
    </row>
    <row r="3166" spans="1:3" ht="17.25" customHeight="1" x14ac:dyDescent="0.3">
      <c r="A3166" s="2">
        <v>3165</v>
      </c>
      <c r="B3166" s="2">
        <v>233343280077</v>
      </c>
      <c r="C3166" s="2" t="s">
        <v>22</v>
      </c>
    </row>
    <row r="3167" spans="1:3" ht="17.25" customHeight="1" x14ac:dyDescent="0.3">
      <c r="A3167" s="2">
        <v>3166</v>
      </c>
      <c r="B3167" s="2">
        <v>233345010036</v>
      </c>
      <c r="C3167" s="2" t="s">
        <v>22</v>
      </c>
    </row>
    <row r="3168" spans="1:3" ht="17.25" customHeight="1" x14ac:dyDescent="0.3">
      <c r="A3168" s="2">
        <v>3167</v>
      </c>
      <c r="B3168" s="2">
        <v>233345020030</v>
      </c>
      <c r="C3168" s="2" t="s">
        <v>22</v>
      </c>
    </row>
    <row r="3169" spans="1:3" ht="17.25" customHeight="1" x14ac:dyDescent="0.3">
      <c r="A3169" s="2">
        <v>3168</v>
      </c>
      <c r="B3169" s="2">
        <v>233345020036</v>
      </c>
      <c r="C3169" s="2" t="s">
        <v>22</v>
      </c>
    </row>
    <row r="3170" spans="1:3" ht="17.25" customHeight="1" x14ac:dyDescent="0.3">
      <c r="A3170" s="2">
        <v>3169</v>
      </c>
      <c r="B3170" s="2">
        <v>233345020040</v>
      </c>
      <c r="C3170" s="2" t="s">
        <v>22</v>
      </c>
    </row>
    <row r="3171" spans="1:3" ht="17.25" customHeight="1" x14ac:dyDescent="0.3">
      <c r="A3171" s="2">
        <v>3170</v>
      </c>
      <c r="B3171" s="2">
        <v>233345030034</v>
      </c>
      <c r="C3171" s="2" t="s">
        <v>22</v>
      </c>
    </row>
    <row r="3172" spans="1:3" ht="17.25" customHeight="1" x14ac:dyDescent="0.3">
      <c r="A3172" s="2">
        <v>3171</v>
      </c>
      <c r="B3172" s="2">
        <v>233345030039</v>
      </c>
      <c r="C3172" s="2" t="s">
        <v>22</v>
      </c>
    </row>
    <row r="3173" spans="1:3" ht="17.25" customHeight="1" x14ac:dyDescent="0.3">
      <c r="A3173" s="2">
        <v>3172</v>
      </c>
      <c r="B3173" s="2">
        <v>233345040002</v>
      </c>
      <c r="C3173" s="2" t="s">
        <v>22</v>
      </c>
    </row>
    <row r="3174" spans="1:3" ht="17.25" customHeight="1" x14ac:dyDescent="0.3">
      <c r="A3174" s="2">
        <v>3173</v>
      </c>
      <c r="B3174" s="2">
        <v>233345040009</v>
      </c>
      <c r="C3174" s="2" t="s">
        <v>22</v>
      </c>
    </row>
    <row r="3175" spans="1:3" ht="17.25" customHeight="1" x14ac:dyDescent="0.3">
      <c r="A3175" s="2">
        <v>3174</v>
      </c>
      <c r="B3175" s="2">
        <v>233345040016</v>
      </c>
      <c r="C3175" s="2" t="s">
        <v>22</v>
      </c>
    </row>
    <row r="3176" spans="1:3" ht="17.25" customHeight="1" x14ac:dyDescent="0.3">
      <c r="A3176" s="2">
        <v>3175</v>
      </c>
      <c r="B3176" s="2">
        <v>233345040021</v>
      </c>
      <c r="C3176" s="2" t="s">
        <v>22</v>
      </c>
    </row>
    <row r="3177" spans="1:3" ht="17.25" customHeight="1" x14ac:dyDescent="0.3">
      <c r="A3177" s="2">
        <v>3176</v>
      </c>
      <c r="B3177" s="2">
        <v>233345040023</v>
      </c>
      <c r="C3177" s="2" t="s">
        <v>22</v>
      </c>
    </row>
    <row r="3178" spans="1:3" ht="17.25" customHeight="1" x14ac:dyDescent="0.3">
      <c r="A3178" s="2">
        <v>3177</v>
      </c>
      <c r="B3178" s="2">
        <v>233345040028</v>
      </c>
      <c r="C3178" s="2" t="s">
        <v>22</v>
      </c>
    </row>
    <row r="3179" spans="1:3" ht="17.25" customHeight="1" x14ac:dyDescent="0.3">
      <c r="A3179" s="2">
        <v>3178</v>
      </c>
      <c r="B3179" s="2">
        <v>233345040040</v>
      </c>
      <c r="C3179" s="2" t="s">
        <v>22</v>
      </c>
    </row>
    <row r="3180" spans="1:3" ht="17.25" customHeight="1" x14ac:dyDescent="0.3">
      <c r="A3180" s="2">
        <v>3179</v>
      </c>
      <c r="B3180" s="2">
        <v>233345050003</v>
      </c>
      <c r="C3180" s="2" t="s">
        <v>22</v>
      </c>
    </row>
    <row r="3181" spans="1:3" ht="17.25" customHeight="1" x14ac:dyDescent="0.3">
      <c r="A3181" s="2">
        <v>3180</v>
      </c>
      <c r="B3181" s="2">
        <v>233345050009</v>
      </c>
      <c r="C3181" s="2" t="s">
        <v>22</v>
      </c>
    </row>
    <row r="3182" spans="1:3" ht="17.25" customHeight="1" x14ac:dyDescent="0.3">
      <c r="A3182" s="2">
        <v>3181</v>
      </c>
      <c r="B3182" s="2">
        <v>233345050010</v>
      </c>
      <c r="C3182" s="2" t="s">
        <v>22</v>
      </c>
    </row>
    <row r="3183" spans="1:3" ht="17.25" customHeight="1" x14ac:dyDescent="0.3">
      <c r="A3183" s="2">
        <v>3182</v>
      </c>
      <c r="B3183" s="2">
        <v>233345050012</v>
      </c>
      <c r="C3183" s="2" t="s">
        <v>22</v>
      </c>
    </row>
    <row r="3184" spans="1:3" ht="17.25" customHeight="1" x14ac:dyDescent="0.3">
      <c r="A3184" s="2">
        <v>3183</v>
      </c>
      <c r="B3184" s="2">
        <v>233345050020</v>
      </c>
      <c r="C3184" s="2" t="s">
        <v>22</v>
      </c>
    </row>
    <row r="3185" spans="1:3" ht="17.25" customHeight="1" x14ac:dyDescent="0.3">
      <c r="A3185" s="2">
        <v>3184</v>
      </c>
      <c r="B3185" s="2">
        <v>233345050027</v>
      </c>
      <c r="C3185" s="2" t="s">
        <v>22</v>
      </c>
    </row>
    <row r="3186" spans="1:3" ht="17.25" customHeight="1" x14ac:dyDescent="0.3">
      <c r="A3186" s="2">
        <v>3185</v>
      </c>
      <c r="B3186" s="2">
        <v>233345060004</v>
      </c>
      <c r="C3186" s="2" t="s">
        <v>22</v>
      </c>
    </row>
    <row r="3187" spans="1:3" ht="17.25" customHeight="1" x14ac:dyDescent="0.3">
      <c r="A3187" s="2">
        <v>3186</v>
      </c>
      <c r="B3187" s="2">
        <v>233345060015</v>
      </c>
      <c r="C3187" s="2" t="s">
        <v>22</v>
      </c>
    </row>
    <row r="3188" spans="1:3" ht="17.25" customHeight="1" x14ac:dyDescent="0.3">
      <c r="A3188" s="2">
        <v>3187</v>
      </c>
      <c r="B3188" s="2">
        <v>233345060031</v>
      </c>
      <c r="C3188" s="2" t="s">
        <v>22</v>
      </c>
    </row>
    <row r="3189" spans="1:3" ht="17.25" customHeight="1" x14ac:dyDescent="0.3">
      <c r="A3189" s="2">
        <v>3188</v>
      </c>
      <c r="B3189" s="2">
        <v>233345060034</v>
      </c>
      <c r="C3189" s="2" t="s">
        <v>22</v>
      </c>
    </row>
    <row r="3190" spans="1:3" ht="17.25" customHeight="1" x14ac:dyDescent="0.3">
      <c r="A3190" s="2">
        <v>3189</v>
      </c>
      <c r="B3190" s="2">
        <v>233345070014</v>
      </c>
      <c r="C3190" s="2" t="s">
        <v>22</v>
      </c>
    </row>
    <row r="3191" spans="1:3" ht="17.25" customHeight="1" x14ac:dyDescent="0.3">
      <c r="A3191" s="2">
        <v>3190</v>
      </c>
      <c r="B3191" s="2">
        <v>233345070018</v>
      </c>
      <c r="C3191" s="2" t="s">
        <v>22</v>
      </c>
    </row>
    <row r="3192" spans="1:3" ht="17.25" customHeight="1" x14ac:dyDescent="0.3">
      <c r="A3192" s="2">
        <v>3191</v>
      </c>
      <c r="B3192" s="2">
        <v>233345070019</v>
      </c>
      <c r="C3192" s="2" t="s">
        <v>22</v>
      </c>
    </row>
    <row r="3193" spans="1:3" ht="17.25" customHeight="1" x14ac:dyDescent="0.3">
      <c r="A3193" s="2">
        <v>3192</v>
      </c>
      <c r="B3193" s="2">
        <v>233345070031</v>
      </c>
      <c r="C3193" s="2" t="s">
        <v>22</v>
      </c>
    </row>
    <row r="3194" spans="1:3" ht="17.25" customHeight="1" x14ac:dyDescent="0.3">
      <c r="A3194" s="2">
        <v>3193</v>
      </c>
      <c r="B3194" s="2">
        <v>233345070036</v>
      </c>
      <c r="C3194" s="2" t="s">
        <v>22</v>
      </c>
    </row>
    <row r="3195" spans="1:3" ht="17.25" customHeight="1" x14ac:dyDescent="0.3">
      <c r="A3195" s="2">
        <v>3194</v>
      </c>
      <c r="B3195" s="2">
        <v>233345080004</v>
      </c>
      <c r="C3195" s="2" t="s">
        <v>22</v>
      </c>
    </row>
    <row r="3196" spans="1:3" ht="17.25" customHeight="1" x14ac:dyDescent="0.3">
      <c r="A3196" s="2">
        <v>3195</v>
      </c>
      <c r="B3196" s="2">
        <v>233345080006</v>
      </c>
      <c r="C3196" s="2" t="s">
        <v>22</v>
      </c>
    </row>
    <row r="3197" spans="1:3" ht="17.25" customHeight="1" x14ac:dyDescent="0.3">
      <c r="A3197" s="2">
        <v>3196</v>
      </c>
      <c r="B3197" s="2">
        <v>233345080009</v>
      </c>
      <c r="C3197" s="2" t="s">
        <v>22</v>
      </c>
    </row>
    <row r="3198" spans="1:3" ht="17.25" customHeight="1" x14ac:dyDescent="0.3">
      <c r="A3198" s="2">
        <v>3197</v>
      </c>
      <c r="B3198" s="2">
        <v>233345080014</v>
      </c>
      <c r="C3198" s="2" t="s">
        <v>22</v>
      </c>
    </row>
    <row r="3199" spans="1:3" ht="17.25" customHeight="1" x14ac:dyDescent="0.3">
      <c r="A3199" s="2">
        <v>3198</v>
      </c>
      <c r="B3199" s="2">
        <v>233345080023</v>
      </c>
      <c r="C3199" s="2" t="s">
        <v>22</v>
      </c>
    </row>
    <row r="3200" spans="1:3" ht="17.25" customHeight="1" x14ac:dyDescent="0.3">
      <c r="A3200" s="2">
        <v>3199</v>
      </c>
      <c r="B3200" s="2">
        <v>233345080036</v>
      </c>
      <c r="C3200" s="2" t="s">
        <v>22</v>
      </c>
    </row>
    <row r="3201" spans="1:3" ht="17.25" customHeight="1" x14ac:dyDescent="0.3">
      <c r="A3201" s="2">
        <v>3200</v>
      </c>
      <c r="B3201" s="2">
        <v>233345090006</v>
      </c>
      <c r="C3201" s="2" t="s">
        <v>22</v>
      </c>
    </row>
    <row r="3202" spans="1:3" ht="17.25" customHeight="1" x14ac:dyDescent="0.3">
      <c r="A3202" s="2">
        <v>3201</v>
      </c>
      <c r="B3202" s="2">
        <v>233345090011</v>
      </c>
      <c r="C3202" s="2" t="s">
        <v>22</v>
      </c>
    </row>
    <row r="3203" spans="1:3" ht="17.25" customHeight="1" x14ac:dyDescent="0.3">
      <c r="A3203" s="2">
        <v>3202</v>
      </c>
      <c r="B3203" s="2">
        <v>233345090027</v>
      </c>
      <c r="C3203" s="2" t="s">
        <v>22</v>
      </c>
    </row>
    <row r="3204" spans="1:3" ht="17.25" customHeight="1" x14ac:dyDescent="0.3">
      <c r="A3204" s="2">
        <v>3203</v>
      </c>
      <c r="B3204" s="2">
        <v>233345090033</v>
      </c>
      <c r="C3204" s="2" t="s">
        <v>22</v>
      </c>
    </row>
    <row r="3205" spans="1:3" ht="17.25" customHeight="1" x14ac:dyDescent="0.3">
      <c r="A3205" s="2">
        <v>3204</v>
      </c>
      <c r="B3205" s="2">
        <v>233345090038</v>
      </c>
      <c r="C3205" s="2" t="s">
        <v>22</v>
      </c>
    </row>
    <row r="3206" spans="1:3" ht="17.25" customHeight="1" x14ac:dyDescent="0.3">
      <c r="A3206" s="2">
        <v>3205</v>
      </c>
      <c r="B3206" s="2">
        <v>233345110003</v>
      </c>
      <c r="C3206" s="2" t="s">
        <v>22</v>
      </c>
    </row>
    <row r="3207" spans="1:3" ht="17.25" customHeight="1" x14ac:dyDescent="0.3">
      <c r="A3207" s="2">
        <v>3206</v>
      </c>
      <c r="B3207" s="2">
        <v>233345110005</v>
      </c>
      <c r="C3207" s="2" t="s">
        <v>22</v>
      </c>
    </row>
    <row r="3208" spans="1:3" ht="17.25" customHeight="1" x14ac:dyDescent="0.3">
      <c r="A3208" s="2">
        <v>3207</v>
      </c>
      <c r="B3208" s="2">
        <v>233345110008</v>
      </c>
      <c r="C3208" s="2" t="s">
        <v>22</v>
      </c>
    </row>
    <row r="3209" spans="1:3" ht="17.25" customHeight="1" x14ac:dyDescent="0.3">
      <c r="A3209" s="2">
        <v>3208</v>
      </c>
      <c r="B3209" s="2">
        <v>233345110025</v>
      </c>
      <c r="C3209" s="2" t="s">
        <v>22</v>
      </c>
    </row>
    <row r="3210" spans="1:3" ht="17.25" customHeight="1" x14ac:dyDescent="0.3">
      <c r="A3210" s="2">
        <v>3209</v>
      </c>
      <c r="B3210" s="2">
        <v>233345110038</v>
      </c>
      <c r="C3210" s="2" t="s">
        <v>22</v>
      </c>
    </row>
    <row r="3211" spans="1:3" ht="17.25" customHeight="1" x14ac:dyDescent="0.3">
      <c r="A3211" s="2">
        <v>3210</v>
      </c>
      <c r="B3211" s="2">
        <v>233345120003</v>
      </c>
      <c r="C3211" s="2" t="s">
        <v>22</v>
      </c>
    </row>
    <row r="3212" spans="1:3" ht="17.25" customHeight="1" x14ac:dyDescent="0.3">
      <c r="A3212" s="2">
        <v>3211</v>
      </c>
      <c r="B3212" s="2">
        <v>233345120008</v>
      </c>
      <c r="C3212" s="2" t="s">
        <v>22</v>
      </c>
    </row>
    <row r="3213" spans="1:3" ht="17.25" customHeight="1" x14ac:dyDescent="0.3">
      <c r="A3213" s="2">
        <v>3212</v>
      </c>
      <c r="B3213" s="2">
        <v>233345120013</v>
      </c>
      <c r="C3213" s="2" t="s">
        <v>22</v>
      </c>
    </row>
    <row r="3214" spans="1:3" ht="17.25" customHeight="1" x14ac:dyDescent="0.3">
      <c r="A3214" s="2">
        <v>3213</v>
      </c>
      <c r="B3214" s="2">
        <v>233345120018</v>
      </c>
      <c r="C3214" s="2" t="s">
        <v>22</v>
      </c>
    </row>
    <row r="3215" spans="1:3" ht="17.25" customHeight="1" x14ac:dyDescent="0.3">
      <c r="A3215" s="2">
        <v>3214</v>
      </c>
      <c r="B3215" s="2">
        <v>233345120019</v>
      </c>
      <c r="C3215" s="2" t="s">
        <v>22</v>
      </c>
    </row>
    <row r="3216" spans="1:3" ht="17.25" customHeight="1" x14ac:dyDescent="0.3">
      <c r="A3216" s="2">
        <v>3215</v>
      </c>
      <c r="B3216" s="2">
        <v>233345120023</v>
      </c>
      <c r="C3216" s="2" t="s">
        <v>22</v>
      </c>
    </row>
    <row r="3217" spans="1:3" ht="17.25" customHeight="1" x14ac:dyDescent="0.3">
      <c r="A3217" s="2">
        <v>3216</v>
      </c>
      <c r="B3217" s="2">
        <v>233345120029</v>
      </c>
      <c r="C3217" s="2" t="s">
        <v>22</v>
      </c>
    </row>
    <row r="3218" spans="1:3" ht="17.25" customHeight="1" x14ac:dyDescent="0.3">
      <c r="A3218" s="2">
        <v>3217</v>
      </c>
      <c r="B3218" s="2">
        <v>233345120033</v>
      </c>
      <c r="C3218" s="2" t="s">
        <v>22</v>
      </c>
    </row>
    <row r="3219" spans="1:3" ht="17.25" customHeight="1" x14ac:dyDescent="0.3">
      <c r="A3219" s="2">
        <v>3218</v>
      </c>
      <c r="B3219" s="2">
        <v>233345120040</v>
      </c>
      <c r="C3219" s="2" t="s">
        <v>22</v>
      </c>
    </row>
    <row r="3220" spans="1:3" ht="17.25" customHeight="1" x14ac:dyDescent="0.3">
      <c r="A3220" s="2">
        <v>3219</v>
      </c>
      <c r="B3220" s="2">
        <v>233345130009</v>
      </c>
      <c r="C3220" s="2" t="s">
        <v>22</v>
      </c>
    </row>
    <row r="3221" spans="1:3" ht="17.25" customHeight="1" x14ac:dyDescent="0.3">
      <c r="A3221" s="2">
        <v>3220</v>
      </c>
      <c r="B3221" s="2">
        <v>233345130026</v>
      </c>
      <c r="C3221" s="2" t="s">
        <v>22</v>
      </c>
    </row>
    <row r="3222" spans="1:3" ht="17.25" customHeight="1" x14ac:dyDescent="0.3">
      <c r="A3222" s="2">
        <v>3221</v>
      </c>
      <c r="B3222" s="2">
        <v>233345140019</v>
      </c>
      <c r="C3222" s="2" t="s">
        <v>22</v>
      </c>
    </row>
    <row r="3223" spans="1:3" ht="17.25" customHeight="1" x14ac:dyDescent="0.3">
      <c r="A3223" s="2">
        <v>3222</v>
      </c>
      <c r="B3223" s="2">
        <v>233350080112</v>
      </c>
      <c r="C3223" s="2" t="s">
        <v>22</v>
      </c>
    </row>
    <row r="3224" spans="1:3" ht="17.25" customHeight="1" x14ac:dyDescent="0.3">
      <c r="A3224" s="2">
        <v>3223</v>
      </c>
      <c r="B3224" s="2">
        <v>233350120822</v>
      </c>
      <c r="C3224" s="2" t="s">
        <v>22</v>
      </c>
    </row>
    <row r="3225" spans="1:3" ht="17.25" customHeight="1" x14ac:dyDescent="0.3">
      <c r="A3225" s="2">
        <v>3224</v>
      </c>
      <c r="B3225" s="2">
        <v>233350190047</v>
      </c>
      <c r="C3225" s="2" t="s">
        <v>22</v>
      </c>
    </row>
    <row r="3226" spans="1:3" ht="17.25" customHeight="1" x14ac:dyDescent="0.3">
      <c r="A3226" s="2">
        <v>3225</v>
      </c>
      <c r="B3226" s="2">
        <v>233410010007</v>
      </c>
      <c r="C3226" s="2" t="s">
        <v>22</v>
      </c>
    </row>
    <row r="3227" spans="1:3" ht="17.25" customHeight="1" x14ac:dyDescent="0.3">
      <c r="A3227" s="2">
        <v>3226</v>
      </c>
      <c r="B3227" s="2">
        <v>233410010011</v>
      </c>
      <c r="C3227" s="2" t="s">
        <v>22</v>
      </c>
    </row>
    <row r="3228" spans="1:3" ht="17.25" customHeight="1" x14ac:dyDescent="0.3">
      <c r="A3228" s="2">
        <v>3227</v>
      </c>
      <c r="B3228" s="2">
        <v>233410010234</v>
      </c>
      <c r="C3228" s="2" t="s">
        <v>22</v>
      </c>
    </row>
    <row r="3229" spans="1:3" ht="17.25" customHeight="1" x14ac:dyDescent="0.3">
      <c r="A3229" s="2">
        <v>3228</v>
      </c>
      <c r="B3229" s="2">
        <v>233410010834</v>
      </c>
      <c r="C3229" s="2" t="s">
        <v>22</v>
      </c>
    </row>
    <row r="3230" spans="1:3" ht="17.25" customHeight="1" x14ac:dyDescent="0.3">
      <c r="A3230" s="2">
        <v>3229</v>
      </c>
      <c r="B3230" s="2">
        <v>233410020765</v>
      </c>
      <c r="C3230" s="2" t="s">
        <v>22</v>
      </c>
    </row>
    <row r="3231" spans="1:3" ht="17.25" customHeight="1" x14ac:dyDescent="0.3">
      <c r="A3231" s="2">
        <v>3230</v>
      </c>
      <c r="B3231" s="2">
        <v>233410020787</v>
      </c>
      <c r="C3231" s="2" t="s">
        <v>22</v>
      </c>
    </row>
    <row r="3232" spans="1:3" ht="17.25" customHeight="1" x14ac:dyDescent="0.3">
      <c r="A3232" s="2">
        <v>3231</v>
      </c>
      <c r="B3232" s="2">
        <v>233410030064</v>
      </c>
      <c r="C3232" s="2" t="s">
        <v>22</v>
      </c>
    </row>
    <row r="3233" spans="1:3" ht="17.25" customHeight="1" x14ac:dyDescent="0.3">
      <c r="A3233" s="2">
        <v>3232</v>
      </c>
      <c r="B3233" s="2">
        <v>233410030081</v>
      </c>
      <c r="C3233" s="2" t="s">
        <v>22</v>
      </c>
    </row>
    <row r="3234" spans="1:3" ht="17.25" customHeight="1" x14ac:dyDescent="0.3">
      <c r="A3234" s="2">
        <v>3233</v>
      </c>
      <c r="B3234" s="2">
        <v>233410030116</v>
      </c>
      <c r="C3234" s="2" t="s">
        <v>22</v>
      </c>
    </row>
    <row r="3235" spans="1:3" ht="17.25" customHeight="1" x14ac:dyDescent="0.3">
      <c r="A3235" s="2">
        <v>3234</v>
      </c>
      <c r="B3235" s="2">
        <v>233410030220</v>
      </c>
      <c r="C3235" s="2" t="s">
        <v>22</v>
      </c>
    </row>
    <row r="3236" spans="1:3" ht="17.25" customHeight="1" x14ac:dyDescent="0.3">
      <c r="A3236" s="2">
        <v>3235</v>
      </c>
      <c r="B3236" s="2">
        <v>233410030244</v>
      </c>
      <c r="C3236" s="2" t="s">
        <v>22</v>
      </c>
    </row>
    <row r="3237" spans="1:3" ht="17.25" customHeight="1" x14ac:dyDescent="0.3">
      <c r="A3237" s="2">
        <v>3236</v>
      </c>
      <c r="B3237" s="2">
        <v>233410030728</v>
      </c>
      <c r="C3237" s="2" t="s">
        <v>22</v>
      </c>
    </row>
    <row r="3238" spans="1:3" ht="17.25" customHeight="1" x14ac:dyDescent="0.3">
      <c r="A3238" s="2">
        <v>3237</v>
      </c>
      <c r="B3238" s="2">
        <v>233410030756</v>
      </c>
      <c r="C3238" s="2" t="s">
        <v>22</v>
      </c>
    </row>
    <row r="3239" spans="1:3" ht="17.25" customHeight="1" x14ac:dyDescent="0.3">
      <c r="A3239" s="2">
        <v>3238</v>
      </c>
      <c r="B3239" s="2">
        <v>233410040245</v>
      </c>
      <c r="C3239" s="2" t="s">
        <v>22</v>
      </c>
    </row>
    <row r="3240" spans="1:3" ht="17.25" customHeight="1" x14ac:dyDescent="0.3">
      <c r="A3240" s="2">
        <v>3239</v>
      </c>
      <c r="B3240" s="2">
        <v>233410040688</v>
      </c>
      <c r="C3240" s="2" t="s">
        <v>22</v>
      </c>
    </row>
    <row r="3241" spans="1:3" ht="17.25" customHeight="1" x14ac:dyDescent="0.3">
      <c r="A3241" s="2">
        <v>3240</v>
      </c>
      <c r="B3241" s="2">
        <v>233410050178</v>
      </c>
      <c r="C3241" s="2" t="s">
        <v>22</v>
      </c>
    </row>
    <row r="3242" spans="1:3" ht="17.25" customHeight="1" x14ac:dyDescent="0.3">
      <c r="A3242" s="2">
        <v>3241</v>
      </c>
      <c r="B3242" s="2">
        <v>233410050307</v>
      </c>
      <c r="C3242" s="2" t="s">
        <v>22</v>
      </c>
    </row>
    <row r="3243" spans="1:3" ht="17.25" customHeight="1" x14ac:dyDescent="0.3">
      <c r="A3243" s="2">
        <v>3242</v>
      </c>
      <c r="B3243" s="2">
        <v>233410050656</v>
      </c>
      <c r="C3243" s="2" t="s">
        <v>22</v>
      </c>
    </row>
    <row r="3244" spans="1:3" ht="17.25" customHeight="1" x14ac:dyDescent="0.3">
      <c r="A3244" s="2">
        <v>3243</v>
      </c>
      <c r="B3244" s="2">
        <v>233410050696</v>
      </c>
      <c r="C3244" s="2" t="s">
        <v>22</v>
      </c>
    </row>
    <row r="3245" spans="1:3" ht="17.25" customHeight="1" x14ac:dyDescent="0.3">
      <c r="A3245" s="2">
        <v>3244</v>
      </c>
      <c r="B3245" s="2">
        <v>233410060324</v>
      </c>
      <c r="C3245" s="2" t="s">
        <v>22</v>
      </c>
    </row>
    <row r="3246" spans="1:3" ht="17.25" customHeight="1" x14ac:dyDescent="0.3">
      <c r="A3246" s="2">
        <v>3245</v>
      </c>
      <c r="B3246" s="2">
        <v>233410060371</v>
      </c>
      <c r="C3246" s="2" t="s">
        <v>22</v>
      </c>
    </row>
    <row r="3247" spans="1:3" ht="17.25" customHeight="1" x14ac:dyDescent="0.3">
      <c r="A3247" s="2">
        <v>3246</v>
      </c>
      <c r="B3247" s="2">
        <v>233410060656</v>
      </c>
      <c r="C3247" s="2" t="s">
        <v>22</v>
      </c>
    </row>
    <row r="3248" spans="1:3" ht="17.25" customHeight="1" x14ac:dyDescent="0.3">
      <c r="A3248" s="2">
        <v>3247</v>
      </c>
      <c r="B3248" s="2">
        <v>233410070131</v>
      </c>
      <c r="C3248" s="2" t="s">
        <v>22</v>
      </c>
    </row>
    <row r="3249" spans="1:3" ht="17.25" customHeight="1" x14ac:dyDescent="0.3">
      <c r="A3249" s="2">
        <v>3248</v>
      </c>
      <c r="B3249" s="2">
        <v>233410070253</v>
      </c>
      <c r="C3249" s="2" t="s">
        <v>22</v>
      </c>
    </row>
    <row r="3250" spans="1:3" ht="17.25" customHeight="1" x14ac:dyDescent="0.3">
      <c r="A3250" s="2">
        <v>3249</v>
      </c>
      <c r="B3250" s="2">
        <v>233410070328</v>
      </c>
      <c r="C3250" s="2" t="s">
        <v>22</v>
      </c>
    </row>
    <row r="3251" spans="1:3" ht="17.25" customHeight="1" x14ac:dyDescent="0.3">
      <c r="A3251" s="2">
        <v>3250</v>
      </c>
      <c r="B3251" s="2">
        <v>233410070388</v>
      </c>
      <c r="C3251" s="2" t="s">
        <v>22</v>
      </c>
    </row>
    <row r="3252" spans="1:3" ht="17.25" customHeight="1" x14ac:dyDescent="0.3">
      <c r="A3252" s="2">
        <v>3251</v>
      </c>
      <c r="B3252" s="2">
        <v>233410070663</v>
      </c>
      <c r="C3252" s="2" t="s">
        <v>22</v>
      </c>
    </row>
    <row r="3253" spans="1:3" ht="17.25" customHeight="1" x14ac:dyDescent="0.3">
      <c r="A3253" s="2">
        <v>3252</v>
      </c>
      <c r="B3253" s="2">
        <v>233410070689</v>
      </c>
      <c r="C3253" s="2" t="s">
        <v>22</v>
      </c>
    </row>
    <row r="3254" spans="1:3" ht="17.25" customHeight="1" x14ac:dyDescent="0.3">
      <c r="A3254" s="2">
        <v>3253</v>
      </c>
      <c r="B3254" s="2">
        <v>233410080369</v>
      </c>
      <c r="C3254" s="2" t="s">
        <v>22</v>
      </c>
    </row>
    <row r="3255" spans="1:3" ht="17.25" customHeight="1" x14ac:dyDescent="0.3">
      <c r="A3255" s="2">
        <v>3254</v>
      </c>
      <c r="B3255" s="2">
        <v>233410080472</v>
      </c>
      <c r="C3255" s="2" t="s">
        <v>22</v>
      </c>
    </row>
    <row r="3256" spans="1:3" ht="17.25" customHeight="1" x14ac:dyDescent="0.3">
      <c r="A3256" s="2">
        <v>3255</v>
      </c>
      <c r="B3256" s="2">
        <v>233410080549</v>
      </c>
      <c r="C3256" s="2" t="s">
        <v>22</v>
      </c>
    </row>
    <row r="3257" spans="1:3" ht="17.25" customHeight="1" x14ac:dyDescent="0.3">
      <c r="A3257" s="2">
        <v>3256</v>
      </c>
      <c r="B3257" s="2">
        <v>233410090124</v>
      </c>
      <c r="C3257" s="2" t="s">
        <v>22</v>
      </c>
    </row>
    <row r="3258" spans="1:3" ht="17.25" customHeight="1" x14ac:dyDescent="0.3">
      <c r="A3258" s="2">
        <v>3257</v>
      </c>
      <c r="B3258" s="2">
        <v>233410090175</v>
      </c>
      <c r="C3258" s="2" t="s">
        <v>22</v>
      </c>
    </row>
    <row r="3259" spans="1:3" ht="17.25" customHeight="1" x14ac:dyDescent="0.3">
      <c r="A3259" s="2">
        <v>3258</v>
      </c>
      <c r="B3259" s="2">
        <v>233410090178</v>
      </c>
      <c r="C3259" s="2" t="s">
        <v>22</v>
      </c>
    </row>
    <row r="3260" spans="1:3" ht="17.25" customHeight="1" x14ac:dyDescent="0.3">
      <c r="A3260" s="2">
        <v>3259</v>
      </c>
      <c r="B3260" s="2">
        <v>233410090181</v>
      </c>
      <c r="C3260" s="2" t="s">
        <v>22</v>
      </c>
    </row>
    <row r="3261" spans="1:3" ht="17.25" customHeight="1" x14ac:dyDescent="0.3">
      <c r="A3261" s="2">
        <v>3260</v>
      </c>
      <c r="B3261" s="2">
        <v>233410090258</v>
      </c>
      <c r="C3261" s="2" t="s">
        <v>22</v>
      </c>
    </row>
    <row r="3262" spans="1:3" ht="17.25" customHeight="1" x14ac:dyDescent="0.3">
      <c r="A3262" s="2">
        <v>3261</v>
      </c>
      <c r="B3262" s="2">
        <v>233410090361</v>
      </c>
      <c r="C3262" s="2" t="s">
        <v>22</v>
      </c>
    </row>
    <row r="3263" spans="1:3" ht="17.25" customHeight="1" x14ac:dyDescent="0.3">
      <c r="A3263" s="2">
        <v>3262</v>
      </c>
      <c r="B3263" s="2">
        <v>233410090468</v>
      </c>
      <c r="C3263" s="2" t="s">
        <v>22</v>
      </c>
    </row>
    <row r="3264" spans="1:3" ht="17.25" customHeight="1" x14ac:dyDescent="0.3">
      <c r="A3264" s="2">
        <v>3263</v>
      </c>
      <c r="B3264" s="2">
        <v>233410090520</v>
      </c>
      <c r="C3264" s="2" t="s">
        <v>22</v>
      </c>
    </row>
    <row r="3265" spans="1:3" ht="17.25" customHeight="1" x14ac:dyDescent="0.3">
      <c r="A3265" s="2">
        <v>3264</v>
      </c>
      <c r="B3265" s="2">
        <v>233410090682</v>
      </c>
      <c r="C3265" s="2" t="s">
        <v>22</v>
      </c>
    </row>
    <row r="3266" spans="1:3" ht="17.25" customHeight="1" x14ac:dyDescent="0.3">
      <c r="A3266" s="2">
        <v>3265</v>
      </c>
      <c r="B3266" s="2">
        <v>233410100028</v>
      </c>
      <c r="C3266" s="2" t="s">
        <v>22</v>
      </c>
    </row>
    <row r="3267" spans="1:3" ht="17.25" customHeight="1" x14ac:dyDescent="0.3">
      <c r="A3267" s="2">
        <v>3266</v>
      </c>
      <c r="B3267" s="2">
        <v>233410100248</v>
      </c>
      <c r="C3267" s="2" t="s">
        <v>22</v>
      </c>
    </row>
    <row r="3268" spans="1:3" ht="17.25" customHeight="1" x14ac:dyDescent="0.3">
      <c r="A3268" s="2">
        <v>3267</v>
      </c>
      <c r="B3268" s="2">
        <v>233410100486</v>
      </c>
      <c r="C3268" s="2" t="s">
        <v>22</v>
      </c>
    </row>
    <row r="3269" spans="1:3" ht="17.25" customHeight="1" x14ac:dyDescent="0.3">
      <c r="A3269" s="2">
        <v>3268</v>
      </c>
      <c r="B3269" s="2">
        <v>233410100512</v>
      </c>
      <c r="C3269" s="2" t="s">
        <v>22</v>
      </c>
    </row>
    <row r="3270" spans="1:3" ht="17.25" customHeight="1" x14ac:dyDescent="0.3">
      <c r="A3270" s="2">
        <v>3269</v>
      </c>
      <c r="B3270" s="2">
        <v>233410110289</v>
      </c>
      <c r="C3270" s="2" t="s">
        <v>22</v>
      </c>
    </row>
    <row r="3271" spans="1:3" ht="17.25" customHeight="1" x14ac:dyDescent="0.3">
      <c r="A3271" s="2">
        <v>3270</v>
      </c>
      <c r="B3271" s="2">
        <v>233410110347</v>
      </c>
      <c r="C3271" s="2" t="s">
        <v>22</v>
      </c>
    </row>
    <row r="3272" spans="1:3" ht="17.25" customHeight="1" x14ac:dyDescent="0.3">
      <c r="A3272" s="2">
        <v>3271</v>
      </c>
      <c r="B3272" s="2">
        <v>233410110363</v>
      </c>
      <c r="C3272" s="2" t="s">
        <v>22</v>
      </c>
    </row>
    <row r="3273" spans="1:3" ht="17.25" customHeight="1" x14ac:dyDescent="0.3">
      <c r="A3273" s="2">
        <v>3272</v>
      </c>
      <c r="B3273" s="2">
        <v>233410110574</v>
      </c>
      <c r="C3273" s="2" t="s">
        <v>22</v>
      </c>
    </row>
    <row r="3274" spans="1:3" ht="17.25" customHeight="1" x14ac:dyDescent="0.3">
      <c r="A3274" s="2">
        <v>3273</v>
      </c>
      <c r="B3274" s="2">
        <v>233410110645</v>
      </c>
      <c r="C3274" s="2" t="s">
        <v>22</v>
      </c>
    </row>
    <row r="3275" spans="1:3" ht="17.25" customHeight="1" x14ac:dyDescent="0.3">
      <c r="A3275" s="2">
        <v>3274</v>
      </c>
      <c r="B3275" s="2">
        <v>233410110814</v>
      </c>
      <c r="C3275" s="2" t="s">
        <v>22</v>
      </c>
    </row>
    <row r="3276" spans="1:3" ht="17.25" customHeight="1" x14ac:dyDescent="0.3">
      <c r="A3276" s="2">
        <v>3275</v>
      </c>
      <c r="B3276" s="2">
        <v>233410120179</v>
      </c>
      <c r="C3276" s="2" t="s">
        <v>22</v>
      </c>
    </row>
    <row r="3277" spans="1:3" ht="17.25" customHeight="1" x14ac:dyDescent="0.3">
      <c r="A3277" s="2">
        <v>3276</v>
      </c>
      <c r="B3277" s="2">
        <v>233410120218</v>
      </c>
      <c r="C3277" s="2" t="s">
        <v>22</v>
      </c>
    </row>
    <row r="3278" spans="1:3" ht="17.25" customHeight="1" x14ac:dyDescent="0.3">
      <c r="A3278" s="2">
        <v>3277</v>
      </c>
      <c r="B3278" s="2">
        <v>233410120276</v>
      </c>
      <c r="C3278" s="2" t="s">
        <v>22</v>
      </c>
    </row>
    <row r="3279" spans="1:3" ht="17.25" customHeight="1" x14ac:dyDescent="0.3">
      <c r="A3279" s="2">
        <v>3278</v>
      </c>
      <c r="B3279" s="2">
        <v>233410120452</v>
      </c>
      <c r="C3279" s="2" t="s">
        <v>22</v>
      </c>
    </row>
    <row r="3280" spans="1:3" ht="17.25" customHeight="1" x14ac:dyDescent="0.3">
      <c r="A3280" s="2">
        <v>3279</v>
      </c>
      <c r="B3280" s="2">
        <v>233410120488</v>
      </c>
      <c r="C3280" s="2" t="s">
        <v>22</v>
      </c>
    </row>
    <row r="3281" spans="1:3" ht="17.25" customHeight="1" x14ac:dyDescent="0.3">
      <c r="A3281" s="2">
        <v>3280</v>
      </c>
      <c r="B3281" s="2">
        <v>233410120504</v>
      </c>
      <c r="C3281" s="2" t="s">
        <v>22</v>
      </c>
    </row>
    <row r="3282" spans="1:3" ht="17.25" customHeight="1" x14ac:dyDescent="0.3">
      <c r="A3282" s="2">
        <v>3281</v>
      </c>
      <c r="B3282" s="2">
        <v>233410130130</v>
      </c>
      <c r="C3282" s="2" t="s">
        <v>22</v>
      </c>
    </row>
    <row r="3283" spans="1:3" ht="17.25" customHeight="1" x14ac:dyDescent="0.3">
      <c r="A3283" s="2">
        <v>3282</v>
      </c>
      <c r="B3283" s="2">
        <v>233410130684</v>
      </c>
      <c r="C3283" s="2" t="s">
        <v>22</v>
      </c>
    </row>
    <row r="3284" spans="1:3" ht="17.25" customHeight="1" x14ac:dyDescent="0.3">
      <c r="A3284" s="2">
        <v>3283</v>
      </c>
      <c r="B3284" s="2">
        <v>233410130728</v>
      </c>
      <c r="C3284" s="2" t="s">
        <v>22</v>
      </c>
    </row>
    <row r="3285" spans="1:3" ht="17.25" customHeight="1" x14ac:dyDescent="0.3">
      <c r="A3285" s="2">
        <v>3284</v>
      </c>
      <c r="B3285" s="2">
        <v>233410130733</v>
      </c>
      <c r="C3285" s="2" t="s">
        <v>22</v>
      </c>
    </row>
    <row r="3286" spans="1:3" ht="17.25" customHeight="1" x14ac:dyDescent="0.3">
      <c r="A3286" s="2">
        <v>3285</v>
      </c>
      <c r="B3286" s="2">
        <v>233410140091</v>
      </c>
      <c r="C3286" s="2" t="s">
        <v>22</v>
      </c>
    </row>
    <row r="3287" spans="1:3" ht="17.25" customHeight="1" x14ac:dyDescent="0.3">
      <c r="A3287" s="2">
        <v>3286</v>
      </c>
      <c r="B3287" s="2">
        <v>233410140092</v>
      </c>
      <c r="C3287" s="2" t="s">
        <v>22</v>
      </c>
    </row>
    <row r="3288" spans="1:3" ht="17.25" customHeight="1" x14ac:dyDescent="0.3">
      <c r="A3288" s="2">
        <v>3287</v>
      </c>
      <c r="B3288" s="2">
        <v>233410140771</v>
      </c>
      <c r="C3288" s="2" t="s">
        <v>22</v>
      </c>
    </row>
    <row r="3289" spans="1:3" ht="17.25" customHeight="1" x14ac:dyDescent="0.3">
      <c r="A3289" s="2">
        <v>3288</v>
      </c>
      <c r="B3289" s="2">
        <v>233410140781</v>
      </c>
      <c r="C3289" s="2" t="s">
        <v>22</v>
      </c>
    </row>
    <row r="3290" spans="1:3" ht="17.25" customHeight="1" x14ac:dyDescent="0.3">
      <c r="A3290" s="2">
        <v>3289</v>
      </c>
      <c r="B3290" s="2">
        <v>233410150009</v>
      </c>
      <c r="C3290" s="2" t="s">
        <v>22</v>
      </c>
    </row>
    <row r="3291" spans="1:3" ht="17.25" customHeight="1" x14ac:dyDescent="0.3">
      <c r="A3291" s="2">
        <v>3290</v>
      </c>
      <c r="B3291" s="2">
        <v>233410150122</v>
      </c>
      <c r="C3291" s="2" t="s">
        <v>22</v>
      </c>
    </row>
    <row r="3292" spans="1:3" ht="17.25" customHeight="1" x14ac:dyDescent="0.3">
      <c r="A3292" s="2">
        <v>3291</v>
      </c>
      <c r="B3292" s="2">
        <v>233410150204</v>
      </c>
      <c r="C3292" s="2" t="s">
        <v>22</v>
      </c>
    </row>
    <row r="3293" spans="1:3" ht="17.25" customHeight="1" x14ac:dyDescent="0.3">
      <c r="A3293" s="2">
        <v>3292</v>
      </c>
      <c r="B3293" s="2">
        <v>233410150362</v>
      </c>
      <c r="C3293" s="2" t="s">
        <v>22</v>
      </c>
    </row>
    <row r="3294" spans="1:3" ht="17.25" customHeight="1" x14ac:dyDescent="0.3">
      <c r="A3294" s="2">
        <v>3293</v>
      </c>
      <c r="B3294" s="2">
        <v>233410150498</v>
      </c>
      <c r="C3294" s="2" t="s">
        <v>22</v>
      </c>
    </row>
    <row r="3295" spans="1:3" ht="17.25" customHeight="1" x14ac:dyDescent="0.3">
      <c r="A3295" s="2">
        <v>3294</v>
      </c>
      <c r="B3295" s="2">
        <v>233410150558</v>
      </c>
      <c r="C3295" s="2" t="s">
        <v>22</v>
      </c>
    </row>
    <row r="3296" spans="1:3" ht="17.25" customHeight="1" x14ac:dyDescent="0.3">
      <c r="A3296" s="2">
        <v>3295</v>
      </c>
      <c r="B3296" s="2">
        <v>233410150570</v>
      </c>
      <c r="C3296" s="2" t="s">
        <v>22</v>
      </c>
    </row>
    <row r="3297" spans="1:3" ht="17.25" customHeight="1" x14ac:dyDescent="0.3">
      <c r="A3297" s="2">
        <v>3296</v>
      </c>
      <c r="B3297" s="2">
        <v>233410150627</v>
      </c>
      <c r="C3297" s="2" t="s">
        <v>22</v>
      </c>
    </row>
    <row r="3298" spans="1:3" ht="17.25" customHeight="1" x14ac:dyDescent="0.3">
      <c r="A3298" s="2">
        <v>3297</v>
      </c>
      <c r="B3298" s="2">
        <v>233410150639</v>
      </c>
      <c r="C3298" s="2" t="s">
        <v>22</v>
      </c>
    </row>
    <row r="3299" spans="1:3" ht="17.25" customHeight="1" x14ac:dyDescent="0.3">
      <c r="A3299" s="2">
        <v>3298</v>
      </c>
      <c r="B3299" s="2">
        <v>233410150707</v>
      </c>
      <c r="C3299" s="2" t="s">
        <v>22</v>
      </c>
    </row>
    <row r="3300" spans="1:3" ht="17.25" customHeight="1" x14ac:dyDescent="0.3">
      <c r="A3300" s="2">
        <v>3299</v>
      </c>
      <c r="B3300" s="2">
        <v>233410150741</v>
      </c>
      <c r="C3300" s="2" t="s">
        <v>22</v>
      </c>
    </row>
    <row r="3301" spans="1:3" ht="17.25" customHeight="1" x14ac:dyDescent="0.3">
      <c r="A3301" s="2">
        <v>3300</v>
      </c>
      <c r="B3301" s="2">
        <v>233410160013</v>
      </c>
      <c r="C3301" s="2" t="s">
        <v>22</v>
      </c>
    </row>
    <row r="3302" spans="1:3" ht="17.25" customHeight="1" x14ac:dyDescent="0.3">
      <c r="A3302" s="2">
        <v>3301</v>
      </c>
      <c r="B3302" s="2">
        <v>233410160130</v>
      </c>
      <c r="C3302" s="2" t="s">
        <v>22</v>
      </c>
    </row>
    <row r="3303" spans="1:3" ht="17.25" customHeight="1" x14ac:dyDescent="0.3">
      <c r="A3303" s="2">
        <v>3302</v>
      </c>
      <c r="B3303" s="2">
        <v>233410160364</v>
      </c>
      <c r="C3303" s="2" t="s">
        <v>22</v>
      </c>
    </row>
    <row r="3304" spans="1:3" ht="17.25" customHeight="1" x14ac:dyDescent="0.3">
      <c r="A3304" s="2">
        <v>3303</v>
      </c>
      <c r="B3304" s="2">
        <v>233410160378</v>
      </c>
      <c r="C3304" s="2" t="s">
        <v>22</v>
      </c>
    </row>
    <row r="3305" spans="1:3" ht="17.25" customHeight="1" x14ac:dyDescent="0.3">
      <c r="A3305" s="2">
        <v>3304</v>
      </c>
      <c r="B3305" s="2">
        <v>233410160399</v>
      </c>
      <c r="C3305" s="2" t="s">
        <v>22</v>
      </c>
    </row>
    <row r="3306" spans="1:3" ht="17.25" customHeight="1" x14ac:dyDescent="0.3">
      <c r="A3306" s="2">
        <v>3305</v>
      </c>
      <c r="B3306" s="2">
        <v>233410160726</v>
      </c>
      <c r="C3306" s="2" t="s">
        <v>22</v>
      </c>
    </row>
    <row r="3307" spans="1:3" ht="17.25" customHeight="1" x14ac:dyDescent="0.3">
      <c r="A3307" s="2">
        <v>3306</v>
      </c>
      <c r="B3307" s="2">
        <v>233410170033</v>
      </c>
      <c r="C3307" s="2" t="s">
        <v>22</v>
      </c>
    </row>
    <row r="3308" spans="1:3" ht="17.25" customHeight="1" x14ac:dyDescent="0.3">
      <c r="A3308" s="2">
        <v>3307</v>
      </c>
      <c r="B3308" s="2">
        <v>233410170163</v>
      </c>
      <c r="C3308" s="2" t="s">
        <v>22</v>
      </c>
    </row>
    <row r="3309" spans="1:3" ht="17.25" customHeight="1" x14ac:dyDescent="0.3">
      <c r="A3309" s="2">
        <v>3308</v>
      </c>
      <c r="B3309" s="2">
        <v>233410170205</v>
      </c>
      <c r="C3309" s="2" t="s">
        <v>22</v>
      </c>
    </row>
    <row r="3310" spans="1:3" ht="17.25" customHeight="1" x14ac:dyDescent="0.3">
      <c r="A3310" s="2">
        <v>3309</v>
      </c>
      <c r="B3310" s="2">
        <v>233410170433</v>
      </c>
      <c r="C3310" s="2" t="s">
        <v>22</v>
      </c>
    </row>
    <row r="3311" spans="1:3" ht="17.25" customHeight="1" x14ac:dyDescent="0.3">
      <c r="A3311" s="2">
        <v>3310</v>
      </c>
      <c r="B3311" s="2">
        <v>233410180326</v>
      </c>
      <c r="C3311" s="2" t="s">
        <v>22</v>
      </c>
    </row>
    <row r="3312" spans="1:3" ht="17.25" customHeight="1" x14ac:dyDescent="0.3">
      <c r="A3312" s="2">
        <v>3311</v>
      </c>
      <c r="B3312" s="2">
        <v>233410180371</v>
      </c>
      <c r="C3312" s="2" t="s">
        <v>22</v>
      </c>
    </row>
    <row r="3313" spans="1:3" ht="17.25" customHeight="1" x14ac:dyDescent="0.3">
      <c r="A3313" s="2">
        <v>3312</v>
      </c>
      <c r="B3313" s="2">
        <v>233410180449</v>
      </c>
      <c r="C3313" s="2" t="s">
        <v>22</v>
      </c>
    </row>
    <row r="3314" spans="1:3" ht="17.25" customHeight="1" x14ac:dyDescent="0.3">
      <c r="A3314" s="2">
        <v>3313</v>
      </c>
      <c r="B3314" s="2">
        <v>233410180651</v>
      </c>
      <c r="C3314" s="2" t="s">
        <v>22</v>
      </c>
    </row>
    <row r="3315" spans="1:3" ht="17.25" customHeight="1" x14ac:dyDescent="0.3">
      <c r="A3315" s="2">
        <v>3314</v>
      </c>
      <c r="B3315" s="2">
        <v>233410180667</v>
      </c>
      <c r="C3315" s="2" t="s">
        <v>22</v>
      </c>
    </row>
    <row r="3316" spans="1:3" ht="17.25" customHeight="1" x14ac:dyDescent="0.3">
      <c r="A3316" s="2">
        <v>3315</v>
      </c>
      <c r="B3316" s="2">
        <v>233410190387</v>
      </c>
      <c r="C3316" s="2" t="s">
        <v>22</v>
      </c>
    </row>
    <row r="3317" spans="1:3" ht="17.25" customHeight="1" x14ac:dyDescent="0.3">
      <c r="A3317" s="2">
        <v>3316</v>
      </c>
      <c r="B3317" s="2">
        <v>233410190645</v>
      </c>
      <c r="C3317" s="2" t="s">
        <v>22</v>
      </c>
    </row>
    <row r="3318" spans="1:3" ht="17.25" customHeight="1" x14ac:dyDescent="0.3">
      <c r="A3318" s="2">
        <v>3317</v>
      </c>
      <c r="B3318" s="2">
        <v>233410190661</v>
      </c>
      <c r="C3318" s="2" t="s">
        <v>22</v>
      </c>
    </row>
    <row r="3319" spans="1:3" ht="17.25" customHeight="1" x14ac:dyDescent="0.3">
      <c r="A3319" s="2">
        <v>3318</v>
      </c>
      <c r="B3319" s="2">
        <v>233410200428</v>
      </c>
      <c r="C3319" s="2" t="s">
        <v>22</v>
      </c>
    </row>
    <row r="3320" spans="1:3" ht="17.25" customHeight="1" x14ac:dyDescent="0.3">
      <c r="A3320" s="2">
        <v>3319</v>
      </c>
      <c r="B3320" s="2">
        <v>233410200440</v>
      </c>
      <c r="C3320" s="2" t="s">
        <v>22</v>
      </c>
    </row>
    <row r="3321" spans="1:3" ht="17.25" customHeight="1" x14ac:dyDescent="0.3">
      <c r="A3321" s="2">
        <v>3320</v>
      </c>
      <c r="B3321" s="2">
        <v>233410200617</v>
      </c>
      <c r="C3321" s="2" t="s">
        <v>22</v>
      </c>
    </row>
    <row r="3322" spans="1:3" ht="17.25" customHeight="1" x14ac:dyDescent="0.3">
      <c r="A3322" s="2">
        <v>3321</v>
      </c>
      <c r="B3322" s="2">
        <v>233410200746</v>
      </c>
      <c r="C3322" s="2" t="s">
        <v>22</v>
      </c>
    </row>
    <row r="3323" spans="1:3" ht="17.25" customHeight="1" x14ac:dyDescent="0.3">
      <c r="A3323" s="2">
        <v>3322</v>
      </c>
      <c r="B3323" s="2">
        <v>233410210211</v>
      </c>
      <c r="C3323" s="2" t="s">
        <v>22</v>
      </c>
    </row>
    <row r="3324" spans="1:3" ht="17.25" customHeight="1" x14ac:dyDescent="0.3">
      <c r="A3324" s="2">
        <v>3323</v>
      </c>
      <c r="B3324" s="2">
        <v>233410210526</v>
      </c>
      <c r="C3324" s="2" t="s">
        <v>22</v>
      </c>
    </row>
    <row r="3325" spans="1:3" ht="17.25" customHeight="1" x14ac:dyDescent="0.3">
      <c r="A3325" s="2">
        <v>3324</v>
      </c>
      <c r="B3325" s="2">
        <v>233410210527</v>
      </c>
      <c r="C3325" s="2" t="s">
        <v>22</v>
      </c>
    </row>
    <row r="3326" spans="1:3" ht="17.25" customHeight="1" x14ac:dyDescent="0.3">
      <c r="A3326" s="2">
        <v>3325</v>
      </c>
      <c r="B3326" s="2">
        <v>233410210713</v>
      </c>
      <c r="C3326" s="2" t="s">
        <v>22</v>
      </c>
    </row>
    <row r="3327" spans="1:3" ht="17.25" customHeight="1" x14ac:dyDescent="0.3">
      <c r="A3327" s="2">
        <v>3326</v>
      </c>
      <c r="B3327" s="2">
        <v>233410220131</v>
      </c>
      <c r="C3327" s="2" t="s">
        <v>22</v>
      </c>
    </row>
    <row r="3328" spans="1:3" ht="17.25" customHeight="1" x14ac:dyDescent="0.3">
      <c r="A3328" s="2">
        <v>3327</v>
      </c>
      <c r="B3328" s="2">
        <v>233410220353</v>
      </c>
      <c r="C3328" s="2" t="s">
        <v>22</v>
      </c>
    </row>
    <row r="3329" spans="1:3" ht="17.25" customHeight="1" x14ac:dyDescent="0.3">
      <c r="A3329" s="2">
        <v>3328</v>
      </c>
      <c r="B3329" s="2">
        <v>233410220439</v>
      </c>
      <c r="C3329" s="2" t="s">
        <v>22</v>
      </c>
    </row>
    <row r="3330" spans="1:3" ht="17.25" customHeight="1" x14ac:dyDescent="0.3">
      <c r="A3330" s="2">
        <v>3329</v>
      </c>
      <c r="B3330" s="2">
        <v>233410220488</v>
      </c>
      <c r="C3330" s="2" t="s">
        <v>22</v>
      </c>
    </row>
    <row r="3331" spans="1:3" ht="17.25" customHeight="1" x14ac:dyDescent="0.3">
      <c r="A3331" s="2">
        <v>3330</v>
      </c>
      <c r="B3331" s="2">
        <v>233410220602</v>
      </c>
      <c r="C3331" s="2" t="s">
        <v>22</v>
      </c>
    </row>
    <row r="3332" spans="1:3" ht="17.25" customHeight="1" x14ac:dyDescent="0.3">
      <c r="A3332" s="2">
        <v>3331</v>
      </c>
      <c r="B3332" s="2">
        <v>233420010421</v>
      </c>
      <c r="C3332" s="2" t="s">
        <v>22</v>
      </c>
    </row>
    <row r="3333" spans="1:3" ht="17.25" customHeight="1" x14ac:dyDescent="0.3">
      <c r="A3333" s="2">
        <v>3332</v>
      </c>
      <c r="B3333" s="2">
        <v>233420090260</v>
      </c>
      <c r="C3333" s="2" t="s">
        <v>22</v>
      </c>
    </row>
    <row r="3334" spans="1:3" ht="17.25" customHeight="1" x14ac:dyDescent="0.3">
      <c r="A3334" s="2">
        <v>3333</v>
      </c>
      <c r="B3334" s="2">
        <v>233420110134</v>
      </c>
      <c r="C3334" s="2" t="s">
        <v>22</v>
      </c>
    </row>
    <row r="3335" spans="1:3" ht="17.25" customHeight="1" x14ac:dyDescent="0.3">
      <c r="A3335" s="2">
        <v>3334</v>
      </c>
      <c r="B3335" s="2">
        <v>233420190136</v>
      </c>
      <c r="C3335" s="2" t="s">
        <v>22</v>
      </c>
    </row>
    <row r="3336" spans="1:3" ht="17.25" customHeight="1" x14ac:dyDescent="0.3">
      <c r="A3336" s="2">
        <v>3335</v>
      </c>
      <c r="B3336" s="2">
        <v>233420190199</v>
      </c>
      <c r="C3336" s="2" t="s">
        <v>22</v>
      </c>
    </row>
    <row r="3337" spans="1:3" ht="17.25" customHeight="1" x14ac:dyDescent="0.3">
      <c r="A3337" s="2">
        <v>3336</v>
      </c>
      <c r="B3337" s="2">
        <v>233420190376</v>
      </c>
      <c r="C3337" s="2" t="s">
        <v>22</v>
      </c>
    </row>
    <row r="3338" spans="1:3" ht="17.25" customHeight="1" x14ac:dyDescent="0.3">
      <c r="A3338" s="2">
        <v>3337</v>
      </c>
      <c r="B3338" s="2">
        <v>233420200055</v>
      </c>
      <c r="C3338" s="2" t="s">
        <v>22</v>
      </c>
    </row>
    <row r="3339" spans="1:3" ht="17.25" customHeight="1" x14ac:dyDescent="0.3">
      <c r="A3339" s="2">
        <v>3338</v>
      </c>
      <c r="B3339" s="2">
        <v>233510020221</v>
      </c>
      <c r="C3339" s="2" t="s">
        <v>22</v>
      </c>
    </row>
    <row r="3340" spans="1:3" ht="17.25" customHeight="1" x14ac:dyDescent="0.3">
      <c r="A3340" s="2">
        <v>3339</v>
      </c>
      <c r="B3340" s="2">
        <v>233510030307</v>
      </c>
      <c r="C3340" s="2" t="s">
        <v>22</v>
      </c>
    </row>
    <row r="3341" spans="1:3" ht="17.25" customHeight="1" x14ac:dyDescent="0.3">
      <c r="A3341" s="2">
        <v>3340</v>
      </c>
      <c r="B3341" s="2">
        <v>233510040718</v>
      </c>
      <c r="C3341" s="2" t="s">
        <v>22</v>
      </c>
    </row>
    <row r="3342" spans="1:3" ht="17.25" customHeight="1" x14ac:dyDescent="0.3">
      <c r="A3342" s="2">
        <v>3341</v>
      </c>
      <c r="B3342" s="2">
        <v>233510070051</v>
      </c>
      <c r="C3342" s="2" t="s">
        <v>22</v>
      </c>
    </row>
    <row r="3343" spans="1:3" ht="17.25" customHeight="1" x14ac:dyDescent="0.3">
      <c r="A3343" s="2">
        <v>3342</v>
      </c>
      <c r="B3343" s="2">
        <v>233510070165</v>
      </c>
      <c r="C3343" s="2" t="s">
        <v>22</v>
      </c>
    </row>
    <row r="3344" spans="1:3" ht="17.25" customHeight="1" x14ac:dyDescent="0.3">
      <c r="A3344" s="2">
        <v>3343</v>
      </c>
      <c r="B3344" s="2">
        <v>233510090309</v>
      </c>
      <c r="C3344" s="2" t="s">
        <v>22</v>
      </c>
    </row>
    <row r="3345" spans="1:3" ht="17.25" customHeight="1" x14ac:dyDescent="0.3">
      <c r="A3345" s="2">
        <v>3344</v>
      </c>
      <c r="B3345" s="2">
        <v>233510100634</v>
      </c>
      <c r="C3345" s="2" t="s">
        <v>22</v>
      </c>
    </row>
    <row r="3346" spans="1:3" ht="17.25" customHeight="1" x14ac:dyDescent="0.3">
      <c r="A3346" s="2">
        <v>3345</v>
      </c>
      <c r="B3346" s="2">
        <v>233510150493</v>
      </c>
      <c r="C3346" s="2" t="s">
        <v>22</v>
      </c>
    </row>
    <row r="3347" spans="1:3" ht="17.25" customHeight="1" x14ac:dyDescent="0.3">
      <c r="A3347" s="2">
        <v>3346</v>
      </c>
      <c r="B3347" s="2">
        <v>233510200643</v>
      </c>
      <c r="C3347" s="2" t="s">
        <v>22</v>
      </c>
    </row>
    <row r="3348" spans="1:3" ht="17.25" customHeight="1" x14ac:dyDescent="0.3">
      <c r="A3348" s="2">
        <v>3347</v>
      </c>
      <c r="B3348" s="2">
        <v>233510250314</v>
      </c>
      <c r="C3348" s="2" t="s">
        <v>22</v>
      </c>
    </row>
    <row r="3349" spans="1:3" ht="17.25" customHeight="1" x14ac:dyDescent="0.3">
      <c r="A3349" s="2">
        <v>3348</v>
      </c>
      <c r="B3349" s="2">
        <v>233530020312</v>
      </c>
      <c r="C3349" s="2" t="s">
        <v>22</v>
      </c>
    </row>
    <row r="3350" spans="1:3" ht="17.25" customHeight="1" x14ac:dyDescent="0.3">
      <c r="A3350" s="2">
        <v>3349</v>
      </c>
      <c r="B3350" s="2">
        <v>233530061298</v>
      </c>
      <c r="C3350" s="2" t="s">
        <v>22</v>
      </c>
    </row>
    <row r="3351" spans="1:3" ht="17.25" customHeight="1" x14ac:dyDescent="0.3">
      <c r="A3351" s="2">
        <v>3350</v>
      </c>
      <c r="B3351" s="2">
        <v>233530080247</v>
      </c>
      <c r="C3351" s="2" t="s">
        <v>22</v>
      </c>
    </row>
    <row r="3352" spans="1:3" ht="17.25" customHeight="1" x14ac:dyDescent="0.3">
      <c r="A3352" s="2">
        <v>3351</v>
      </c>
      <c r="B3352" s="2">
        <v>233530080372</v>
      </c>
      <c r="C3352" s="2" t="s">
        <v>22</v>
      </c>
    </row>
    <row r="3353" spans="1:3" ht="17.25" customHeight="1" x14ac:dyDescent="0.3">
      <c r="A3353" s="2">
        <v>3352</v>
      </c>
      <c r="B3353" s="2">
        <v>233530100545</v>
      </c>
      <c r="C3353" s="2" t="s">
        <v>22</v>
      </c>
    </row>
    <row r="3354" spans="1:3" ht="17.25" customHeight="1" x14ac:dyDescent="0.3">
      <c r="A3354" s="2">
        <v>3353</v>
      </c>
      <c r="B3354" s="2">
        <v>233550011136</v>
      </c>
      <c r="C3354" s="2" t="s">
        <v>22</v>
      </c>
    </row>
    <row r="3355" spans="1:3" ht="17.25" customHeight="1" x14ac:dyDescent="0.3">
      <c r="A3355" s="2">
        <v>3354</v>
      </c>
      <c r="B3355" s="2">
        <v>233550050286</v>
      </c>
      <c r="C3355" s="2" t="s">
        <v>22</v>
      </c>
    </row>
    <row r="3356" spans="1:3" ht="17.25" customHeight="1" x14ac:dyDescent="0.3">
      <c r="A3356" s="2">
        <v>3355</v>
      </c>
      <c r="B3356" s="2">
        <v>233550090352</v>
      </c>
      <c r="C3356" s="2" t="s">
        <v>22</v>
      </c>
    </row>
    <row r="3357" spans="1:3" ht="17.25" customHeight="1" x14ac:dyDescent="0.3">
      <c r="A3357" s="2">
        <v>3356</v>
      </c>
      <c r="B3357" s="2">
        <v>233550160963</v>
      </c>
      <c r="C3357" s="2" t="s">
        <v>22</v>
      </c>
    </row>
    <row r="3358" spans="1:3" ht="17.25" customHeight="1" x14ac:dyDescent="0.3">
      <c r="A3358" s="2">
        <v>3357</v>
      </c>
      <c r="B3358" s="2">
        <v>233550170775</v>
      </c>
      <c r="C3358" s="2" t="s">
        <v>22</v>
      </c>
    </row>
    <row r="3359" spans="1:3" ht="17.25" customHeight="1" x14ac:dyDescent="0.3">
      <c r="A3359" s="2">
        <v>3358</v>
      </c>
      <c r="B3359" s="2">
        <v>233560040329</v>
      </c>
      <c r="C3359" s="2" t="s">
        <v>22</v>
      </c>
    </row>
    <row r="3360" spans="1:3" ht="17.25" customHeight="1" x14ac:dyDescent="0.3">
      <c r="A3360" s="2">
        <v>3359</v>
      </c>
      <c r="B3360" s="2">
        <v>233560040398</v>
      </c>
      <c r="C3360" s="2" t="s">
        <v>22</v>
      </c>
    </row>
    <row r="3361" spans="1:3" ht="17.25" customHeight="1" x14ac:dyDescent="0.3">
      <c r="A3361" s="2">
        <v>3360</v>
      </c>
      <c r="B3361" s="2">
        <v>233560090497</v>
      </c>
      <c r="C3361" s="2" t="s">
        <v>22</v>
      </c>
    </row>
    <row r="3362" spans="1:3" ht="17.25" customHeight="1" x14ac:dyDescent="0.3">
      <c r="A3362" s="2">
        <v>3361</v>
      </c>
      <c r="B3362" s="2">
        <v>233610010708</v>
      </c>
      <c r="C3362" s="2" t="s">
        <v>22</v>
      </c>
    </row>
    <row r="3363" spans="1:3" ht="17.25" customHeight="1" x14ac:dyDescent="0.3">
      <c r="A3363" s="2">
        <v>3362</v>
      </c>
      <c r="B3363" s="2">
        <v>233610021093</v>
      </c>
      <c r="C3363" s="2" t="s">
        <v>22</v>
      </c>
    </row>
    <row r="3364" spans="1:3" ht="17.25" customHeight="1" x14ac:dyDescent="0.3">
      <c r="A3364" s="2">
        <v>3363</v>
      </c>
      <c r="B3364" s="2">
        <v>233610030416</v>
      </c>
      <c r="C3364" s="2" t="s">
        <v>22</v>
      </c>
    </row>
    <row r="3365" spans="1:3" ht="17.25" customHeight="1" x14ac:dyDescent="0.3">
      <c r="A3365" s="2">
        <v>3364</v>
      </c>
      <c r="B3365" s="2">
        <v>233610091006</v>
      </c>
      <c r="C3365" s="2" t="s">
        <v>22</v>
      </c>
    </row>
    <row r="3366" spans="1:3" ht="17.25" customHeight="1" x14ac:dyDescent="0.3">
      <c r="A3366" s="2">
        <v>3365</v>
      </c>
      <c r="B3366" s="2">
        <v>233610110035</v>
      </c>
      <c r="C3366" s="2" t="s">
        <v>22</v>
      </c>
    </row>
    <row r="3367" spans="1:3" ht="17.25" customHeight="1" x14ac:dyDescent="0.3">
      <c r="A3367" s="2">
        <v>3366</v>
      </c>
      <c r="B3367" s="2">
        <v>233620040108</v>
      </c>
      <c r="C3367" s="2" t="s">
        <v>22</v>
      </c>
    </row>
    <row r="3368" spans="1:3" ht="17.25" customHeight="1" x14ac:dyDescent="0.3">
      <c r="A3368" s="2">
        <v>3367</v>
      </c>
      <c r="B3368" s="2">
        <v>233620040675</v>
      </c>
      <c r="C3368" s="2" t="s">
        <v>22</v>
      </c>
    </row>
    <row r="3369" spans="1:3" ht="17.25" customHeight="1" x14ac:dyDescent="0.3">
      <c r="A3369" s="2">
        <v>3368</v>
      </c>
      <c r="B3369" s="2">
        <v>233620170859</v>
      </c>
      <c r="C3369" s="2" t="s">
        <v>22</v>
      </c>
    </row>
    <row r="3370" spans="1:3" ht="17.25" customHeight="1" x14ac:dyDescent="0.3">
      <c r="A3370" s="2">
        <v>3369</v>
      </c>
      <c r="B3370" s="2">
        <v>233630090020</v>
      </c>
      <c r="C3370" s="2" t="s">
        <v>22</v>
      </c>
    </row>
    <row r="3371" spans="1:3" ht="17.25" customHeight="1" x14ac:dyDescent="0.3">
      <c r="A3371" s="2">
        <v>3370</v>
      </c>
      <c r="B3371" s="2">
        <v>233630140069</v>
      </c>
      <c r="C3371" s="2" t="s">
        <v>22</v>
      </c>
    </row>
    <row r="3372" spans="1:3" ht="17.25" customHeight="1" x14ac:dyDescent="0.3">
      <c r="A3372" s="2">
        <v>3371</v>
      </c>
      <c r="B3372" s="2">
        <v>233640010246</v>
      </c>
      <c r="C3372" s="2" t="s">
        <v>22</v>
      </c>
    </row>
    <row r="3373" spans="1:3" ht="17.25" customHeight="1" x14ac:dyDescent="0.3">
      <c r="A3373" s="2">
        <v>3372</v>
      </c>
      <c r="B3373" s="2">
        <v>233710030495</v>
      </c>
      <c r="C3373" s="2" t="s">
        <v>22</v>
      </c>
    </row>
    <row r="3374" spans="1:3" ht="17.25" customHeight="1" x14ac:dyDescent="0.3">
      <c r="A3374" s="2">
        <v>3373</v>
      </c>
      <c r="B3374" s="2">
        <v>233720031217</v>
      </c>
      <c r="C3374" s="2" t="s">
        <v>22</v>
      </c>
    </row>
    <row r="3375" spans="1:3" ht="17.25" customHeight="1" x14ac:dyDescent="0.3">
      <c r="A3375" s="2">
        <v>3374</v>
      </c>
      <c r="B3375" s="2">
        <v>233720100370</v>
      </c>
      <c r="C3375" s="2" t="s">
        <v>22</v>
      </c>
    </row>
    <row r="3376" spans="1:3" ht="17.25" customHeight="1" x14ac:dyDescent="0.3">
      <c r="A3376" s="2">
        <v>3375</v>
      </c>
      <c r="B3376" s="2">
        <v>233720100707</v>
      </c>
      <c r="C3376" s="2" t="s">
        <v>22</v>
      </c>
    </row>
    <row r="3377" spans="1:3" ht="17.25" customHeight="1" x14ac:dyDescent="0.3">
      <c r="A3377" s="2">
        <v>3376</v>
      </c>
      <c r="B3377" s="2">
        <v>233810010385</v>
      </c>
      <c r="C3377" s="2" t="s">
        <v>22</v>
      </c>
    </row>
    <row r="3378" spans="1:3" ht="17.25" customHeight="1" x14ac:dyDescent="0.3">
      <c r="A3378" s="2">
        <v>3377</v>
      </c>
      <c r="B3378" s="2">
        <v>233810030139</v>
      </c>
      <c r="C3378" s="2" t="s">
        <v>22</v>
      </c>
    </row>
    <row r="3379" spans="1:3" ht="17.25" customHeight="1" x14ac:dyDescent="0.3">
      <c r="A3379" s="2">
        <v>3378</v>
      </c>
      <c r="B3379" s="2">
        <v>233830050413</v>
      </c>
      <c r="C3379" s="2" t="s">
        <v>22</v>
      </c>
    </row>
    <row r="3380" spans="1:3" ht="17.25" customHeight="1" x14ac:dyDescent="0.3">
      <c r="A3380" s="2">
        <v>3379</v>
      </c>
      <c r="B3380" s="2">
        <v>233830190645</v>
      </c>
      <c r="C3380" s="2" t="s">
        <v>22</v>
      </c>
    </row>
    <row r="3381" spans="1:3" ht="17.25" customHeight="1" x14ac:dyDescent="0.3">
      <c r="A3381" s="2">
        <v>3380</v>
      </c>
      <c r="B3381" s="2">
        <v>233840160156</v>
      </c>
      <c r="C3381" s="2" t="s">
        <v>22</v>
      </c>
    </row>
    <row r="3382" spans="1:3" ht="17.25" customHeight="1" x14ac:dyDescent="0.3">
      <c r="A3382" s="2">
        <v>3381</v>
      </c>
      <c r="B3382" s="2">
        <v>233850130433</v>
      </c>
      <c r="C3382" s="2" t="s">
        <v>22</v>
      </c>
    </row>
    <row r="3383" spans="1:3" ht="17.25" customHeight="1" x14ac:dyDescent="0.3">
      <c r="A3383" s="2">
        <v>3382</v>
      </c>
      <c r="B3383" s="2">
        <v>235110050387</v>
      </c>
      <c r="C3383" s="2" t="s">
        <v>22</v>
      </c>
    </row>
    <row r="3384" spans="1:3" ht="17.25" customHeight="1" x14ac:dyDescent="0.3">
      <c r="A3384" s="2">
        <v>3383</v>
      </c>
      <c r="B3384" s="2">
        <v>235210100067</v>
      </c>
      <c r="C3384" s="2" t="s">
        <v>22</v>
      </c>
    </row>
    <row r="3385" spans="1:3" ht="17.25" customHeight="1" x14ac:dyDescent="0.3">
      <c r="A3385" s="2">
        <v>3384</v>
      </c>
      <c r="B3385" s="2">
        <v>235420110049</v>
      </c>
      <c r="C3385" s="2" t="s">
        <v>22</v>
      </c>
    </row>
    <row r="3386" spans="1:3" ht="17.25" customHeight="1" x14ac:dyDescent="0.3">
      <c r="A3386" s="2">
        <v>3385</v>
      </c>
      <c r="B3386" s="2">
        <v>236110060390</v>
      </c>
      <c r="C3386" s="2" t="s">
        <v>22</v>
      </c>
    </row>
    <row r="3387" spans="1:3" ht="17.25" customHeight="1" x14ac:dyDescent="0.3">
      <c r="A3387" s="2">
        <v>3386</v>
      </c>
      <c r="B3387" s="2">
        <v>237110130860</v>
      </c>
      <c r="C3387" s="2" t="s">
        <v>22</v>
      </c>
    </row>
    <row r="3388" spans="1:3" ht="17.25" customHeight="1" x14ac:dyDescent="0.3">
      <c r="A3388" s="2">
        <v>3387</v>
      </c>
      <c r="B3388" s="2">
        <v>237110200610</v>
      </c>
      <c r="C3388" s="2" t="s">
        <v>22</v>
      </c>
    </row>
    <row r="3389" spans="1:3" ht="17.25" customHeight="1" x14ac:dyDescent="0.3">
      <c r="A3389" s="2">
        <v>3388</v>
      </c>
      <c r="B3389" s="2">
        <v>237120010719</v>
      </c>
      <c r="C3389" s="2" t="s">
        <v>22</v>
      </c>
    </row>
    <row r="3390" spans="1:3" ht="17.25" customHeight="1" x14ac:dyDescent="0.3">
      <c r="A3390" s="2">
        <v>3389</v>
      </c>
      <c r="B3390" s="2">
        <v>237120160341</v>
      </c>
      <c r="C3390" s="2" t="s">
        <v>22</v>
      </c>
    </row>
    <row r="3391" spans="1:3" ht="17.25" customHeight="1" x14ac:dyDescent="0.3">
      <c r="A3391" s="2">
        <v>3390</v>
      </c>
      <c r="C3391" s="2" t="s">
        <v>22</v>
      </c>
    </row>
    <row r="3392" spans="1:3" ht="17.25" customHeight="1" x14ac:dyDescent="0.3">
      <c r="A3392" s="2">
        <v>3391</v>
      </c>
      <c r="C3392" s="2" t="s">
        <v>22</v>
      </c>
    </row>
    <row r="3393" spans="1:3" ht="17.25" customHeight="1" x14ac:dyDescent="0.3">
      <c r="A3393" s="2">
        <v>3392</v>
      </c>
      <c r="C3393" s="2" t="s">
        <v>22</v>
      </c>
    </row>
    <row r="3394" spans="1:3" ht="17.25" customHeight="1" x14ac:dyDescent="0.3">
      <c r="A3394" s="2">
        <v>3393</v>
      </c>
      <c r="C3394" s="2" t="s">
        <v>22</v>
      </c>
    </row>
    <row r="3395" spans="1:3" ht="17.25" customHeight="1" x14ac:dyDescent="0.3">
      <c r="A3395" s="2">
        <v>3394</v>
      </c>
      <c r="C3395" s="2" t="s">
        <v>22</v>
      </c>
    </row>
    <row r="3396" spans="1:3" ht="17.25" customHeight="1" x14ac:dyDescent="0.3">
      <c r="A3396" s="2">
        <v>3395</v>
      </c>
      <c r="C3396" s="2" t="s">
        <v>22</v>
      </c>
    </row>
    <row r="3397" spans="1:3" ht="17.25" customHeight="1" x14ac:dyDescent="0.3">
      <c r="A3397" s="2">
        <v>3396</v>
      </c>
      <c r="C3397" s="2" t="s">
        <v>22</v>
      </c>
    </row>
    <row r="3398" spans="1:3" ht="17.25" customHeight="1" x14ac:dyDescent="0.3">
      <c r="A3398" s="2">
        <v>3397</v>
      </c>
      <c r="C3398" s="2" t="s">
        <v>22</v>
      </c>
    </row>
    <row r="3399" spans="1:3" ht="17.25" customHeight="1" x14ac:dyDescent="0.3">
      <c r="A3399" s="2">
        <v>3398</v>
      </c>
      <c r="C3399" s="2" t="s">
        <v>22</v>
      </c>
    </row>
    <row r="3400" spans="1:3" ht="17.25" customHeight="1" x14ac:dyDescent="0.3">
      <c r="A3400" s="2">
        <v>3399</v>
      </c>
      <c r="C3400" s="2" t="s">
        <v>22</v>
      </c>
    </row>
    <row r="3401" spans="1:3" ht="17.25" customHeight="1" x14ac:dyDescent="0.3">
      <c r="A3401" s="2">
        <v>3400</v>
      </c>
      <c r="C3401" s="2" t="s">
        <v>22</v>
      </c>
    </row>
    <row r="3402" spans="1:3" ht="17.25" customHeight="1" x14ac:dyDescent="0.3">
      <c r="A3402" s="2">
        <v>3401</v>
      </c>
      <c r="C3402" s="2" t="s">
        <v>22</v>
      </c>
    </row>
    <row r="3403" spans="1:3" ht="17.25" customHeight="1" x14ac:dyDescent="0.3">
      <c r="A3403" s="2">
        <v>3402</v>
      </c>
      <c r="C3403" s="2" t="s">
        <v>22</v>
      </c>
    </row>
    <row r="3404" spans="1:3" ht="17.25" customHeight="1" x14ac:dyDescent="0.3">
      <c r="A3404" s="2">
        <v>3403</v>
      </c>
      <c r="C3404" s="2" t="s">
        <v>22</v>
      </c>
    </row>
    <row r="3405" spans="1:3" ht="17.25" customHeight="1" x14ac:dyDescent="0.3">
      <c r="A3405" s="2">
        <v>3404</v>
      </c>
      <c r="C3405" s="2" t="s">
        <v>22</v>
      </c>
    </row>
    <row r="3406" spans="1:3" ht="17.25" customHeight="1" x14ac:dyDescent="0.3">
      <c r="A3406" s="2">
        <v>3405</v>
      </c>
      <c r="C3406" s="2" t="s">
        <v>22</v>
      </c>
    </row>
    <row r="3407" spans="1:3" ht="17.25" customHeight="1" x14ac:dyDescent="0.3">
      <c r="A3407" s="2">
        <v>3406</v>
      </c>
      <c r="C3407" s="2" t="s">
        <v>22</v>
      </c>
    </row>
    <row r="3408" spans="1:3" ht="17.25" customHeight="1" x14ac:dyDescent="0.3">
      <c r="A3408" s="2">
        <v>3407</v>
      </c>
      <c r="C3408" s="2" t="s">
        <v>22</v>
      </c>
    </row>
    <row r="3409" spans="1:3" ht="17.25" customHeight="1" x14ac:dyDescent="0.3">
      <c r="A3409" s="2">
        <v>3408</v>
      </c>
      <c r="C3409" s="2" t="s">
        <v>22</v>
      </c>
    </row>
    <row r="3410" spans="1:3" ht="17.25" customHeight="1" x14ac:dyDescent="0.3">
      <c r="A3410" s="2">
        <v>3409</v>
      </c>
      <c r="C3410" s="2" t="s">
        <v>22</v>
      </c>
    </row>
    <row r="3411" spans="1:3" ht="17.25" customHeight="1" x14ac:dyDescent="0.3">
      <c r="A3411" s="2">
        <v>3410</v>
      </c>
      <c r="C3411" s="2" t="s">
        <v>22</v>
      </c>
    </row>
    <row r="3412" spans="1:3" ht="17.25" customHeight="1" x14ac:dyDescent="0.3">
      <c r="A3412" s="2">
        <v>3411</v>
      </c>
      <c r="C3412" s="2" t="s">
        <v>22</v>
      </c>
    </row>
    <row r="3413" spans="1:3" ht="17.25" customHeight="1" x14ac:dyDescent="0.3">
      <c r="A3413" s="2">
        <v>3412</v>
      </c>
      <c r="C3413" s="2" t="s">
        <v>22</v>
      </c>
    </row>
    <row r="3414" spans="1:3" ht="17.25" customHeight="1" x14ac:dyDescent="0.3">
      <c r="A3414" s="2">
        <v>3413</v>
      </c>
      <c r="C3414" s="2" t="s">
        <v>22</v>
      </c>
    </row>
    <row r="3415" spans="1:3" ht="17.25" customHeight="1" x14ac:dyDescent="0.3">
      <c r="A3415" s="2">
        <v>3414</v>
      </c>
      <c r="C3415" s="2" t="s">
        <v>22</v>
      </c>
    </row>
    <row r="3416" spans="1:3" ht="17.25" customHeight="1" x14ac:dyDescent="0.3">
      <c r="A3416" s="2">
        <v>3415</v>
      </c>
      <c r="C3416" s="2" t="s">
        <v>22</v>
      </c>
    </row>
    <row r="3417" spans="1:3" ht="17.25" customHeight="1" x14ac:dyDescent="0.3">
      <c r="A3417" s="2">
        <v>3416</v>
      </c>
      <c r="C3417" s="2" t="s">
        <v>22</v>
      </c>
    </row>
    <row r="3418" spans="1:3" ht="17.25" customHeight="1" x14ac:dyDescent="0.3">
      <c r="A3418" s="2">
        <v>3417</v>
      </c>
      <c r="C3418" s="2" t="s">
        <v>22</v>
      </c>
    </row>
    <row r="3419" spans="1:3" ht="17.25" customHeight="1" x14ac:dyDescent="0.3">
      <c r="A3419" s="2">
        <v>3418</v>
      </c>
      <c r="C3419" s="2" t="s">
        <v>22</v>
      </c>
    </row>
    <row r="3420" spans="1:3" ht="17.25" customHeight="1" x14ac:dyDescent="0.3">
      <c r="A3420" s="2">
        <v>3419</v>
      </c>
      <c r="C3420" s="2" t="s">
        <v>22</v>
      </c>
    </row>
    <row r="3421" spans="1:3" ht="17.25" customHeight="1" x14ac:dyDescent="0.3">
      <c r="A3421" s="2">
        <v>3420</v>
      </c>
      <c r="C3421" s="2" t="s">
        <v>22</v>
      </c>
    </row>
    <row r="3422" spans="1:3" ht="17.25" customHeight="1" x14ac:dyDescent="0.3">
      <c r="A3422" s="2">
        <v>3421</v>
      </c>
      <c r="C3422" s="2" t="s">
        <v>22</v>
      </c>
    </row>
    <row r="3423" spans="1:3" ht="17.25" customHeight="1" x14ac:dyDescent="0.3">
      <c r="A3423" s="2">
        <v>3422</v>
      </c>
      <c r="C3423" s="2" t="s">
        <v>22</v>
      </c>
    </row>
    <row r="3424" spans="1:3" ht="17.25" customHeight="1" x14ac:dyDescent="0.3">
      <c r="A3424" s="2">
        <v>3423</v>
      </c>
      <c r="C3424" s="2" t="s">
        <v>22</v>
      </c>
    </row>
    <row r="3425" spans="1:3" ht="17.25" customHeight="1" x14ac:dyDescent="0.3">
      <c r="A3425" s="2">
        <v>3424</v>
      </c>
      <c r="C3425" s="2" t="s">
        <v>22</v>
      </c>
    </row>
    <row r="3426" spans="1:3" ht="17.25" customHeight="1" x14ac:dyDescent="0.3">
      <c r="A3426" s="2">
        <v>3425</v>
      </c>
      <c r="C3426" s="2" t="s">
        <v>22</v>
      </c>
    </row>
    <row r="3427" spans="1:3" ht="17.25" customHeight="1" x14ac:dyDescent="0.3">
      <c r="A3427" s="2">
        <v>3426</v>
      </c>
      <c r="C3427" s="2" t="s">
        <v>22</v>
      </c>
    </row>
    <row r="3428" spans="1:3" ht="17.25" customHeight="1" x14ac:dyDescent="0.3">
      <c r="A3428" s="2">
        <v>3427</v>
      </c>
      <c r="C3428" s="2" t="s">
        <v>22</v>
      </c>
    </row>
    <row r="3429" spans="1:3" ht="17.25" customHeight="1" x14ac:dyDescent="0.3">
      <c r="A3429" s="2">
        <v>3428</v>
      </c>
      <c r="C3429" s="2" t="s">
        <v>22</v>
      </c>
    </row>
    <row r="3430" spans="1:3" ht="17.25" customHeight="1" x14ac:dyDescent="0.3">
      <c r="A3430" s="2">
        <v>3429</v>
      </c>
      <c r="C3430" s="2" t="s">
        <v>22</v>
      </c>
    </row>
    <row r="3431" spans="1:3" ht="17.25" customHeight="1" x14ac:dyDescent="0.3">
      <c r="A3431" s="2">
        <v>3430</v>
      </c>
      <c r="C3431" s="2" t="s">
        <v>22</v>
      </c>
    </row>
    <row r="3432" spans="1:3" ht="17.25" customHeight="1" x14ac:dyDescent="0.3">
      <c r="A3432" s="2">
        <v>3431</v>
      </c>
      <c r="C3432" s="2" t="s">
        <v>22</v>
      </c>
    </row>
    <row r="3433" spans="1:3" ht="17.25" customHeight="1" x14ac:dyDescent="0.3">
      <c r="A3433" s="2">
        <v>3432</v>
      </c>
      <c r="C3433" s="2" t="s">
        <v>22</v>
      </c>
    </row>
    <row r="3434" spans="1:3" ht="17.25" customHeight="1" x14ac:dyDescent="0.3">
      <c r="A3434" s="2">
        <v>3433</v>
      </c>
      <c r="C3434" s="2" t="s">
        <v>22</v>
      </c>
    </row>
    <row r="3435" spans="1:3" ht="17.25" customHeight="1" x14ac:dyDescent="0.3">
      <c r="A3435" s="2">
        <v>3434</v>
      </c>
      <c r="C3435" s="2" t="s">
        <v>22</v>
      </c>
    </row>
    <row r="3436" spans="1:3" ht="17.25" customHeight="1" x14ac:dyDescent="0.3">
      <c r="A3436" s="2">
        <v>3435</v>
      </c>
      <c r="C3436" s="2" t="s">
        <v>22</v>
      </c>
    </row>
    <row r="3437" spans="1:3" ht="17.25" customHeight="1" x14ac:dyDescent="0.3">
      <c r="A3437" s="2">
        <v>3436</v>
      </c>
      <c r="C3437" s="2" t="s">
        <v>22</v>
      </c>
    </row>
    <row r="3438" spans="1:3" ht="17.25" customHeight="1" x14ac:dyDescent="0.3">
      <c r="A3438" s="2">
        <v>3437</v>
      </c>
      <c r="C3438" s="2" t="s">
        <v>22</v>
      </c>
    </row>
    <row r="3439" spans="1:3" ht="17.25" customHeight="1" x14ac:dyDescent="0.3">
      <c r="A3439" s="2">
        <v>3438</v>
      </c>
      <c r="C3439" s="2" t="s">
        <v>22</v>
      </c>
    </row>
    <row r="3440" spans="1:3" ht="17.25" customHeight="1" x14ac:dyDescent="0.3">
      <c r="A3440" s="2">
        <v>3439</v>
      </c>
      <c r="C3440" s="2" t="s">
        <v>22</v>
      </c>
    </row>
    <row r="3441" spans="1:3" ht="17.25" customHeight="1" x14ac:dyDescent="0.3">
      <c r="A3441" s="2">
        <v>3440</v>
      </c>
      <c r="C3441" s="2" t="s">
        <v>22</v>
      </c>
    </row>
    <row r="3442" spans="1:3" ht="17.25" customHeight="1" x14ac:dyDescent="0.3">
      <c r="A3442" s="2">
        <v>3441</v>
      </c>
      <c r="C3442" s="2" t="s">
        <v>22</v>
      </c>
    </row>
    <row r="3443" spans="1:3" ht="17.25" customHeight="1" x14ac:dyDescent="0.3">
      <c r="A3443" s="2">
        <v>3442</v>
      </c>
      <c r="C3443" s="2" t="s">
        <v>22</v>
      </c>
    </row>
    <row r="3444" spans="1:3" ht="17.25" customHeight="1" x14ac:dyDescent="0.3">
      <c r="A3444" s="2">
        <v>3443</v>
      </c>
      <c r="C3444" s="2" t="s">
        <v>22</v>
      </c>
    </row>
    <row r="3445" spans="1:3" ht="17.25" customHeight="1" x14ac:dyDescent="0.3">
      <c r="A3445" s="2">
        <v>3444</v>
      </c>
      <c r="C3445" s="2" t="s">
        <v>22</v>
      </c>
    </row>
    <row r="3446" spans="1:3" ht="17.25" customHeight="1" x14ac:dyDescent="0.3">
      <c r="A3446" s="2">
        <v>3445</v>
      </c>
      <c r="C3446" s="2" t="s">
        <v>22</v>
      </c>
    </row>
    <row r="3447" spans="1:3" ht="17.25" customHeight="1" x14ac:dyDescent="0.3">
      <c r="A3447" s="2">
        <v>3446</v>
      </c>
      <c r="C3447" s="2" t="s">
        <v>22</v>
      </c>
    </row>
    <row r="3448" spans="1:3" ht="17.25" customHeight="1" x14ac:dyDescent="0.3">
      <c r="A3448" s="2">
        <v>3447</v>
      </c>
      <c r="C3448" s="2" t="s">
        <v>22</v>
      </c>
    </row>
    <row r="3449" spans="1:3" ht="17.25" customHeight="1" x14ac:dyDescent="0.3">
      <c r="A3449" s="2">
        <v>3448</v>
      </c>
      <c r="C3449" s="2" t="s">
        <v>22</v>
      </c>
    </row>
    <row r="3450" spans="1:3" ht="17.25" customHeight="1" x14ac:dyDescent="0.3">
      <c r="A3450" s="2">
        <v>3449</v>
      </c>
      <c r="C3450" s="2" t="s">
        <v>22</v>
      </c>
    </row>
    <row r="3451" spans="1:3" ht="17.25" customHeight="1" x14ac:dyDescent="0.3">
      <c r="A3451" s="2">
        <v>3450</v>
      </c>
      <c r="C3451" s="2" t="s">
        <v>22</v>
      </c>
    </row>
    <row r="3452" spans="1:3" ht="17.25" customHeight="1" x14ac:dyDescent="0.3">
      <c r="A3452" s="2">
        <v>3451</v>
      </c>
      <c r="C3452" s="2" t="s">
        <v>22</v>
      </c>
    </row>
    <row r="3453" spans="1:3" ht="17.25" customHeight="1" x14ac:dyDescent="0.3">
      <c r="A3453" s="2">
        <v>3452</v>
      </c>
      <c r="C3453" s="2" t="s">
        <v>22</v>
      </c>
    </row>
    <row r="3454" spans="1:3" ht="17.25" customHeight="1" x14ac:dyDescent="0.3">
      <c r="A3454" s="2">
        <v>3453</v>
      </c>
      <c r="C3454" s="2" t="s">
        <v>22</v>
      </c>
    </row>
    <row r="3455" spans="1:3" ht="17.25" customHeight="1" x14ac:dyDescent="0.3">
      <c r="A3455" s="2">
        <v>3454</v>
      </c>
      <c r="C3455" s="2" t="s">
        <v>22</v>
      </c>
    </row>
    <row r="3456" spans="1:3" ht="17.25" customHeight="1" x14ac:dyDescent="0.3">
      <c r="A3456" s="2">
        <v>3455</v>
      </c>
      <c r="C3456" s="2" t="s">
        <v>22</v>
      </c>
    </row>
    <row r="3457" spans="1:3" ht="17.25" customHeight="1" x14ac:dyDescent="0.3">
      <c r="A3457" s="2">
        <v>3456</v>
      </c>
      <c r="C3457" s="2" t="s">
        <v>22</v>
      </c>
    </row>
    <row r="3458" spans="1:3" ht="17.25" customHeight="1" x14ac:dyDescent="0.3">
      <c r="A3458" s="2">
        <v>3457</v>
      </c>
      <c r="C3458" s="2" t="s">
        <v>22</v>
      </c>
    </row>
    <row r="3459" spans="1:3" ht="17.25" customHeight="1" x14ac:dyDescent="0.3">
      <c r="A3459" s="2">
        <v>3458</v>
      </c>
      <c r="C3459" s="2" t="s">
        <v>22</v>
      </c>
    </row>
    <row r="3460" spans="1:3" ht="17.25" customHeight="1" x14ac:dyDescent="0.3">
      <c r="A3460" s="2">
        <v>3459</v>
      </c>
      <c r="C3460" s="2" t="s">
        <v>22</v>
      </c>
    </row>
    <row r="3461" spans="1:3" ht="17.25" customHeight="1" x14ac:dyDescent="0.3">
      <c r="A3461" s="2">
        <v>3460</v>
      </c>
      <c r="C3461" s="2" t="s">
        <v>22</v>
      </c>
    </row>
    <row r="3462" spans="1:3" ht="17.25" customHeight="1" x14ac:dyDescent="0.3">
      <c r="A3462" s="2">
        <v>3461</v>
      </c>
      <c r="C3462" s="2" t="s">
        <v>22</v>
      </c>
    </row>
    <row r="3463" spans="1:3" ht="17.25" customHeight="1" x14ac:dyDescent="0.3">
      <c r="A3463" s="2">
        <v>3462</v>
      </c>
      <c r="C3463" s="2" t="s">
        <v>22</v>
      </c>
    </row>
    <row r="3464" spans="1:3" ht="17.25" customHeight="1" x14ac:dyDescent="0.3">
      <c r="A3464" s="2">
        <v>3463</v>
      </c>
      <c r="C3464" s="2" t="s">
        <v>22</v>
      </c>
    </row>
    <row r="3465" spans="1:3" ht="17.25" customHeight="1" x14ac:dyDescent="0.3">
      <c r="A3465" s="2">
        <v>3464</v>
      </c>
      <c r="C3465" s="2" t="s">
        <v>22</v>
      </c>
    </row>
    <row r="3466" spans="1:3" ht="17.25" customHeight="1" x14ac:dyDescent="0.3">
      <c r="A3466" s="2">
        <v>3465</v>
      </c>
      <c r="C3466" s="2" t="s">
        <v>22</v>
      </c>
    </row>
    <row r="3467" spans="1:3" ht="17.25" customHeight="1" x14ac:dyDescent="0.3">
      <c r="A3467" s="2">
        <v>3466</v>
      </c>
      <c r="C3467" s="2" t="s">
        <v>22</v>
      </c>
    </row>
    <row r="3468" spans="1:3" ht="17.25" customHeight="1" x14ac:dyDescent="0.3">
      <c r="A3468" s="2">
        <v>3467</v>
      </c>
      <c r="C3468" s="2" t="s">
        <v>22</v>
      </c>
    </row>
    <row r="3469" spans="1:3" ht="17.25" customHeight="1" x14ac:dyDescent="0.3">
      <c r="A3469" s="2">
        <v>3468</v>
      </c>
      <c r="C3469" s="2" t="s">
        <v>22</v>
      </c>
    </row>
    <row r="3470" spans="1:3" ht="17.25" customHeight="1" x14ac:dyDescent="0.3">
      <c r="A3470" s="2">
        <v>3469</v>
      </c>
      <c r="C3470" s="2" t="s">
        <v>22</v>
      </c>
    </row>
    <row r="3471" spans="1:3" ht="17.25" customHeight="1" x14ac:dyDescent="0.3">
      <c r="A3471" s="2">
        <v>3470</v>
      </c>
      <c r="C3471" s="2" t="s">
        <v>22</v>
      </c>
    </row>
    <row r="3472" spans="1:3" ht="17.25" customHeight="1" x14ac:dyDescent="0.3">
      <c r="A3472" s="2">
        <v>3471</v>
      </c>
      <c r="C3472" s="2" t="s">
        <v>22</v>
      </c>
    </row>
    <row r="3473" spans="1:3" ht="17.25" customHeight="1" x14ac:dyDescent="0.3">
      <c r="A3473" s="2">
        <v>3472</v>
      </c>
      <c r="C3473" s="2" t="s">
        <v>22</v>
      </c>
    </row>
    <row r="3474" spans="1:3" ht="17.25" customHeight="1" x14ac:dyDescent="0.3">
      <c r="A3474" s="2">
        <v>3473</v>
      </c>
      <c r="C3474" s="2" t="s">
        <v>22</v>
      </c>
    </row>
    <row r="3475" spans="1:3" ht="17.25" customHeight="1" x14ac:dyDescent="0.3">
      <c r="A3475" s="2">
        <v>3474</v>
      </c>
      <c r="C3475" s="2" t="s">
        <v>22</v>
      </c>
    </row>
    <row r="3476" spans="1:3" ht="17.25" customHeight="1" x14ac:dyDescent="0.3">
      <c r="A3476" s="2">
        <v>3475</v>
      </c>
      <c r="C3476" s="2" t="s">
        <v>22</v>
      </c>
    </row>
    <row r="3477" spans="1:3" ht="17.25" customHeight="1" x14ac:dyDescent="0.3">
      <c r="A3477" s="2">
        <v>3476</v>
      </c>
      <c r="C3477" s="2" t="s">
        <v>22</v>
      </c>
    </row>
    <row r="3478" spans="1:3" ht="17.25" customHeight="1" x14ac:dyDescent="0.3">
      <c r="A3478" s="2">
        <v>3477</v>
      </c>
      <c r="C3478" s="2" t="s">
        <v>22</v>
      </c>
    </row>
    <row r="3479" spans="1:3" ht="17.25" customHeight="1" x14ac:dyDescent="0.3">
      <c r="A3479" s="2">
        <v>3478</v>
      </c>
      <c r="C3479" s="2" t="s">
        <v>22</v>
      </c>
    </row>
    <row r="3480" spans="1:3" ht="17.25" customHeight="1" x14ac:dyDescent="0.3">
      <c r="A3480" s="2">
        <v>3479</v>
      </c>
      <c r="C3480" s="2" t="s">
        <v>22</v>
      </c>
    </row>
    <row r="3481" spans="1:3" ht="17.25" customHeight="1" x14ac:dyDescent="0.3">
      <c r="A3481" s="2">
        <v>3480</v>
      </c>
      <c r="C3481" s="2" t="s">
        <v>22</v>
      </c>
    </row>
    <row r="3482" spans="1:3" ht="17.25" customHeight="1" x14ac:dyDescent="0.3">
      <c r="A3482" s="2">
        <v>3481</v>
      </c>
      <c r="C3482" s="2" t="s">
        <v>22</v>
      </c>
    </row>
    <row r="3483" spans="1:3" ht="17.25" customHeight="1" x14ac:dyDescent="0.3">
      <c r="A3483" s="2">
        <v>3482</v>
      </c>
      <c r="C3483" s="2" t="s">
        <v>22</v>
      </c>
    </row>
    <row r="3484" spans="1:3" ht="17.25" customHeight="1" x14ac:dyDescent="0.3">
      <c r="A3484" s="2">
        <v>3483</v>
      </c>
      <c r="C3484" s="2" t="s">
        <v>22</v>
      </c>
    </row>
    <row r="3485" spans="1:3" ht="17.25" customHeight="1" x14ac:dyDescent="0.3">
      <c r="A3485" s="2">
        <v>3484</v>
      </c>
      <c r="C3485" s="2" t="s">
        <v>22</v>
      </c>
    </row>
    <row r="3486" spans="1:3" ht="17.25" customHeight="1" x14ac:dyDescent="0.3">
      <c r="A3486" s="2">
        <v>3485</v>
      </c>
      <c r="C3486" s="2" t="s">
        <v>22</v>
      </c>
    </row>
    <row r="3487" spans="1:3" ht="17.25" customHeight="1" x14ac:dyDescent="0.3">
      <c r="A3487" s="2">
        <v>3486</v>
      </c>
      <c r="C3487" s="2" t="s">
        <v>22</v>
      </c>
    </row>
    <row r="3488" spans="1:3" ht="17.25" customHeight="1" x14ac:dyDescent="0.3">
      <c r="A3488" s="2">
        <v>3487</v>
      </c>
      <c r="C3488" s="2" t="s">
        <v>22</v>
      </c>
    </row>
    <row r="3489" spans="1:3" ht="17.25" customHeight="1" x14ac:dyDescent="0.3">
      <c r="A3489" s="2">
        <v>3488</v>
      </c>
      <c r="C3489" s="2" t="s">
        <v>22</v>
      </c>
    </row>
    <row r="3490" spans="1:3" ht="17.25" customHeight="1" x14ac:dyDescent="0.3">
      <c r="A3490" s="2">
        <v>3489</v>
      </c>
      <c r="C3490" s="2" t="s">
        <v>22</v>
      </c>
    </row>
    <row r="3491" spans="1:3" ht="17.25" customHeight="1" x14ac:dyDescent="0.3">
      <c r="A3491" s="2">
        <v>3490</v>
      </c>
      <c r="C3491" s="2" t="s">
        <v>22</v>
      </c>
    </row>
    <row r="3492" spans="1:3" ht="17.25" customHeight="1" x14ac:dyDescent="0.3">
      <c r="A3492" s="2">
        <v>3491</v>
      </c>
      <c r="C3492" s="2" t="s">
        <v>22</v>
      </c>
    </row>
    <row r="3493" spans="1:3" ht="17.25" customHeight="1" x14ac:dyDescent="0.3">
      <c r="A3493" s="2">
        <v>3492</v>
      </c>
      <c r="C3493" s="2" t="s">
        <v>22</v>
      </c>
    </row>
    <row r="3494" spans="1:3" ht="17.25" customHeight="1" x14ac:dyDescent="0.3">
      <c r="A3494" s="2">
        <v>3493</v>
      </c>
      <c r="C3494" s="2" t="s">
        <v>22</v>
      </c>
    </row>
    <row r="3495" spans="1:3" ht="17.25" customHeight="1" x14ac:dyDescent="0.3">
      <c r="A3495" s="2">
        <v>3494</v>
      </c>
      <c r="C3495" s="2" t="s">
        <v>22</v>
      </c>
    </row>
    <row r="3496" spans="1:3" ht="17.25" customHeight="1" x14ac:dyDescent="0.3">
      <c r="A3496" s="2">
        <v>3495</v>
      </c>
      <c r="C3496" s="2" t="s">
        <v>22</v>
      </c>
    </row>
    <row r="3497" spans="1:3" ht="17.25" customHeight="1" x14ac:dyDescent="0.3">
      <c r="A3497" s="2">
        <v>3496</v>
      </c>
      <c r="C3497" s="2" t="s">
        <v>22</v>
      </c>
    </row>
    <row r="3498" spans="1:3" ht="17.25" customHeight="1" x14ac:dyDescent="0.3">
      <c r="A3498" s="2">
        <v>3497</v>
      </c>
      <c r="C3498" s="2" t="s">
        <v>22</v>
      </c>
    </row>
    <row r="3499" spans="1:3" ht="17.25" customHeight="1" x14ac:dyDescent="0.3">
      <c r="A3499" s="2">
        <v>3498</v>
      </c>
      <c r="C3499" s="2" t="s">
        <v>22</v>
      </c>
    </row>
    <row r="3500" spans="1:3" ht="17.25" customHeight="1" x14ac:dyDescent="0.3">
      <c r="A3500" s="2">
        <v>3499</v>
      </c>
      <c r="C3500" s="2" t="s">
        <v>22</v>
      </c>
    </row>
    <row r="3501" spans="1:3" ht="17.25" customHeight="1" x14ac:dyDescent="0.3">
      <c r="A3501" s="2">
        <v>3500</v>
      </c>
      <c r="C3501" s="2" t="s">
        <v>22</v>
      </c>
    </row>
    <row r="3502" spans="1:3" ht="17.25" customHeight="1" x14ac:dyDescent="0.3">
      <c r="A3502" s="2">
        <v>3501</v>
      </c>
      <c r="C3502" s="2" t="s">
        <v>22</v>
      </c>
    </row>
    <row r="3503" spans="1:3" ht="17.25" customHeight="1" x14ac:dyDescent="0.3">
      <c r="A3503" s="2">
        <v>3502</v>
      </c>
      <c r="C3503" s="2" t="s">
        <v>22</v>
      </c>
    </row>
    <row r="3504" spans="1:3" ht="17.25" customHeight="1" x14ac:dyDescent="0.3">
      <c r="A3504" s="2">
        <v>3503</v>
      </c>
      <c r="C3504" s="2" t="s">
        <v>22</v>
      </c>
    </row>
    <row r="3505" spans="1:3" ht="17.25" customHeight="1" x14ac:dyDescent="0.3">
      <c r="A3505" s="2">
        <v>3504</v>
      </c>
      <c r="C3505" s="2" t="s">
        <v>22</v>
      </c>
    </row>
    <row r="3506" spans="1:3" ht="17.25" customHeight="1" x14ac:dyDescent="0.3">
      <c r="A3506" s="2">
        <v>3505</v>
      </c>
      <c r="C3506" s="2" t="s">
        <v>22</v>
      </c>
    </row>
    <row r="3507" spans="1:3" ht="17.25" customHeight="1" x14ac:dyDescent="0.3">
      <c r="A3507" s="2">
        <v>3506</v>
      </c>
      <c r="C3507" s="2" t="s">
        <v>22</v>
      </c>
    </row>
    <row r="3508" spans="1:3" ht="17.25" customHeight="1" x14ac:dyDescent="0.3">
      <c r="A3508" s="2">
        <v>3507</v>
      </c>
      <c r="C3508" s="2" t="s">
        <v>22</v>
      </c>
    </row>
    <row r="3509" spans="1:3" ht="17.25" customHeight="1" x14ac:dyDescent="0.3">
      <c r="A3509" s="2">
        <v>3508</v>
      </c>
      <c r="C3509" s="2" t="s">
        <v>22</v>
      </c>
    </row>
    <row r="3510" spans="1:3" ht="17.25" customHeight="1" x14ac:dyDescent="0.3">
      <c r="A3510" s="2">
        <v>3509</v>
      </c>
      <c r="C3510" s="2" t="s">
        <v>22</v>
      </c>
    </row>
    <row r="3511" spans="1:3" ht="17.25" customHeight="1" x14ac:dyDescent="0.3">
      <c r="A3511" s="2">
        <v>3510</v>
      </c>
      <c r="C3511" s="2" t="s">
        <v>22</v>
      </c>
    </row>
    <row r="3512" spans="1:3" ht="17.25" customHeight="1" x14ac:dyDescent="0.3">
      <c r="A3512" s="2">
        <v>3511</v>
      </c>
      <c r="C3512" s="2" t="s">
        <v>22</v>
      </c>
    </row>
    <row r="3513" spans="1:3" ht="17.25" customHeight="1" x14ac:dyDescent="0.3">
      <c r="A3513" s="2">
        <v>3512</v>
      </c>
      <c r="C3513" s="2" t="s">
        <v>22</v>
      </c>
    </row>
    <row r="3514" spans="1:3" ht="17.25" customHeight="1" x14ac:dyDescent="0.3">
      <c r="A3514" s="2">
        <v>3513</v>
      </c>
      <c r="C3514" s="2" t="s">
        <v>22</v>
      </c>
    </row>
    <row r="3515" spans="1:3" ht="17.25" customHeight="1" x14ac:dyDescent="0.3">
      <c r="A3515" s="2">
        <v>3514</v>
      </c>
      <c r="C3515" s="2" t="s">
        <v>22</v>
      </c>
    </row>
    <row r="3516" spans="1:3" ht="17.25" customHeight="1" x14ac:dyDescent="0.3">
      <c r="A3516" s="2">
        <v>3515</v>
      </c>
      <c r="C3516" s="2" t="s">
        <v>22</v>
      </c>
    </row>
    <row r="3517" spans="1:3" ht="17.25" customHeight="1" x14ac:dyDescent="0.3">
      <c r="A3517" s="2">
        <v>3516</v>
      </c>
      <c r="C3517" s="2" t="s">
        <v>22</v>
      </c>
    </row>
    <row r="3518" spans="1:3" ht="17.25" customHeight="1" x14ac:dyDescent="0.3">
      <c r="A3518" s="2">
        <v>3517</v>
      </c>
      <c r="C3518" s="2" t="s">
        <v>22</v>
      </c>
    </row>
    <row r="3519" spans="1:3" ht="17.25" customHeight="1" x14ac:dyDescent="0.3">
      <c r="A3519" s="2">
        <v>3518</v>
      </c>
      <c r="C3519" s="2" t="s">
        <v>22</v>
      </c>
    </row>
    <row r="3520" spans="1:3" ht="17.25" customHeight="1" x14ac:dyDescent="0.3">
      <c r="A3520" s="2">
        <v>3519</v>
      </c>
      <c r="C3520" s="2" t="s">
        <v>22</v>
      </c>
    </row>
    <row r="3521" spans="1:3" ht="17.25" customHeight="1" x14ac:dyDescent="0.3">
      <c r="A3521" s="2">
        <v>3520</v>
      </c>
      <c r="C3521" s="2" t="s">
        <v>22</v>
      </c>
    </row>
    <row r="3522" spans="1:3" ht="17.25" customHeight="1" x14ac:dyDescent="0.3">
      <c r="A3522" s="2">
        <v>3521</v>
      </c>
      <c r="C3522" s="2" t="s">
        <v>22</v>
      </c>
    </row>
    <row r="3523" spans="1:3" ht="17.25" customHeight="1" x14ac:dyDescent="0.3">
      <c r="A3523" s="2">
        <v>3522</v>
      </c>
      <c r="C3523" s="2" t="s">
        <v>22</v>
      </c>
    </row>
    <row r="3524" spans="1:3" ht="17.25" customHeight="1" x14ac:dyDescent="0.3">
      <c r="A3524" s="2">
        <v>3523</v>
      </c>
      <c r="C3524" s="2" t="s">
        <v>22</v>
      </c>
    </row>
    <row r="3525" spans="1:3" ht="17.25" customHeight="1" x14ac:dyDescent="0.3">
      <c r="A3525" s="2">
        <v>3524</v>
      </c>
      <c r="C3525" s="2" t="s">
        <v>22</v>
      </c>
    </row>
    <row r="3526" spans="1:3" ht="17.25" customHeight="1" x14ac:dyDescent="0.3">
      <c r="A3526" s="2">
        <v>3525</v>
      </c>
      <c r="C3526" s="2" t="s">
        <v>22</v>
      </c>
    </row>
    <row r="3527" spans="1:3" ht="17.25" customHeight="1" x14ac:dyDescent="0.3">
      <c r="A3527" s="2">
        <v>3526</v>
      </c>
      <c r="C3527" s="2" t="s">
        <v>22</v>
      </c>
    </row>
    <row r="3528" spans="1:3" ht="17.25" customHeight="1" x14ac:dyDescent="0.3">
      <c r="A3528" s="2">
        <v>3527</v>
      </c>
      <c r="C3528" s="2" t="s">
        <v>22</v>
      </c>
    </row>
    <row r="3529" spans="1:3" ht="17.25" customHeight="1" x14ac:dyDescent="0.3">
      <c r="A3529" s="2">
        <v>3528</v>
      </c>
      <c r="C3529" s="2" t="s">
        <v>22</v>
      </c>
    </row>
    <row r="3530" spans="1:3" ht="17.25" customHeight="1" x14ac:dyDescent="0.3">
      <c r="A3530" s="2">
        <v>3529</v>
      </c>
      <c r="C3530" s="2" t="s">
        <v>22</v>
      </c>
    </row>
    <row r="3531" spans="1:3" ht="17.25" customHeight="1" x14ac:dyDescent="0.3">
      <c r="A3531" s="2">
        <v>3530</v>
      </c>
      <c r="C3531" s="2" t="s">
        <v>22</v>
      </c>
    </row>
    <row r="3532" spans="1:3" ht="17.25" customHeight="1" x14ac:dyDescent="0.3">
      <c r="A3532" s="2">
        <v>3531</v>
      </c>
      <c r="C3532" s="2" t="s">
        <v>22</v>
      </c>
    </row>
    <row r="3533" spans="1:3" ht="17.25" customHeight="1" x14ac:dyDescent="0.3">
      <c r="A3533" s="2">
        <v>3532</v>
      </c>
      <c r="C3533" s="2" t="s">
        <v>22</v>
      </c>
    </row>
    <row r="3534" spans="1:3" ht="17.25" customHeight="1" x14ac:dyDescent="0.3">
      <c r="A3534" s="2">
        <v>3533</v>
      </c>
      <c r="C3534" s="2" t="s">
        <v>22</v>
      </c>
    </row>
    <row r="3535" spans="1:3" ht="17.25" customHeight="1" x14ac:dyDescent="0.3">
      <c r="A3535" s="2">
        <v>3534</v>
      </c>
      <c r="C3535" s="2" t="s">
        <v>22</v>
      </c>
    </row>
    <row r="3536" spans="1:3" ht="17.25" customHeight="1" x14ac:dyDescent="0.3">
      <c r="A3536" s="2">
        <v>3535</v>
      </c>
      <c r="C3536" s="2" t="s">
        <v>22</v>
      </c>
    </row>
    <row r="3537" spans="1:3" ht="17.25" customHeight="1" x14ac:dyDescent="0.3">
      <c r="A3537" s="2">
        <v>3536</v>
      </c>
      <c r="C3537" s="2" t="s">
        <v>22</v>
      </c>
    </row>
    <row r="3538" spans="1:3" ht="17.25" customHeight="1" x14ac:dyDescent="0.3">
      <c r="A3538" s="2">
        <v>3537</v>
      </c>
      <c r="C3538" s="2" t="s">
        <v>22</v>
      </c>
    </row>
    <row r="3539" spans="1:3" ht="17.25" customHeight="1" x14ac:dyDescent="0.3">
      <c r="A3539" s="2">
        <v>3538</v>
      </c>
      <c r="C3539" s="2" t="s">
        <v>22</v>
      </c>
    </row>
    <row r="3540" spans="1:3" ht="17.25" customHeight="1" x14ac:dyDescent="0.3">
      <c r="A3540" s="2">
        <v>3539</v>
      </c>
      <c r="C3540" s="2" t="s">
        <v>22</v>
      </c>
    </row>
    <row r="3541" spans="1:3" ht="17.25" customHeight="1" x14ac:dyDescent="0.3">
      <c r="A3541" s="2">
        <v>3540</v>
      </c>
      <c r="C3541" s="2" t="s">
        <v>22</v>
      </c>
    </row>
    <row r="3542" spans="1:3" ht="17.25" customHeight="1" x14ac:dyDescent="0.3">
      <c r="A3542" s="2">
        <v>3541</v>
      </c>
      <c r="C3542" s="2" t="s">
        <v>22</v>
      </c>
    </row>
    <row r="3543" spans="1:3" ht="17.25" customHeight="1" x14ac:dyDescent="0.3">
      <c r="A3543" s="2">
        <v>3542</v>
      </c>
      <c r="C3543" s="2" t="s">
        <v>22</v>
      </c>
    </row>
    <row r="3544" spans="1:3" ht="17.25" customHeight="1" x14ac:dyDescent="0.3">
      <c r="A3544" s="2">
        <v>3543</v>
      </c>
      <c r="C3544" s="2" t="s">
        <v>22</v>
      </c>
    </row>
    <row r="3545" spans="1:3" ht="17.25" customHeight="1" x14ac:dyDescent="0.3">
      <c r="A3545" s="2">
        <v>3544</v>
      </c>
      <c r="C3545" s="2" t="s">
        <v>22</v>
      </c>
    </row>
    <row r="3546" spans="1:3" ht="17.25" customHeight="1" x14ac:dyDescent="0.3">
      <c r="A3546" s="2">
        <v>3545</v>
      </c>
      <c r="C3546" s="2" t="s">
        <v>22</v>
      </c>
    </row>
    <row r="3547" spans="1:3" ht="17.25" customHeight="1" x14ac:dyDescent="0.3">
      <c r="A3547" s="2">
        <v>3546</v>
      </c>
      <c r="C3547" s="2" t="s">
        <v>22</v>
      </c>
    </row>
    <row r="3548" spans="1:3" ht="17.25" customHeight="1" x14ac:dyDescent="0.3">
      <c r="A3548" s="2">
        <v>3547</v>
      </c>
      <c r="C3548" s="2" t="s">
        <v>22</v>
      </c>
    </row>
    <row r="3549" spans="1:3" ht="17.25" customHeight="1" x14ac:dyDescent="0.3">
      <c r="A3549" s="2">
        <v>3548</v>
      </c>
      <c r="C3549" s="2" t="s">
        <v>22</v>
      </c>
    </row>
    <row r="3550" spans="1:3" ht="17.25" customHeight="1" x14ac:dyDescent="0.3">
      <c r="A3550" s="2">
        <v>3549</v>
      </c>
      <c r="C3550" s="2" t="s">
        <v>22</v>
      </c>
    </row>
    <row r="3551" spans="1:3" ht="17.25" customHeight="1" x14ac:dyDescent="0.3">
      <c r="A3551" s="2">
        <v>3550</v>
      </c>
      <c r="C3551" s="2" t="s">
        <v>22</v>
      </c>
    </row>
    <row r="3552" spans="1:3" ht="17.25" customHeight="1" x14ac:dyDescent="0.3">
      <c r="A3552" s="2">
        <v>3551</v>
      </c>
      <c r="C3552" s="2" t="s">
        <v>22</v>
      </c>
    </row>
    <row r="3553" spans="1:3" ht="17.25" customHeight="1" x14ac:dyDescent="0.3">
      <c r="A3553" s="2">
        <v>3552</v>
      </c>
      <c r="C3553" s="2" t="s">
        <v>22</v>
      </c>
    </row>
    <row r="3554" spans="1:3" ht="17.25" customHeight="1" x14ac:dyDescent="0.3">
      <c r="A3554" s="2">
        <v>3553</v>
      </c>
      <c r="C3554" s="2" t="s">
        <v>22</v>
      </c>
    </row>
    <row r="3555" spans="1:3" ht="17.25" customHeight="1" x14ac:dyDescent="0.3">
      <c r="A3555" s="2">
        <v>3554</v>
      </c>
      <c r="C3555" s="2" t="s">
        <v>22</v>
      </c>
    </row>
    <row r="3556" spans="1:3" ht="17.25" customHeight="1" x14ac:dyDescent="0.3">
      <c r="A3556" s="2">
        <v>3555</v>
      </c>
      <c r="C3556" s="2" t="s">
        <v>22</v>
      </c>
    </row>
    <row r="3557" spans="1:3" ht="17.25" customHeight="1" x14ac:dyDescent="0.3">
      <c r="A3557" s="2">
        <v>3556</v>
      </c>
      <c r="C3557" s="2" t="s">
        <v>22</v>
      </c>
    </row>
    <row r="3558" spans="1:3" ht="17.25" customHeight="1" x14ac:dyDescent="0.3">
      <c r="A3558" s="2">
        <v>3557</v>
      </c>
      <c r="C3558" s="2" t="s">
        <v>22</v>
      </c>
    </row>
    <row r="3559" spans="1:3" ht="17.25" customHeight="1" x14ac:dyDescent="0.3">
      <c r="A3559" s="2">
        <v>3558</v>
      </c>
      <c r="C3559" s="2" t="s">
        <v>22</v>
      </c>
    </row>
    <row r="3560" spans="1:3" ht="17.25" customHeight="1" x14ac:dyDescent="0.3">
      <c r="A3560" s="2">
        <v>3559</v>
      </c>
      <c r="C3560" s="2" t="s">
        <v>22</v>
      </c>
    </row>
    <row r="3561" spans="1:3" ht="17.25" customHeight="1" x14ac:dyDescent="0.3">
      <c r="A3561" s="2">
        <v>3560</v>
      </c>
      <c r="C3561" s="2" t="s">
        <v>22</v>
      </c>
    </row>
    <row r="3562" spans="1:3" ht="17.25" customHeight="1" x14ac:dyDescent="0.3">
      <c r="A3562" s="2">
        <v>3561</v>
      </c>
      <c r="C3562" s="2" t="s">
        <v>22</v>
      </c>
    </row>
    <row r="3563" spans="1:3" ht="17.25" customHeight="1" x14ac:dyDescent="0.3">
      <c r="A3563" s="2">
        <v>3562</v>
      </c>
      <c r="C3563" s="2" t="s">
        <v>22</v>
      </c>
    </row>
    <row r="3564" spans="1:3" ht="17.25" customHeight="1" x14ac:dyDescent="0.3">
      <c r="A3564" s="2">
        <v>3563</v>
      </c>
      <c r="C3564" s="2" t="s">
        <v>22</v>
      </c>
    </row>
    <row r="3565" spans="1:3" ht="17.25" customHeight="1" x14ac:dyDescent="0.3">
      <c r="A3565" s="2">
        <v>3564</v>
      </c>
      <c r="C3565" s="2" t="s">
        <v>22</v>
      </c>
    </row>
    <row r="3566" spans="1:3" ht="17.25" customHeight="1" x14ac:dyDescent="0.3">
      <c r="A3566" s="2">
        <v>3565</v>
      </c>
      <c r="C3566" s="2" t="s">
        <v>22</v>
      </c>
    </row>
    <row r="3567" spans="1:3" ht="17.25" customHeight="1" x14ac:dyDescent="0.3">
      <c r="A3567" s="2">
        <v>3566</v>
      </c>
      <c r="C3567" s="2" t="s">
        <v>22</v>
      </c>
    </row>
    <row r="3568" spans="1:3" ht="17.25" customHeight="1" x14ac:dyDescent="0.3">
      <c r="A3568" s="2">
        <v>3567</v>
      </c>
      <c r="C3568" s="2" t="s">
        <v>22</v>
      </c>
    </row>
    <row r="3569" spans="1:3" ht="17.25" customHeight="1" x14ac:dyDescent="0.3">
      <c r="A3569" s="2">
        <v>3568</v>
      </c>
      <c r="C3569" s="2" t="s">
        <v>22</v>
      </c>
    </row>
    <row r="3570" spans="1:3" ht="17.25" customHeight="1" x14ac:dyDescent="0.3">
      <c r="A3570" s="2">
        <v>3569</v>
      </c>
      <c r="C3570" s="2" t="s">
        <v>22</v>
      </c>
    </row>
    <row r="3571" spans="1:3" ht="17.25" customHeight="1" x14ac:dyDescent="0.3">
      <c r="A3571" s="2">
        <v>3570</v>
      </c>
      <c r="C3571" s="2" t="s">
        <v>22</v>
      </c>
    </row>
    <row r="3572" spans="1:3" ht="17.25" customHeight="1" x14ac:dyDescent="0.3">
      <c r="A3572" s="2">
        <v>3571</v>
      </c>
      <c r="C3572" s="2" t="s">
        <v>22</v>
      </c>
    </row>
    <row r="3573" spans="1:3" ht="17.25" customHeight="1" x14ac:dyDescent="0.3">
      <c r="A3573" s="2">
        <v>3572</v>
      </c>
      <c r="C3573" s="2" t="s">
        <v>22</v>
      </c>
    </row>
    <row r="3574" spans="1:3" ht="17.25" customHeight="1" x14ac:dyDescent="0.3">
      <c r="A3574" s="2">
        <v>3573</v>
      </c>
      <c r="C3574" s="2" t="s">
        <v>22</v>
      </c>
    </row>
    <row r="3575" spans="1:3" ht="17.25" customHeight="1" x14ac:dyDescent="0.3">
      <c r="A3575" s="2">
        <v>3574</v>
      </c>
      <c r="C3575" s="2" t="s">
        <v>22</v>
      </c>
    </row>
    <row r="3576" spans="1:3" ht="17.25" customHeight="1" x14ac:dyDescent="0.3">
      <c r="A3576" s="2">
        <v>3575</v>
      </c>
      <c r="C3576" s="2" t="s">
        <v>22</v>
      </c>
    </row>
    <row r="3577" spans="1:3" ht="17.25" customHeight="1" x14ac:dyDescent="0.3">
      <c r="A3577" s="2">
        <v>3576</v>
      </c>
      <c r="C3577" s="2" t="s">
        <v>22</v>
      </c>
    </row>
    <row r="3578" spans="1:3" ht="17.25" customHeight="1" x14ac:dyDescent="0.3">
      <c r="A3578" s="2">
        <v>3577</v>
      </c>
      <c r="C3578" s="2" t="s">
        <v>22</v>
      </c>
    </row>
    <row r="3579" spans="1:3" ht="17.25" customHeight="1" x14ac:dyDescent="0.3">
      <c r="A3579" s="2">
        <v>3578</v>
      </c>
      <c r="C3579" s="2" t="s">
        <v>22</v>
      </c>
    </row>
    <row r="3580" spans="1:3" ht="17.25" customHeight="1" x14ac:dyDescent="0.3">
      <c r="A3580" s="2">
        <v>3579</v>
      </c>
      <c r="C3580" s="2" t="s">
        <v>22</v>
      </c>
    </row>
    <row r="3581" spans="1:3" ht="17.25" customHeight="1" x14ac:dyDescent="0.3">
      <c r="A3581" s="2">
        <v>3580</v>
      </c>
      <c r="C3581" s="2" t="s">
        <v>22</v>
      </c>
    </row>
    <row r="3582" spans="1:3" ht="17.25" customHeight="1" x14ac:dyDescent="0.3">
      <c r="A3582" s="2">
        <v>3581</v>
      </c>
      <c r="C3582" s="2" t="s">
        <v>22</v>
      </c>
    </row>
    <row r="3583" spans="1:3" ht="17.25" customHeight="1" x14ac:dyDescent="0.3">
      <c r="A3583" s="2">
        <v>3582</v>
      </c>
      <c r="C3583" s="2" t="s">
        <v>22</v>
      </c>
    </row>
    <row r="3584" spans="1:3" ht="17.25" customHeight="1" x14ac:dyDescent="0.3">
      <c r="A3584" s="2">
        <v>3583</v>
      </c>
      <c r="C3584" s="2" t="s">
        <v>22</v>
      </c>
    </row>
    <row r="3585" spans="1:3" ht="17.25" customHeight="1" x14ac:dyDescent="0.3">
      <c r="A3585" s="2">
        <v>3584</v>
      </c>
      <c r="C3585" s="2" t="s">
        <v>22</v>
      </c>
    </row>
    <row r="3586" spans="1:3" ht="17.25" customHeight="1" x14ac:dyDescent="0.3">
      <c r="A3586" s="2">
        <v>3585</v>
      </c>
      <c r="C3586" s="2" t="s">
        <v>22</v>
      </c>
    </row>
    <row r="3587" spans="1:3" ht="17.25" customHeight="1" x14ac:dyDescent="0.3">
      <c r="A3587" s="2">
        <v>3586</v>
      </c>
      <c r="C3587" s="2" t="s">
        <v>22</v>
      </c>
    </row>
    <row r="3588" spans="1:3" ht="17.25" customHeight="1" x14ac:dyDescent="0.3">
      <c r="A3588" s="2">
        <v>3587</v>
      </c>
      <c r="C3588" s="2" t="s">
        <v>22</v>
      </c>
    </row>
    <row r="3589" spans="1:3" ht="17.25" customHeight="1" x14ac:dyDescent="0.3">
      <c r="A3589" s="2">
        <v>3588</v>
      </c>
      <c r="C3589" s="2" t="s">
        <v>22</v>
      </c>
    </row>
    <row r="3590" spans="1:3" ht="17.25" customHeight="1" x14ac:dyDescent="0.3">
      <c r="A3590" s="2">
        <v>3589</v>
      </c>
      <c r="C3590" s="2" t="s">
        <v>22</v>
      </c>
    </row>
    <row r="3591" spans="1:3" ht="17.25" customHeight="1" x14ac:dyDescent="0.3">
      <c r="A3591" s="2">
        <v>3590</v>
      </c>
      <c r="C3591" s="2" t="s">
        <v>22</v>
      </c>
    </row>
    <row r="3592" spans="1:3" ht="17.25" customHeight="1" x14ac:dyDescent="0.3">
      <c r="A3592" s="2">
        <v>3591</v>
      </c>
      <c r="C3592" s="2" t="s">
        <v>22</v>
      </c>
    </row>
    <row r="3593" spans="1:3" ht="17.25" customHeight="1" x14ac:dyDescent="0.3">
      <c r="A3593" s="2">
        <v>3592</v>
      </c>
      <c r="C3593" s="2" t="s">
        <v>22</v>
      </c>
    </row>
    <row r="3594" spans="1:3" ht="17.25" customHeight="1" x14ac:dyDescent="0.3">
      <c r="A3594" s="2">
        <v>3593</v>
      </c>
      <c r="C3594" s="2" t="s">
        <v>22</v>
      </c>
    </row>
    <row r="3595" spans="1:3" ht="17.25" customHeight="1" x14ac:dyDescent="0.3">
      <c r="A3595" s="2">
        <v>3594</v>
      </c>
      <c r="C3595" s="2" t="s">
        <v>22</v>
      </c>
    </row>
    <row r="3596" spans="1:3" ht="17.25" customHeight="1" x14ac:dyDescent="0.3">
      <c r="A3596" s="2">
        <v>3595</v>
      </c>
      <c r="C3596" s="2" t="s">
        <v>22</v>
      </c>
    </row>
    <row r="3597" spans="1:3" ht="17.25" customHeight="1" x14ac:dyDescent="0.3">
      <c r="A3597" s="2">
        <v>3596</v>
      </c>
      <c r="C3597" s="2" t="s">
        <v>22</v>
      </c>
    </row>
    <row r="3598" spans="1:3" ht="17.25" customHeight="1" x14ac:dyDescent="0.3">
      <c r="A3598" s="2">
        <v>3597</v>
      </c>
      <c r="C3598" s="2" t="s">
        <v>22</v>
      </c>
    </row>
    <row r="3599" spans="1:3" ht="17.25" customHeight="1" x14ac:dyDescent="0.3">
      <c r="A3599" s="2">
        <v>3598</v>
      </c>
      <c r="C3599" s="2" t="s">
        <v>22</v>
      </c>
    </row>
    <row r="3600" spans="1:3" ht="17.25" customHeight="1" x14ac:dyDescent="0.3">
      <c r="A3600" s="2">
        <v>3599</v>
      </c>
      <c r="C3600" s="2" t="s">
        <v>22</v>
      </c>
    </row>
    <row r="3601" spans="1:3" ht="17.25" customHeight="1" x14ac:dyDescent="0.3">
      <c r="A3601" s="2">
        <v>3600</v>
      </c>
      <c r="C3601" s="2" t="s">
        <v>22</v>
      </c>
    </row>
    <row r="3602" spans="1:3" ht="17.25" customHeight="1" x14ac:dyDescent="0.3">
      <c r="A3602" s="2">
        <v>3601</v>
      </c>
      <c r="C3602" s="2" t="s">
        <v>22</v>
      </c>
    </row>
    <row r="3603" spans="1:3" ht="17.25" customHeight="1" x14ac:dyDescent="0.3">
      <c r="A3603" s="2">
        <v>3602</v>
      </c>
      <c r="C3603" s="2" t="s">
        <v>22</v>
      </c>
    </row>
    <row r="3604" spans="1:3" ht="17.25" customHeight="1" x14ac:dyDescent="0.3">
      <c r="A3604" s="2">
        <v>3603</v>
      </c>
      <c r="C3604" s="2" t="s">
        <v>22</v>
      </c>
    </row>
    <row r="3605" spans="1:3" ht="17.25" customHeight="1" x14ac:dyDescent="0.3">
      <c r="A3605" s="2">
        <v>3604</v>
      </c>
      <c r="C3605" s="2" t="s">
        <v>22</v>
      </c>
    </row>
    <row r="3606" spans="1:3" ht="17.25" customHeight="1" x14ac:dyDescent="0.3">
      <c r="A3606" s="2">
        <v>3605</v>
      </c>
      <c r="C3606" s="2" t="s">
        <v>22</v>
      </c>
    </row>
    <row r="3607" spans="1:3" ht="17.25" customHeight="1" x14ac:dyDescent="0.3">
      <c r="A3607" s="2">
        <v>3606</v>
      </c>
      <c r="C3607" s="2" t="s">
        <v>22</v>
      </c>
    </row>
    <row r="3608" spans="1:3" ht="17.25" customHeight="1" x14ac:dyDescent="0.3">
      <c r="A3608" s="2">
        <v>3607</v>
      </c>
      <c r="C3608" s="2" t="s">
        <v>22</v>
      </c>
    </row>
    <row r="3609" spans="1:3" ht="17.25" customHeight="1" x14ac:dyDescent="0.3">
      <c r="A3609" s="2">
        <v>3608</v>
      </c>
      <c r="C3609" s="2" t="s">
        <v>22</v>
      </c>
    </row>
    <row r="3610" spans="1:3" ht="17.25" customHeight="1" x14ac:dyDescent="0.3">
      <c r="A3610" s="2">
        <v>3609</v>
      </c>
      <c r="C3610" s="2" t="s">
        <v>22</v>
      </c>
    </row>
    <row r="3611" spans="1:3" ht="17.25" customHeight="1" x14ac:dyDescent="0.3">
      <c r="A3611" s="2">
        <v>3610</v>
      </c>
      <c r="C3611" s="2" t="s">
        <v>22</v>
      </c>
    </row>
    <row r="3612" spans="1:3" ht="17.25" customHeight="1" x14ac:dyDescent="0.3">
      <c r="A3612" s="2">
        <v>3611</v>
      </c>
      <c r="C3612" s="2" t="s">
        <v>22</v>
      </c>
    </row>
    <row r="3613" spans="1:3" ht="17.25" customHeight="1" x14ac:dyDescent="0.3">
      <c r="A3613" s="2">
        <v>3612</v>
      </c>
      <c r="C3613" s="2" t="s">
        <v>22</v>
      </c>
    </row>
    <row r="3614" spans="1:3" ht="17.25" customHeight="1" x14ac:dyDescent="0.3">
      <c r="A3614" s="2">
        <v>3613</v>
      </c>
      <c r="C3614" s="2" t="s">
        <v>22</v>
      </c>
    </row>
    <row r="3615" spans="1:3" ht="17.25" customHeight="1" x14ac:dyDescent="0.3">
      <c r="A3615" s="2">
        <v>3614</v>
      </c>
      <c r="C3615" s="2" t="s">
        <v>22</v>
      </c>
    </row>
    <row r="3616" spans="1:3" ht="17.25" customHeight="1" x14ac:dyDescent="0.3">
      <c r="A3616" s="2">
        <v>3615</v>
      </c>
      <c r="C3616" s="2" t="s">
        <v>22</v>
      </c>
    </row>
    <row r="3617" spans="1:3" ht="17.25" customHeight="1" x14ac:dyDescent="0.3">
      <c r="A3617" s="2">
        <v>3616</v>
      </c>
      <c r="C3617" s="2" t="s">
        <v>22</v>
      </c>
    </row>
    <row r="3618" spans="1:3" ht="17.25" customHeight="1" x14ac:dyDescent="0.3">
      <c r="A3618" s="2">
        <v>3617</v>
      </c>
      <c r="C3618" s="2" t="s">
        <v>22</v>
      </c>
    </row>
    <row r="3619" spans="1:3" ht="17.25" customHeight="1" x14ac:dyDescent="0.3">
      <c r="A3619" s="2">
        <v>3618</v>
      </c>
      <c r="C3619" s="2" t="s">
        <v>22</v>
      </c>
    </row>
    <row r="3620" spans="1:3" ht="17.25" customHeight="1" x14ac:dyDescent="0.3">
      <c r="A3620" s="2">
        <v>3619</v>
      </c>
      <c r="C3620" s="2" t="s">
        <v>22</v>
      </c>
    </row>
    <row r="3621" spans="1:3" ht="17.25" customHeight="1" x14ac:dyDescent="0.3">
      <c r="A3621" s="2">
        <v>3620</v>
      </c>
      <c r="C3621" s="2" t="s">
        <v>22</v>
      </c>
    </row>
    <row r="3622" spans="1:3" ht="17.25" customHeight="1" x14ac:dyDescent="0.3">
      <c r="A3622" s="2">
        <v>3621</v>
      </c>
      <c r="C3622" s="2" t="s">
        <v>22</v>
      </c>
    </row>
    <row r="3623" spans="1:3" ht="17.25" customHeight="1" x14ac:dyDescent="0.3">
      <c r="A3623" s="2">
        <v>3622</v>
      </c>
      <c r="C3623" s="2" t="s">
        <v>22</v>
      </c>
    </row>
    <row r="3624" spans="1:3" ht="17.25" customHeight="1" x14ac:dyDescent="0.3">
      <c r="A3624" s="2">
        <v>3623</v>
      </c>
      <c r="C3624" s="2" t="s">
        <v>22</v>
      </c>
    </row>
    <row r="3625" spans="1:3" ht="17.25" customHeight="1" x14ac:dyDescent="0.3">
      <c r="A3625" s="2">
        <v>3624</v>
      </c>
      <c r="C3625" s="2" t="s">
        <v>22</v>
      </c>
    </row>
    <row r="3626" spans="1:3" ht="17.25" customHeight="1" x14ac:dyDescent="0.3">
      <c r="A3626" s="2">
        <v>3625</v>
      </c>
      <c r="C3626" s="2" t="s">
        <v>22</v>
      </c>
    </row>
    <row r="3627" spans="1:3" ht="17.25" customHeight="1" x14ac:dyDescent="0.3">
      <c r="A3627" s="2">
        <v>3626</v>
      </c>
      <c r="C3627" s="2" t="s">
        <v>22</v>
      </c>
    </row>
    <row r="3628" spans="1:3" ht="17.25" customHeight="1" x14ac:dyDescent="0.3">
      <c r="A3628" s="2">
        <v>3627</v>
      </c>
      <c r="C3628" s="2" t="s">
        <v>22</v>
      </c>
    </row>
    <row r="3629" spans="1:3" ht="17.25" customHeight="1" x14ac:dyDescent="0.3">
      <c r="A3629" s="2">
        <v>3628</v>
      </c>
      <c r="C3629" s="2" t="s">
        <v>22</v>
      </c>
    </row>
    <row r="3630" spans="1:3" ht="17.25" customHeight="1" x14ac:dyDescent="0.3">
      <c r="A3630" s="2">
        <v>3629</v>
      </c>
      <c r="C3630" s="2" t="s">
        <v>22</v>
      </c>
    </row>
    <row r="3631" spans="1:3" ht="17.25" customHeight="1" x14ac:dyDescent="0.3">
      <c r="A3631" s="2">
        <v>3630</v>
      </c>
      <c r="C3631" s="2" t="s">
        <v>22</v>
      </c>
    </row>
    <row r="3632" spans="1:3" ht="17.25" customHeight="1" x14ac:dyDescent="0.3">
      <c r="A3632" s="2">
        <v>3631</v>
      </c>
      <c r="C3632" s="2" t="s">
        <v>22</v>
      </c>
    </row>
    <row r="3633" spans="1:3" ht="17.25" customHeight="1" x14ac:dyDescent="0.3">
      <c r="A3633" s="2">
        <v>3632</v>
      </c>
      <c r="C3633" s="2" t="s">
        <v>22</v>
      </c>
    </row>
    <row r="3634" spans="1:3" ht="17.25" customHeight="1" x14ac:dyDescent="0.3">
      <c r="A3634" s="2">
        <v>3633</v>
      </c>
      <c r="C3634" s="2" t="s">
        <v>22</v>
      </c>
    </row>
    <row r="3635" spans="1:3" ht="17.25" customHeight="1" x14ac:dyDescent="0.3">
      <c r="A3635" s="2">
        <v>3634</v>
      </c>
      <c r="C3635" s="2" t="s">
        <v>22</v>
      </c>
    </row>
    <row r="3636" spans="1:3" ht="17.25" customHeight="1" x14ac:dyDescent="0.3">
      <c r="A3636" s="2">
        <v>3635</v>
      </c>
      <c r="C3636" s="2" t="s">
        <v>22</v>
      </c>
    </row>
    <row r="3637" spans="1:3" ht="17.25" customHeight="1" x14ac:dyDescent="0.3">
      <c r="A3637" s="2">
        <v>3636</v>
      </c>
      <c r="C3637" s="2" t="s">
        <v>22</v>
      </c>
    </row>
    <row r="3638" spans="1:3" ht="17.25" customHeight="1" x14ac:dyDescent="0.3">
      <c r="A3638" s="2">
        <v>3637</v>
      </c>
      <c r="C3638" s="2" t="s">
        <v>22</v>
      </c>
    </row>
    <row r="3639" spans="1:3" ht="17.25" customHeight="1" x14ac:dyDescent="0.3">
      <c r="A3639" s="2">
        <v>3638</v>
      </c>
      <c r="C3639" s="2" t="s">
        <v>22</v>
      </c>
    </row>
    <row r="3640" spans="1:3" ht="17.25" customHeight="1" x14ac:dyDescent="0.3">
      <c r="A3640" s="2">
        <v>3639</v>
      </c>
      <c r="C3640" s="2" t="s">
        <v>22</v>
      </c>
    </row>
    <row r="3641" spans="1:3" ht="17.25" customHeight="1" x14ac:dyDescent="0.3">
      <c r="A3641" s="2">
        <v>3640</v>
      </c>
      <c r="C3641" s="2" t="s">
        <v>22</v>
      </c>
    </row>
    <row r="3642" spans="1:3" ht="17.25" customHeight="1" x14ac:dyDescent="0.3">
      <c r="A3642" s="2">
        <v>3641</v>
      </c>
      <c r="C3642" s="2" t="s">
        <v>22</v>
      </c>
    </row>
    <row r="3643" spans="1:3" ht="17.25" customHeight="1" x14ac:dyDescent="0.3">
      <c r="A3643" s="2">
        <v>3642</v>
      </c>
      <c r="C3643" s="2" t="s">
        <v>22</v>
      </c>
    </row>
    <row r="3644" spans="1:3" ht="17.25" customHeight="1" x14ac:dyDescent="0.3">
      <c r="A3644" s="2">
        <v>3643</v>
      </c>
      <c r="C3644" s="2" t="s">
        <v>22</v>
      </c>
    </row>
    <row r="3645" spans="1:3" ht="17.25" customHeight="1" x14ac:dyDescent="0.3">
      <c r="A3645" s="2">
        <v>3644</v>
      </c>
      <c r="C3645" s="2" t="s">
        <v>22</v>
      </c>
    </row>
    <row r="3646" spans="1:3" ht="17.25" customHeight="1" x14ac:dyDescent="0.3">
      <c r="A3646" s="2">
        <v>3645</v>
      </c>
      <c r="C3646" s="2" t="s">
        <v>22</v>
      </c>
    </row>
    <row r="3647" spans="1:3" ht="17.25" customHeight="1" x14ac:dyDescent="0.3">
      <c r="A3647" s="2">
        <v>3646</v>
      </c>
      <c r="C3647" s="2" t="s">
        <v>22</v>
      </c>
    </row>
    <row r="3648" spans="1:3" ht="17.25" customHeight="1" x14ac:dyDescent="0.3">
      <c r="A3648" s="2">
        <v>3647</v>
      </c>
      <c r="C3648" s="2" t="s">
        <v>22</v>
      </c>
    </row>
    <row r="3649" spans="1:3" ht="17.25" customHeight="1" x14ac:dyDescent="0.3">
      <c r="A3649" s="2">
        <v>3648</v>
      </c>
      <c r="C3649" s="2" t="s">
        <v>22</v>
      </c>
    </row>
    <row r="3650" spans="1:3" ht="17.25" customHeight="1" x14ac:dyDescent="0.3">
      <c r="A3650" s="2">
        <v>3649</v>
      </c>
      <c r="C3650" s="2" t="s">
        <v>22</v>
      </c>
    </row>
    <row r="3651" spans="1:3" ht="17.25" customHeight="1" x14ac:dyDescent="0.3">
      <c r="A3651" s="2">
        <v>3650</v>
      </c>
      <c r="C3651" s="2" t="s">
        <v>22</v>
      </c>
    </row>
    <row r="3652" spans="1:3" ht="17.25" customHeight="1" x14ac:dyDescent="0.3">
      <c r="A3652" s="2">
        <v>3651</v>
      </c>
      <c r="C3652" s="2" t="s">
        <v>22</v>
      </c>
    </row>
    <row r="3653" spans="1:3" ht="17.25" customHeight="1" x14ac:dyDescent="0.3">
      <c r="A3653" s="2">
        <v>3652</v>
      </c>
      <c r="C3653" s="2" t="s">
        <v>22</v>
      </c>
    </row>
    <row r="3654" spans="1:3" ht="17.25" customHeight="1" x14ac:dyDescent="0.3">
      <c r="A3654" s="2">
        <v>3653</v>
      </c>
      <c r="C3654" s="2" t="s">
        <v>22</v>
      </c>
    </row>
    <row r="3655" spans="1:3" ht="17.25" customHeight="1" x14ac:dyDescent="0.3">
      <c r="A3655" s="2">
        <v>3654</v>
      </c>
      <c r="C3655" s="2" t="s">
        <v>22</v>
      </c>
    </row>
    <row r="3656" spans="1:3" ht="17.25" customHeight="1" x14ac:dyDescent="0.3">
      <c r="A3656" s="2">
        <v>3655</v>
      </c>
      <c r="C3656" s="2" t="s">
        <v>22</v>
      </c>
    </row>
    <row r="3657" spans="1:3" ht="17.25" customHeight="1" x14ac:dyDescent="0.3">
      <c r="A3657" s="2">
        <v>3656</v>
      </c>
      <c r="C3657" s="2" t="s">
        <v>22</v>
      </c>
    </row>
    <row r="3658" spans="1:3" ht="17.25" customHeight="1" x14ac:dyDescent="0.3">
      <c r="A3658" s="2">
        <v>3657</v>
      </c>
      <c r="C3658" s="2" t="s">
        <v>22</v>
      </c>
    </row>
    <row r="3659" spans="1:3" ht="17.25" customHeight="1" x14ac:dyDescent="0.3">
      <c r="A3659" s="2">
        <v>3658</v>
      </c>
      <c r="C3659" s="2" t="s">
        <v>22</v>
      </c>
    </row>
    <row r="3660" spans="1:3" ht="17.25" customHeight="1" x14ac:dyDescent="0.3">
      <c r="A3660" s="2">
        <v>3659</v>
      </c>
      <c r="C3660" s="2" t="s">
        <v>22</v>
      </c>
    </row>
    <row r="3661" spans="1:3" ht="17.25" customHeight="1" x14ac:dyDescent="0.3">
      <c r="A3661" s="2">
        <v>3660</v>
      </c>
      <c r="C3661" s="2" t="s">
        <v>22</v>
      </c>
    </row>
    <row r="3662" spans="1:3" ht="17.25" customHeight="1" x14ac:dyDescent="0.3">
      <c r="A3662" s="2">
        <v>3661</v>
      </c>
      <c r="C3662" s="2" t="s">
        <v>22</v>
      </c>
    </row>
    <row r="3663" spans="1:3" ht="17.25" customHeight="1" x14ac:dyDescent="0.3">
      <c r="A3663" s="2">
        <v>3662</v>
      </c>
      <c r="C3663" s="2" t="s">
        <v>22</v>
      </c>
    </row>
    <row r="3664" spans="1:3" ht="17.25" customHeight="1" x14ac:dyDescent="0.3">
      <c r="A3664" s="2">
        <v>3663</v>
      </c>
      <c r="C3664" s="2" t="s">
        <v>22</v>
      </c>
    </row>
    <row r="3665" spans="1:3" ht="17.25" customHeight="1" x14ac:dyDescent="0.3">
      <c r="A3665" s="2">
        <v>3664</v>
      </c>
      <c r="C3665" s="2" t="s">
        <v>22</v>
      </c>
    </row>
    <row r="3666" spans="1:3" ht="17.25" customHeight="1" x14ac:dyDescent="0.3">
      <c r="A3666" s="2">
        <v>3665</v>
      </c>
      <c r="C3666" s="2" t="s">
        <v>22</v>
      </c>
    </row>
    <row r="3667" spans="1:3" ht="17.25" customHeight="1" x14ac:dyDescent="0.3">
      <c r="A3667" s="2">
        <v>3666</v>
      </c>
      <c r="C3667" s="2" t="s">
        <v>22</v>
      </c>
    </row>
    <row r="3668" spans="1:3" ht="17.25" customHeight="1" x14ac:dyDescent="0.3">
      <c r="A3668" s="2">
        <v>3667</v>
      </c>
      <c r="C3668" s="2" t="s">
        <v>22</v>
      </c>
    </row>
    <row r="3669" spans="1:3" ht="17.25" customHeight="1" x14ac:dyDescent="0.3">
      <c r="A3669" s="2">
        <v>3668</v>
      </c>
      <c r="C3669" s="2" t="s">
        <v>22</v>
      </c>
    </row>
    <row r="3670" spans="1:3" ht="17.25" customHeight="1" x14ac:dyDescent="0.3">
      <c r="A3670" s="2">
        <v>3669</v>
      </c>
      <c r="C3670" s="2" t="s">
        <v>22</v>
      </c>
    </row>
    <row r="3671" spans="1:3" ht="17.25" customHeight="1" x14ac:dyDescent="0.3">
      <c r="A3671" s="2">
        <v>3670</v>
      </c>
      <c r="C3671" s="2" t="s">
        <v>22</v>
      </c>
    </row>
    <row r="3672" spans="1:3" ht="17.25" customHeight="1" x14ac:dyDescent="0.3">
      <c r="A3672" s="2">
        <v>3671</v>
      </c>
      <c r="C3672" s="2" t="s">
        <v>22</v>
      </c>
    </row>
    <row r="3673" spans="1:3" ht="17.25" customHeight="1" x14ac:dyDescent="0.3">
      <c r="A3673" s="2">
        <v>3672</v>
      </c>
      <c r="C3673" s="2" t="s">
        <v>22</v>
      </c>
    </row>
    <row r="3674" spans="1:3" ht="17.25" customHeight="1" x14ac:dyDescent="0.3">
      <c r="A3674" s="2">
        <v>3673</v>
      </c>
      <c r="C3674" s="2" t="s">
        <v>22</v>
      </c>
    </row>
    <row r="3675" spans="1:3" ht="17.25" customHeight="1" x14ac:dyDescent="0.3">
      <c r="A3675" s="2">
        <v>3674</v>
      </c>
      <c r="C3675" s="2" t="s">
        <v>22</v>
      </c>
    </row>
    <row r="3676" spans="1:3" ht="17.25" customHeight="1" x14ac:dyDescent="0.3">
      <c r="A3676" s="2">
        <v>3675</v>
      </c>
      <c r="C3676" s="2" t="s">
        <v>22</v>
      </c>
    </row>
    <row r="3677" spans="1:3" ht="17.25" customHeight="1" x14ac:dyDescent="0.3">
      <c r="A3677" s="2">
        <v>3676</v>
      </c>
      <c r="C3677" s="2" t="s">
        <v>22</v>
      </c>
    </row>
    <row r="3678" spans="1:3" ht="17.25" customHeight="1" x14ac:dyDescent="0.3">
      <c r="A3678" s="2">
        <v>3677</v>
      </c>
      <c r="C3678" s="2" t="s">
        <v>22</v>
      </c>
    </row>
    <row r="3679" spans="1:3" ht="17.25" customHeight="1" x14ac:dyDescent="0.3">
      <c r="A3679" s="2">
        <v>3678</v>
      </c>
      <c r="C3679" s="2" t="s">
        <v>22</v>
      </c>
    </row>
    <row r="3680" spans="1:3" ht="17.25" customHeight="1" x14ac:dyDescent="0.3">
      <c r="A3680" s="2">
        <v>3679</v>
      </c>
      <c r="C3680" s="2" t="s">
        <v>22</v>
      </c>
    </row>
    <row r="3681" spans="1:3" ht="17.25" customHeight="1" x14ac:dyDescent="0.3">
      <c r="A3681" s="2">
        <v>3680</v>
      </c>
      <c r="C3681" s="2" t="s">
        <v>22</v>
      </c>
    </row>
    <row r="3682" spans="1:3" ht="17.25" customHeight="1" x14ac:dyDescent="0.3">
      <c r="A3682" s="2">
        <v>3681</v>
      </c>
      <c r="C3682" s="2" t="s">
        <v>22</v>
      </c>
    </row>
    <row r="3683" spans="1:3" ht="17.25" customHeight="1" x14ac:dyDescent="0.3">
      <c r="A3683" s="2">
        <v>3682</v>
      </c>
      <c r="C3683" s="2" t="s">
        <v>22</v>
      </c>
    </row>
    <row r="3684" spans="1:3" ht="17.25" customHeight="1" x14ac:dyDescent="0.3">
      <c r="A3684" s="2">
        <v>3683</v>
      </c>
      <c r="C3684" s="2" t="s">
        <v>22</v>
      </c>
    </row>
    <row r="3685" spans="1:3" ht="17.25" customHeight="1" x14ac:dyDescent="0.3">
      <c r="A3685" s="2">
        <v>3684</v>
      </c>
      <c r="C3685" s="2" t="s">
        <v>22</v>
      </c>
    </row>
    <row r="3686" spans="1:3" ht="17.25" customHeight="1" x14ac:dyDescent="0.3">
      <c r="A3686" s="2">
        <v>3685</v>
      </c>
      <c r="C3686" s="2" t="s">
        <v>22</v>
      </c>
    </row>
    <row r="3687" spans="1:3" ht="17.25" customHeight="1" x14ac:dyDescent="0.3">
      <c r="A3687" s="2">
        <v>3686</v>
      </c>
      <c r="C3687" s="2" t="s">
        <v>22</v>
      </c>
    </row>
    <row r="3688" spans="1:3" ht="17.25" customHeight="1" x14ac:dyDescent="0.3">
      <c r="A3688" s="2">
        <v>3687</v>
      </c>
      <c r="C3688" s="2" t="s">
        <v>22</v>
      </c>
    </row>
    <row r="3689" spans="1:3" ht="17.25" customHeight="1" x14ac:dyDescent="0.3">
      <c r="A3689" s="2">
        <v>3688</v>
      </c>
      <c r="C3689" s="2" t="s">
        <v>22</v>
      </c>
    </row>
    <row r="3690" spans="1:3" ht="17.25" customHeight="1" x14ac:dyDescent="0.3">
      <c r="A3690" s="2">
        <v>3689</v>
      </c>
      <c r="C3690" s="2" t="s">
        <v>22</v>
      </c>
    </row>
    <row r="3691" spans="1:3" ht="17.25" customHeight="1" x14ac:dyDescent="0.3">
      <c r="A3691" s="2">
        <v>3690</v>
      </c>
      <c r="C3691" s="2" t="s">
        <v>22</v>
      </c>
    </row>
    <row r="3692" spans="1:3" ht="17.25" customHeight="1" x14ac:dyDescent="0.3">
      <c r="A3692" s="2">
        <v>3691</v>
      </c>
      <c r="C3692" s="2" t="s">
        <v>22</v>
      </c>
    </row>
    <row r="3693" spans="1:3" ht="17.25" customHeight="1" x14ac:dyDescent="0.3">
      <c r="A3693" s="2">
        <v>3692</v>
      </c>
      <c r="C3693" s="2" t="s">
        <v>22</v>
      </c>
    </row>
    <row r="3694" spans="1:3" ht="17.25" customHeight="1" x14ac:dyDescent="0.3">
      <c r="A3694" s="2">
        <v>3693</v>
      </c>
      <c r="C3694" s="2" t="s">
        <v>22</v>
      </c>
    </row>
    <row r="3695" spans="1:3" ht="17.25" customHeight="1" x14ac:dyDescent="0.3">
      <c r="A3695" s="2">
        <v>3694</v>
      </c>
      <c r="C3695" s="2" t="s">
        <v>22</v>
      </c>
    </row>
    <row r="3696" spans="1:3" ht="17.25" customHeight="1" x14ac:dyDescent="0.3">
      <c r="A3696" s="2">
        <v>3695</v>
      </c>
      <c r="C3696" s="2" t="s">
        <v>22</v>
      </c>
    </row>
    <row r="3697" spans="1:3" ht="17.25" customHeight="1" x14ac:dyDescent="0.3">
      <c r="A3697" s="2">
        <v>3696</v>
      </c>
      <c r="C3697" s="2" t="s">
        <v>22</v>
      </c>
    </row>
    <row r="3698" spans="1:3" ht="17.25" customHeight="1" x14ac:dyDescent="0.3">
      <c r="A3698" s="2">
        <v>3697</v>
      </c>
      <c r="C3698" s="2" t="s">
        <v>22</v>
      </c>
    </row>
    <row r="3699" spans="1:3" ht="17.25" customHeight="1" x14ac:dyDescent="0.3">
      <c r="A3699" s="2">
        <v>3698</v>
      </c>
      <c r="C3699" s="2" t="s">
        <v>22</v>
      </c>
    </row>
    <row r="3700" spans="1:3" ht="17.25" customHeight="1" x14ac:dyDescent="0.3">
      <c r="A3700" s="2">
        <v>3699</v>
      </c>
      <c r="C3700" s="2" t="s">
        <v>22</v>
      </c>
    </row>
    <row r="3701" spans="1:3" ht="17.25" customHeight="1" x14ac:dyDescent="0.3">
      <c r="A3701" s="2">
        <v>3700</v>
      </c>
      <c r="C3701" s="2" t="s">
        <v>22</v>
      </c>
    </row>
    <row r="3702" spans="1:3" ht="17.25" customHeight="1" x14ac:dyDescent="0.3">
      <c r="A3702" s="2">
        <v>3701</v>
      </c>
      <c r="C3702" s="2" t="s">
        <v>22</v>
      </c>
    </row>
    <row r="3703" spans="1:3" ht="17.25" customHeight="1" x14ac:dyDescent="0.3">
      <c r="A3703" s="2">
        <v>3702</v>
      </c>
      <c r="C3703" s="2" t="s">
        <v>22</v>
      </c>
    </row>
    <row r="3704" spans="1:3" ht="17.25" customHeight="1" x14ac:dyDescent="0.3">
      <c r="A3704" s="2">
        <v>3703</v>
      </c>
      <c r="C3704" s="2" t="s">
        <v>22</v>
      </c>
    </row>
    <row r="3705" spans="1:3" ht="17.25" customHeight="1" x14ac:dyDescent="0.3">
      <c r="A3705" s="2">
        <v>3704</v>
      </c>
      <c r="C3705" s="2" t="s">
        <v>22</v>
      </c>
    </row>
    <row r="3706" spans="1:3" ht="17.25" customHeight="1" x14ac:dyDescent="0.3">
      <c r="A3706" s="2">
        <v>3705</v>
      </c>
      <c r="C3706" s="2" t="s">
        <v>22</v>
      </c>
    </row>
    <row r="3707" spans="1:3" ht="17.25" customHeight="1" x14ac:dyDescent="0.3">
      <c r="A3707" s="2">
        <v>3706</v>
      </c>
      <c r="C3707" s="2" t="s">
        <v>22</v>
      </c>
    </row>
    <row r="3708" spans="1:3" ht="17.25" customHeight="1" x14ac:dyDescent="0.3">
      <c r="A3708" s="2">
        <v>3707</v>
      </c>
      <c r="C3708" s="2" t="s">
        <v>22</v>
      </c>
    </row>
    <row r="3709" spans="1:3" ht="17.25" customHeight="1" x14ac:dyDescent="0.3">
      <c r="A3709" s="2">
        <v>3708</v>
      </c>
      <c r="C3709" s="2" t="s">
        <v>22</v>
      </c>
    </row>
    <row r="3710" spans="1:3" ht="17.25" customHeight="1" x14ac:dyDescent="0.3">
      <c r="A3710" s="2">
        <v>3709</v>
      </c>
      <c r="C3710" s="2" t="s">
        <v>22</v>
      </c>
    </row>
    <row r="3711" spans="1:3" ht="17.25" customHeight="1" x14ac:dyDescent="0.3">
      <c r="A3711" s="2">
        <v>3710</v>
      </c>
      <c r="C3711" s="2" t="s">
        <v>22</v>
      </c>
    </row>
    <row r="3712" spans="1:3" ht="17.25" customHeight="1" x14ac:dyDescent="0.3">
      <c r="A3712" s="2">
        <v>3711</v>
      </c>
      <c r="C3712" s="2" t="s">
        <v>22</v>
      </c>
    </row>
    <row r="3713" spans="1:3" ht="17.25" customHeight="1" x14ac:dyDescent="0.3">
      <c r="A3713" s="2">
        <v>3712</v>
      </c>
      <c r="C3713" s="2" t="s">
        <v>22</v>
      </c>
    </row>
    <row r="3714" spans="1:3" ht="17.25" customHeight="1" x14ac:dyDescent="0.3">
      <c r="A3714" s="2">
        <v>3713</v>
      </c>
      <c r="C3714" s="2" t="s">
        <v>22</v>
      </c>
    </row>
    <row r="3715" spans="1:3" ht="17.25" customHeight="1" x14ac:dyDescent="0.3">
      <c r="A3715" s="2">
        <v>3714</v>
      </c>
      <c r="C3715" s="2" t="s">
        <v>22</v>
      </c>
    </row>
    <row r="3716" spans="1:3" ht="17.25" customHeight="1" x14ac:dyDescent="0.3">
      <c r="A3716" s="2">
        <v>3715</v>
      </c>
      <c r="C3716" s="2" t="s">
        <v>22</v>
      </c>
    </row>
    <row r="3717" spans="1:3" ht="17.25" customHeight="1" x14ac:dyDescent="0.3">
      <c r="A3717" s="2">
        <v>3716</v>
      </c>
      <c r="C3717" s="2" t="s">
        <v>22</v>
      </c>
    </row>
    <row r="3718" spans="1:3" ht="17.25" customHeight="1" x14ac:dyDescent="0.3">
      <c r="A3718" s="2">
        <v>3717</v>
      </c>
      <c r="C3718" s="2" t="s">
        <v>22</v>
      </c>
    </row>
    <row r="3719" spans="1:3" ht="17.25" customHeight="1" x14ac:dyDescent="0.3">
      <c r="A3719" s="2">
        <v>3718</v>
      </c>
      <c r="C3719" s="2" t="s">
        <v>22</v>
      </c>
    </row>
    <row r="3720" spans="1:3" ht="17.25" customHeight="1" x14ac:dyDescent="0.3">
      <c r="A3720" s="2">
        <v>3719</v>
      </c>
      <c r="C3720" s="2" t="s">
        <v>22</v>
      </c>
    </row>
    <row r="3721" spans="1:3" ht="17.25" customHeight="1" x14ac:dyDescent="0.3">
      <c r="A3721" s="2">
        <v>3720</v>
      </c>
      <c r="C3721" s="2" t="s">
        <v>22</v>
      </c>
    </row>
    <row r="3722" spans="1:3" ht="17.25" customHeight="1" x14ac:dyDescent="0.3">
      <c r="A3722" s="2">
        <v>3721</v>
      </c>
      <c r="C3722" s="2" t="s">
        <v>22</v>
      </c>
    </row>
    <row r="3723" spans="1:3" ht="17.25" customHeight="1" x14ac:dyDescent="0.3">
      <c r="A3723" s="2">
        <v>3722</v>
      </c>
      <c r="C3723" s="2" t="s">
        <v>22</v>
      </c>
    </row>
    <row r="3724" spans="1:3" ht="17.25" customHeight="1" x14ac:dyDescent="0.3">
      <c r="A3724" s="2">
        <v>3723</v>
      </c>
      <c r="C3724" s="2" t="s">
        <v>22</v>
      </c>
    </row>
    <row r="3725" spans="1:3" ht="17.25" customHeight="1" x14ac:dyDescent="0.3">
      <c r="A3725" s="2">
        <v>3724</v>
      </c>
      <c r="C3725" s="2" t="s">
        <v>22</v>
      </c>
    </row>
    <row r="3726" spans="1:3" ht="17.25" customHeight="1" x14ac:dyDescent="0.3">
      <c r="A3726" s="2">
        <v>3725</v>
      </c>
      <c r="C3726" s="2" t="s">
        <v>22</v>
      </c>
    </row>
    <row r="3727" spans="1:3" ht="17.25" customHeight="1" x14ac:dyDescent="0.3">
      <c r="A3727" s="2">
        <v>3726</v>
      </c>
      <c r="C3727" s="2" t="s">
        <v>22</v>
      </c>
    </row>
    <row r="3728" spans="1:3" ht="17.25" customHeight="1" x14ac:dyDescent="0.3">
      <c r="A3728" s="2">
        <v>3727</v>
      </c>
      <c r="C3728" s="2" t="s">
        <v>22</v>
      </c>
    </row>
    <row r="3729" spans="1:3" ht="17.25" customHeight="1" x14ac:dyDescent="0.3">
      <c r="A3729" s="2">
        <v>3728</v>
      </c>
      <c r="C3729" s="2" t="s">
        <v>22</v>
      </c>
    </row>
    <row r="3730" spans="1:3" ht="17.25" customHeight="1" x14ac:dyDescent="0.3">
      <c r="A3730" s="2">
        <v>3729</v>
      </c>
      <c r="C3730" s="2" t="s">
        <v>22</v>
      </c>
    </row>
    <row r="3731" spans="1:3" ht="17.25" customHeight="1" x14ac:dyDescent="0.3">
      <c r="A3731" s="2">
        <v>3730</v>
      </c>
      <c r="C3731" s="2" t="s">
        <v>22</v>
      </c>
    </row>
    <row r="3732" spans="1:3" ht="17.25" customHeight="1" x14ac:dyDescent="0.3">
      <c r="A3732" s="2">
        <v>3731</v>
      </c>
      <c r="C3732" s="2" t="s">
        <v>22</v>
      </c>
    </row>
    <row r="3733" spans="1:3" ht="17.25" customHeight="1" x14ac:dyDescent="0.3">
      <c r="A3733" s="2">
        <v>3732</v>
      </c>
      <c r="C3733" s="2" t="s">
        <v>22</v>
      </c>
    </row>
    <row r="3734" spans="1:3" ht="17.25" customHeight="1" x14ac:dyDescent="0.3">
      <c r="A3734" s="2">
        <v>3733</v>
      </c>
      <c r="C3734" s="2" t="s">
        <v>22</v>
      </c>
    </row>
    <row r="3735" spans="1:3" ht="17.25" customHeight="1" x14ac:dyDescent="0.3">
      <c r="A3735" s="2">
        <v>3734</v>
      </c>
      <c r="C3735" s="2" t="s">
        <v>22</v>
      </c>
    </row>
    <row r="3736" spans="1:3" ht="17.25" customHeight="1" x14ac:dyDescent="0.3">
      <c r="A3736" s="2">
        <v>3735</v>
      </c>
      <c r="C3736" s="2" t="s">
        <v>22</v>
      </c>
    </row>
    <row r="3737" spans="1:3" ht="17.25" customHeight="1" x14ac:dyDescent="0.3">
      <c r="A3737" s="2">
        <v>3736</v>
      </c>
      <c r="C3737" s="2" t="s">
        <v>22</v>
      </c>
    </row>
    <row r="3738" spans="1:3" ht="17.25" customHeight="1" x14ac:dyDescent="0.3">
      <c r="A3738" s="2">
        <v>3737</v>
      </c>
      <c r="C3738" s="2" t="s">
        <v>22</v>
      </c>
    </row>
    <row r="3739" spans="1:3" ht="17.25" customHeight="1" x14ac:dyDescent="0.3">
      <c r="A3739" s="2">
        <v>3738</v>
      </c>
      <c r="C3739" s="2" t="s">
        <v>22</v>
      </c>
    </row>
    <row r="3740" spans="1:3" ht="17.25" customHeight="1" x14ac:dyDescent="0.3">
      <c r="A3740" s="2">
        <v>3739</v>
      </c>
      <c r="C3740" s="2" t="s">
        <v>22</v>
      </c>
    </row>
    <row r="3741" spans="1:3" ht="17.25" customHeight="1" x14ac:dyDescent="0.3">
      <c r="A3741" s="2">
        <v>3740</v>
      </c>
      <c r="C3741" s="2" t="s">
        <v>22</v>
      </c>
    </row>
    <row r="3742" spans="1:3" ht="17.25" customHeight="1" x14ac:dyDescent="0.3">
      <c r="A3742" s="2">
        <v>3741</v>
      </c>
      <c r="C3742" s="2" t="s">
        <v>22</v>
      </c>
    </row>
    <row r="3743" spans="1:3" ht="17.25" customHeight="1" x14ac:dyDescent="0.3">
      <c r="A3743" s="2">
        <v>3742</v>
      </c>
      <c r="C3743" s="2" t="s">
        <v>22</v>
      </c>
    </row>
    <row r="3744" spans="1:3" ht="17.25" customHeight="1" x14ac:dyDescent="0.3">
      <c r="A3744" s="2">
        <v>3743</v>
      </c>
      <c r="C3744" s="2" t="s">
        <v>22</v>
      </c>
    </row>
    <row r="3745" spans="1:3" ht="17.25" customHeight="1" x14ac:dyDescent="0.3">
      <c r="A3745" s="2">
        <v>3744</v>
      </c>
      <c r="C3745" s="2" t="s">
        <v>22</v>
      </c>
    </row>
    <row r="3746" spans="1:3" ht="17.25" customHeight="1" x14ac:dyDescent="0.3">
      <c r="A3746" s="2">
        <v>3745</v>
      </c>
      <c r="C3746" s="2" t="s">
        <v>22</v>
      </c>
    </row>
    <row r="3747" spans="1:3" ht="17.25" customHeight="1" x14ac:dyDescent="0.3">
      <c r="A3747" s="2">
        <v>3746</v>
      </c>
      <c r="C3747" s="2" t="s">
        <v>22</v>
      </c>
    </row>
    <row r="3748" spans="1:3" ht="17.25" customHeight="1" x14ac:dyDescent="0.3">
      <c r="A3748" s="2">
        <v>3747</v>
      </c>
      <c r="C3748" s="2" t="s">
        <v>22</v>
      </c>
    </row>
    <row r="3749" spans="1:3" ht="17.25" customHeight="1" x14ac:dyDescent="0.3">
      <c r="A3749" s="2">
        <v>3748</v>
      </c>
      <c r="C3749" s="2" t="s">
        <v>22</v>
      </c>
    </row>
    <row r="3750" spans="1:3" ht="17.25" customHeight="1" x14ac:dyDescent="0.3">
      <c r="A3750" s="2">
        <v>3749</v>
      </c>
      <c r="C3750" s="2" t="s">
        <v>22</v>
      </c>
    </row>
    <row r="3751" spans="1:3" ht="17.25" customHeight="1" x14ac:dyDescent="0.3">
      <c r="A3751" s="2">
        <v>3750</v>
      </c>
      <c r="C3751" s="2" t="s">
        <v>22</v>
      </c>
    </row>
    <row r="3752" spans="1:3" ht="17.25" customHeight="1" x14ac:dyDescent="0.3">
      <c r="A3752" s="2">
        <v>3751</v>
      </c>
      <c r="C3752" s="2" t="s">
        <v>22</v>
      </c>
    </row>
    <row r="3753" spans="1:3" ht="17.25" customHeight="1" x14ac:dyDescent="0.3">
      <c r="A3753" s="2">
        <v>3752</v>
      </c>
      <c r="C3753" s="2" t="s">
        <v>22</v>
      </c>
    </row>
    <row r="3754" spans="1:3" ht="17.25" customHeight="1" x14ac:dyDescent="0.3">
      <c r="A3754" s="2">
        <v>3753</v>
      </c>
      <c r="C3754" s="2" t="s">
        <v>22</v>
      </c>
    </row>
    <row r="3755" spans="1:3" ht="17.25" customHeight="1" x14ac:dyDescent="0.3">
      <c r="A3755" s="2">
        <v>3754</v>
      </c>
      <c r="C3755" s="2" t="s">
        <v>22</v>
      </c>
    </row>
    <row r="3756" spans="1:3" ht="17.25" customHeight="1" x14ac:dyDescent="0.3">
      <c r="A3756" s="2">
        <v>3755</v>
      </c>
      <c r="C3756" s="2" t="s">
        <v>22</v>
      </c>
    </row>
    <row r="3757" spans="1:3" ht="17.25" customHeight="1" x14ac:dyDescent="0.3">
      <c r="A3757" s="2">
        <v>3756</v>
      </c>
      <c r="C3757" s="2" t="s">
        <v>22</v>
      </c>
    </row>
    <row r="3758" spans="1:3" ht="17.25" customHeight="1" x14ac:dyDescent="0.3">
      <c r="A3758" s="2">
        <v>3757</v>
      </c>
      <c r="C3758" s="2" t="s">
        <v>22</v>
      </c>
    </row>
    <row r="3759" spans="1:3" ht="17.25" customHeight="1" x14ac:dyDescent="0.3">
      <c r="A3759" s="2">
        <v>3758</v>
      </c>
      <c r="C3759" s="2" t="s">
        <v>22</v>
      </c>
    </row>
    <row r="3760" spans="1:3" ht="17.25" customHeight="1" x14ac:dyDescent="0.3">
      <c r="A3760" s="2">
        <v>3759</v>
      </c>
      <c r="C3760" s="2" t="s">
        <v>22</v>
      </c>
    </row>
    <row r="3761" spans="1:3" ht="17.25" customHeight="1" x14ac:dyDescent="0.3">
      <c r="A3761" s="2">
        <v>3760</v>
      </c>
      <c r="C3761" s="2" t="s">
        <v>22</v>
      </c>
    </row>
    <row r="3762" spans="1:3" ht="17.25" customHeight="1" x14ac:dyDescent="0.3">
      <c r="A3762" s="2">
        <v>3761</v>
      </c>
      <c r="C3762" s="2" t="s">
        <v>22</v>
      </c>
    </row>
    <row r="3763" spans="1:3" ht="17.25" customHeight="1" x14ac:dyDescent="0.3">
      <c r="A3763" s="2">
        <v>3762</v>
      </c>
      <c r="C3763" s="2" t="s">
        <v>22</v>
      </c>
    </row>
    <row r="3764" spans="1:3" ht="17.25" customHeight="1" x14ac:dyDescent="0.3">
      <c r="A3764" s="2">
        <v>3763</v>
      </c>
      <c r="C3764" s="2" t="s">
        <v>22</v>
      </c>
    </row>
    <row r="3765" spans="1:3" ht="17.25" customHeight="1" x14ac:dyDescent="0.3">
      <c r="A3765" s="2">
        <v>3764</v>
      </c>
      <c r="C3765" s="2" t="s">
        <v>22</v>
      </c>
    </row>
    <row r="3766" spans="1:3" ht="17.25" customHeight="1" x14ac:dyDescent="0.3">
      <c r="A3766" s="2">
        <v>3765</v>
      </c>
      <c r="C3766" s="2" t="s">
        <v>22</v>
      </c>
    </row>
    <row r="3767" spans="1:3" ht="17.25" customHeight="1" x14ac:dyDescent="0.3">
      <c r="A3767" s="2">
        <v>3766</v>
      </c>
      <c r="C3767" s="2" t="s">
        <v>22</v>
      </c>
    </row>
    <row r="3768" spans="1:3" ht="17.25" customHeight="1" x14ac:dyDescent="0.3">
      <c r="A3768" s="2">
        <v>3767</v>
      </c>
      <c r="C3768" s="2" t="s">
        <v>22</v>
      </c>
    </row>
    <row r="3769" spans="1:3" ht="17.25" customHeight="1" x14ac:dyDescent="0.3">
      <c r="A3769" s="2">
        <v>3768</v>
      </c>
      <c r="C3769" s="2" t="s">
        <v>22</v>
      </c>
    </row>
    <row r="3770" spans="1:3" ht="17.25" customHeight="1" x14ac:dyDescent="0.3">
      <c r="A3770" s="2">
        <v>3769</v>
      </c>
      <c r="C3770" s="2" t="s">
        <v>22</v>
      </c>
    </row>
    <row r="3771" spans="1:3" ht="17.25" customHeight="1" x14ac:dyDescent="0.3">
      <c r="A3771" s="2">
        <v>3770</v>
      </c>
      <c r="C3771" s="2" t="s">
        <v>22</v>
      </c>
    </row>
    <row r="3772" spans="1:3" ht="17.25" customHeight="1" x14ac:dyDescent="0.3">
      <c r="A3772" s="2">
        <v>3771</v>
      </c>
      <c r="C3772" s="2" t="s">
        <v>22</v>
      </c>
    </row>
    <row r="3773" spans="1:3" ht="17.25" customHeight="1" x14ac:dyDescent="0.3">
      <c r="A3773" s="2">
        <v>3772</v>
      </c>
      <c r="C3773" s="2" t="s">
        <v>22</v>
      </c>
    </row>
    <row r="3774" spans="1:3" ht="17.25" customHeight="1" x14ac:dyDescent="0.3">
      <c r="A3774" s="2">
        <v>3773</v>
      </c>
      <c r="C3774" s="2" t="s">
        <v>22</v>
      </c>
    </row>
    <row r="3775" spans="1:3" ht="17.25" customHeight="1" x14ac:dyDescent="0.3">
      <c r="A3775" s="2">
        <v>3774</v>
      </c>
      <c r="C3775" s="2" t="s">
        <v>22</v>
      </c>
    </row>
    <row r="3776" spans="1:3" ht="17.25" customHeight="1" x14ac:dyDescent="0.3">
      <c r="A3776" s="2">
        <v>3775</v>
      </c>
      <c r="C3776" s="2" t="s">
        <v>22</v>
      </c>
    </row>
    <row r="3777" spans="1:3" ht="17.25" customHeight="1" x14ac:dyDescent="0.3">
      <c r="A3777" s="2">
        <v>3776</v>
      </c>
      <c r="C3777" s="2" t="s">
        <v>22</v>
      </c>
    </row>
    <row r="3778" spans="1:3" ht="17.25" customHeight="1" x14ac:dyDescent="0.3">
      <c r="A3778" s="2">
        <v>3777</v>
      </c>
      <c r="C3778" s="2" t="s">
        <v>22</v>
      </c>
    </row>
    <row r="3779" spans="1:3" ht="17.25" customHeight="1" x14ac:dyDescent="0.3">
      <c r="A3779" s="2">
        <v>3778</v>
      </c>
      <c r="C3779" s="2" t="s">
        <v>22</v>
      </c>
    </row>
    <row r="3780" spans="1:3" ht="17.25" customHeight="1" x14ac:dyDescent="0.3">
      <c r="A3780" s="2">
        <v>3779</v>
      </c>
      <c r="C3780" s="2" t="s">
        <v>22</v>
      </c>
    </row>
    <row r="3781" spans="1:3" ht="17.25" customHeight="1" x14ac:dyDescent="0.3">
      <c r="A3781" s="2">
        <v>3780</v>
      </c>
      <c r="C3781" s="2" t="s">
        <v>22</v>
      </c>
    </row>
    <row r="3782" spans="1:3" ht="17.25" customHeight="1" x14ac:dyDescent="0.3">
      <c r="A3782" s="2">
        <v>3781</v>
      </c>
      <c r="C3782" s="2" t="s">
        <v>22</v>
      </c>
    </row>
    <row r="3783" spans="1:3" ht="17.25" customHeight="1" x14ac:dyDescent="0.3">
      <c r="A3783" s="2">
        <v>3782</v>
      </c>
      <c r="C3783" s="2" t="s">
        <v>22</v>
      </c>
    </row>
    <row r="3784" spans="1:3" ht="17.25" customHeight="1" x14ac:dyDescent="0.3">
      <c r="A3784" s="2">
        <v>3783</v>
      </c>
      <c r="C3784" s="2" t="s">
        <v>22</v>
      </c>
    </row>
    <row r="3785" spans="1:3" ht="17.25" customHeight="1" x14ac:dyDescent="0.3">
      <c r="A3785" s="2">
        <v>3784</v>
      </c>
      <c r="C3785" s="2" t="s">
        <v>22</v>
      </c>
    </row>
    <row r="3786" spans="1:3" ht="17.25" customHeight="1" x14ac:dyDescent="0.3">
      <c r="A3786" s="2">
        <v>3785</v>
      </c>
      <c r="C3786" s="2" t="s">
        <v>22</v>
      </c>
    </row>
    <row r="3787" spans="1:3" ht="17.25" customHeight="1" x14ac:dyDescent="0.3">
      <c r="A3787" s="2">
        <v>3786</v>
      </c>
      <c r="C3787" s="2" t="s">
        <v>22</v>
      </c>
    </row>
    <row r="3788" spans="1:3" ht="17.25" customHeight="1" x14ac:dyDescent="0.3">
      <c r="A3788" s="2">
        <v>3787</v>
      </c>
      <c r="C3788" s="2" t="s">
        <v>22</v>
      </c>
    </row>
    <row r="3789" spans="1:3" ht="17.25" customHeight="1" x14ac:dyDescent="0.3">
      <c r="A3789" s="2">
        <v>3788</v>
      </c>
      <c r="C3789" s="2" t="s">
        <v>22</v>
      </c>
    </row>
    <row r="3790" spans="1:3" ht="17.25" customHeight="1" x14ac:dyDescent="0.3">
      <c r="A3790" s="2">
        <v>3789</v>
      </c>
      <c r="C3790" s="2" t="s">
        <v>22</v>
      </c>
    </row>
    <row r="3791" spans="1:3" ht="17.25" customHeight="1" x14ac:dyDescent="0.3">
      <c r="A3791" s="2">
        <v>3790</v>
      </c>
      <c r="C3791" s="2" t="s">
        <v>22</v>
      </c>
    </row>
    <row r="3792" spans="1:3" ht="17.25" customHeight="1" x14ac:dyDescent="0.3">
      <c r="A3792" s="2">
        <v>3791</v>
      </c>
      <c r="C3792" s="2" t="s">
        <v>22</v>
      </c>
    </row>
    <row r="3793" spans="1:3" ht="17.25" customHeight="1" x14ac:dyDescent="0.3">
      <c r="A3793" s="2">
        <v>3792</v>
      </c>
      <c r="C3793" s="2" t="s">
        <v>22</v>
      </c>
    </row>
    <row r="3794" spans="1:3" ht="17.25" customHeight="1" x14ac:dyDescent="0.3">
      <c r="A3794" s="2">
        <v>3793</v>
      </c>
      <c r="C3794" s="2" t="s">
        <v>22</v>
      </c>
    </row>
    <row r="3795" spans="1:3" ht="17.25" customHeight="1" x14ac:dyDescent="0.3">
      <c r="A3795" s="2">
        <v>3794</v>
      </c>
      <c r="C3795" s="2" t="s">
        <v>22</v>
      </c>
    </row>
    <row r="3796" spans="1:3" ht="17.25" customHeight="1" x14ac:dyDescent="0.3">
      <c r="A3796" s="2">
        <v>3795</v>
      </c>
      <c r="C3796" s="2" t="s">
        <v>22</v>
      </c>
    </row>
    <row r="3797" spans="1:3" ht="17.25" customHeight="1" x14ac:dyDescent="0.3">
      <c r="A3797" s="2">
        <v>3796</v>
      </c>
      <c r="C3797" s="2" t="s">
        <v>22</v>
      </c>
    </row>
    <row r="3798" spans="1:3" ht="17.25" customHeight="1" x14ac:dyDescent="0.3">
      <c r="A3798" s="2">
        <v>3797</v>
      </c>
      <c r="C3798" s="2" t="s">
        <v>22</v>
      </c>
    </row>
    <row r="3799" spans="1:3" ht="17.25" customHeight="1" x14ac:dyDescent="0.3">
      <c r="A3799" s="2">
        <v>3798</v>
      </c>
      <c r="C3799" s="2" t="s">
        <v>22</v>
      </c>
    </row>
    <row r="3800" spans="1:3" ht="17.25" customHeight="1" x14ac:dyDescent="0.3">
      <c r="A3800" s="2">
        <v>3799</v>
      </c>
      <c r="C3800" s="2" t="s">
        <v>22</v>
      </c>
    </row>
    <row r="3801" spans="1:3" ht="17.25" customHeight="1" x14ac:dyDescent="0.3">
      <c r="A3801" s="2">
        <v>3800</v>
      </c>
      <c r="C3801" s="2" t="s">
        <v>22</v>
      </c>
    </row>
    <row r="3802" spans="1:3" ht="17.25" customHeight="1" x14ac:dyDescent="0.3">
      <c r="A3802" s="2">
        <v>3801</v>
      </c>
      <c r="C3802" s="2" t="s">
        <v>22</v>
      </c>
    </row>
    <row r="3803" spans="1:3" ht="17.25" customHeight="1" x14ac:dyDescent="0.3">
      <c r="A3803" s="2">
        <v>3802</v>
      </c>
      <c r="C3803" s="2" t="s">
        <v>22</v>
      </c>
    </row>
    <row r="3804" spans="1:3" ht="17.25" customHeight="1" x14ac:dyDescent="0.3">
      <c r="A3804" s="2">
        <v>3803</v>
      </c>
      <c r="C3804" s="2" t="s">
        <v>22</v>
      </c>
    </row>
    <row r="3805" spans="1:3" ht="17.25" customHeight="1" x14ac:dyDescent="0.3">
      <c r="A3805" s="2">
        <v>3804</v>
      </c>
      <c r="C3805" s="2" t="s">
        <v>22</v>
      </c>
    </row>
    <row r="3806" spans="1:3" ht="17.25" customHeight="1" x14ac:dyDescent="0.3">
      <c r="A3806" s="2">
        <v>3805</v>
      </c>
      <c r="C3806" s="2" t="s">
        <v>22</v>
      </c>
    </row>
    <row r="3807" spans="1:3" ht="17.25" customHeight="1" x14ac:dyDescent="0.3">
      <c r="A3807" s="2">
        <v>3806</v>
      </c>
      <c r="C3807" s="2" t="s">
        <v>22</v>
      </c>
    </row>
    <row r="3808" spans="1:3" ht="17.25" customHeight="1" x14ac:dyDescent="0.3">
      <c r="A3808" s="2">
        <v>3807</v>
      </c>
      <c r="C3808" s="2" t="s">
        <v>22</v>
      </c>
    </row>
    <row r="3809" spans="1:3" ht="17.25" customHeight="1" x14ac:dyDescent="0.3">
      <c r="A3809" s="2">
        <v>3808</v>
      </c>
      <c r="C3809" s="2" t="s">
        <v>22</v>
      </c>
    </row>
    <row r="3810" spans="1:3" ht="17.25" customHeight="1" x14ac:dyDescent="0.3">
      <c r="A3810" s="2">
        <v>3809</v>
      </c>
      <c r="C3810" s="2" t="s">
        <v>22</v>
      </c>
    </row>
    <row r="3811" spans="1:3" ht="17.25" customHeight="1" x14ac:dyDescent="0.3">
      <c r="A3811" s="2">
        <v>3810</v>
      </c>
      <c r="C3811" s="2" t="s">
        <v>22</v>
      </c>
    </row>
    <row r="3812" spans="1:3" ht="17.25" customHeight="1" x14ac:dyDescent="0.3">
      <c r="A3812" s="2">
        <v>3811</v>
      </c>
      <c r="C3812" s="2" t="s">
        <v>22</v>
      </c>
    </row>
    <row r="3813" spans="1:3" ht="17.25" customHeight="1" x14ac:dyDescent="0.3">
      <c r="A3813" s="2">
        <v>3812</v>
      </c>
      <c r="C3813" s="2" t="s">
        <v>22</v>
      </c>
    </row>
    <row r="3814" spans="1:3" ht="17.25" customHeight="1" x14ac:dyDescent="0.3">
      <c r="A3814" s="2">
        <v>3813</v>
      </c>
      <c r="C3814" s="2" t="s">
        <v>22</v>
      </c>
    </row>
    <row r="3815" spans="1:3" ht="17.25" customHeight="1" x14ac:dyDescent="0.3">
      <c r="A3815" s="2">
        <v>3814</v>
      </c>
      <c r="C3815" s="2" t="s">
        <v>22</v>
      </c>
    </row>
    <row r="3816" spans="1:3" ht="17.25" customHeight="1" x14ac:dyDescent="0.3">
      <c r="A3816" s="2">
        <v>3815</v>
      </c>
      <c r="C3816" s="2" t="s">
        <v>22</v>
      </c>
    </row>
    <row r="3817" spans="1:3" ht="17.25" customHeight="1" x14ac:dyDescent="0.3">
      <c r="A3817" s="2">
        <v>3816</v>
      </c>
      <c r="C3817" s="2" t="s">
        <v>22</v>
      </c>
    </row>
    <row r="3818" spans="1:3" ht="17.25" customHeight="1" x14ac:dyDescent="0.3">
      <c r="A3818" s="2">
        <v>3817</v>
      </c>
      <c r="C3818" s="2" t="s">
        <v>22</v>
      </c>
    </row>
    <row r="3819" spans="1:3" ht="17.25" customHeight="1" x14ac:dyDescent="0.3">
      <c r="A3819" s="2">
        <v>3818</v>
      </c>
      <c r="C3819" s="2" t="s">
        <v>22</v>
      </c>
    </row>
    <row r="3820" spans="1:3" ht="17.25" customHeight="1" x14ac:dyDescent="0.3">
      <c r="A3820" s="2">
        <v>3819</v>
      </c>
      <c r="C3820" s="2" t="s">
        <v>22</v>
      </c>
    </row>
    <row r="3821" spans="1:3" ht="17.25" customHeight="1" x14ac:dyDescent="0.3">
      <c r="A3821" s="2">
        <v>3820</v>
      </c>
      <c r="C3821" s="2" t="s">
        <v>22</v>
      </c>
    </row>
    <row r="3822" spans="1:3" ht="17.25" customHeight="1" x14ac:dyDescent="0.3">
      <c r="A3822" s="2">
        <v>3821</v>
      </c>
      <c r="C3822" s="2" t="s">
        <v>22</v>
      </c>
    </row>
    <row r="3823" spans="1:3" ht="17.25" customHeight="1" x14ac:dyDescent="0.3">
      <c r="A3823" s="2">
        <v>3822</v>
      </c>
      <c r="C3823" s="2" t="s">
        <v>22</v>
      </c>
    </row>
    <row r="3824" spans="1:3" ht="17.25" customHeight="1" x14ac:dyDescent="0.3">
      <c r="A3824" s="2">
        <v>3823</v>
      </c>
      <c r="C3824" s="2" t="s">
        <v>22</v>
      </c>
    </row>
    <row r="3825" spans="1:3" ht="17.25" customHeight="1" x14ac:dyDescent="0.3">
      <c r="A3825" s="2">
        <v>3824</v>
      </c>
      <c r="C3825" s="2" t="s">
        <v>22</v>
      </c>
    </row>
    <row r="3826" spans="1:3" ht="17.25" customHeight="1" x14ac:dyDescent="0.3">
      <c r="A3826" s="2">
        <v>3825</v>
      </c>
      <c r="C3826" s="2" t="s">
        <v>22</v>
      </c>
    </row>
    <row r="3827" spans="1:3" ht="17.25" customHeight="1" x14ac:dyDescent="0.3">
      <c r="A3827" s="2">
        <v>3826</v>
      </c>
      <c r="C3827" s="2" t="s">
        <v>22</v>
      </c>
    </row>
    <row r="3828" spans="1:3" ht="17.25" customHeight="1" x14ac:dyDescent="0.3">
      <c r="A3828" s="2">
        <v>3827</v>
      </c>
      <c r="C3828" s="2" t="s">
        <v>22</v>
      </c>
    </row>
    <row r="3829" spans="1:3" ht="17.25" customHeight="1" x14ac:dyDescent="0.3">
      <c r="A3829" s="2">
        <v>3828</v>
      </c>
      <c r="C3829" s="2" t="s">
        <v>22</v>
      </c>
    </row>
    <row r="3830" spans="1:3" ht="17.25" customHeight="1" x14ac:dyDescent="0.3">
      <c r="A3830" s="2">
        <v>3829</v>
      </c>
      <c r="C3830" s="2" t="s">
        <v>22</v>
      </c>
    </row>
    <row r="3831" spans="1:3" ht="17.25" customHeight="1" x14ac:dyDescent="0.3">
      <c r="A3831" s="2">
        <v>3830</v>
      </c>
      <c r="C3831" s="2" t="s">
        <v>22</v>
      </c>
    </row>
    <row r="3832" spans="1:3" ht="17.25" customHeight="1" x14ac:dyDescent="0.3">
      <c r="A3832" s="2">
        <v>3831</v>
      </c>
      <c r="C3832" s="2" t="s">
        <v>22</v>
      </c>
    </row>
    <row r="3833" spans="1:3" ht="17.25" customHeight="1" x14ac:dyDescent="0.3">
      <c r="A3833" s="2">
        <v>3832</v>
      </c>
      <c r="C3833" s="2" t="s">
        <v>22</v>
      </c>
    </row>
    <row r="3834" spans="1:3" ht="17.25" customHeight="1" x14ac:dyDescent="0.3">
      <c r="A3834" s="2">
        <v>3833</v>
      </c>
      <c r="C3834" s="2" t="s">
        <v>22</v>
      </c>
    </row>
    <row r="3835" spans="1:3" ht="17.25" customHeight="1" x14ac:dyDescent="0.3">
      <c r="A3835" s="2">
        <v>3834</v>
      </c>
      <c r="C3835" s="2" t="s">
        <v>22</v>
      </c>
    </row>
    <row r="3836" spans="1:3" ht="17.25" customHeight="1" x14ac:dyDescent="0.3">
      <c r="A3836" s="2">
        <v>3835</v>
      </c>
      <c r="C3836" s="2" t="s">
        <v>22</v>
      </c>
    </row>
    <row r="3837" spans="1:3" ht="17.25" customHeight="1" x14ac:dyDescent="0.3">
      <c r="A3837" s="2">
        <v>3836</v>
      </c>
      <c r="C3837" s="2" t="s">
        <v>22</v>
      </c>
    </row>
    <row r="3838" spans="1:3" ht="17.25" customHeight="1" x14ac:dyDescent="0.3">
      <c r="A3838" s="2">
        <v>3837</v>
      </c>
      <c r="C3838" s="2" t="s">
        <v>22</v>
      </c>
    </row>
    <row r="3839" spans="1:3" ht="17.25" customHeight="1" x14ac:dyDescent="0.3">
      <c r="A3839" s="2">
        <v>3838</v>
      </c>
      <c r="C3839" s="2" t="s">
        <v>22</v>
      </c>
    </row>
    <row r="3840" spans="1:3" ht="17.25" customHeight="1" x14ac:dyDescent="0.3">
      <c r="A3840" s="2">
        <v>3839</v>
      </c>
      <c r="C3840" s="2" t="s">
        <v>22</v>
      </c>
    </row>
    <row r="3841" spans="1:3" ht="17.25" customHeight="1" x14ac:dyDescent="0.3">
      <c r="A3841" s="2">
        <v>3840</v>
      </c>
      <c r="C3841" s="2" t="s">
        <v>22</v>
      </c>
    </row>
    <row r="3842" spans="1:3" ht="17.25" customHeight="1" x14ac:dyDescent="0.3">
      <c r="A3842" s="2">
        <v>3841</v>
      </c>
      <c r="C3842" s="2" t="s">
        <v>22</v>
      </c>
    </row>
    <row r="3843" spans="1:3" ht="17.25" customHeight="1" x14ac:dyDescent="0.3">
      <c r="A3843" s="2">
        <v>3842</v>
      </c>
      <c r="C3843" s="2" t="s">
        <v>22</v>
      </c>
    </row>
    <row r="3844" spans="1:3" ht="17.25" customHeight="1" x14ac:dyDescent="0.3">
      <c r="A3844" s="2">
        <v>3843</v>
      </c>
      <c r="C3844" s="2" t="s">
        <v>22</v>
      </c>
    </row>
    <row r="3845" spans="1:3" ht="17.25" customHeight="1" x14ac:dyDescent="0.3">
      <c r="A3845" s="2">
        <v>3844</v>
      </c>
      <c r="C3845" s="2" t="s">
        <v>22</v>
      </c>
    </row>
    <row r="3846" spans="1:3" ht="17.25" customHeight="1" x14ac:dyDescent="0.3">
      <c r="A3846" s="2">
        <v>3845</v>
      </c>
      <c r="C3846" s="2" t="s">
        <v>22</v>
      </c>
    </row>
    <row r="3847" spans="1:3" ht="17.25" customHeight="1" x14ac:dyDescent="0.3">
      <c r="A3847" s="2">
        <v>3846</v>
      </c>
      <c r="C3847" s="2" t="s">
        <v>22</v>
      </c>
    </row>
    <row r="3848" spans="1:3" ht="17.25" customHeight="1" x14ac:dyDescent="0.3">
      <c r="A3848" s="2">
        <v>3847</v>
      </c>
      <c r="C3848" s="2" t="s">
        <v>22</v>
      </c>
    </row>
    <row r="3849" spans="1:3" ht="17.25" customHeight="1" x14ac:dyDescent="0.3">
      <c r="A3849" s="2">
        <v>3848</v>
      </c>
      <c r="C3849" s="2" t="s">
        <v>22</v>
      </c>
    </row>
    <row r="3850" spans="1:3" ht="17.25" customHeight="1" x14ac:dyDescent="0.3">
      <c r="A3850" s="2">
        <v>3849</v>
      </c>
      <c r="C3850" s="2" t="s">
        <v>22</v>
      </c>
    </row>
    <row r="3851" spans="1:3" ht="17.25" customHeight="1" x14ac:dyDescent="0.3">
      <c r="A3851" s="2">
        <v>3850</v>
      </c>
      <c r="C3851" s="2" t="s">
        <v>22</v>
      </c>
    </row>
    <row r="3852" spans="1:3" ht="17.25" customHeight="1" x14ac:dyDescent="0.3">
      <c r="A3852" s="2">
        <v>3851</v>
      </c>
      <c r="C3852" s="2" t="s">
        <v>22</v>
      </c>
    </row>
    <row r="3853" spans="1:3" ht="17.25" customHeight="1" x14ac:dyDescent="0.3">
      <c r="A3853" s="2">
        <v>3852</v>
      </c>
      <c r="C3853" s="2" t="s">
        <v>22</v>
      </c>
    </row>
    <row r="3854" spans="1:3" ht="17.25" customHeight="1" x14ac:dyDescent="0.3">
      <c r="A3854" s="2">
        <v>3853</v>
      </c>
      <c r="C3854" s="2" t="s">
        <v>22</v>
      </c>
    </row>
    <row r="3855" spans="1:3" ht="17.25" customHeight="1" x14ac:dyDescent="0.3">
      <c r="A3855" s="2">
        <v>3854</v>
      </c>
      <c r="C3855" s="2" t="s">
        <v>22</v>
      </c>
    </row>
    <row r="3856" spans="1:3" ht="17.25" customHeight="1" x14ac:dyDescent="0.3">
      <c r="A3856" s="2">
        <v>3855</v>
      </c>
      <c r="C3856" s="2" t="s">
        <v>22</v>
      </c>
    </row>
    <row r="3857" spans="1:3" ht="17.25" customHeight="1" x14ac:dyDescent="0.3">
      <c r="A3857" s="2">
        <v>3856</v>
      </c>
      <c r="C3857" s="2" t="s">
        <v>22</v>
      </c>
    </row>
    <row r="3858" spans="1:3" ht="17.25" customHeight="1" x14ac:dyDescent="0.3">
      <c r="A3858" s="2">
        <v>3857</v>
      </c>
      <c r="C3858" s="2" t="s">
        <v>22</v>
      </c>
    </row>
    <row r="3859" spans="1:3" ht="17.25" customHeight="1" x14ac:dyDescent="0.3">
      <c r="A3859" s="2">
        <v>3858</v>
      </c>
      <c r="C3859" s="2" t="s">
        <v>22</v>
      </c>
    </row>
    <row r="3860" spans="1:3" ht="17.25" customHeight="1" x14ac:dyDescent="0.3">
      <c r="A3860" s="2">
        <v>3859</v>
      </c>
      <c r="C3860" s="2" t="s">
        <v>22</v>
      </c>
    </row>
    <row r="3861" spans="1:3" ht="17.25" customHeight="1" x14ac:dyDescent="0.3">
      <c r="A3861" s="2">
        <v>3860</v>
      </c>
      <c r="C3861" s="2" t="s">
        <v>22</v>
      </c>
    </row>
    <row r="3862" spans="1:3" ht="17.25" customHeight="1" x14ac:dyDescent="0.3">
      <c r="A3862" s="2">
        <v>3861</v>
      </c>
      <c r="C3862" s="2" t="s">
        <v>22</v>
      </c>
    </row>
    <row r="3863" spans="1:3" ht="17.25" customHeight="1" x14ac:dyDescent="0.3">
      <c r="A3863" s="2">
        <v>3862</v>
      </c>
      <c r="C3863" s="2" t="s">
        <v>22</v>
      </c>
    </row>
    <row r="3864" spans="1:3" ht="17.25" customHeight="1" x14ac:dyDescent="0.3">
      <c r="A3864" s="2">
        <v>3863</v>
      </c>
      <c r="C3864" s="2" t="s">
        <v>22</v>
      </c>
    </row>
    <row r="3865" spans="1:3" ht="17.25" customHeight="1" x14ac:dyDescent="0.3">
      <c r="A3865" s="2">
        <v>3864</v>
      </c>
      <c r="C3865" s="2" t="s">
        <v>22</v>
      </c>
    </row>
    <row r="3866" spans="1:3" ht="17.25" customHeight="1" x14ac:dyDescent="0.3">
      <c r="A3866" s="2">
        <v>3865</v>
      </c>
      <c r="C3866" s="2" t="s">
        <v>22</v>
      </c>
    </row>
    <row r="3867" spans="1:3" ht="17.25" customHeight="1" x14ac:dyDescent="0.3">
      <c r="A3867" s="2">
        <v>3866</v>
      </c>
      <c r="C3867" s="2" t="s">
        <v>22</v>
      </c>
    </row>
    <row r="3868" spans="1:3" ht="17.25" customHeight="1" x14ac:dyDescent="0.3">
      <c r="A3868" s="2">
        <v>3867</v>
      </c>
      <c r="C3868" s="2" t="s">
        <v>22</v>
      </c>
    </row>
    <row r="3869" spans="1:3" ht="17.25" customHeight="1" x14ac:dyDescent="0.3">
      <c r="A3869" s="2">
        <v>3868</v>
      </c>
      <c r="C3869" s="2" t="s">
        <v>22</v>
      </c>
    </row>
    <row r="3870" spans="1:3" ht="17.25" customHeight="1" x14ac:dyDescent="0.3">
      <c r="A3870" s="2">
        <v>3869</v>
      </c>
      <c r="C3870" s="2" t="s">
        <v>22</v>
      </c>
    </row>
    <row r="3871" spans="1:3" ht="17.25" customHeight="1" x14ac:dyDescent="0.3">
      <c r="A3871" s="2">
        <v>3870</v>
      </c>
      <c r="C3871" s="2" t="s">
        <v>22</v>
      </c>
    </row>
    <row r="3872" spans="1:3" ht="17.25" customHeight="1" x14ac:dyDescent="0.3">
      <c r="A3872" s="2">
        <v>3871</v>
      </c>
      <c r="C3872" s="2" t="s">
        <v>22</v>
      </c>
    </row>
    <row r="3873" spans="1:3" ht="17.25" customHeight="1" x14ac:dyDescent="0.3">
      <c r="A3873" s="2">
        <v>3872</v>
      </c>
      <c r="C3873" s="2" t="s">
        <v>22</v>
      </c>
    </row>
    <row r="3874" spans="1:3" ht="17.25" customHeight="1" x14ac:dyDescent="0.3">
      <c r="A3874" s="2">
        <v>3873</v>
      </c>
      <c r="C3874" s="2" t="s">
        <v>22</v>
      </c>
    </row>
    <row r="3875" spans="1:3" ht="17.25" customHeight="1" x14ac:dyDescent="0.3">
      <c r="A3875" s="2">
        <v>3874</v>
      </c>
      <c r="C3875" s="2" t="s">
        <v>22</v>
      </c>
    </row>
    <row r="3876" spans="1:3" ht="17.25" customHeight="1" x14ac:dyDescent="0.3">
      <c r="A3876" s="2">
        <v>3875</v>
      </c>
      <c r="C3876" s="2" t="s">
        <v>22</v>
      </c>
    </row>
    <row r="3877" spans="1:3" ht="17.25" customHeight="1" x14ac:dyDescent="0.3">
      <c r="A3877" s="2">
        <v>3876</v>
      </c>
      <c r="C3877" s="2" t="s">
        <v>22</v>
      </c>
    </row>
    <row r="3878" spans="1:3" ht="17.25" customHeight="1" x14ac:dyDescent="0.3">
      <c r="A3878" s="2">
        <v>3877</v>
      </c>
      <c r="C3878" s="2" t="s">
        <v>22</v>
      </c>
    </row>
    <row r="3879" spans="1:3" ht="17.25" customHeight="1" x14ac:dyDescent="0.3">
      <c r="A3879" s="2">
        <v>3878</v>
      </c>
      <c r="C3879" s="2" t="s">
        <v>22</v>
      </c>
    </row>
    <row r="3880" spans="1:3" ht="17.25" customHeight="1" x14ac:dyDescent="0.3">
      <c r="A3880" s="2">
        <v>3879</v>
      </c>
      <c r="C3880" s="2" t="s">
        <v>22</v>
      </c>
    </row>
    <row r="3881" spans="1:3" ht="17.25" customHeight="1" x14ac:dyDescent="0.3">
      <c r="A3881" s="2">
        <v>3880</v>
      </c>
      <c r="C3881" s="2" t="s">
        <v>22</v>
      </c>
    </row>
    <row r="3882" spans="1:3" ht="17.25" customHeight="1" x14ac:dyDescent="0.3">
      <c r="A3882" s="2">
        <v>3881</v>
      </c>
      <c r="C3882" s="2" t="s">
        <v>22</v>
      </c>
    </row>
    <row r="3883" spans="1:3" ht="17.25" customHeight="1" x14ac:dyDescent="0.3">
      <c r="A3883" s="2">
        <v>3882</v>
      </c>
      <c r="C3883" s="2" t="s">
        <v>22</v>
      </c>
    </row>
    <row r="3884" spans="1:3" ht="17.25" customHeight="1" x14ac:dyDescent="0.3">
      <c r="A3884" s="2">
        <v>3883</v>
      </c>
      <c r="C3884" s="2" t="s">
        <v>22</v>
      </c>
    </row>
    <row r="3885" spans="1:3" ht="17.25" customHeight="1" x14ac:dyDescent="0.3">
      <c r="A3885" s="2">
        <v>3884</v>
      </c>
      <c r="C3885" s="2" t="s">
        <v>22</v>
      </c>
    </row>
    <row r="3886" spans="1:3" ht="17.25" customHeight="1" x14ac:dyDescent="0.3">
      <c r="A3886" s="2">
        <v>3885</v>
      </c>
      <c r="C3886" s="2" t="s">
        <v>22</v>
      </c>
    </row>
    <row r="3887" spans="1:3" ht="17.25" customHeight="1" x14ac:dyDescent="0.3">
      <c r="A3887" s="2">
        <v>3886</v>
      </c>
      <c r="C3887" s="2" t="s">
        <v>22</v>
      </c>
    </row>
    <row r="3888" spans="1:3" ht="17.25" customHeight="1" x14ac:dyDescent="0.3">
      <c r="A3888" s="2">
        <v>3887</v>
      </c>
      <c r="C3888" s="2" t="s">
        <v>22</v>
      </c>
    </row>
    <row r="3889" spans="1:3" ht="17.25" customHeight="1" x14ac:dyDescent="0.3">
      <c r="A3889" s="2">
        <v>3888</v>
      </c>
      <c r="C3889" s="2" t="s">
        <v>22</v>
      </c>
    </row>
    <row r="3890" spans="1:3" ht="17.25" customHeight="1" x14ac:dyDescent="0.3">
      <c r="A3890" s="2">
        <v>3889</v>
      </c>
      <c r="C3890" s="2" t="s">
        <v>22</v>
      </c>
    </row>
    <row r="3891" spans="1:3" ht="17.25" customHeight="1" x14ac:dyDescent="0.3">
      <c r="A3891" s="2">
        <v>3890</v>
      </c>
      <c r="C3891" s="2" t="s">
        <v>22</v>
      </c>
    </row>
    <row r="3892" spans="1:3" ht="17.25" customHeight="1" x14ac:dyDescent="0.3">
      <c r="A3892" s="2">
        <v>3891</v>
      </c>
      <c r="C3892" s="2" t="s">
        <v>22</v>
      </c>
    </row>
    <row r="3893" spans="1:3" ht="17.25" customHeight="1" x14ac:dyDescent="0.3">
      <c r="A3893" s="2">
        <v>3892</v>
      </c>
      <c r="C3893" s="2" t="s">
        <v>22</v>
      </c>
    </row>
    <row r="3894" spans="1:3" ht="17.25" customHeight="1" x14ac:dyDescent="0.3">
      <c r="A3894" s="2">
        <v>3893</v>
      </c>
      <c r="C3894" s="2" t="s">
        <v>22</v>
      </c>
    </row>
    <row r="3895" spans="1:3" ht="17.25" customHeight="1" x14ac:dyDescent="0.3">
      <c r="A3895" s="2">
        <v>3894</v>
      </c>
      <c r="C3895" s="2" t="s">
        <v>22</v>
      </c>
    </row>
    <row r="3896" spans="1:3" ht="17.25" customHeight="1" x14ac:dyDescent="0.3">
      <c r="A3896" s="2">
        <v>3895</v>
      </c>
      <c r="C3896" s="2" t="s">
        <v>22</v>
      </c>
    </row>
    <row r="3897" spans="1:3" ht="17.25" customHeight="1" x14ac:dyDescent="0.3">
      <c r="A3897" s="2">
        <v>3896</v>
      </c>
      <c r="C3897" s="2" t="s">
        <v>22</v>
      </c>
    </row>
    <row r="3898" spans="1:3" ht="17.25" customHeight="1" x14ac:dyDescent="0.3">
      <c r="A3898" s="2">
        <v>3897</v>
      </c>
      <c r="C3898" s="2" t="s">
        <v>22</v>
      </c>
    </row>
    <row r="3899" spans="1:3" ht="17.25" customHeight="1" x14ac:dyDescent="0.3">
      <c r="A3899" s="2">
        <v>3898</v>
      </c>
      <c r="C3899" s="2" t="s">
        <v>22</v>
      </c>
    </row>
    <row r="3900" spans="1:3" ht="17.25" customHeight="1" x14ac:dyDescent="0.3">
      <c r="A3900" s="2">
        <v>3899</v>
      </c>
      <c r="C3900" s="2" t="s">
        <v>22</v>
      </c>
    </row>
    <row r="3901" spans="1:3" ht="17.25" customHeight="1" x14ac:dyDescent="0.3">
      <c r="A3901" s="2">
        <v>3900</v>
      </c>
      <c r="C3901" s="2" t="s">
        <v>22</v>
      </c>
    </row>
    <row r="3902" spans="1:3" ht="17.25" customHeight="1" x14ac:dyDescent="0.3">
      <c r="A3902" s="2">
        <v>3901</v>
      </c>
      <c r="C3902" s="2" t="s">
        <v>22</v>
      </c>
    </row>
    <row r="3903" spans="1:3" ht="17.25" customHeight="1" x14ac:dyDescent="0.3">
      <c r="A3903" s="2">
        <v>3902</v>
      </c>
      <c r="C3903" s="2" t="s">
        <v>22</v>
      </c>
    </row>
    <row r="3904" spans="1:3" ht="17.25" customHeight="1" x14ac:dyDescent="0.3">
      <c r="A3904" s="2">
        <v>3903</v>
      </c>
      <c r="C3904" s="2" t="s">
        <v>22</v>
      </c>
    </row>
    <row r="3905" spans="1:3" ht="17.25" customHeight="1" x14ac:dyDescent="0.3">
      <c r="A3905" s="2">
        <v>3904</v>
      </c>
      <c r="C3905" s="2" t="s">
        <v>22</v>
      </c>
    </row>
    <row r="3906" spans="1:3" ht="17.25" customHeight="1" x14ac:dyDescent="0.3">
      <c r="A3906" s="2">
        <v>3905</v>
      </c>
      <c r="C3906" s="2" t="s">
        <v>22</v>
      </c>
    </row>
    <row r="3907" spans="1:3" ht="17.25" customHeight="1" x14ac:dyDescent="0.3">
      <c r="A3907" s="2">
        <v>3906</v>
      </c>
      <c r="C3907" s="2" t="s">
        <v>22</v>
      </c>
    </row>
    <row r="3908" spans="1:3" ht="17.25" customHeight="1" x14ac:dyDescent="0.3">
      <c r="A3908" s="2">
        <v>3907</v>
      </c>
      <c r="C3908" s="2" t="s">
        <v>22</v>
      </c>
    </row>
    <row r="3909" spans="1:3" ht="17.25" customHeight="1" x14ac:dyDescent="0.3">
      <c r="A3909" s="2">
        <v>3908</v>
      </c>
      <c r="C3909" s="2" t="s">
        <v>22</v>
      </c>
    </row>
    <row r="3910" spans="1:3" ht="17.25" customHeight="1" x14ac:dyDescent="0.3">
      <c r="A3910" s="2">
        <v>3909</v>
      </c>
      <c r="C3910" s="2" t="s">
        <v>22</v>
      </c>
    </row>
    <row r="3911" spans="1:3" ht="17.25" customHeight="1" x14ac:dyDescent="0.3">
      <c r="A3911" s="2">
        <v>3910</v>
      </c>
      <c r="C3911" s="2" t="s">
        <v>22</v>
      </c>
    </row>
    <row r="3912" spans="1:3" ht="17.25" customHeight="1" x14ac:dyDescent="0.3">
      <c r="A3912" s="2">
        <v>3911</v>
      </c>
      <c r="C3912" s="2" t="s">
        <v>22</v>
      </c>
    </row>
    <row r="3913" spans="1:3" ht="17.25" customHeight="1" x14ac:dyDescent="0.3">
      <c r="A3913" s="2">
        <v>3912</v>
      </c>
      <c r="C3913" s="2" t="s">
        <v>22</v>
      </c>
    </row>
    <row r="3914" spans="1:3" ht="17.25" customHeight="1" x14ac:dyDescent="0.3">
      <c r="A3914" s="2">
        <v>3913</v>
      </c>
      <c r="C3914" s="2" t="s">
        <v>22</v>
      </c>
    </row>
    <row r="3915" spans="1:3" ht="17.25" customHeight="1" x14ac:dyDescent="0.3">
      <c r="A3915" s="2">
        <v>3914</v>
      </c>
      <c r="C3915" s="2" t="s">
        <v>22</v>
      </c>
    </row>
    <row r="3916" spans="1:3" ht="17.25" customHeight="1" x14ac:dyDescent="0.3">
      <c r="A3916" s="2">
        <v>3915</v>
      </c>
      <c r="C3916" s="2" t="s">
        <v>22</v>
      </c>
    </row>
    <row r="3917" spans="1:3" ht="17.25" customHeight="1" x14ac:dyDescent="0.3">
      <c r="A3917" s="2">
        <v>3916</v>
      </c>
      <c r="C3917" s="2" t="s">
        <v>22</v>
      </c>
    </row>
    <row r="3918" spans="1:3" ht="17.25" customHeight="1" x14ac:dyDescent="0.3">
      <c r="A3918" s="2">
        <v>3917</v>
      </c>
      <c r="C3918" s="2" t="s">
        <v>22</v>
      </c>
    </row>
    <row r="3919" spans="1:3" ht="17.25" customHeight="1" x14ac:dyDescent="0.3">
      <c r="A3919" s="2">
        <v>3918</v>
      </c>
      <c r="C3919" s="2" t="s">
        <v>22</v>
      </c>
    </row>
    <row r="3920" spans="1:3" ht="17.25" customHeight="1" x14ac:dyDescent="0.3">
      <c r="A3920" s="2">
        <v>3919</v>
      </c>
      <c r="C3920" s="2" t="s">
        <v>22</v>
      </c>
    </row>
    <row r="3921" spans="1:3" ht="17.25" customHeight="1" x14ac:dyDescent="0.3">
      <c r="A3921" s="2">
        <v>3920</v>
      </c>
      <c r="C3921" s="2" t="s">
        <v>22</v>
      </c>
    </row>
    <row r="3922" spans="1:3" ht="17.25" customHeight="1" x14ac:dyDescent="0.3">
      <c r="A3922" s="2">
        <v>3921</v>
      </c>
      <c r="C3922" s="2" t="s">
        <v>22</v>
      </c>
    </row>
    <row r="3923" spans="1:3" ht="17.25" customHeight="1" x14ac:dyDescent="0.3">
      <c r="A3923" s="2">
        <v>3922</v>
      </c>
      <c r="C3923" s="2" t="s">
        <v>22</v>
      </c>
    </row>
    <row r="3924" spans="1:3" ht="17.25" customHeight="1" x14ac:dyDescent="0.3">
      <c r="A3924" s="2">
        <v>3923</v>
      </c>
      <c r="C3924" s="2" t="s">
        <v>22</v>
      </c>
    </row>
    <row r="3925" spans="1:3" ht="17.25" customHeight="1" x14ac:dyDescent="0.3">
      <c r="A3925" s="2">
        <v>3924</v>
      </c>
      <c r="C3925" s="2" t="s">
        <v>22</v>
      </c>
    </row>
    <row r="3926" spans="1:3" ht="17.25" customHeight="1" x14ac:dyDescent="0.3">
      <c r="A3926" s="2">
        <v>3925</v>
      </c>
      <c r="C3926" s="2" t="s">
        <v>22</v>
      </c>
    </row>
    <row r="3927" spans="1:3" ht="17.25" customHeight="1" x14ac:dyDescent="0.3">
      <c r="A3927" s="2">
        <v>3926</v>
      </c>
      <c r="C3927" s="2" t="s">
        <v>22</v>
      </c>
    </row>
    <row r="3928" spans="1:3" ht="17.25" customHeight="1" x14ac:dyDescent="0.3">
      <c r="A3928" s="2">
        <v>3927</v>
      </c>
      <c r="C3928" s="2" t="s">
        <v>22</v>
      </c>
    </row>
    <row r="3929" spans="1:3" ht="17.25" customHeight="1" x14ac:dyDescent="0.3">
      <c r="A3929" s="2">
        <v>3928</v>
      </c>
      <c r="C3929" s="2" t="s">
        <v>22</v>
      </c>
    </row>
    <row r="3930" spans="1:3" ht="17.25" customHeight="1" x14ac:dyDescent="0.3">
      <c r="A3930" s="2">
        <v>3929</v>
      </c>
      <c r="C3930" s="2" t="s">
        <v>22</v>
      </c>
    </row>
    <row r="3931" spans="1:3" ht="17.25" customHeight="1" x14ac:dyDescent="0.3">
      <c r="A3931" s="2">
        <v>3930</v>
      </c>
      <c r="C3931" s="2" t="s">
        <v>22</v>
      </c>
    </row>
    <row r="3932" spans="1:3" ht="17.25" customHeight="1" x14ac:dyDescent="0.3">
      <c r="A3932" s="2">
        <v>3931</v>
      </c>
      <c r="C3932" s="2" t="s">
        <v>22</v>
      </c>
    </row>
    <row r="3933" spans="1:3" ht="17.25" customHeight="1" x14ac:dyDescent="0.3">
      <c r="A3933" s="2">
        <v>3932</v>
      </c>
      <c r="C3933" s="2" t="s">
        <v>22</v>
      </c>
    </row>
    <row r="3934" spans="1:3" ht="17.25" customHeight="1" x14ac:dyDescent="0.3">
      <c r="A3934" s="2">
        <v>3933</v>
      </c>
      <c r="C3934" s="2" t="s">
        <v>22</v>
      </c>
    </row>
    <row r="3935" spans="1:3" ht="17.25" customHeight="1" x14ac:dyDescent="0.3">
      <c r="A3935" s="2">
        <v>3934</v>
      </c>
      <c r="C3935" s="2" t="s">
        <v>22</v>
      </c>
    </row>
    <row r="3936" spans="1:3" ht="17.25" customHeight="1" x14ac:dyDescent="0.3">
      <c r="A3936" s="2">
        <v>3935</v>
      </c>
      <c r="C3936" s="2" t="s">
        <v>22</v>
      </c>
    </row>
    <row r="3937" spans="1:3" ht="17.25" customHeight="1" x14ac:dyDescent="0.3">
      <c r="A3937" s="2">
        <v>3936</v>
      </c>
      <c r="C3937" s="2" t="s">
        <v>22</v>
      </c>
    </row>
    <row r="3938" spans="1:3" ht="17.25" customHeight="1" x14ac:dyDescent="0.3">
      <c r="A3938" s="2">
        <v>3937</v>
      </c>
      <c r="C3938" s="2" t="s">
        <v>22</v>
      </c>
    </row>
    <row r="3939" spans="1:3" ht="17.25" customHeight="1" x14ac:dyDescent="0.3">
      <c r="A3939" s="2">
        <v>3938</v>
      </c>
      <c r="C3939" s="2" t="s">
        <v>22</v>
      </c>
    </row>
    <row r="3940" spans="1:3" ht="17.25" customHeight="1" x14ac:dyDescent="0.3">
      <c r="A3940" s="2">
        <v>3939</v>
      </c>
      <c r="C3940" s="2" t="s">
        <v>22</v>
      </c>
    </row>
    <row r="3941" spans="1:3" ht="17.25" customHeight="1" x14ac:dyDescent="0.3">
      <c r="A3941" s="2">
        <v>3940</v>
      </c>
      <c r="C3941" s="2" t="s">
        <v>22</v>
      </c>
    </row>
    <row r="3942" spans="1:3" ht="17.25" customHeight="1" x14ac:dyDescent="0.3">
      <c r="A3942" s="2">
        <v>3941</v>
      </c>
      <c r="C3942" s="2" t="s">
        <v>22</v>
      </c>
    </row>
    <row r="3943" spans="1:3" ht="17.25" customHeight="1" x14ac:dyDescent="0.3">
      <c r="A3943" s="2">
        <v>3942</v>
      </c>
      <c r="C3943" s="2" t="s">
        <v>22</v>
      </c>
    </row>
    <row r="3944" spans="1:3" ht="17.25" customHeight="1" x14ac:dyDescent="0.3">
      <c r="A3944" s="2">
        <v>3943</v>
      </c>
      <c r="C3944" s="2" t="s">
        <v>22</v>
      </c>
    </row>
    <row r="3945" spans="1:3" ht="17.25" customHeight="1" x14ac:dyDescent="0.3">
      <c r="A3945" s="2">
        <v>3944</v>
      </c>
      <c r="C3945" s="2" t="s">
        <v>22</v>
      </c>
    </row>
    <row r="3946" spans="1:3" ht="17.25" customHeight="1" x14ac:dyDescent="0.3">
      <c r="A3946" s="2">
        <v>3945</v>
      </c>
      <c r="C3946" s="2" t="s">
        <v>22</v>
      </c>
    </row>
    <row r="3947" spans="1:3" ht="17.25" customHeight="1" x14ac:dyDescent="0.3">
      <c r="A3947" s="2">
        <v>3946</v>
      </c>
      <c r="C3947" s="2" t="s">
        <v>22</v>
      </c>
    </row>
    <row r="3948" spans="1:3" ht="17.25" customHeight="1" x14ac:dyDescent="0.3">
      <c r="A3948" s="2">
        <v>3947</v>
      </c>
      <c r="C3948" s="2" t="s">
        <v>22</v>
      </c>
    </row>
    <row r="3949" spans="1:3" ht="17.25" customHeight="1" x14ac:dyDescent="0.3">
      <c r="A3949" s="2">
        <v>3948</v>
      </c>
      <c r="C3949" s="2" t="s">
        <v>22</v>
      </c>
    </row>
    <row r="3950" spans="1:3" ht="17.25" customHeight="1" x14ac:dyDescent="0.3">
      <c r="A3950" s="2">
        <v>3949</v>
      </c>
      <c r="C3950" s="2" t="s">
        <v>22</v>
      </c>
    </row>
    <row r="3951" spans="1:3" ht="17.25" customHeight="1" x14ac:dyDescent="0.3">
      <c r="A3951" s="2">
        <v>3950</v>
      </c>
      <c r="C3951" s="2" t="s">
        <v>22</v>
      </c>
    </row>
    <row r="3952" spans="1:3" ht="17.25" customHeight="1" x14ac:dyDescent="0.3">
      <c r="A3952" s="2">
        <v>3951</v>
      </c>
      <c r="C3952" s="2" t="s">
        <v>22</v>
      </c>
    </row>
    <row r="3953" spans="1:3" ht="17.25" customHeight="1" x14ac:dyDescent="0.3">
      <c r="A3953" s="2">
        <v>3952</v>
      </c>
      <c r="C3953" s="2" t="s">
        <v>22</v>
      </c>
    </row>
    <row r="3954" spans="1:3" ht="17.25" customHeight="1" x14ac:dyDescent="0.3">
      <c r="A3954" s="2">
        <v>3953</v>
      </c>
      <c r="C3954" s="2" t="s">
        <v>22</v>
      </c>
    </row>
    <row r="3955" spans="1:3" ht="17.25" customHeight="1" x14ac:dyDescent="0.3">
      <c r="A3955" s="2">
        <v>3954</v>
      </c>
      <c r="C3955" s="2" t="s">
        <v>22</v>
      </c>
    </row>
    <row r="3956" spans="1:3" ht="17.25" customHeight="1" x14ac:dyDescent="0.3">
      <c r="A3956" s="2">
        <v>3955</v>
      </c>
      <c r="C3956" s="2" t="s">
        <v>22</v>
      </c>
    </row>
    <row r="3957" spans="1:3" ht="17.25" customHeight="1" x14ac:dyDescent="0.3">
      <c r="A3957" s="2">
        <v>3956</v>
      </c>
      <c r="C3957" s="2" t="s">
        <v>22</v>
      </c>
    </row>
    <row r="3958" spans="1:3" ht="17.25" customHeight="1" x14ac:dyDescent="0.3">
      <c r="A3958" s="2">
        <v>3957</v>
      </c>
      <c r="C3958" s="2" t="s">
        <v>22</v>
      </c>
    </row>
    <row r="3959" spans="1:3" ht="17.25" customHeight="1" x14ac:dyDescent="0.3">
      <c r="A3959" s="2">
        <v>3958</v>
      </c>
      <c r="C3959" s="2" t="s">
        <v>22</v>
      </c>
    </row>
    <row r="3960" spans="1:3" ht="17.25" customHeight="1" x14ac:dyDescent="0.3">
      <c r="A3960" s="2">
        <v>3959</v>
      </c>
      <c r="C3960" s="2" t="s">
        <v>22</v>
      </c>
    </row>
    <row r="3961" spans="1:3" ht="17.25" customHeight="1" x14ac:dyDescent="0.3">
      <c r="A3961" s="2">
        <v>3960</v>
      </c>
      <c r="C3961" s="2" t="s">
        <v>22</v>
      </c>
    </row>
    <row r="3962" spans="1:3" ht="17.25" customHeight="1" x14ac:dyDescent="0.3">
      <c r="A3962" s="2">
        <v>3961</v>
      </c>
      <c r="C3962" s="2" t="s">
        <v>22</v>
      </c>
    </row>
    <row r="3963" spans="1:3" ht="17.25" customHeight="1" x14ac:dyDescent="0.3">
      <c r="A3963" s="2">
        <v>3962</v>
      </c>
      <c r="C3963" s="2" t="s">
        <v>22</v>
      </c>
    </row>
    <row r="3964" spans="1:3" ht="17.25" customHeight="1" x14ac:dyDescent="0.3">
      <c r="A3964" s="2">
        <v>3963</v>
      </c>
      <c r="C3964" s="2" t="s">
        <v>22</v>
      </c>
    </row>
    <row r="3965" spans="1:3" ht="17.25" customHeight="1" x14ac:dyDescent="0.3">
      <c r="A3965" s="2">
        <v>3964</v>
      </c>
      <c r="C3965" s="2" t="s">
        <v>22</v>
      </c>
    </row>
    <row r="3966" spans="1:3" ht="17.25" customHeight="1" x14ac:dyDescent="0.3">
      <c r="A3966" s="2">
        <v>3965</v>
      </c>
      <c r="C3966" s="2" t="s">
        <v>22</v>
      </c>
    </row>
    <row r="3967" spans="1:3" ht="17.25" customHeight="1" x14ac:dyDescent="0.3">
      <c r="A3967" s="2">
        <v>3966</v>
      </c>
      <c r="C3967" s="2" t="s">
        <v>22</v>
      </c>
    </row>
    <row r="3968" spans="1:3" ht="17.25" customHeight="1" x14ac:dyDescent="0.3">
      <c r="A3968" s="2">
        <v>3967</v>
      </c>
      <c r="C3968" s="2" t="s">
        <v>22</v>
      </c>
    </row>
    <row r="3969" spans="1:3" ht="17.25" customHeight="1" x14ac:dyDescent="0.3">
      <c r="A3969" s="2">
        <v>3968</v>
      </c>
      <c r="C3969" s="2" t="s">
        <v>22</v>
      </c>
    </row>
    <row r="3970" spans="1:3" ht="17.25" customHeight="1" x14ac:dyDescent="0.3">
      <c r="A3970" s="2">
        <v>3969</v>
      </c>
      <c r="C3970" s="2" t="s">
        <v>22</v>
      </c>
    </row>
    <row r="3971" spans="1:3" ht="17.25" customHeight="1" x14ac:dyDescent="0.3">
      <c r="A3971" s="2">
        <v>3970</v>
      </c>
      <c r="C3971" s="2" t="s">
        <v>22</v>
      </c>
    </row>
    <row r="3972" spans="1:3" ht="17.25" customHeight="1" x14ac:dyDescent="0.3">
      <c r="A3972" s="2">
        <v>3971</v>
      </c>
      <c r="C3972" s="2" t="s">
        <v>22</v>
      </c>
    </row>
    <row r="3973" spans="1:3" ht="17.25" customHeight="1" x14ac:dyDescent="0.3">
      <c r="A3973" s="2">
        <v>3972</v>
      </c>
      <c r="C3973" s="2" t="s">
        <v>22</v>
      </c>
    </row>
    <row r="3974" spans="1:3" ht="17.25" customHeight="1" x14ac:dyDescent="0.3">
      <c r="A3974" s="2">
        <v>3973</v>
      </c>
      <c r="C3974" s="2" t="s">
        <v>22</v>
      </c>
    </row>
    <row r="3975" spans="1:3" ht="17.25" customHeight="1" x14ac:dyDescent="0.3">
      <c r="A3975" s="2">
        <v>3974</v>
      </c>
      <c r="C3975" s="2" t="s">
        <v>22</v>
      </c>
    </row>
    <row r="3976" spans="1:3" ht="17.25" customHeight="1" x14ac:dyDescent="0.3">
      <c r="A3976" s="2">
        <v>3975</v>
      </c>
      <c r="C3976" s="2" t="s">
        <v>22</v>
      </c>
    </row>
    <row r="3977" spans="1:3" ht="17.25" customHeight="1" x14ac:dyDescent="0.3">
      <c r="A3977" s="2">
        <v>3976</v>
      </c>
      <c r="C3977" s="2" t="s">
        <v>22</v>
      </c>
    </row>
    <row r="3978" spans="1:3" ht="17.25" customHeight="1" x14ac:dyDescent="0.3">
      <c r="A3978" s="2">
        <v>3977</v>
      </c>
      <c r="C3978" s="2" t="s">
        <v>22</v>
      </c>
    </row>
    <row r="3979" spans="1:3" ht="17.25" customHeight="1" x14ac:dyDescent="0.3">
      <c r="A3979" s="2">
        <v>3978</v>
      </c>
      <c r="C3979" s="2" t="s">
        <v>22</v>
      </c>
    </row>
    <row r="3980" spans="1:3" ht="17.25" customHeight="1" x14ac:dyDescent="0.3">
      <c r="A3980" s="2">
        <v>3979</v>
      </c>
      <c r="C3980" s="2" t="s">
        <v>22</v>
      </c>
    </row>
    <row r="3981" spans="1:3" ht="17.25" customHeight="1" x14ac:dyDescent="0.3">
      <c r="A3981" s="2">
        <v>3980</v>
      </c>
      <c r="C3981" s="2" t="s">
        <v>22</v>
      </c>
    </row>
    <row r="3982" spans="1:3" ht="17.25" customHeight="1" x14ac:dyDescent="0.3">
      <c r="A3982" s="2">
        <v>3981</v>
      </c>
      <c r="C3982" s="2" t="s">
        <v>22</v>
      </c>
    </row>
    <row r="3983" spans="1:3" ht="17.25" customHeight="1" x14ac:dyDescent="0.3">
      <c r="A3983" s="2">
        <v>3982</v>
      </c>
      <c r="C3983" s="2" t="s">
        <v>22</v>
      </c>
    </row>
    <row r="3984" spans="1:3" ht="17.25" customHeight="1" x14ac:dyDescent="0.3">
      <c r="A3984" s="2">
        <v>3983</v>
      </c>
      <c r="C3984" s="2" t="s">
        <v>22</v>
      </c>
    </row>
    <row r="3985" spans="1:3" ht="17.25" customHeight="1" x14ac:dyDescent="0.3">
      <c r="A3985" s="2">
        <v>3984</v>
      </c>
      <c r="C3985" s="2" t="s">
        <v>22</v>
      </c>
    </row>
    <row r="3986" spans="1:3" ht="17.25" customHeight="1" x14ac:dyDescent="0.3">
      <c r="A3986" s="2">
        <v>3985</v>
      </c>
      <c r="C3986" s="2" t="s">
        <v>22</v>
      </c>
    </row>
    <row r="3987" spans="1:3" ht="17.25" customHeight="1" x14ac:dyDescent="0.3">
      <c r="A3987" s="2">
        <v>3986</v>
      </c>
      <c r="C3987" s="2" t="s">
        <v>22</v>
      </c>
    </row>
    <row r="3988" spans="1:3" ht="17.25" customHeight="1" x14ac:dyDescent="0.3">
      <c r="A3988" s="2">
        <v>3987</v>
      </c>
      <c r="C3988" s="2" t="s">
        <v>22</v>
      </c>
    </row>
    <row r="3989" spans="1:3" ht="17.25" customHeight="1" x14ac:dyDescent="0.3">
      <c r="A3989" s="2">
        <v>3988</v>
      </c>
      <c r="C3989" s="2" t="s">
        <v>22</v>
      </c>
    </row>
    <row r="3990" spans="1:3" ht="17.25" customHeight="1" x14ac:dyDescent="0.3">
      <c r="A3990" s="2">
        <v>3989</v>
      </c>
      <c r="C3990" s="2" t="s">
        <v>22</v>
      </c>
    </row>
    <row r="3991" spans="1:3" ht="17.25" customHeight="1" x14ac:dyDescent="0.3">
      <c r="A3991" s="2">
        <v>3990</v>
      </c>
      <c r="C3991" s="2" t="s">
        <v>22</v>
      </c>
    </row>
    <row r="3992" spans="1:3" ht="17.25" customHeight="1" x14ac:dyDescent="0.3">
      <c r="A3992" s="2">
        <v>3991</v>
      </c>
      <c r="C3992" s="2" t="s">
        <v>22</v>
      </c>
    </row>
    <row r="3993" spans="1:3" ht="17.25" customHeight="1" x14ac:dyDescent="0.3">
      <c r="A3993" s="2">
        <v>3992</v>
      </c>
      <c r="C3993" s="2" t="s">
        <v>22</v>
      </c>
    </row>
    <row r="3994" spans="1:3" ht="17.25" customHeight="1" x14ac:dyDescent="0.3">
      <c r="A3994" s="2">
        <v>3993</v>
      </c>
      <c r="C3994" s="2" t="s">
        <v>22</v>
      </c>
    </row>
    <row r="3995" spans="1:3" ht="17.25" customHeight="1" x14ac:dyDescent="0.3">
      <c r="A3995" s="2">
        <v>3994</v>
      </c>
      <c r="C3995" s="2" t="s">
        <v>22</v>
      </c>
    </row>
    <row r="3996" spans="1:3" ht="17.25" customHeight="1" x14ac:dyDescent="0.3">
      <c r="A3996" s="2">
        <v>3995</v>
      </c>
      <c r="C3996" s="2" t="s">
        <v>22</v>
      </c>
    </row>
    <row r="3997" spans="1:3" ht="17.25" customHeight="1" x14ac:dyDescent="0.3">
      <c r="A3997" s="2">
        <v>3996</v>
      </c>
      <c r="C3997" s="2" t="s">
        <v>22</v>
      </c>
    </row>
    <row r="3998" spans="1:3" ht="17.25" customHeight="1" x14ac:dyDescent="0.3">
      <c r="A3998" s="2">
        <v>3997</v>
      </c>
      <c r="C3998" s="2" t="s">
        <v>22</v>
      </c>
    </row>
    <row r="3999" spans="1:3" ht="17.25" customHeight="1" x14ac:dyDescent="0.3">
      <c r="A3999" s="2">
        <v>3998</v>
      </c>
      <c r="C3999" s="2" t="s">
        <v>22</v>
      </c>
    </row>
    <row r="4000" spans="1:3" ht="17.25" customHeight="1" x14ac:dyDescent="0.3">
      <c r="A4000" s="2">
        <v>3999</v>
      </c>
      <c r="C4000" s="2" t="s">
        <v>22</v>
      </c>
    </row>
    <row r="4001" spans="1:3" ht="17.25" customHeight="1" x14ac:dyDescent="0.3">
      <c r="A4001" s="2">
        <v>4000</v>
      </c>
      <c r="C4001" s="2" t="s">
        <v>22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4D07-E3B6-46AF-92CF-1F64C78EA12F}">
  <dimension ref="A1:H2465"/>
  <sheetViews>
    <sheetView tabSelected="1" workbookViewId="0">
      <selection activeCell="F18" sqref="F18"/>
    </sheetView>
  </sheetViews>
  <sheetFormatPr defaultRowHeight="14.4" x14ac:dyDescent="0.3"/>
  <cols>
    <col min="1" max="1" width="14" style="2" customWidth="1"/>
    <col min="2" max="2" width="7.77734375" bestFit="1" customWidth="1"/>
    <col min="3" max="3" width="12" bestFit="1" customWidth="1"/>
  </cols>
  <sheetData>
    <row r="1" spans="1:2" x14ac:dyDescent="0.3">
      <c r="A1" s="2" t="s">
        <v>5059</v>
      </c>
      <c r="B1" t="s">
        <v>142</v>
      </c>
    </row>
    <row r="2" spans="1:2" x14ac:dyDescent="0.3">
      <c r="A2" s="2">
        <v>233110010179</v>
      </c>
      <c r="B2" t="s">
        <v>5060</v>
      </c>
    </row>
    <row r="3" spans="1:2" x14ac:dyDescent="0.3">
      <c r="A3" s="2">
        <v>233110010642</v>
      </c>
      <c r="B3" t="s">
        <v>5060</v>
      </c>
    </row>
    <row r="4" spans="1:2" x14ac:dyDescent="0.3">
      <c r="A4" s="2">
        <v>233110010736</v>
      </c>
      <c r="B4" t="s">
        <v>5060</v>
      </c>
    </row>
    <row r="5" spans="1:2" x14ac:dyDescent="0.3">
      <c r="A5" s="2">
        <v>233110020224</v>
      </c>
      <c r="B5" t="s">
        <v>5060</v>
      </c>
    </row>
    <row r="6" spans="1:2" x14ac:dyDescent="0.3">
      <c r="A6" s="2">
        <v>233110030038</v>
      </c>
      <c r="B6" t="s">
        <v>5060</v>
      </c>
    </row>
    <row r="7" spans="1:2" x14ac:dyDescent="0.3">
      <c r="A7" s="2">
        <v>233110030221</v>
      </c>
      <c r="B7" t="s">
        <v>5060</v>
      </c>
    </row>
    <row r="8" spans="1:2" x14ac:dyDescent="0.3">
      <c r="A8" s="2">
        <v>233110040072</v>
      </c>
      <c r="B8" t="s">
        <v>5060</v>
      </c>
    </row>
    <row r="9" spans="1:2" x14ac:dyDescent="0.3">
      <c r="A9" s="2">
        <v>233110050121</v>
      </c>
      <c r="B9" t="s">
        <v>5060</v>
      </c>
    </row>
    <row r="10" spans="1:2" x14ac:dyDescent="0.3">
      <c r="A10" s="2">
        <v>233110060917</v>
      </c>
      <c r="B10" t="s">
        <v>5060</v>
      </c>
    </row>
    <row r="11" spans="1:2" x14ac:dyDescent="0.3">
      <c r="A11" s="2">
        <v>233110070197</v>
      </c>
      <c r="B11" t="s">
        <v>5060</v>
      </c>
    </row>
    <row r="12" spans="1:2" x14ac:dyDescent="0.3">
      <c r="A12" s="2">
        <v>233110080134</v>
      </c>
      <c r="B12" t="s">
        <v>5060</v>
      </c>
    </row>
    <row r="13" spans="1:2" x14ac:dyDescent="0.3">
      <c r="A13" s="2">
        <v>233110080809</v>
      </c>
      <c r="B13" t="s">
        <v>5060</v>
      </c>
    </row>
    <row r="14" spans="1:2" x14ac:dyDescent="0.3">
      <c r="A14" s="2">
        <v>233110100006</v>
      </c>
      <c r="B14" t="s">
        <v>5060</v>
      </c>
    </row>
    <row r="15" spans="1:2" x14ac:dyDescent="0.3">
      <c r="A15" s="2">
        <v>233110120022</v>
      </c>
      <c r="B15" t="s">
        <v>5060</v>
      </c>
    </row>
    <row r="16" spans="1:2" x14ac:dyDescent="0.3">
      <c r="A16" s="2">
        <v>233110120048</v>
      </c>
      <c r="B16" t="s">
        <v>5060</v>
      </c>
    </row>
    <row r="17" spans="1:8" x14ac:dyDescent="0.3">
      <c r="A17" s="2">
        <v>233110120965</v>
      </c>
      <c r="B17" t="s">
        <v>5060</v>
      </c>
    </row>
    <row r="18" spans="1:8" x14ac:dyDescent="0.3">
      <c r="A18" s="2">
        <v>233110130209</v>
      </c>
      <c r="B18" t="s">
        <v>5060</v>
      </c>
    </row>
    <row r="19" spans="1:8" x14ac:dyDescent="0.3">
      <c r="A19" s="2">
        <v>233110140153</v>
      </c>
      <c r="B19" t="s">
        <v>5060</v>
      </c>
    </row>
    <row r="20" spans="1:8" x14ac:dyDescent="0.3">
      <c r="A20" s="2">
        <v>233110160810</v>
      </c>
      <c r="B20" t="s">
        <v>5060</v>
      </c>
    </row>
    <row r="21" spans="1:8" x14ac:dyDescent="0.3">
      <c r="A21" s="2">
        <v>233110170967</v>
      </c>
      <c r="B21" t="s">
        <v>5060</v>
      </c>
    </row>
    <row r="22" spans="1:8" x14ac:dyDescent="0.3">
      <c r="A22" s="2">
        <v>233111110782</v>
      </c>
      <c r="B22" t="s">
        <v>5060</v>
      </c>
    </row>
    <row r="23" spans="1:8" x14ac:dyDescent="0.3">
      <c r="A23" s="2">
        <v>233111130170</v>
      </c>
      <c r="B23" t="s">
        <v>5060</v>
      </c>
    </row>
    <row r="24" spans="1:8" x14ac:dyDescent="0.3">
      <c r="A24" s="2">
        <v>233111130908</v>
      </c>
      <c r="B24" t="s">
        <v>5060</v>
      </c>
      <c r="H24" t="s">
        <v>5061</v>
      </c>
    </row>
    <row r="25" spans="1:8" x14ac:dyDescent="0.3">
      <c r="A25" s="2">
        <v>233111140225</v>
      </c>
      <c r="B25" t="s">
        <v>5060</v>
      </c>
    </row>
    <row r="26" spans="1:8" x14ac:dyDescent="0.3">
      <c r="A26" s="2">
        <v>233111140426</v>
      </c>
      <c r="B26" t="s">
        <v>5060</v>
      </c>
    </row>
    <row r="27" spans="1:8" x14ac:dyDescent="0.3">
      <c r="A27" s="2">
        <v>233111260274</v>
      </c>
      <c r="B27" t="s">
        <v>5060</v>
      </c>
    </row>
    <row r="28" spans="1:8" x14ac:dyDescent="0.3">
      <c r="A28" s="2">
        <v>233210190635</v>
      </c>
      <c r="B28" t="s">
        <v>5060</v>
      </c>
    </row>
    <row r="29" spans="1:8" x14ac:dyDescent="0.3">
      <c r="A29" s="2">
        <v>233210280686</v>
      </c>
      <c r="B29" t="s">
        <v>5060</v>
      </c>
    </row>
    <row r="30" spans="1:8" x14ac:dyDescent="0.3">
      <c r="A30" s="2">
        <v>233230240103</v>
      </c>
      <c r="B30" t="s">
        <v>5060</v>
      </c>
    </row>
    <row r="31" spans="1:8" x14ac:dyDescent="0.3">
      <c r="A31" s="2">
        <v>233343280077</v>
      </c>
      <c r="B31" t="s">
        <v>5060</v>
      </c>
    </row>
    <row r="32" spans="1:8" x14ac:dyDescent="0.3">
      <c r="A32" s="2">
        <v>233345020036</v>
      </c>
      <c r="B32" t="s">
        <v>5060</v>
      </c>
    </row>
    <row r="33" spans="1:2" x14ac:dyDescent="0.3">
      <c r="A33" s="2">
        <v>233345030039</v>
      </c>
      <c r="B33" t="s">
        <v>5060</v>
      </c>
    </row>
    <row r="34" spans="1:2" x14ac:dyDescent="0.3">
      <c r="A34" s="2">
        <v>233410170205</v>
      </c>
      <c r="B34" t="s">
        <v>5060</v>
      </c>
    </row>
    <row r="35" spans="1:2" x14ac:dyDescent="0.3">
      <c r="A35" s="2">
        <v>233110010786</v>
      </c>
      <c r="B35" t="s">
        <v>5060</v>
      </c>
    </row>
    <row r="36" spans="1:2" x14ac:dyDescent="0.3">
      <c r="A36" s="2">
        <v>233110030887</v>
      </c>
      <c r="B36" t="s">
        <v>5060</v>
      </c>
    </row>
    <row r="37" spans="1:2" x14ac:dyDescent="0.3">
      <c r="A37" s="2">
        <v>233110060665</v>
      </c>
      <c r="B37" t="s">
        <v>5060</v>
      </c>
    </row>
    <row r="38" spans="1:2" x14ac:dyDescent="0.3">
      <c r="A38" s="2">
        <v>233110100787</v>
      </c>
      <c r="B38" t="s">
        <v>5060</v>
      </c>
    </row>
    <row r="39" spans="1:2" x14ac:dyDescent="0.3">
      <c r="A39" s="2">
        <v>233111130521</v>
      </c>
      <c r="B39" t="s">
        <v>5060</v>
      </c>
    </row>
    <row r="40" spans="1:2" x14ac:dyDescent="0.3">
      <c r="A40" s="2">
        <v>233410150009</v>
      </c>
      <c r="B40" t="s">
        <v>5060</v>
      </c>
    </row>
    <row r="41" spans="1:2" x14ac:dyDescent="0.3">
      <c r="A41" s="2">
        <v>231811020066</v>
      </c>
      <c r="B41" t="s">
        <v>5060</v>
      </c>
    </row>
    <row r="42" spans="1:2" x14ac:dyDescent="0.3">
      <c r="A42" s="2">
        <v>233110010045</v>
      </c>
      <c r="B42" t="s">
        <v>5060</v>
      </c>
    </row>
    <row r="43" spans="1:2" x14ac:dyDescent="0.3">
      <c r="A43" s="2">
        <v>233110020047</v>
      </c>
      <c r="B43" t="s">
        <v>5060</v>
      </c>
    </row>
    <row r="44" spans="1:2" x14ac:dyDescent="0.3">
      <c r="A44" s="2">
        <v>233110110145</v>
      </c>
      <c r="B44" t="s">
        <v>5060</v>
      </c>
    </row>
    <row r="45" spans="1:2" x14ac:dyDescent="0.3">
      <c r="A45" s="2">
        <v>233110110869</v>
      </c>
      <c r="B45" t="s">
        <v>5060</v>
      </c>
    </row>
    <row r="46" spans="1:2" x14ac:dyDescent="0.3">
      <c r="A46" s="2">
        <v>233110130888</v>
      </c>
      <c r="B46" t="s">
        <v>5060</v>
      </c>
    </row>
    <row r="47" spans="1:2" x14ac:dyDescent="0.3">
      <c r="A47" s="2">
        <v>233111280149</v>
      </c>
      <c r="B47" t="s">
        <v>5060</v>
      </c>
    </row>
    <row r="48" spans="1:2" x14ac:dyDescent="0.3">
      <c r="A48" s="2">
        <v>233210190118</v>
      </c>
      <c r="B48" t="s">
        <v>5060</v>
      </c>
    </row>
    <row r="49" spans="1:2" x14ac:dyDescent="0.3">
      <c r="A49" s="2">
        <v>233230040993</v>
      </c>
      <c r="B49" t="s">
        <v>5060</v>
      </c>
    </row>
    <row r="50" spans="1:2" x14ac:dyDescent="0.3">
      <c r="A50" s="2">
        <v>233110110128</v>
      </c>
      <c r="B50" t="s">
        <v>5060</v>
      </c>
    </row>
    <row r="51" spans="1:2" x14ac:dyDescent="0.3">
      <c r="A51" s="2">
        <v>233110030665</v>
      </c>
      <c r="B51" t="s">
        <v>5060</v>
      </c>
    </row>
    <row r="52" spans="1:2" x14ac:dyDescent="0.3">
      <c r="A52" s="2">
        <v>233110060781</v>
      </c>
      <c r="B52" t="s">
        <v>5060</v>
      </c>
    </row>
    <row r="53" spans="1:2" x14ac:dyDescent="0.3">
      <c r="A53" s="2">
        <v>233110010035</v>
      </c>
      <c r="B53" t="s">
        <v>5060</v>
      </c>
    </row>
    <row r="54" spans="1:2" x14ac:dyDescent="0.3">
      <c r="A54" s="2">
        <v>233110030825</v>
      </c>
      <c r="B54" t="s">
        <v>5060</v>
      </c>
    </row>
    <row r="55" spans="1:2" x14ac:dyDescent="0.3">
      <c r="A55" s="2">
        <v>233240130618</v>
      </c>
      <c r="B55" t="s">
        <v>5060</v>
      </c>
    </row>
    <row r="56" spans="1:2" x14ac:dyDescent="0.3">
      <c r="A56" s="2">
        <v>233110080955</v>
      </c>
      <c r="B56" t="s">
        <v>5060</v>
      </c>
    </row>
    <row r="57" spans="1:2" x14ac:dyDescent="0.3">
      <c r="A57" s="2">
        <v>233110090106</v>
      </c>
      <c r="B57" t="s">
        <v>5060</v>
      </c>
    </row>
    <row r="58" spans="1:2" x14ac:dyDescent="0.3">
      <c r="A58" s="2">
        <v>233110200128</v>
      </c>
      <c r="B58" t="s">
        <v>5060</v>
      </c>
    </row>
    <row r="59" spans="1:2" x14ac:dyDescent="0.3">
      <c r="A59" s="2">
        <v>233111100472</v>
      </c>
      <c r="B59" t="s">
        <v>5060</v>
      </c>
    </row>
    <row r="60" spans="1:2" x14ac:dyDescent="0.3">
      <c r="A60" s="2">
        <v>233111120563</v>
      </c>
      <c r="B60" t="s">
        <v>5060</v>
      </c>
    </row>
    <row r="61" spans="1:2" x14ac:dyDescent="0.3">
      <c r="A61" s="2">
        <v>233210210460</v>
      </c>
      <c r="B61" t="s">
        <v>5060</v>
      </c>
    </row>
    <row r="62" spans="1:2" x14ac:dyDescent="0.3">
      <c r="A62" s="2">
        <v>233510020221</v>
      </c>
      <c r="B62" t="s">
        <v>5060</v>
      </c>
    </row>
    <row r="63" spans="1:2" x14ac:dyDescent="0.3">
      <c r="A63" s="2">
        <v>233210060963</v>
      </c>
      <c r="B63" t="s">
        <v>5060</v>
      </c>
    </row>
    <row r="64" spans="1:2" x14ac:dyDescent="0.3">
      <c r="A64" s="2">
        <v>233110030089</v>
      </c>
      <c r="B64" t="s">
        <v>5060</v>
      </c>
    </row>
    <row r="65" spans="1:2" x14ac:dyDescent="0.3">
      <c r="A65" s="2">
        <v>233110060007</v>
      </c>
      <c r="B65" t="s">
        <v>5060</v>
      </c>
    </row>
    <row r="66" spans="1:2" x14ac:dyDescent="0.3">
      <c r="A66" s="2">
        <v>233240010092</v>
      </c>
      <c r="B66" t="s">
        <v>5060</v>
      </c>
    </row>
    <row r="67" spans="1:2" x14ac:dyDescent="0.3">
      <c r="A67" s="2">
        <v>233210040300</v>
      </c>
      <c r="B67" t="s">
        <v>5060</v>
      </c>
    </row>
    <row r="68" spans="1:2" x14ac:dyDescent="0.3">
      <c r="A68" s="2">
        <v>233310270204</v>
      </c>
      <c r="B68" t="s">
        <v>5060</v>
      </c>
    </row>
    <row r="69" spans="1:2" x14ac:dyDescent="0.3">
      <c r="A69" s="2">
        <v>233240130643</v>
      </c>
      <c r="B69" t="s">
        <v>5060</v>
      </c>
    </row>
    <row r="70" spans="1:2" x14ac:dyDescent="0.3">
      <c r="A70" s="2">
        <v>233110020821</v>
      </c>
      <c r="B70" t="s">
        <v>5060</v>
      </c>
    </row>
    <row r="71" spans="1:2" x14ac:dyDescent="0.3">
      <c r="A71" s="2">
        <v>233111270665</v>
      </c>
      <c r="B71" t="s">
        <v>5060</v>
      </c>
    </row>
    <row r="72" spans="1:2" x14ac:dyDescent="0.3">
      <c r="A72" s="2">
        <v>233240120795</v>
      </c>
      <c r="B72" t="s">
        <v>5060</v>
      </c>
    </row>
    <row r="73" spans="1:2" x14ac:dyDescent="0.3">
      <c r="A73" s="2">
        <v>233410150204</v>
      </c>
      <c r="B73" t="s">
        <v>5060</v>
      </c>
    </row>
    <row r="74" spans="1:2" x14ac:dyDescent="0.3">
      <c r="A74" s="2">
        <v>231910050130</v>
      </c>
      <c r="B74" t="s">
        <v>5060</v>
      </c>
    </row>
    <row r="75" spans="1:2" x14ac:dyDescent="0.3">
      <c r="A75" s="2">
        <v>233111110824</v>
      </c>
      <c r="B75" t="s">
        <v>5060</v>
      </c>
    </row>
    <row r="76" spans="1:2" x14ac:dyDescent="0.3">
      <c r="A76" s="2">
        <v>233111260906</v>
      </c>
      <c r="B76" t="s">
        <v>5060</v>
      </c>
    </row>
    <row r="77" spans="1:2" x14ac:dyDescent="0.3">
      <c r="A77" s="2">
        <v>233110080867</v>
      </c>
      <c r="B77" t="s">
        <v>5060</v>
      </c>
    </row>
    <row r="78" spans="1:2" x14ac:dyDescent="0.3">
      <c r="A78" s="2">
        <v>233210261047</v>
      </c>
      <c r="B78" t="s">
        <v>5060</v>
      </c>
    </row>
    <row r="79" spans="1:2" x14ac:dyDescent="0.3">
      <c r="A79" s="2">
        <v>233240180219</v>
      </c>
      <c r="B79" t="s">
        <v>5060</v>
      </c>
    </row>
    <row r="80" spans="1:2" x14ac:dyDescent="0.3">
      <c r="A80" s="2">
        <v>233110120188</v>
      </c>
      <c r="B80" t="s">
        <v>5060</v>
      </c>
    </row>
    <row r="81" spans="1:2" x14ac:dyDescent="0.3">
      <c r="A81" s="2">
        <v>233110020884</v>
      </c>
      <c r="B81" t="s">
        <v>5060</v>
      </c>
    </row>
    <row r="82" spans="1:2" x14ac:dyDescent="0.3">
      <c r="A82" s="2">
        <v>233110040924</v>
      </c>
      <c r="B82" t="s">
        <v>5060</v>
      </c>
    </row>
    <row r="83" spans="1:2" x14ac:dyDescent="0.3">
      <c r="A83" s="2">
        <v>233110090782</v>
      </c>
      <c r="B83" t="s">
        <v>5060</v>
      </c>
    </row>
    <row r="84" spans="1:2" x14ac:dyDescent="0.3">
      <c r="A84" s="2">
        <v>233110100059</v>
      </c>
      <c r="B84" t="s">
        <v>5060</v>
      </c>
    </row>
    <row r="85" spans="1:2" x14ac:dyDescent="0.3">
      <c r="A85" s="2">
        <v>233110130795</v>
      </c>
      <c r="B85" t="s">
        <v>5060</v>
      </c>
    </row>
    <row r="86" spans="1:2" x14ac:dyDescent="0.3">
      <c r="A86" s="2">
        <v>233110130927</v>
      </c>
      <c r="B86" t="s">
        <v>5060</v>
      </c>
    </row>
    <row r="87" spans="1:2" x14ac:dyDescent="0.3">
      <c r="A87" s="2">
        <v>233110170813</v>
      </c>
      <c r="B87" t="s">
        <v>5060</v>
      </c>
    </row>
    <row r="88" spans="1:2" x14ac:dyDescent="0.3">
      <c r="A88" s="2">
        <v>233110190683</v>
      </c>
      <c r="B88" t="s">
        <v>5060</v>
      </c>
    </row>
    <row r="89" spans="1:2" x14ac:dyDescent="0.3">
      <c r="A89" s="2">
        <v>233210011579</v>
      </c>
      <c r="B89" t="s">
        <v>5060</v>
      </c>
    </row>
    <row r="90" spans="1:2" x14ac:dyDescent="0.3">
      <c r="A90" s="2">
        <v>233310050029</v>
      </c>
      <c r="B90" t="s">
        <v>5060</v>
      </c>
    </row>
    <row r="91" spans="1:2" x14ac:dyDescent="0.3">
      <c r="A91" s="2">
        <v>233345080009</v>
      </c>
      <c r="B91" t="s">
        <v>5060</v>
      </c>
    </row>
    <row r="92" spans="1:2" x14ac:dyDescent="0.3">
      <c r="A92" s="2">
        <v>233110120117</v>
      </c>
      <c r="B92" t="s">
        <v>5060</v>
      </c>
    </row>
    <row r="93" spans="1:2" x14ac:dyDescent="0.3">
      <c r="A93" s="2">
        <v>233111240847</v>
      </c>
      <c r="B93" t="s">
        <v>5060</v>
      </c>
    </row>
    <row r="94" spans="1:2" x14ac:dyDescent="0.3">
      <c r="A94" s="2">
        <v>233110100857</v>
      </c>
      <c r="B94" t="s">
        <v>5060</v>
      </c>
    </row>
    <row r="95" spans="1:2" x14ac:dyDescent="0.3">
      <c r="A95" s="2">
        <v>233110130095</v>
      </c>
      <c r="B95" t="s">
        <v>5060</v>
      </c>
    </row>
    <row r="96" spans="1:2" x14ac:dyDescent="0.3">
      <c r="A96" s="2">
        <v>233110030763</v>
      </c>
      <c r="B96" t="s">
        <v>5060</v>
      </c>
    </row>
    <row r="97" spans="1:2" x14ac:dyDescent="0.3">
      <c r="A97" s="2">
        <v>233110200157</v>
      </c>
      <c r="B97" t="s">
        <v>5060</v>
      </c>
    </row>
    <row r="98" spans="1:2" x14ac:dyDescent="0.3">
      <c r="A98" s="2">
        <v>233111100328</v>
      </c>
      <c r="B98" t="s">
        <v>5060</v>
      </c>
    </row>
    <row r="99" spans="1:2" x14ac:dyDescent="0.3">
      <c r="A99" s="2">
        <v>233111230833</v>
      </c>
      <c r="B99" t="s">
        <v>5060</v>
      </c>
    </row>
    <row r="100" spans="1:2" x14ac:dyDescent="0.3">
      <c r="A100" s="2">
        <v>233240110359</v>
      </c>
      <c r="B100" t="s">
        <v>5060</v>
      </c>
    </row>
    <row r="101" spans="1:2" x14ac:dyDescent="0.3">
      <c r="A101" s="2">
        <v>233210070246</v>
      </c>
      <c r="B101" t="s">
        <v>5060</v>
      </c>
    </row>
    <row r="102" spans="1:2" x14ac:dyDescent="0.3">
      <c r="A102" s="2">
        <v>233110110641</v>
      </c>
      <c r="B102" t="s">
        <v>5060</v>
      </c>
    </row>
    <row r="103" spans="1:2" x14ac:dyDescent="0.3">
      <c r="A103" s="2">
        <v>233110170764</v>
      </c>
      <c r="B103" t="s">
        <v>5060</v>
      </c>
    </row>
    <row r="104" spans="1:2" x14ac:dyDescent="0.3">
      <c r="A104" s="2">
        <v>233111130574</v>
      </c>
      <c r="B104" t="s">
        <v>5060</v>
      </c>
    </row>
    <row r="105" spans="1:2" x14ac:dyDescent="0.3">
      <c r="A105" s="2">
        <v>233110010692</v>
      </c>
      <c r="B105" t="s">
        <v>5060</v>
      </c>
    </row>
    <row r="106" spans="1:2" x14ac:dyDescent="0.3">
      <c r="A106" s="2">
        <v>233210030539</v>
      </c>
      <c r="B106" t="s">
        <v>5060</v>
      </c>
    </row>
    <row r="107" spans="1:2" x14ac:dyDescent="0.3">
      <c r="A107" s="2">
        <v>233210091754</v>
      </c>
      <c r="B107" t="s">
        <v>5060</v>
      </c>
    </row>
    <row r="108" spans="1:2" x14ac:dyDescent="0.3">
      <c r="A108" s="2">
        <v>233110170126</v>
      </c>
      <c r="B108" t="s">
        <v>5060</v>
      </c>
    </row>
    <row r="109" spans="1:2" x14ac:dyDescent="0.3">
      <c r="A109" s="2">
        <v>233111140069</v>
      </c>
      <c r="B109" t="s">
        <v>5060</v>
      </c>
    </row>
    <row r="110" spans="1:2" x14ac:dyDescent="0.3">
      <c r="A110" s="2">
        <v>233320071175</v>
      </c>
      <c r="B110" t="s">
        <v>5060</v>
      </c>
    </row>
    <row r="111" spans="1:2" x14ac:dyDescent="0.3">
      <c r="A111" s="2">
        <v>233240180046</v>
      </c>
      <c r="B111" t="s">
        <v>5060</v>
      </c>
    </row>
    <row r="112" spans="1:2" x14ac:dyDescent="0.3">
      <c r="A112" s="2">
        <v>233110030651</v>
      </c>
      <c r="B112" t="s">
        <v>5060</v>
      </c>
    </row>
    <row r="113" spans="1:2" x14ac:dyDescent="0.3">
      <c r="A113" s="2">
        <v>233110050748</v>
      </c>
      <c r="B113" t="s">
        <v>5060</v>
      </c>
    </row>
    <row r="114" spans="1:2" x14ac:dyDescent="0.3">
      <c r="A114" s="2">
        <v>233110050629</v>
      </c>
      <c r="B114" t="s">
        <v>5060</v>
      </c>
    </row>
    <row r="115" spans="1:2" x14ac:dyDescent="0.3">
      <c r="A115" s="2">
        <v>233210181674</v>
      </c>
      <c r="B115" t="s">
        <v>5060</v>
      </c>
    </row>
    <row r="116" spans="1:2" x14ac:dyDescent="0.3">
      <c r="A116" s="2">
        <v>233111120815</v>
      </c>
      <c r="B116" t="s">
        <v>5060</v>
      </c>
    </row>
    <row r="117" spans="1:2" x14ac:dyDescent="0.3">
      <c r="A117" s="2">
        <v>233230180125</v>
      </c>
      <c r="B117" t="s">
        <v>5060</v>
      </c>
    </row>
    <row r="118" spans="1:2" x14ac:dyDescent="0.3">
      <c r="A118" s="2">
        <v>233110010072</v>
      </c>
      <c r="B118" t="s">
        <v>5060</v>
      </c>
    </row>
    <row r="119" spans="1:2" x14ac:dyDescent="0.3">
      <c r="A119" s="2">
        <v>233111140338</v>
      </c>
      <c r="B119" t="s">
        <v>5060</v>
      </c>
    </row>
    <row r="120" spans="1:2" x14ac:dyDescent="0.3">
      <c r="A120" s="2">
        <v>233111240866</v>
      </c>
      <c r="B120" t="s">
        <v>5060</v>
      </c>
    </row>
    <row r="121" spans="1:2" x14ac:dyDescent="0.3">
      <c r="A121" s="2">
        <v>233111280039</v>
      </c>
      <c r="B121" t="s">
        <v>5060</v>
      </c>
    </row>
    <row r="122" spans="1:2" x14ac:dyDescent="0.3">
      <c r="A122" s="2">
        <v>233111280374</v>
      </c>
      <c r="B122" t="s">
        <v>5060</v>
      </c>
    </row>
    <row r="123" spans="1:2" x14ac:dyDescent="0.3">
      <c r="A123" s="2">
        <v>233210050736</v>
      </c>
      <c r="B123" t="s">
        <v>5060</v>
      </c>
    </row>
    <row r="124" spans="1:2" x14ac:dyDescent="0.3">
      <c r="A124" s="2">
        <v>233110040883</v>
      </c>
      <c r="B124" t="s">
        <v>5060</v>
      </c>
    </row>
    <row r="125" spans="1:2" x14ac:dyDescent="0.3">
      <c r="A125" s="2">
        <v>233210131019</v>
      </c>
      <c r="B125" t="s">
        <v>5060</v>
      </c>
    </row>
    <row r="126" spans="1:2" x14ac:dyDescent="0.3">
      <c r="A126" s="2">
        <v>233111230287</v>
      </c>
      <c r="B126" t="s">
        <v>5060</v>
      </c>
    </row>
    <row r="127" spans="1:2" x14ac:dyDescent="0.3">
      <c r="A127" s="2">
        <v>233110040031</v>
      </c>
      <c r="B127" t="s">
        <v>5060</v>
      </c>
    </row>
    <row r="128" spans="1:2" x14ac:dyDescent="0.3">
      <c r="A128" s="2">
        <v>233111110613</v>
      </c>
      <c r="B128" t="s">
        <v>5060</v>
      </c>
    </row>
    <row r="129" spans="1:2" x14ac:dyDescent="0.3">
      <c r="A129" s="2">
        <v>233110030908</v>
      </c>
      <c r="B129" t="s">
        <v>5060</v>
      </c>
    </row>
    <row r="130" spans="1:2" x14ac:dyDescent="0.3">
      <c r="A130" s="2">
        <v>233110160756</v>
      </c>
      <c r="B130" t="s">
        <v>5060</v>
      </c>
    </row>
    <row r="131" spans="1:2" x14ac:dyDescent="0.3">
      <c r="A131" s="2">
        <v>233210171781</v>
      </c>
      <c r="B131" t="s">
        <v>5060</v>
      </c>
    </row>
    <row r="132" spans="1:2" x14ac:dyDescent="0.3">
      <c r="A132" s="2">
        <v>233230060448</v>
      </c>
      <c r="B132" t="s">
        <v>5060</v>
      </c>
    </row>
    <row r="133" spans="1:2" x14ac:dyDescent="0.3">
      <c r="A133" s="2">
        <v>233210010173</v>
      </c>
      <c r="B133" t="s">
        <v>5060</v>
      </c>
    </row>
    <row r="134" spans="1:2" x14ac:dyDescent="0.3">
      <c r="A134" s="2">
        <v>233110150886</v>
      </c>
      <c r="B134" t="s">
        <v>5060</v>
      </c>
    </row>
    <row r="135" spans="1:2" x14ac:dyDescent="0.3">
      <c r="A135" s="2">
        <v>233110020739</v>
      </c>
      <c r="B135" t="s">
        <v>5060</v>
      </c>
    </row>
    <row r="136" spans="1:2" x14ac:dyDescent="0.3">
      <c r="A136" s="2">
        <v>233110090751</v>
      </c>
      <c r="B136" t="s">
        <v>5060</v>
      </c>
    </row>
    <row r="137" spans="1:2" x14ac:dyDescent="0.3">
      <c r="A137" s="2">
        <v>233110120071</v>
      </c>
      <c r="B137" t="s">
        <v>5060</v>
      </c>
    </row>
    <row r="138" spans="1:2" x14ac:dyDescent="0.3">
      <c r="A138" s="2">
        <v>233111100337</v>
      </c>
      <c r="B138" t="s">
        <v>5060</v>
      </c>
    </row>
    <row r="139" spans="1:2" x14ac:dyDescent="0.3">
      <c r="A139" s="2">
        <v>233230120100</v>
      </c>
      <c r="B139" t="s">
        <v>5060</v>
      </c>
    </row>
    <row r="140" spans="1:2" x14ac:dyDescent="0.3">
      <c r="A140" s="2">
        <v>235420110049</v>
      </c>
      <c r="B140" t="s">
        <v>5060</v>
      </c>
    </row>
    <row r="141" spans="1:2" x14ac:dyDescent="0.3">
      <c r="A141" s="2">
        <v>233110050910</v>
      </c>
      <c r="B141" t="s">
        <v>5060</v>
      </c>
    </row>
    <row r="142" spans="1:2" x14ac:dyDescent="0.3">
      <c r="A142" s="2">
        <v>233111270653</v>
      </c>
      <c r="B142" t="s">
        <v>5060</v>
      </c>
    </row>
    <row r="143" spans="1:2" x14ac:dyDescent="0.3">
      <c r="A143" s="2">
        <v>233110040649</v>
      </c>
      <c r="B143" t="s">
        <v>5060</v>
      </c>
    </row>
    <row r="144" spans="1:2" x14ac:dyDescent="0.3">
      <c r="A144" s="2">
        <v>233110050758</v>
      </c>
      <c r="B144" t="s">
        <v>5060</v>
      </c>
    </row>
    <row r="145" spans="1:2" x14ac:dyDescent="0.3">
      <c r="A145" s="2">
        <v>233111120788</v>
      </c>
      <c r="B145" t="s">
        <v>5060</v>
      </c>
    </row>
    <row r="146" spans="1:2" x14ac:dyDescent="0.3">
      <c r="A146" s="2">
        <v>233111250766</v>
      </c>
      <c r="B146" t="s">
        <v>5060</v>
      </c>
    </row>
    <row r="147" spans="1:2" x14ac:dyDescent="0.3">
      <c r="A147" s="2">
        <v>233110050899</v>
      </c>
      <c r="B147" t="s">
        <v>5060</v>
      </c>
    </row>
    <row r="148" spans="1:2" x14ac:dyDescent="0.3">
      <c r="A148" s="2">
        <v>233110020185</v>
      </c>
      <c r="B148" t="s">
        <v>5060</v>
      </c>
    </row>
    <row r="149" spans="1:2" x14ac:dyDescent="0.3">
      <c r="A149" s="2">
        <v>233110110740</v>
      </c>
      <c r="B149" t="s">
        <v>5060</v>
      </c>
    </row>
    <row r="150" spans="1:2" x14ac:dyDescent="0.3">
      <c r="A150" s="2">
        <v>231210240894</v>
      </c>
      <c r="B150" t="s">
        <v>5060</v>
      </c>
    </row>
    <row r="151" spans="1:2" x14ac:dyDescent="0.3">
      <c r="A151" s="2">
        <v>233110080193</v>
      </c>
      <c r="B151" t="s">
        <v>5060</v>
      </c>
    </row>
    <row r="152" spans="1:2" x14ac:dyDescent="0.3">
      <c r="A152" s="2">
        <v>233110010773</v>
      </c>
      <c r="B152" t="s">
        <v>5060</v>
      </c>
    </row>
    <row r="153" spans="1:2" x14ac:dyDescent="0.3">
      <c r="A153" s="2">
        <v>233110050148</v>
      </c>
      <c r="B153" t="s">
        <v>5060</v>
      </c>
    </row>
    <row r="154" spans="1:2" x14ac:dyDescent="0.3">
      <c r="A154" s="2">
        <v>233110100936</v>
      </c>
      <c r="B154" t="s">
        <v>5060</v>
      </c>
    </row>
    <row r="155" spans="1:2" x14ac:dyDescent="0.3">
      <c r="A155" s="2">
        <v>233110110132</v>
      </c>
      <c r="B155" t="s">
        <v>5060</v>
      </c>
    </row>
    <row r="156" spans="1:2" x14ac:dyDescent="0.3">
      <c r="A156" s="2">
        <v>233210221000</v>
      </c>
      <c r="B156" t="s">
        <v>5060</v>
      </c>
    </row>
    <row r="157" spans="1:2" x14ac:dyDescent="0.3">
      <c r="A157" s="2">
        <v>233110140748</v>
      </c>
      <c r="B157" t="s">
        <v>5060</v>
      </c>
    </row>
    <row r="158" spans="1:2" x14ac:dyDescent="0.3">
      <c r="A158" s="2">
        <v>233111090865</v>
      </c>
      <c r="B158" t="s">
        <v>5060</v>
      </c>
    </row>
    <row r="159" spans="1:2" x14ac:dyDescent="0.3">
      <c r="A159" s="2">
        <v>233110040945</v>
      </c>
      <c r="B159" t="s">
        <v>5060</v>
      </c>
    </row>
    <row r="160" spans="1:2" x14ac:dyDescent="0.3">
      <c r="A160" s="2">
        <v>233111230606</v>
      </c>
      <c r="B160" t="s">
        <v>5060</v>
      </c>
    </row>
    <row r="161" spans="1:2" x14ac:dyDescent="0.3">
      <c r="A161" s="2">
        <v>233110170900</v>
      </c>
      <c r="B161" t="s">
        <v>5060</v>
      </c>
    </row>
    <row r="162" spans="1:2" x14ac:dyDescent="0.3">
      <c r="A162" s="2">
        <v>233110060644</v>
      </c>
      <c r="B162" t="s">
        <v>5060</v>
      </c>
    </row>
    <row r="163" spans="1:2" x14ac:dyDescent="0.3">
      <c r="A163" s="2">
        <v>233110150908</v>
      </c>
      <c r="B163" t="s">
        <v>5060</v>
      </c>
    </row>
    <row r="164" spans="1:2" x14ac:dyDescent="0.3">
      <c r="A164" s="2">
        <v>233110140140</v>
      </c>
      <c r="B164" t="s">
        <v>5060</v>
      </c>
    </row>
    <row r="165" spans="1:2" x14ac:dyDescent="0.3">
      <c r="A165" s="2">
        <v>233310080121</v>
      </c>
      <c r="B165" t="s">
        <v>5060</v>
      </c>
    </row>
    <row r="166" spans="1:2" x14ac:dyDescent="0.3">
      <c r="A166" s="2">
        <v>233110030652</v>
      </c>
      <c r="B166" t="s">
        <v>5060</v>
      </c>
    </row>
    <row r="167" spans="1:2" x14ac:dyDescent="0.3">
      <c r="A167" s="2">
        <v>233110120745</v>
      </c>
      <c r="B167" t="s">
        <v>5060</v>
      </c>
    </row>
    <row r="168" spans="1:2" x14ac:dyDescent="0.3">
      <c r="A168" s="2">
        <v>233345080014</v>
      </c>
      <c r="B168" t="s">
        <v>5060</v>
      </c>
    </row>
    <row r="169" spans="1:2" x14ac:dyDescent="0.3">
      <c r="A169" s="2">
        <v>233110070128</v>
      </c>
      <c r="B169" t="s">
        <v>5060</v>
      </c>
    </row>
    <row r="170" spans="1:2" x14ac:dyDescent="0.3">
      <c r="A170" s="2">
        <v>233110040869</v>
      </c>
      <c r="B170" t="s">
        <v>5060</v>
      </c>
    </row>
    <row r="171" spans="1:2" x14ac:dyDescent="0.3">
      <c r="A171" s="2">
        <v>233110160970</v>
      </c>
      <c r="B171" t="s">
        <v>5060</v>
      </c>
    </row>
    <row r="172" spans="1:2" x14ac:dyDescent="0.3">
      <c r="A172" s="2">
        <v>233110050790</v>
      </c>
      <c r="B172" t="s">
        <v>5060</v>
      </c>
    </row>
    <row r="173" spans="1:2" x14ac:dyDescent="0.3">
      <c r="A173" s="2">
        <v>233210090211</v>
      </c>
      <c r="B173" t="s">
        <v>5060</v>
      </c>
    </row>
    <row r="174" spans="1:2" x14ac:dyDescent="0.3">
      <c r="A174" s="2">
        <v>233230140902</v>
      </c>
      <c r="B174" t="s">
        <v>5060</v>
      </c>
    </row>
    <row r="175" spans="1:2" x14ac:dyDescent="0.3">
      <c r="A175" s="2">
        <v>233110060947</v>
      </c>
      <c r="B175" t="s">
        <v>5060</v>
      </c>
    </row>
    <row r="176" spans="1:2" x14ac:dyDescent="0.3">
      <c r="A176" s="2">
        <v>233110020705</v>
      </c>
      <c r="B176" t="s">
        <v>5060</v>
      </c>
    </row>
    <row r="177" spans="1:2" x14ac:dyDescent="0.3">
      <c r="A177" s="2">
        <v>233110050816</v>
      </c>
      <c r="B177" t="s">
        <v>5060</v>
      </c>
    </row>
    <row r="178" spans="1:2" x14ac:dyDescent="0.3">
      <c r="A178" s="2">
        <v>233110070963</v>
      </c>
      <c r="B178" t="s">
        <v>5060</v>
      </c>
    </row>
    <row r="179" spans="1:2" x14ac:dyDescent="0.3">
      <c r="A179" s="2">
        <v>233110090199</v>
      </c>
      <c r="B179" t="s">
        <v>5060</v>
      </c>
    </row>
    <row r="180" spans="1:2" x14ac:dyDescent="0.3">
      <c r="A180" s="2">
        <v>233110160131</v>
      </c>
      <c r="B180" t="s">
        <v>5060</v>
      </c>
    </row>
    <row r="181" spans="1:2" x14ac:dyDescent="0.3">
      <c r="A181" s="2">
        <v>233110160817</v>
      </c>
      <c r="B181" t="s">
        <v>5060</v>
      </c>
    </row>
    <row r="182" spans="1:2" x14ac:dyDescent="0.3">
      <c r="A182" s="2">
        <v>233111090366</v>
      </c>
      <c r="B182" t="s">
        <v>5060</v>
      </c>
    </row>
    <row r="183" spans="1:2" x14ac:dyDescent="0.3">
      <c r="A183" s="2">
        <v>233110130858</v>
      </c>
      <c r="B183" t="s">
        <v>5060</v>
      </c>
    </row>
    <row r="184" spans="1:2" x14ac:dyDescent="0.3">
      <c r="A184" s="2">
        <v>233110040037</v>
      </c>
      <c r="B184" t="s">
        <v>5060</v>
      </c>
    </row>
    <row r="185" spans="1:2" x14ac:dyDescent="0.3">
      <c r="A185" s="2">
        <v>233110160683</v>
      </c>
      <c r="B185" t="s">
        <v>5060</v>
      </c>
    </row>
    <row r="186" spans="1:2" x14ac:dyDescent="0.3">
      <c r="A186" s="2">
        <v>233240210021</v>
      </c>
      <c r="B186" t="s">
        <v>5060</v>
      </c>
    </row>
    <row r="187" spans="1:2" x14ac:dyDescent="0.3">
      <c r="A187" s="2">
        <v>233110140739</v>
      </c>
      <c r="B187" t="s">
        <v>5060</v>
      </c>
    </row>
    <row r="188" spans="1:2" x14ac:dyDescent="0.3">
      <c r="A188" s="2">
        <v>233110150811</v>
      </c>
      <c r="B188" t="s">
        <v>5060</v>
      </c>
    </row>
    <row r="189" spans="1:2" x14ac:dyDescent="0.3">
      <c r="A189" s="2">
        <v>233110030907</v>
      </c>
      <c r="B189" t="s">
        <v>5060</v>
      </c>
    </row>
    <row r="190" spans="1:2" x14ac:dyDescent="0.3">
      <c r="A190" s="2">
        <v>233110090723</v>
      </c>
      <c r="B190" t="s">
        <v>5060</v>
      </c>
    </row>
    <row r="191" spans="1:2" x14ac:dyDescent="0.3">
      <c r="A191" s="2">
        <v>233110110804</v>
      </c>
      <c r="B191" t="s">
        <v>5060</v>
      </c>
    </row>
    <row r="192" spans="1:2" x14ac:dyDescent="0.3">
      <c r="A192" s="2">
        <v>233240060549</v>
      </c>
      <c r="B192" t="s">
        <v>5060</v>
      </c>
    </row>
    <row r="193" spans="1:2" x14ac:dyDescent="0.3">
      <c r="A193" s="2">
        <v>233240070583</v>
      </c>
      <c r="B193" t="s">
        <v>5060</v>
      </c>
    </row>
    <row r="194" spans="1:2" x14ac:dyDescent="0.3">
      <c r="A194" s="2">
        <v>233110020687</v>
      </c>
      <c r="B194" t="s">
        <v>5060</v>
      </c>
    </row>
    <row r="195" spans="1:2" x14ac:dyDescent="0.3">
      <c r="A195" s="2">
        <v>233110140835</v>
      </c>
      <c r="B195" t="s">
        <v>5060</v>
      </c>
    </row>
    <row r="196" spans="1:2" x14ac:dyDescent="0.3">
      <c r="A196" s="2">
        <v>233111260820</v>
      </c>
      <c r="B196" t="s">
        <v>5060</v>
      </c>
    </row>
    <row r="197" spans="1:2" x14ac:dyDescent="0.3">
      <c r="A197" s="2">
        <v>233210260443</v>
      </c>
      <c r="B197" t="s">
        <v>5060</v>
      </c>
    </row>
    <row r="198" spans="1:2" x14ac:dyDescent="0.3">
      <c r="A198" s="2">
        <v>233110010678</v>
      </c>
      <c r="B198" t="s">
        <v>5060</v>
      </c>
    </row>
    <row r="199" spans="1:2" x14ac:dyDescent="0.3">
      <c r="A199" s="2">
        <v>233110040958</v>
      </c>
      <c r="B199" t="s">
        <v>5060</v>
      </c>
    </row>
    <row r="200" spans="1:2" x14ac:dyDescent="0.3">
      <c r="A200" s="2">
        <v>233110040812</v>
      </c>
      <c r="B200" t="s">
        <v>5060</v>
      </c>
    </row>
    <row r="201" spans="1:2" x14ac:dyDescent="0.3">
      <c r="A201" s="2">
        <v>233110100797</v>
      </c>
      <c r="B201" t="s">
        <v>5060</v>
      </c>
    </row>
    <row r="202" spans="1:2" x14ac:dyDescent="0.3">
      <c r="A202" s="2">
        <v>233110040851</v>
      </c>
      <c r="B202" t="s">
        <v>5060</v>
      </c>
    </row>
    <row r="203" spans="1:2" x14ac:dyDescent="0.3">
      <c r="A203" s="2">
        <v>233110060193</v>
      </c>
      <c r="B203" t="s">
        <v>5060</v>
      </c>
    </row>
    <row r="204" spans="1:2" x14ac:dyDescent="0.3">
      <c r="A204" s="2">
        <v>233210111887</v>
      </c>
      <c r="B204" t="s">
        <v>5060</v>
      </c>
    </row>
    <row r="205" spans="1:2" x14ac:dyDescent="0.3">
      <c r="A205" s="2">
        <v>233230020187</v>
      </c>
      <c r="B205" t="s">
        <v>5060</v>
      </c>
    </row>
    <row r="206" spans="1:2" x14ac:dyDescent="0.3">
      <c r="A206" s="2">
        <v>233110050062</v>
      </c>
      <c r="B206" t="s">
        <v>5060</v>
      </c>
    </row>
    <row r="207" spans="1:2" x14ac:dyDescent="0.3">
      <c r="A207" s="2">
        <v>233110150040</v>
      </c>
      <c r="B207" t="s">
        <v>5060</v>
      </c>
    </row>
    <row r="208" spans="1:2" x14ac:dyDescent="0.3">
      <c r="A208" s="2">
        <v>233210090574</v>
      </c>
      <c r="B208" t="s">
        <v>5060</v>
      </c>
    </row>
    <row r="209" spans="1:2" x14ac:dyDescent="0.3">
      <c r="A209" s="2">
        <v>233110060698</v>
      </c>
      <c r="B209" t="s">
        <v>5060</v>
      </c>
    </row>
    <row r="210" spans="1:2" x14ac:dyDescent="0.3">
      <c r="A210" s="2">
        <v>233110130149</v>
      </c>
      <c r="B210" t="s">
        <v>5060</v>
      </c>
    </row>
    <row r="211" spans="1:2" x14ac:dyDescent="0.3">
      <c r="A211" s="2">
        <v>231811040090</v>
      </c>
      <c r="B211" t="s">
        <v>5060</v>
      </c>
    </row>
    <row r="212" spans="1:2" x14ac:dyDescent="0.3">
      <c r="A212" s="2">
        <v>233110120019</v>
      </c>
      <c r="B212" t="s">
        <v>5060</v>
      </c>
    </row>
    <row r="213" spans="1:2" x14ac:dyDescent="0.3">
      <c r="A213" s="2">
        <v>233111100267</v>
      </c>
      <c r="B213" t="s">
        <v>5060</v>
      </c>
    </row>
    <row r="214" spans="1:2" x14ac:dyDescent="0.3">
      <c r="A214" s="2">
        <v>233110140115</v>
      </c>
      <c r="B214" t="s">
        <v>5060</v>
      </c>
    </row>
    <row r="215" spans="1:2" x14ac:dyDescent="0.3">
      <c r="A215" s="2">
        <v>233110150926</v>
      </c>
      <c r="B215" t="s">
        <v>5060</v>
      </c>
    </row>
    <row r="216" spans="1:2" x14ac:dyDescent="0.3">
      <c r="A216" s="2">
        <v>233110040616</v>
      </c>
      <c r="B216" t="s">
        <v>5060</v>
      </c>
    </row>
    <row r="217" spans="1:2" x14ac:dyDescent="0.3">
      <c r="A217" s="2">
        <v>233111090286</v>
      </c>
      <c r="B217" t="s">
        <v>5060</v>
      </c>
    </row>
    <row r="218" spans="1:2" x14ac:dyDescent="0.3">
      <c r="A218" s="2">
        <v>233410070253</v>
      </c>
      <c r="B218" t="s">
        <v>5060</v>
      </c>
    </row>
    <row r="219" spans="1:2" x14ac:dyDescent="0.3">
      <c r="A219" s="2">
        <v>233110070774</v>
      </c>
      <c r="B219" t="s">
        <v>5060</v>
      </c>
    </row>
    <row r="220" spans="1:2" x14ac:dyDescent="0.3">
      <c r="A220" s="2">
        <v>233111100397</v>
      </c>
      <c r="B220" t="s">
        <v>5060</v>
      </c>
    </row>
    <row r="221" spans="1:2" x14ac:dyDescent="0.3">
      <c r="A221" s="2">
        <v>233111270733</v>
      </c>
      <c r="B221" t="s">
        <v>5060</v>
      </c>
    </row>
    <row r="222" spans="1:2" x14ac:dyDescent="0.3">
      <c r="A222" s="2">
        <v>233110060043</v>
      </c>
      <c r="B222" t="s">
        <v>5060</v>
      </c>
    </row>
    <row r="223" spans="1:2" x14ac:dyDescent="0.3">
      <c r="A223" s="2">
        <v>233110120692</v>
      </c>
      <c r="B223" t="s">
        <v>5060</v>
      </c>
    </row>
    <row r="224" spans="1:2" x14ac:dyDescent="0.3">
      <c r="A224" s="2">
        <v>233230090150</v>
      </c>
      <c r="B224" t="s">
        <v>5060</v>
      </c>
    </row>
    <row r="225" spans="1:2" x14ac:dyDescent="0.3">
      <c r="A225" s="2">
        <v>233110040791</v>
      </c>
      <c r="B225" t="s">
        <v>5060</v>
      </c>
    </row>
    <row r="226" spans="1:2" x14ac:dyDescent="0.3">
      <c r="A226" s="2">
        <v>233110110900</v>
      </c>
      <c r="B226" t="s">
        <v>5060</v>
      </c>
    </row>
    <row r="227" spans="1:2" x14ac:dyDescent="0.3">
      <c r="A227" s="2">
        <v>233110130618</v>
      </c>
      <c r="B227" t="s">
        <v>5060</v>
      </c>
    </row>
    <row r="228" spans="1:2" x14ac:dyDescent="0.3">
      <c r="A228" s="2">
        <v>233240160174</v>
      </c>
      <c r="B228" t="s">
        <v>5060</v>
      </c>
    </row>
    <row r="229" spans="1:2" x14ac:dyDescent="0.3">
      <c r="A229" s="2">
        <v>233110180050</v>
      </c>
      <c r="B229" t="s">
        <v>5060</v>
      </c>
    </row>
    <row r="230" spans="1:2" x14ac:dyDescent="0.3">
      <c r="A230" s="2">
        <v>233110030026</v>
      </c>
      <c r="B230" t="s">
        <v>5060</v>
      </c>
    </row>
    <row r="231" spans="1:2" x14ac:dyDescent="0.3">
      <c r="A231" s="2">
        <v>233210100632</v>
      </c>
      <c r="B231" t="s">
        <v>5060</v>
      </c>
    </row>
    <row r="232" spans="1:2" x14ac:dyDescent="0.3">
      <c r="A232" s="2">
        <v>233240250137</v>
      </c>
      <c r="B232" t="s">
        <v>5060</v>
      </c>
    </row>
    <row r="233" spans="1:2" x14ac:dyDescent="0.3">
      <c r="A233" s="2">
        <v>233110040765</v>
      </c>
      <c r="B233" t="s">
        <v>5060</v>
      </c>
    </row>
    <row r="234" spans="1:2" x14ac:dyDescent="0.3">
      <c r="A234" s="2">
        <v>233110170808</v>
      </c>
      <c r="B234" t="s">
        <v>5060</v>
      </c>
    </row>
    <row r="235" spans="1:2" x14ac:dyDescent="0.3">
      <c r="A235" s="2">
        <v>233111230233</v>
      </c>
      <c r="B235" t="s">
        <v>5060</v>
      </c>
    </row>
    <row r="236" spans="1:2" x14ac:dyDescent="0.3">
      <c r="A236" s="2">
        <v>233111130381</v>
      </c>
      <c r="B236" t="s">
        <v>5060</v>
      </c>
    </row>
    <row r="237" spans="1:2" x14ac:dyDescent="0.3">
      <c r="A237" s="2">
        <v>233310270145</v>
      </c>
      <c r="B237" t="s">
        <v>5060</v>
      </c>
    </row>
    <row r="238" spans="1:2" x14ac:dyDescent="0.3">
      <c r="A238" s="2">
        <v>233110150041</v>
      </c>
      <c r="B238" t="s">
        <v>5060</v>
      </c>
    </row>
    <row r="239" spans="1:2" x14ac:dyDescent="0.3">
      <c r="A239" s="2">
        <v>233110110054</v>
      </c>
      <c r="B239" t="s">
        <v>5060</v>
      </c>
    </row>
    <row r="240" spans="1:2" x14ac:dyDescent="0.3">
      <c r="A240" s="2">
        <v>233111140587</v>
      </c>
      <c r="B240" t="s">
        <v>5060</v>
      </c>
    </row>
    <row r="241" spans="1:2" x14ac:dyDescent="0.3">
      <c r="A241" s="2">
        <v>233110030645</v>
      </c>
      <c r="B241" t="s">
        <v>5060</v>
      </c>
    </row>
    <row r="242" spans="1:2" x14ac:dyDescent="0.3">
      <c r="A242" s="2">
        <v>233110090716</v>
      </c>
      <c r="B242" t="s">
        <v>5060</v>
      </c>
    </row>
    <row r="243" spans="1:2" x14ac:dyDescent="0.3">
      <c r="A243" s="2">
        <v>233110050006</v>
      </c>
      <c r="B243" t="s">
        <v>5060</v>
      </c>
    </row>
    <row r="244" spans="1:2" x14ac:dyDescent="0.3">
      <c r="A244" s="2">
        <v>233110100145</v>
      </c>
      <c r="B244" t="s">
        <v>5060</v>
      </c>
    </row>
    <row r="245" spans="1:2" x14ac:dyDescent="0.3">
      <c r="A245" s="2">
        <v>233110030769</v>
      </c>
      <c r="B245" t="s">
        <v>5060</v>
      </c>
    </row>
    <row r="246" spans="1:2" x14ac:dyDescent="0.3">
      <c r="A246" s="2">
        <v>233345030034</v>
      </c>
      <c r="B246" t="s">
        <v>5060</v>
      </c>
    </row>
    <row r="247" spans="1:2" x14ac:dyDescent="0.3">
      <c r="A247" s="2">
        <v>233110040201</v>
      </c>
      <c r="B247" t="s">
        <v>5060</v>
      </c>
    </row>
    <row r="248" spans="1:2" x14ac:dyDescent="0.3">
      <c r="A248" s="2">
        <v>233410030728</v>
      </c>
      <c r="B248" t="s">
        <v>5060</v>
      </c>
    </row>
    <row r="249" spans="1:2" x14ac:dyDescent="0.3">
      <c r="A249" s="2">
        <v>233110090653</v>
      </c>
      <c r="B249" t="s">
        <v>5060</v>
      </c>
    </row>
    <row r="250" spans="1:2" x14ac:dyDescent="0.3">
      <c r="A250" s="2">
        <v>233111260602</v>
      </c>
      <c r="B250" t="s">
        <v>5060</v>
      </c>
    </row>
    <row r="251" spans="1:2" x14ac:dyDescent="0.3">
      <c r="A251" s="2">
        <v>233111100340</v>
      </c>
      <c r="B251" t="s">
        <v>5060</v>
      </c>
    </row>
    <row r="252" spans="1:2" x14ac:dyDescent="0.3">
      <c r="A252" s="2">
        <v>233110150855</v>
      </c>
      <c r="B252" t="s">
        <v>5060</v>
      </c>
    </row>
    <row r="253" spans="1:2" x14ac:dyDescent="0.3">
      <c r="A253" s="2">
        <v>231220051206</v>
      </c>
      <c r="B253" t="s">
        <v>5060</v>
      </c>
    </row>
    <row r="254" spans="1:2" x14ac:dyDescent="0.3">
      <c r="A254" s="2">
        <v>233110010223</v>
      </c>
      <c r="B254" t="s">
        <v>5060</v>
      </c>
    </row>
    <row r="255" spans="1:2" x14ac:dyDescent="0.3">
      <c r="A255" s="2">
        <v>233110080680</v>
      </c>
      <c r="B255" t="s">
        <v>5060</v>
      </c>
    </row>
    <row r="256" spans="1:2" x14ac:dyDescent="0.3">
      <c r="A256" s="2">
        <v>233110080846</v>
      </c>
      <c r="B256" t="s">
        <v>5060</v>
      </c>
    </row>
    <row r="257" spans="1:2" x14ac:dyDescent="0.3">
      <c r="A257" s="2">
        <v>233111110843</v>
      </c>
      <c r="B257" t="s">
        <v>5060</v>
      </c>
    </row>
    <row r="258" spans="1:2" x14ac:dyDescent="0.3">
      <c r="A258" s="2">
        <v>233110160153</v>
      </c>
      <c r="B258" t="s">
        <v>5060</v>
      </c>
    </row>
    <row r="259" spans="1:2" x14ac:dyDescent="0.3">
      <c r="A259" s="2">
        <v>233111270538</v>
      </c>
      <c r="B259" t="s">
        <v>5060</v>
      </c>
    </row>
    <row r="260" spans="1:2" x14ac:dyDescent="0.3">
      <c r="A260" s="2">
        <v>233110010954</v>
      </c>
      <c r="B260" t="s">
        <v>5060</v>
      </c>
    </row>
    <row r="261" spans="1:2" x14ac:dyDescent="0.3">
      <c r="A261" s="2">
        <v>233110140909</v>
      </c>
      <c r="B261" t="s">
        <v>5060</v>
      </c>
    </row>
    <row r="262" spans="1:2" x14ac:dyDescent="0.3">
      <c r="A262" s="2">
        <v>233110010885</v>
      </c>
      <c r="B262" t="s">
        <v>5060</v>
      </c>
    </row>
    <row r="263" spans="1:2" x14ac:dyDescent="0.3">
      <c r="A263" s="2">
        <v>233110050184</v>
      </c>
      <c r="B263" t="s">
        <v>5060</v>
      </c>
    </row>
    <row r="264" spans="1:2" x14ac:dyDescent="0.3">
      <c r="A264" s="2">
        <v>233110060959</v>
      </c>
      <c r="B264" t="s">
        <v>5060</v>
      </c>
    </row>
    <row r="265" spans="1:2" x14ac:dyDescent="0.3">
      <c r="A265" s="2">
        <v>233110100152</v>
      </c>
      <c r="B265" t="s">
        <v>5060</v>
      </c>
    </row>
    <row r="266" spans="1:2" x14ac:dyDescent="0.3">
      <c r="A266" s="2">
        <v>233111130870</v>
      </c>
      <c r="B266" t="s">
        <v>5060</v>
      </c>
    </row>
    <row r="267" spans="1:2" x14ac:dyDescent="0.3">
      <c r="A267" s="2">
        <v>233110070846</v>
      </c>
      <c r="B267" t="s">
        <v>5060</v>
      </c>
    </row>
    <row r="268" spans="1:2" x14ac:dyDescent="0.3">
      <c r="A268" s="2">
        <v>233111100580</v>
      </c>
      <c r="B268" t="s">
        <v>5060</v>
      </c>
    </row>
    <row r="269" spans="1:2" x14ac:dyDescent="0.3">
      <c r="A269" s="2">
        <v>233110090746</v>
      </c>
      <c r="B269" t="s">
        <v>5060</v>
      </c>
    </row>
    <row r="270" spans="1:2" x14ac:dyDescent="0.3">
      <c r="A270" s="2">
        <v>233230090441</v>
      </c>
      <c r="B270" t="s">
        <v>5060</v>
      </c>
    </row>
    <row r="271" spans="1:2" x14ac:dyDescent="0.3">
      <c r="A271" s="2">
        <v>233110100870</v>
      </c>
      <c r="B271" t="s">
        <v>5060</v>
      </c>
    </row>
    <row r="272" spans="1:2" x14ac:dyDescent="0.3">
      <c r="A272" s="2">
        <v>233110160878</v>
      </c>
      <c r="B272" t="s">
        <v>5060</v>
      </c>
    </row>
    <row r="273" spans="1:2" x14ac:dyDescent="0.3">
      <c r="A273" s="2">
        <v>233110120172</v>
      </c>
      <c r="B273" t="s">
        <v>5060</v>
      </c>
    </row>
    <row r="274" spans="1:2" x14ac:dyDescent="0.3">
      <c r="A274" s="2">
        <v>233110030060</v>
      </c>
      <c r="B274" t="s">
        <v>5060</v>
      </c>
    </row>
    <row r="275" spans="1:2" x14ac:dyDescent="0.3">
      <c r="A275" s="2">
        <v>233310090224</v>
      </c>
      <c r="B275" t="s">
        <v>5060</v>
      </c>
    </row>
    <row r="276" spans="1:2" x14ac:dyDescent="0.3">
      <c r="A276" s="2">
        <v>233110010176</v>
      </c>
      <c r="B276" t="s">
        <v>5060</v>
      </c>
    </row>
    <row r="277" spans="1:2" x14ac:dyDescent="0.3">
      <c r="A277" s="2">
        <v>233110080784</v>
      </c>
      <c r="B277" t="s">
        <v>5060</v>
      </c>
    </row>
    <row r="278" spans="1:2" x14ac:dyDescent="0.3">
      <c r="A278" s="2">
        <v>233110050061</v>
      </c>
      <c r="B278" t="s">
        <v>5060</v>
      </c>
    </row>
    <row r="279" spans="1:2" x14ac:dyDescent="0.3">
      <c r="A279" s="2">
        <v>233111270684</v>
      </c>
      <c r="B279" t="s">
        <v>5060</v>
      </c>
    </row>
    <row r="280" spans="1:2" x14ac:dyDescent="0.3">
      <c r="A280" s="2">
        <v>233110050839</v>
      </c>
      <c r="B280" t="s">
        <v>5060</v>
      </c>
    </row>
    <row r="281" spans="1:2" x14ac:dyDescent="0.3">
      <c r="A281" s="2">
        <v>233110070097</v>
      </c>
      <c r="B281" t="s">
        <v>5060</v>
      </c>
    </row>
    <row r="282" spans="1:2" x14ac:dyDescent="0.3">
      <c r="A282" s="2">
        <v>233345050027</v>
      </c>
      <c r="B282" t="s">
        <v>5060</v>
      </c>
    </row>
    <row r="283" spans="1:2" x14ac:dyDescent="0.3">
      <c r="A283" s="2">
        <v>233110010006</v>
      </c>
      <c r="B283" t="s">
        <v>5060</v>
      </c>
    </row>
    <row r="284" spans="1:2" x14ac:dyDescent="0.3">
      <c r="A284" s="2">
        <v>233110020166</v>
      </c>
      <c r="B284" t="s">
        <v>5060</v>
      </c>
    </row>
    <row r="285" spans="1:2" x14ac:dyDescent="0.3">
      <c r="A285" s="2">
        <v>233410140091</v>
      </c>
      <c r="B285" t="s">
        <v>5060</v>
      </c>
    </row>
    <row r="286" spans="1:2" x14ac:dyDescent="0.3">
      <c r="A286" s="2">
        <v>233110010958</v>
      </c>
      <c r="B286" t="s">
        <v>5060</v>
      </c>
    </row>
    <row r="287" spans="1:2" x14ac:dyDescent="0.3">
      <c r="A287" s="2">
        <v>233110020712</v>
      </c>
      <c r="B287" t="s">
        <v>5060</v>
      </c>
    </row>
    <row r="288" spans="1:2" x14ac:dyDescent="0.3">
      <c r="A288" s="2">
        <v>233110060886</v>
      </c>
      <c r="B288" t="s">
        <v>5060</v>
      </c>
    </row>
    <row r="289" spans="1:2" x14ac:dyDescent="0.3">
      <c r="A289" s="2">
        <v>233110060955</v>
      </c>
      <c r="B289" t="s">
        <v>5060</v>
      </c>
    </row>
    <row r="290" spans="1:2" x14ac:dyDescent="0.3">
      <c r="A290" s="2">
        <v>233110130039</v>
      </c>
      <c r="B290" t="s">
        <v>5060</v>
      </c>
    </row>
    <row r="291" spans="1:2" x14ac:dyDescent="0.3">
      <c r="A291" s="2">
        <v>233110160695</v>
      </c>
      <c r="B291" t="s">
        <v>5060</v>
      </c>
    </row>
    <row r="292" spans="1:2" x14ac:dyDescent="0.3">
      <c r="A292" s="2">
        <v>233111110358</v>
      </c>
      <c r="B292" t="s">
        <v>5060</v>
      </c>
    </row>
    <row r="293" spans="1:2" x14ac:dyDescent="0.3">
      <c r="A293" s="2">
        <v>233240120620</v>
      </c>
      <c r="B293" t="s">
        <v>5060</v>
      </c>
    </row>
    <row r="294" spans="1:2" x14ac:dyDescent="0.3">
      <c r="A294" s="2">
        <v>233110040868</v>
      </c>
      <c r="B294" t="s">
        <v>5060</v>
      </c>
    </row>
    <row r="295" spans="1:2" x14ac:dyDescent="0.3">
      <c r="A295" s="2">
        <v>233110120944</v>
      </c>
      <c r="B295" t="s">
        <v>5060</v>
      </c>
    </row>
    <row r="296" spans="1:2" x14ac:dyDescent="0.3">
      <c r="A296" s="2">
        <v>233110090045</v>
      </c>
      <c r="B296" t="s">
        <v>5060</v>
      </c>
    </row>
    <row r="297" spans="1:2" x14ac:dyDescent="0.3">
      <c r="A297" s="2">
        <v>233111280193</v>
      </c>
      <c r="B297" t="s">
        <v>5060</v>
      </c>
    </row>
    <row r="298" spans="1:2" x14ac:dyDescent="0.3">
      <c r="A298" s="2">
        <v>233310200207</v>
      </c>
      <c r="B298" t="s">
        <v>5060</v>
      </c>
    </row>
    <row r="299" spans="1:2" x14ac:dyDescent="0.3">
      <c r="A299" s="2">
        <v>233310250133</v>
      </c>
      <c r="B299" t="s">
        <v>5060</v>
      </c>
    </row>
    <row r="300" spans="1:2" x14ac:dyDescent="0.3">
      <c r="A300" s="2">
        <v>233111120732</v>
      </c>
      <c r="B300" t="s">
        <v>5060</v>
      </c>
    </row>
    <row r="301" spans="1:2" x14ac:dyDescent="0.3">
      <c r="A301" s="2">
        <v>233110080138</v>
      </c>
      <c r="B301" t="s">
        <v>5060</v>
      </c>
    </row>
    <row r="302" spans="1:2" x14ac:dyDescent="0.3">
      <c r="A302" s="2">
        <v>233111230471</v>
      </c>
      <c r="B302" t="s">
        <v>5060</v>
      </c>
    </row>
    <row r="303" spans="1:2" x14ac:dyDescent="0.3">
      <c r="A303" s="2">
        <v>233110060126</v>
      </c>
      <c r="B303" t="s">
        <v>5060</v>
      </c>
    </row>
    <row r="304" spans="1:2" x14ac:dyDescent="0.3">
      <c r="A304" s="2">
        <v>233210190616</v>
      </c>
      <c r="B304" t="s">
        <v>5060</v>
      </c>
    </row>
    <row r="305" spans="1:2" x14ac:dyDescent="0.3">
      <c r="A305" s="2">
        <v>233110060655</v>
      </c>
      <c r="B305" t="s">
        <v>5060</v>
      </c>
    </row>
    <row r="306" spans="1:2" x14ac:dyDescent="0.3">
      <c r="A306" s="2">
        <v>233110100879</v>
      </c>
      <c r="B306" t="s">
        <v>5060</v>
      </c>
    </row>
    <row r="307" spans="1:2" x14ac:dyDescent="0.3">
      <c r="A307" s="2">
        <v>233110020757</v>
      </c>
      <c r="B307" t="s">
        <v>5060</v>
      </c>
    </row>
    <row r="308" spans="1:2" x14ac:dyDescent="0.3">
      <c r="A308" s="2">
        <v>233110110096</v>
      </c>
      <c r="B308" t="s">
        <v>5060</v>
      </c>
    </row>
    <row r="309" spans="1:2" x14ac:dyDescent="0.3">
      <c r="A309" s="2">
        <v>233230080792</v>
      </c>
      <c r="B309" t="s">
        <v>5060</v>
      </c>
    </row>
    <row r="310" spans="1:2" x14ac:dyDescent="0.3">
      <c r="A310" s="2">
        <v>233111100216</v>
      </c>
      <c r="B310" t="s">
        <v>5060</v>
      </c>
    </row>
    <row r="311" spans="1:2" x14ac:dyDescent="0.3">
      <c r="A311" s="2">
        <v>233111140589</v>
      </c>
      <c r="B311" t="s">
        <v>5060</v>
      </c>
    </row>
    <row r="312" spans="1:2" x14ac:dyDescent="0.3">
      <c r="A312" s="2">
        <v>233110010036</v>
      </c>
      <c r="B312" t="s">
        <v>5060</v>
      </c>
    </row>
    <row r="313" spans="1:2" x14ac:dyDescent="0.3">
      <c r="A313" s="2">
        <v>233110060719</v>
      </c>
      <c r="B313" t="s">
        <v>5060</v>
      </c>
    </row>
    <row r="314" spans="1:2" x14ac:dyDescent="0.3">
      <c r="A314" s="2">
        <v>233340140895</v>
      </c>
      <c r="B314" t="s">
        <v>5060</v>
      </c>
    </row>
    <row r="315" spans="1:2" x14ac:dyDescent="0.3">
      <c r="A315" s="2">
        <v>233110050124</v>
      </c>
      <c r="B315" t="s">
        <v>5060</v>
      </c>
    </row>
    <row r="316" spans="1:2" x14ac:dyDescent="0.3">
      <c r="A316" s="2">
        <v>233110090753</v>
      </c>
      <c r="B316" t="s">
        <v>5060</v>
      </c>
    </row>
    <row r="317" spans="1:2" x14ac:dyDescent="0.3">
      <c r="A317" s="2">
        <v>233110110862</v>
      </c>
      <c r="B317" t="s">
        <v>5060</v>
      </c>
    </row>
    <row r="318" spans="1:2" x14ac:dyDescent="0.3">
      <c r="A318" s="2">
        <v>233110130622</v>
      </c>
      <c r="B318" t="s">
        <v>5060</v>
      </c>
    </row>
    <row r="319" spans="1:2" x14ac:dyDescent="0.3">
      <c r="A319" s="2">
        <v>233110080770</v>
      </c>
      <c r="B319" t="s">
        <v>5060</v>
      </c>
    </row>
    <row r="320" spans="1:2" x14ac:dyDescent="0.3">
      <c r="A320" s="2">
        <v>233240070518</v>
      </c>
      <c r="B320" t="s">
        <v>5060</v>
      </c>
    </row>
    <row r="321" spans="1:2" x14ac:dyDescent="0.3">
      <c r="A321" s="2">
        <v>233111130384</v>
      </c>
      <c r="B321" t="s">
        <v>5060</v>
      </c>
    </row>
    <row r="322" spans="1:2" x14ac:dyDescent="0.3">
      <c r="A322" s="2">
        <v>233110080113</v>
      </c>
      <c r="B322" t="s">
        <v>5060</v>
      </c>
    </row>
    <row r="323" spans="1:2" x14ac:dyDescent="0.3">
      <c r="A323" s="2">
        <v>233110070664</v>
      </c>
      <c r="B323" t="s">
        <v>5060</v>
      </c>
    </row>
    <row r="324" spans="1:2" x14ac:dyDescent="0.3">
      <c r="A324" s="2">
        <v>233111140264</v>
      </c>
      <c r="B324" t="s">
        <v>5060</v>
      </c>
    </row>
    <row r="325" spans="1:2" x14ac:dyDescent="0.3">
      <c r="A325" s="2">
        <v>233110040198</v>
      </c>
      <c r="B325" t="s">
        <v>5060</v>
      </c>
    </row>
    <row r="326" spans="1:2" x14ac:dyDescent="0.3">
      <c r="A326" s="2">
        <v>233110050014</v>
      </c>
      <c r="B326" t="s">
        <v>5060</v>
      </c>
    </row>
    <row r="327" spans="1:2" x14ac:dyDescent="0.3">
      <c r="A327" s="2">
        <v>233110070043</v>
      </c>
      <c r="B327" t="s">
        <v>5060</v>
      </c>
    </row>
    <row r="328" spans="1:2" x14ac:dyDescent="0.3">
      <c r="A328" s="2">
        <v>233110120845</v>
      </c>
      <c r="B328" t="s">
        <v>5060</v>
      </c>
    </row>
    <row r="329" spans="1:2" x14ac:dyDescent="0.3">
      <c r="A329" s="2">
        <v>233110110746</v>
      </c>
      <c r="B329" t="s">
        <v>5060</v>
      </c>
    </row>
    <row r="330" spans="1:2" x14ac:dyDescent="0.3">
      <c r="A330" s="2">
        <v>233111270892</v>
      </c>
      <c r="B330" t="s">
        <v>5060</v>
      </c>
    </row>
    <row r="331" spans="1:2" x14ac:dyDescent="0.3">
      <c r="A331" s="2">
        <v>233630090020</v>
      </c>
      <c r="B331" t="s">
        <v>5060</v>
      </c>
    </row>
    <row r="332" spans="1:2" x14ac:dyDescent="0.3">
      <c r="A332" s="2">
        <v>233230230019</v>
      </c>
      <c r="B332" t="s">
        <v>5060</v>
      </c>
    </row>
    <row r="333" spans="1:2" x14ac:dyDescent="0.3">
      <c r="A333" s="2">
        <v>233110090191</v>
      </c>
      <c r="B333" t="s">
        <v>5060</v>
      </c>
    </row>
    <row r="334" spans="1:2" x14ac:dyDescent="0.3">
      <c r="A334" s="2">
        <v>233240180376</v>
      </c>
      <c r="B334" t="s">
        <v>5060</v>
      </c>
    </row>
    <row r="335" spans="1:2" x14ac:dyDescent="0.3">
      <c r="A335" s="2">
        <v>231810050034</v>
      </c>
      <c r="B335" t="s">
        <v>5060</v>
      </c>
    </row>
    <row r="336" spans="1:2" x14ac:dyDescent="0.3">
      <c r="A336" s="2">
        <v>233110010861</v>
      </c>
      <c r="B336" t="s">
        <v>5060</v>
      </c>
    </row>
    <row r="337" spans="1:2" x14ac:dyDescent="0.3">
      <c r="A337" s="2">
        <v>233110060881</v>
      </c>
      <c r="B337" t="s">
        <v>5060</v>
      </c>
    </row>
    <row r="338" spans="1:2" x14ac:dyDescent="0.3">
      <c r="A338" s="2">
        <v>233110120774</v>
      </c>
      <c r="B338" t="s">
        <v>5060</v>
      </c>
    </row>
    <row r="339" spans="1:2" x14ac:dyDescent="0.3">
      <c r="A339" s="2">
        <v>233110010066</v>
      </c>
      <c r="B339" t="s">
        <v>5060</v>
      </c>
    </row>
    <row r="340" spans="1:2" x14ac:dyDescent="0.3">
      <c r="A340" s="2">
        <v>233110060859</v>
      </c>
      <c r="B340" t="s">
        <v>5060</v>
      </c>
    </row>
    <row r="341" spans="1:2" x14ac:dyDescent="0.3">
      <c r="A341" s="2">
        <v>233110130644</v>
      </c>
      <c r="B341" t="s">
        <v>5060</v>
      </c>
    </row>
    <row r="342" spans="1:2" x14ac:dyDescent="0.3">
      <c r="A342" s="2">
        <v>233240030244</v>
      </c>
      <c r="B342" t="s">
        <v>5060</v>
      </c>
    </row>
    <row r="343" spans="1:2" x14ac:dyDescent="0.3">
      <c r="A343" s="2">
        <v>233110020655</v>
      </c>
      <c r="B343" t="s">
        <v>5060</v>
      </c>
    </row>
    <row r="344" spans="1:2" x14ac:dyDescent="0.3">
      <c r="A344" s="2">
        <v>233110030709</v>
      </c>
      <c r="B344" t="s">
        <v>5060</v>
      </c>
    </row>
    <row r="345" spans="1:2" x14ac:dyDescent="0.3">
      <c r="A345" s="2">
        <v>233111240270</v>
      </c>
      <c r="B345" t="s">
        <v>5060</v>
      </c>
    </row>
    <row r="346" spans="1:2" x14ac:dyDescent="0.3">
      <c r="A346" s="2">
        <v>233110110136</v>
      </c>
      <c r="B346" t="s">
        <v>5060</v>
      </c>
    </row>
    <row r="347" spans="1:2" x14ac:dyDescent="0.3">
      <c r="A347" s="2">
        <v>233111090302</v>
      </c>
      <c r="B347" t="s">
        <v>5060</v>
      </c>
    </row>
    <row r="348" spans="1:2" x14ac:dyDescent="0.3">
      <c r="A348" s="2">
        <v>233110070020</v>
      </c>
      <c r="B348" t="s">
        <v>5060</v>
      </c>
    </row>
    <row r="349" spans="1:2" x14ac:dyDescent="0.3">
      <c r="A349" s="2">
        <v>233110010622</v>
      </c>
      <c r="B349" t="s">
        <v>5060</v>
      </c>
    </row>
    <row r="350" spans="1:2" x14ac:dyDescent="0.3">
      <c r="A350" s="2">
        <v>233110070917</v>
      </c>
      <c r="B350" t="s">
        <v>5060</v>
      </c>
    </row>
    <row r="351" spans="1:2" x14ac:dyDescent="0.3">
      <c r="A351" s="2">
        <v>233110040773</v>
      </c>
      <c r="B351" t="s">
        <v>5060</v>
      </c>
    </row>
    <row r="352" spans="1:2" x14ac:dyDescent="0.3">
      <c r="A352" s="2">
        <v>233110140658</v>
      </c>
      <c r="B352" t="s">
        <v>5060</v>
      </c>
    </row>
    <row r="353" spans="1:2" x14ac:dyDescent="0.3">
      <c r="A353" s="2">
        <v>233110080869</v>
      </c>
      <c r="B353" t="s">
        <v>5060</v>
      </c>
    </row>
    <row r="354" spans="1:2" x14ac:dyDescent="0.3">
      <c r="A354" s="2">
        <v>233110130109</v>
      </c>
      <c r="B354" t="s">
        <v>5060</v>
      </c>
    </row>
    <row r="355" spans="1:2" x14ac:dyDescent="0.3">
      <c r="A355" s="2">
        <v>233110090912</v>
      </c>
      <c r="B355" t="s">
        <v>5060</v>
      </c>
    </row>
    <row r="356" spans="1:2" x14ac:dyDescent="0.3">
      <c r="A356" s="2">
        <v>233230150972</v>
      </c>
      <c r="B356" t="s">
        <v>5060</v>
      </c>
    </row>
    <row r="357" spans="1:2" x14ac:dyDescent="0.3">
      <c r="A357" s="2">
        <v>233111090612</v>
      </c>
      <c r="B357" t="s">
        <v>5060</v>
      </c>
    </row>
    <row r="358" spans="1:2" x14ac:dyDescent="0.3">
      <c r="A358" s="2">
        <v>233111280539</v>
      </c>
      <c r="B358" t="s">
        <v>5060</v>
      </c>
    </row>
    <row r="359" spans="1:2" x14ac:dyDescent="0.3">
      <c r="A359" s="2">
        <v>233110010911</v>
      </c>
      <c r="B359" t="s">
        <v>5060</v>
      </c>
    </row>
    <row r="360" spans="1:2" x14ac:dyDescent="0.3">
      <c r="A360" s="2">
        <v>233110090639</v>
      </c>
      <c r="B360" t="s">
        <v>5060</v>
      </c>
    </row>
    <row r="361" spans="1:2" x14ac:dyDescent="0.3">
      <c r="A361" s="2">
        <v>233110100084</v>
      </c>
      <c r="B361" t="s">
        <v>5060</v>
      </c>
    </row>
    <row r="362" spans="1:2" x14ac:dyDescent="0.3">
      <c r="A362" s="2">
        <v>233110150713</v>
      </c>
      <c r="B362" t="s">
        <v>5060</v>
      </c>
    </row>
    <row r="363" spans="1:2" x14ac:dyDescent="0.3">
      <c r="A363" s="2">
        <v>233230130002</v>
      </c>
      <c r="B363" t="s">
        <v>5060</v>
      </c>
    </row>
    <row r="364" spans="1:2" x14ac:dyDescent="0.3">
      <c r="A364" s="2">
        <v>233110020129</v>
      </c>
      <c r="B364" t="s">
        <v>5060</v>
      </c>
    </row>
    <row r="365" spans="1:2" x14ac:dyDescent="0.3">
      <c r="A365" s="2">
        <v>233110050687</v>
      </c>
      <c r="B365" t="s">
        <v>5060</v>
      </c>
    </row>
    <row r="366" spans="1:2" x14ac:dyDescent="0.3">
      <c r="A366" s="2">
        <v>233110030190</v>
      </c>
      <c r="B366" t="s">
        <v>5060</v>
      </c>
    </row>
    <row r="367" spans="1:2" x14ac:dyDescent="0.3">
      <c r="A367" s="2">
        <v>233110120128</v>
      </c>
      <c r="B367" t="s">
        <v>5060</v>
      </c>
    </row>
    <row r="368" spans="1:2" x14ac:dyDescent="0.3">
      <c r="A368" s="2">
        <v>233110070036</v>
      </c>
      <c r="B368" t="s">
        <v>5060</v>
      </c>
    </row>
    <row r="369" spans="1:2" x14ac:dyDescent="0.3">
      <c r="A369" s="2">
        <v>233110040108</v>
      </c>
      <c r="B369" t="s">
        <v>5060</v>
      </c>
    </row>
    <row r="370" spans="1:2" x14ac:dyDescent="0.3">
      <c r="A370" s="2">
        <v>233110010887</v>
      </c>
      <c r="B370" t="s">
        <v>5060</v>
      </c>
    </row>
    <row r="371" spans="1:2" x14ac:dyDescent="0.3">
      <c r="A371" s="2">
        <v>231210161421</v>
      </c>
      <c r="B371" t="s">
        <v>5060</v>
      </c>
    </row>
    <row r="372" spans="1:2" x14ac:dyDescent="0.3">
      <c r="A372" s="2">
        <v>233110080114</v>
      </c>
      <c r="B372" t="s">
        <v>5060</v>
      </c>
    </row>
    <row r="373" spans="1:2" x14ac:dyDescent="0.3">
      <c r="A373" s="2">
        <v>233110100633</v>
      </c>
      <c r="B373" t="s">
        <v>5060</v>
      </c>
    </row>
    <row r="374" spans="1:2" x14ac:dyDescent="0.3">
      <c r="A374" s="2">
        <v>233110040797</v>
      </c>
      <c r="B374" t="s">
        <v>5060</v>
      </c>
    </row>
    <row r="375" spans="1:2" x14ac:dyDescent="0.3">
      <c r="A375" s="2">
        <v>233410110814</v>
      </c>
      <c r="B375" t="s">
        <v>5060</v>
      </c>
    </row>
    <row r="376" spans="1:2" x14ac:dyDescent="0.3">
      <c r="A376" s="2">
        <v>233110120863</v>
      </c>
      <c r="B376" t="s">
        <v>5060</v>
      </c>
    </row>
    <row r="377" spans="1:2" x14ac:dyDescent="0.3">
      <c r="A377" s="2">
        <v>233110120749</v>
      </c>
      <c r="B377" t="s">
        <v>5060</v>
      </c>
    </row>
    <row r="378" spans="1:2" x14ac:dyDescent="0.3">
      <c r="A378" s="2">
        <v>233110100892</v>
      </c>
      <c r="B378" t="s">
        <v>5060</v>
      </c>
    </row>
    <row r="379" spans="1:2" x14ac:dyDescent="0.3">
      <c r="A379" s="2">
        <v>233110150210</v>
      </c>
      <c r="B379" t="s">
        <v>5060</v>
      </c>
    </row>
    <row r="380" spans="1:2" x14ac:dyDescent="0.3">
      <c r="A380" s="2">
        <v>233110050648</v>
      </c>
      <c r="B380" t="s">
        <v>5060</v>
      </c>
    </row>
    <row r="381" spans="1:2" x14ac:dyDescent="0.3">
      <c r="A381" s="2">
        <v>233110150684</v>
      </c>
      <c r="B381" t="s">
        <v>5060</v>
      </c>
    </row>
    <row r="382" spans="1:2" x14ac:dyDescent="0.3">
      <c r="A382" s="2">
        <v>233110010657</v>
      </c>
      <c r="B382" t="s">
        <v>5060</v>
      </c>
    </row>
    <row r="383" spans="1:2" x14ac:dyDescent="0.3">
      <c r="A383" s="2">
        <v>233110050785</v>
      </c>
      <c r="B383" t="s">
        <v>5060</v>
      </c>
    </row>
    <row r="384" spans="1:2" x14ac:dyDescent="0.3">
      <c r="A384" s="2">
        <v>233110050941</v>
      </c>
      <c r="B384" t="s">
        <v>5060</v>
      </c>
    </row>
    <row r="385" spans="1:2" x14ac:dyDescent="0.3">
      <c r="A385" s="2">
        <v>233111110183</v>
      </c>
      <c r="B385" t="s">
        <v>5060</v>
      </c>
    </row>
    <row r="386" spans="1:2" x14ac:dyDescent="0.3">
      <c r="A386" s="2">
        <v>233110120145</v>
      </c>
      <c r="B386" t="s">
        <v>5060</v>
      </c>
    </row>
    <row r="387" spans="1:2" x14ac:dyDescent="0.3">
      <c r="A387" s="2">
        <v>233110050012</v>
      </c>
      <c r="B387" t="s">
        <v>5060</v>
      </c>
    </row>
    <row r="388" spans="1:2" x14ac:dyDescent="0.3">
      <c r="A388" s="2">
        <v>233110060184</v>
      </c>
      <c r="B388" t="s">
        <v>5060</v>
      </c>
    </row>
    <row r="389" spans="1:2" x14ac:dyDescent="0.3">
      <c r="A389" s="2">
        <v>233110060758</v>
      </c>
      <c r="B389" t="s">
        <v>5060</v>
      </c>
    </row>
    <row r="390" spans="1:2" x14ac:dyDescent="0.3">
      <c r="A390" s="2">
        <v>233111110571</v>
      </c>
      <c r="B390" t="s">
        <v>5060</v>
      </c>
    </row>
    <row r="391" spans="1:2" x14ac:dyDescent="0.3">
      <c r="A391" s="2">
        <v>233111120655</v>
      </c>
      <c r="B391" t="s">
        <v>5060</v>
      </c>
    </row>
    <row r="392" spans="1:2" x14ac:dyDescent="0.3">
      <c r="A392" s="2">
        <v>233110080753</v>
      </c>
      <c r="B392" t="s">
        <v>5060</v>
      </c>
    </row>
    <row r="393" spans="1:2" x14ac:dyDescent="0.3">
      <c r="A393" s="2">
        <v>233110100821</v>
      </c>
      <c r="B393" t="s">
        <v>5060</v>
      </c>
    </row>
    <row r="394" spans="1:2" x14ac:dyDescent="0.3">
      <c r="A394" s="2">
        <v>233310150135</v>
      </c>
      <c r="B394" t="s">
        <v>5060</v>
      </c>
    </row>
    <row r="395" spans="1:2" x14ac:dyDescent="0.3">
      <c r="A395" s="2">
        <v>233110110188</v>
      </c>
      <c r="B395" t="s">
        <v>5060</v>
      </c>
    </row>
    <row r="396" spans="1:2" x14ac:dyDescent="0.3">
      <c r="A396" s="2">
        <v>233345040009</v>
      </c>
      <c r="B396" t="s">
        <v>5060</v>
      </c>
    </row>
    <row r="397" spans="1:2" x14ac:dyDescent="0.3">
      <c r="A397" s="2">
        <v>233110020664</v>
      </c>
      <c r="B397" t="s">
        <v>5060</v>
      </c>
    </row>
    <row r="398" spans="1:2" x14ac:dyDescent="0.3">
      <c r="A398" s="2">
        <v>233111140060</v>
      </c>
      <c r="B398" t="s">
        <v>5060</v>
      </c>
    </row>
    <row r="399" spans="1:2" x14ac:dyDescent="0.3">
      <c r="A399" s="2">
        <v>233110150715</v>
      </c>
      <c r="B399" t="s">
        <v>5060</v>
      </c>
    </row>
    <row r="400" spans="1:2" x14ac:dyDescent="0.3">
      <c r="A400" s="2">
        <v>233110090917</v>
      </c>
      <c r="B400" t="s">
        <v>5060</v>
      </c>
    </row>
    <row r="401" spans="1:2" x14ac:dyDescent="0.3">
      <c r="A401" s="2">
        <v>233410200617</v>
      </c>
      <c r="B401" t="s">
        <v>5060</v>
      </c>
    </row>
    <row r="402" spans="1:2" x14ac:dyDescent="0.3">
      <c r="A402" s="2">
        <v>233110040004</v>
      </c>
      <c r="B402" t="s">
        <v>5060</v>
      </c>
    </row>
    <row r="403" spans="1:2" x14ac:dyDescent="0.3">
      <c r="A403" s="2">
        <v>231910040775</v>
      </c>
      <c r="B403" t="s">
        <v>5060</v>
      </c>
    </row>
    <row r="404" spans="1:2" x14ac:dyDescent="0.3">
      <c r="A404" s="2">
        <v>233110100222</v>
      </c>
      <c r="B404" t="s">
        <v>5060</v>
      </c>
    </row>
    <row r="405" spans="1:2" x14ac:dyDescent="0.3">
      <c r="A405" s="2">
        <v>233110050664</v>
      </c>
      <c r="B405" t="s">
        <v>5060</v>
      </c>
    </row>
    <row r="406" spans="1:2" x14ac:dyDescent="0.3">
      <c r="A406" s="2">
        <v>233110120075</v>
      </c>
      <c r="B406" t="s">
        <v>5060</v>
      </c>
    </row>
    <row r="407" spans="1:2" x14ac:dyDescent="0.3">
      <c r="A407" s="2">
        <v>233110060867</v>
      </c>
      <c r="B407" t="s">
        <v>5060</v>
      </c>
    </row>
    <row r="408" spans="1:2" x14ac:dyDescent="0.3">
      <c r="A408" s="2">
        <v>233110060188</v>
      </c>
      <c r="B408" t="s">
        <v>5060</v>
      </c>
    </row>
    <row r="409" spans="1:2" x14ac:dyDescent="0.3">
      <c r="A409" s="2">
        <v>233110070114</v>
      </c>
      <c r="B409" t="s">
        <v>5060</v>
      </c>
    </row>
    <row r="410" spans="1:2" x14ac:dyDescent="0.3">
      <c r="A410" s="2">
        <v>233110070096</v>
      </c>
      <c r="B410" t="s">
        <v>5060</v>
      </c>
    </row>
    <row r="411" spans="1:2" x14ac:dyDescent="0.3">
      <c r="A411" s="2">
        <v>233230220151</v>
      </c>
      <c r="B411" t="s">
        <v>5060</v>
      </c>
    </row>
    <row r="412" spans="1:2" x14ac:dyDescent="0.3">
      <c r="A412" s="2">
        <v>233110140650</v>
      </c>
      <c r="B412" t="s">
        <v>5060</v>
      </c>
    </row>
    <row r="413" spans="1:2" x14ac:dyDescent="0.3">
      <c r="A413" s="2">
        <v>233110130163</v>
      </c>
      <c r="B413" t="s">
        <v>5060</v>
      </c>
    </row>
    <row r="414" spans="1:2" x14ac:dyDescent="0.3">
      <c r="A414" s="2">
        <v>233230030978</v>
      </c>
      <c r="B414" t="s">
        <v>5060</v>
      </c>
    </row>
    <row r="415" spans="1:2" x14ac:dyDescent="0.3">
      <c r="A415" s="2">
        <v>233110110621</v>
      </c>
      <c r="B415" t="s">
        <v>5060</v>
      </c>
    </row>
    <row r="416" spans="1:2" x14ac:dyDescent="0.3">
      <c r="A416" s="2">
        <v>233240100715</v>
      </c>
      <c r="B416" t="s">
        <v>5060</v>
      </c>
    </row>
    <row r="417" spans="1:2" x14ac:dyDescent="0.3">
      <c r="A417" s="2">
        <v>233110160631</v>
      </c>
      <c r="B417" t="s">
        <v>5060</v>
      </c>
    </row>
    <row r="418" spans="1:2" x14ac:dyDescent="0.3">
      <c r="A418" s="2">
        <v>233110070194</v>
      </c>
      <c r="B418" t="s">
        <v>5060</v>
      </c>
    </row>
    <row r="419" spans="1:2" x14ac:dyDescent="0.3">
      <c r="A419" s="2">
        <v>233111260871</v>
      </c>
      <c r="B419" t="s">
        <v>5060</v>
      </c>
    </row>
    <row r="420" spans="1:2" x14ac:dyDescent="0.3">
      <c r="A420" s="2">
        <v>233110140068</v>
      </c>
      <c r="B420" t="s">
        <v>5060</v>
      </c>
    </row>
    <row r="421" spans="1:2" x14ac:dyDescent="0.3">
      <c r="A421" s="2">
        <v>233111270438</v>
      </c>
      <c r="B421" t="s">
        <v>5060</v>
      </c>
    </row>
    <row r="422" spans="1:2" x14ac:dyDescent="0.3">
      <c r="A422" s="2">
        <v>233110150186</v>
      </c>
      <c r="B422" t="s">
        <v>5060</v>
      </c>
    </row>
    <row r="423" spans="1:2" x14ac:dyDescent="0.3">
      <c r="A423" s="2">
        <v>233110010631</v>
      </c>
      <c r="B423" t="s">
        <v>5060</v>
      </c>
    </row>
    <row r="424" spans="1:2" x14ac:dyDescent="0.3">
      <c r="A424" s="2">
        <v>233345070019</v>
      </c>
      <c r="B424" t="s">
        <v>5060</v>
      </c>
    </row>
    <row r="425" spans="1:2" x14ac:dyDescent="0.3">
      <c r="A425" s="2">
        <v>233110100649</v>
      </c>
      <c r="B425" t="s">
        <v>5060</v>
      </c>
    </row>
    <row r="426" spans="1:2" x14ac:dyDescent="0.3">
      <c r="A426" s="2">
        <v>233110130648</v>
      </c>
      <c r="B426" t="s">
        <v>5060</v>
      </c>
    </row>
    <row r="427" spans="1:2" x14ac:dyDescent="0.3">
      <c r="A427" s="2">
        <v>233110090942</v>
      </c>
      <c r="B427" t="s">
        <v>5060</v>
      </c>
    </row>
    <row r="428" spans="1:2" x14ac:dyDescent="0.3">
      <c r="A428" s="2">
        <v>233110130867</v>
      </c>
      <c r="B428" t="s">
        <v>5060</v>
      </c>
    </row>
    <row r="429" spans="1:2" x14ac:dyDescent="0.3">
      <c r="A429" s="2">
        <v>233410010834</v>
      </c>
      <c r="B429" t="s">
        <v>5060</v>
      </c>
    </row>
    <row r="430" spans="1:2" x14ac:dyDescent="0.3">
      <c r="A430" s="2">
        <v>233110060123</v>
      </c>
      <c r="B430" t="s">
        <v>5060</v>
      </c>
    </row>
    <row r="431" spans="1:2" x14ac:dyDescent="0.3">
      <c r="A431" s="2">
        <v>233110070912</v>
      </c>
      <c r="B431" t="s">
        <v>5060</v>
      </c>
    </row>
    <row r="432" spans="1:2" x14ac:dyDescent="0.3">
      <c r="A432" s="2">
        <v>233111270190</v>
      </c>
      <c r="B432" t="s">
        <v>5060</v>
      </c>
    </row>
    <row r="433" spans="1:2" x14ac:dyDescent="0.3">
      <c r="A433" s="2">
        <v>233110070622</v>
      </c>
      <c r="B433" t="s">
        <v>5060</v>
      </c>
    </row>
    <row r="434" spans="1:2" x14ac:dyDescent="0.3">
      <c r="A434" s="2">
        <v>233110020834</v>
      </c>
      <c r="B434" t="s">
        <v>5060</v>
      </c>
    </row>
    <row r="435" spans="1:2" x14ac:dyDescent="0.3">
      <c r="A435" s="2">
        <v>233110200859</v>
      </c>
      <c r="B435" t="s">
        <v>5060</v>
      </c>
    </row>
    <row r="436" spans="1:2" x14ac:dyDescent="0.3">
      <c r="A436" s="2">
        <v>233110170105</v>
      </c>
      <c r="B436" t="s">
        <v>5060</v>
      </c>
    </row>
    <row r="437" spans="1:2" x14ac:dyDescent="0.3">
      <c r="A437" s="2">
        <v>233110040082</v>
      </c>
      <c r="B437" t="s">
        <v>5060</v>
      </c>
    </row>
    <row r="438" spans="1:2" x14ac:dyDescent="0.3">
      <c r="A438" s="2">
        <v>233110150753</v>
      </c>
      <c r="B438" t="s">
        <v>5060</v>
      </c>
    </row>
    <row r="439" spans="1:2" x14ac:dyDescent="0.3">
      <c r="A439" s="2">
        <v>233110090748</v>
      </c>
      <c r="B439" t="s">
        <v>5060</v>
      </c>
    </row>
    <row r="440" spans="1:2" x14ac:dyDescent="0.3">
      <c r="A440" s="2">
        <v>233110040648</v>
      </c>
      <c r="B440" t="s">
        <v>5060</v>
      </c>
    </row>
    <row r="441" spans="1:2" x14ac:dyDescent="0.3">
      <c r="A441" s="2">
        <v>233110020833</v>
      </c>
      <c r="B441" t="s">
        <v>5060</v>
      </c>
    </row>
    <row r="442" spans="1:2" x14ac:dyDescent="0.3">
      <c r="A442" s="2">
        <v>233110140745</v>
      </c>
      <c r="B442" t="s">
        <v>5060</v>
      </c>
    </row>
    <row r="443" spans="1:2" x14ac:dyDescent="0.3">
      <c r="A443" s="2">
        <v>233110100752</v>
      </c>
      <c r="B443" t="s">
        <v>5060</v>
      </c>
    </row>
    <row r="444" spans="1:2" x14ac:dyDescent="0.3">
      <c r="A444" s="2">
        <v>233550011136</v>
      </c>
      <c r="B444" t="s">
        <v>5060</v>
      </c>
    </row>
    <row r="445" spans="1:2" x14ac:dyDescent="0.3">
      <c r="A445" s="2">
        <v>233110040842</v>
      </c>
      <c r="B445" t="s">
        <v>5060</v>
      </c>
    </row>
    <row r="446" spans="1:2" x14ac:dyDescent="0.3">
      <c r="A446" s="2">
        <v>233110080642</v>
      </c>
      <c r="B446" t="s">
        <v>5060</v>
      </c>
    </row>
    <row r="447" spans="1:2" x14ac:dyDescent="0.3">
      <c r="A447" s="2">
        <v>233110180885</v>
      </c>
      <c r="B447" t="s">
        <v>5060</v>
      </c>
    </row>
    <row r="448" spans="1:2" x14ac:dyDescent="0.3">
      <c r="A448" s="2">
        <v>233110070072</v>
      </c>
      <c r="B448" t="s">
        <v>5060</v>
      </c>
    </row>
    <row r="449" spans="1:2" x14ac:dyDescent="0.3">
      <c r="A449" s="2">
        <v>233110080909</v>
      </c>
      <c r="B449" t="s">
        <v>5060</v>
      </c>
    </row>
    <row r="450" spans="1:2" x14ac:dyDescent="0.3">
      <c r="A450" s="2">
        <v>233240100414</v>
      </c>
      <c r="B450" t="s">
        <v>5060</v>
      </c>
    </row>
    <row r="451" spans="1:2" x14ac:dyDescent="0.3">
      <c r="A451" s="2">
        <v>233111110416</v>
      </c>
      <c r="B451" t="s">
        <v>5060</v>
      </c>
    </row>
    <row r="452" spans="1:2" x14ac:dyDescent="0.3">
      <c r="A452" s="2">
        <v>233210050029</v>
      </c>
      <c r="B452" t="s">
        <v>5060</v>
      </c>
    </row>
    <row r="453" spans="1:2" x14ac:dyDescent="0.3">
      <c r="A453" s="2">
        <v>233110020844</v>
      </c>
      <c r="B453" t="s">
        <v>5060</v>
      </c>
    </row>
    <row r="454" spans="1:2" x14ac:dyDescent="0.3">
      <c r="A454" s="2">
        <v>233345050020</v>
      </c>
      <c r="B454" t="s">
        <v>5060</v>
      </c>
    </row>
    <row r="455" spans="1:2" x14ac:dyDescent="0.3">
      <c r="A455" s="2">
        <v>233110120917</v>
      </c>
      <c r="B455" t="s">
        <v>5060</v>
      </c>
    </row>
    <row r="456" spans="1:2" x14ac:dyDescent="0.3">
      <c r="A456" s="2">
        <v>233110140711</v>
      </c>
      <c r="B456" t="s">
        <v>5060</v>
      </c>
    </row>
    <row r="457" spans="1:2" x14ac:dyDescent="0.3">
      <c r="A457" s="2">
        <v>233110050096</v>
      </c>
      <c r="B457" t="s">
        <v>5060</v>
      </c>
    </row>
    <row r="458" spans="1:2" x14ac:dyDescent="0.3">
      <c r="A458" s="2">
        <v>233110020732</v>
      </c>
      <c r="B458" t="s">
        <v>5060</v>
      </c>
    </row>
    <row r="459" spans="1:2" x14ac:dyDescent="0.3">
      <c r="A459" s="2">
        <v>233550170775</v>
      </c>
      <c r="B459" t="s">
        <v>5060</v>
      </c>
    </row>
    <row r="460" spans="1:2" x14ac:dyDescent="0.3">
      <c r="A460" s="2">
        <v>233110040746</v>
      </c>
      <c r="B460" t="s">
        <v>5060</v>
      </c>
    </row>
    <row r="461" spans="1:2" x14ac:dyDescent="0.3">
      <c r="A461" s="2">
        <v>233110040030</v>
      </c>
      <c r="B461" t="s">
        <v>5060</v>
      </c>
    </row>
    <row r="462" spans="1:2" x14ac:dyDescent="0.3">
      <c r="A462" s="2">
        <v>233110020871</v>
      </c>
      <c r="B462" t="s">
        <v>5060</v>
      </c>
    </row>
    <row r="463" spans="1:2" x14ac:dyDescent="0.3">
      <c r="A463" s="2">
        <v>233111270771</v>
      </c>
      <c r="B463" t="s">
        <v>5060</v>
      </c>
    </row>
    <row r="464" spans="1:2" x14ac:dyDescent="0.3">
      <c r="A464" s="2">
        <v>233110020961</v>
      </c>
      <c r="B464" t="s">
        <v>5060</v>
      </c>
    </row>
    <row r="465" spans="1:2" x14ac:dyDescent="0.3">
      <c r="A465" s="2">
        <v>233240050755</v>
      </c>
      <c r="B465" t="s">
        <v>5060</v>
      </c>
    </row>
    <row r="466" spans="1:2" x14ac:dyDescent="0.3">
      <c r="A466" s="2">
        <v>233110030656</v>
      </c>
      <c r="B466" t="s">
        <v>5060</v>
      </c>
    </row>
    <row r="467" spans="1:2" x14ac:dyDescent="0.3">
      <c r="A467" s="2">
        <v>233210241222</v>
      </c>
      <c r="B467" t="s">
        <v>5060</v>
      </c>
    </row>
    <row r="468" spans="1:2" x14ac:dyDescent="0.3">
      <c r="A468" s="2">
        <v>233110150051</v>
      </c>
      <c r="B468" t="s">
        <v>5060</v>
      </c>
    </row>
    <row r="469" spans="1:2" x14ac:dyDescent="0.3">
      <c r="A469" s="2">
        <v>233111130090</v>
      </c>
      <c r="B469" t="s">
        <v>5060</v>
      </c>
    </row>
    <row r="470" spans="1:2" x14ac:dyDescent="0.3">
      <c r="A470" s="2">
        <v>233110110163</v>
      </c>
      <c r="B470" t="s">
        <v>5060</v>
      </c>
    </row>
    <row r="471" spans="1:2" x14ac:dyDescent="0.3">
      <c r="A471" s="2">
        <v>233230120852</v>
      </c>
      <c r="B471" t="s">
        <v>5060</v>
      </c>
    </row>
    <row r="472" spans="1:2" x14ac:dyDescent="0.3">
      <c r="A472" s="2">
        <v>233110050811</v>
      </c>
      <c r="B472" t="s">
        <v>5060</v>
      </c>
    </row>
    <row r="473" spans="1:2" x14ac:dyDescent="0.3">
      <c r="A473" s="2">
        <v>233111230481</v>
      </c>
      <c r="B473" t="s">
        <v>5060</v>
      </c>
    </row>
    <row r="474" spans="1:2" x14ac:dyDescent="0.3">
      <c r="A474" s="2">
        <v>233110020876</v>
      </c>
      <c r="B474" t="s">
        <v>5060</v>
      </c>
    </row>
    <row r="475" spans="1:2" x14ac:dyDescent="0.3">
      <c r="A475" s="2">
        <v>231910010513</v>
      </c>
      <c r="B475" t="s">
        <v>5060</v>
      </c>
    </row>
    <row r="476" spans="1:2" x14ac:dyDescent="0.3">
      <c r="A476" s="2">
        <v>233110150664</v>
      </c>
      <c r="B476" t="s">
        <v>5060</v>
      </c>
    </row>
    <row r="477" spans="1:2" x14ac:dyDescent="0.3">
      <c r="A477" s="2">
        <v>233110180694</v>
      </c>
      <c r="B477" t="s">
        <v>5060</v>
      </c>
    </row>
    <row r="478" spans="1:2" x14ac:dyDescent="0.3">
      <c r="A478" s="2">
        <v>233110190054</v>
      </c>
      <c r="B478" t="s">
        <v>5060</v>
      </c>
    </row>
    <row r="479" spans="1:2" x14ac:dyDescent="0.3">
      <c r="A479" s="2">
        <v>233410070663</v>
      </c>
      <c r="B479" t="s">
        <v>5060</v>
      </c>
    </row>
    <row r="480" spans="1:2" x14ac:dyDescent="0.3">
      <c r="A480" s="2">
        <v>233110080655</v>
      </c>
      <c r="B480" t="s">
        <v>5060</v>
      </c>
    </row>
    <row r="481" spans="1:2" x14ac:dyDescent="0.3">
      <c r="A481" s="2">
        <v>233110010836</v>
      </c>
      <c r="B481" t="s">
        <v>5060</v>
      </c>
    </row>
    <row r="482" spans="1:2" x14ac:dyDescent="0.3">
      <c r="A482" s="2">
        <v>233110100891</v>
      </c>
      <c r="B482" t="s">
        <v>5060</v>
      </c>
    </row>
    <row r="483" spans="1:2" x14ac:dyDescent="0.3">
      <c r="A483" s="2">
        <v>233110150968</v>
      </c>
      <c r="B483" t="s">
        <v>5060</v>
      </c>
    </row>
    <row r="484" spans="1:2" x14ac:dyDescent="0.3">
      <c r="A484" s="2">
        <v>233111130278</v>
      </c>
      <c r="B484" t="s">
        <v>5060</v>
      </c>
    </row>
    <row r="485" spans="1:2" x14ac:dyDescent="0.3">
      <c r="A485" s="2">
        <v>233111090273</v>
      </c>
      <c r="B485" t="s">
        <v>5060</v>
      </c>
    </row>
    <row r="486" spans="1:2" x14ac:dyDescent="0.3">
      <c r="A486" s="2">
        <v>233110010085</v>
      </c>
      <c r="B486" t="s">
        <v>5060</v>
      </c>
    </row>
    <row r="487" spans="1:2" x14ac:dyDescent="0.3">
      <c r="A487" s="2">
        <v>233340070160</v>
      </c>
      <c r="B487" t="s">
        <v>5060</v>
      </c>
    </row>
    <row r="488" spans="1:2" x14ac:dyDescent="0.3">
      <c r="A488" s="2">
        <v>233110010228</v>
      </c>
      <c r="B488" t="s">
        <v>5060</v>
      </c>
    </row>
    <row r="489" spans="1:2" x14ac:dyDescent="0.3">
      <c r="A489" s="2">
        <v>233111090383</v>
      </c>
      <c r="B489" t="s">
        <v>5060</v>
      </c>
    </row>
    <row r="490" spans="1:2" x14ac:dyDescent="0.3">
      <c r="A490" s="2">
        <v>233110170226</v>
      </c>
      <c r="B490" t="s">
        <v>5060</v>
      </c>
    </row>
    <row r="491" spans="1:2" x14ac:dyDescent="0.3">
      <c r="A491" s="2">
        <v>233110080068</v>
      </c>
      <c r="B491" t="s">
        <v>5060</v>
      </c>
    </row>
    <row r="492" spans="1:2" x14ac:dyDescent="0.3">
      <c r="A492" s="2">
        <v>233110170964</v>
      </c>
      <c r="B492" t="s">
        <v>5060</v>
      </c>
    </row>
    <row r="493" spans="1:2" x14ac:dyDescent="0.3">
      <c r="A493" s="2">
        <v>233110120938</v>
      </c>
      <c r="B493" t="s">
        <v>5060</v>
      </c>
    </row>
    <row r="494" spans="1:2" x14ac:dyDescent="0.3">
      <c r="A494" s="2">
        <v>233111110803</v>
      </c>
      <c r="B494" t="s">
        <v>5060</v>
      </c>
    </row>
    <row r="495" spans="1:2" x14ac:dyDescent="0.3">
      <c r="A495" s="2">
        <v>233110070655</v>
      </c>
      <c r="B495" t="s">
        <v>5060</v>
      </c>
    </row>
    <row r="496" spans="1:2" x14ac:dyDescent="0.3">
      <c r="A496" s="2">
        <v>233111120635</v>
      </c>
      <c r="B496" t="s">
        <v>5060</v>
      </c>
    </row>
    <row r="497" spans="1:2" x14ac:dyDescent="0.3">
      <c r="A497" s="2">
        <v>233111260905</v>
      </c>
      <c r="B497" t="s">
        <v>5060</v>
      </c>
    </row>
    <row r="498" spans="1:2" x14ac:dyDescent="0.3">
      <c r="A498" s="2">
        <v>233230140584</v>
      </c>
      <c r="B498" t="s">
        <v>5060</v>
      </c>
    </row>
    <row r="499" spans="1:2" x14ac:dyDescent="0.3">
      <c r="A499" s="2">
        <v>233111140445</v>
      </c>
      <c r="B499" t="s">
        <v>5060</v>
      </c>
    </row>
    <row r="500" spans="1:2" x14ac:dyDescent="0.3">
      <c r="A500" s="2">
        <v>233110020662</v>
      </c>
      <c r="B500" t="s">
        <v>5060</v>
      </c>
    </row>
    <row r="501" spans="1:2" x14ac:dyDescent="0.3">
      <c r="A501" s="2">
        <v>233110040964</v>
      </c>
      <c r="B501" t="s">
        <v>5060</v>
      </c>
    </row>
    <row r="502" spans="1:2" x14ac:dyDescent="0.3">
      <c r="A502" s="2">
        <v>233110040801</v>
      </c>
      <c r="B502" t="s">
        <v>5060</v>
      </c>
    </row>
    <row r="503" spans="1:2" x14ac:dyDescent="0.3">
      <c r="A503" s="2">
        <v>233110070142</v>
      </c>
      <c r="B503" t="s">
        <v>5060</v>
      </c>
    </row>
    <row r="504" spans="1:2" x14ac:dyDescent="0.3">
      <c r="A504" s="2">
        <v>233110180834</v>
      </c>
      <c r="B504" t="s">
        <v>5060</v>
      </c>
    </row>
    <row r="505" spans="1:2" x14ac:dyDescent="0.3">
      <c r="A505" s="2">
        <v>233110080835</v>
      </c>
      <c r="B505" t="s">
        <v>5060</v>
      </c>
    </row>
    <row r="506" spans="1:2" x14ac:dyDescent="0.3">
      <c r="A506" s="2">
        <v>233110100926</v>
      </c>
      <c r="B506" t="s">
        <v>5060</v>
      </c>
    </row>
    <row r="507" spans="1:2" x14ac:dyDescent="0.3">
      <c r="A507" s="2">
        <v>233110010211</v>
      </c>
      <c r="B507" t="s">
        <v>5060</v>
      </c>
    </row>
    <row r="508" spans="1:2" x14ac:dyDescent="0.3">
      <c r="A508" s="2">
        <v>233110010793</v>
      </c>
      <c r="B508" t="s">
        <v>5060</v>
      </c>
    </row>
    <row r="509" spans="1:2" x14ac:dyDescent="0.3">
      <c r="A509" s="2">
        <v>233110040007</v>
      </c>
      <c r="B509" t="s">
        <v>5060</v>
      </c>
    </row>
    <row r="510" spans="1:2" x14ac:dyDescent="0.3">
      <c r="A510" s="2">
        <v>233110040965</v>
      </c>
      <c r="B510" t="s">
        <v>5060</v>
      </c>
    </row>
    <row r="511" spans="1:2" x14ac:dyDescent="0.3">
      <c r="A511" s="2">
        <v>233110070695</v>
      </c>
      <c r="B511" t="s">
        <v>5060</v>
      </c>
    </row>
    <row r="512" spans="1:2" x14ac:dyDescent="0.3">
      <c r="A512" s="2">
        <v>233110150800</v>
      </c>
      <c r="B512" t="s">
        <v>5060</v>
      </c>
    </row>
    <row r="513" spans="1:2" x14ac:dyDescent="0.3">
      <c r="A513" s="2">
        <v>233410150741</v>
      </c>
      <c r="B513" t="s">
        <v>5060</v>
      </c>
    </row>
    <row r="514" spans="1:2" x14ac:dyDescent="0.3">
      <c r="A514" s="2">
        <v>233410090175</v>
      </c>
      <c r="B514" t="s">
        <v>5060</v>
      </c>
    </row>
    <row r="515" spans="1:2" x14ac:dyDescent="0.3">
      <c r="A515" s="2">
        <v>233310120128</v>
      </c>
      <c r="B515" t="s">
        <v>5060</v>
      </c>
    </row>
    <row r="516" spans="1:2" x14ac:dyDescent="0.3">
      <c r="A516" s="2">
        <v>233110080010</v>
      </c>
      <c r="B516" t="s">
        <v>5060</v>
      </c>
    </row>
    <row r="517" spans="1:2" x14ac:dyDescent="0.3">
      <c r="A517" s="2">
        <v>233310040043</v>
      </c>
      <c r="B517" t="s">
        <v>5060</v>
      </c>
    </row>
    <row r="518" spans="1:2" x14ac:dyDescent="0.3">
      <c r="A518" s="2">
        <v>233110070164</v>
      </c>
      <c r="B518" t="s">
        <v>5060</v>
      </c>
    </row>
    <row r="519" spans="1:2" x14ac:dyDescent="0.3">
      <c r="A519" s="2">
        <v>233110050798</v>
      </c>
      <c r="B519" t="s">
        <v>5060</v>
      </c>
    </row>
    <row r="520" spans="1:2" x14ac:dyDescent="0.3">
      <c r="A520" s="2">
        <v>233110110637</v>
      </c>
      <c r="B520" t="s">
        <v>5060</v>
      </c>
    </row>
    <row r="521" spans="1:2" x14ac:dyDescent="0.3">
      <c r="A521" s="2">
        <v>233110150214</v>
      </c>
      <c r="B521" t="s">
        <v>5060</v>
      </c>
    </row>
    <row r="522" spans="1:2" x14ac:dyDescent="0.3">
      <c r="A522" s="2">
        <v>233240230737</v>
      </c>
      <c r="B522" t="s">
        <v>5060</v>
      </c>
    </row>
    <row r="523" spans="1:2" x14ac:dyDescent="0.3">
      <c r="A523" s="2">
        <v>233210201672</v>
      </c>
      <c r="B523" t="s">
        <v>5060</v>
      </c>
    </row>
    <row r="524" spans="1:2" x14ac:dyDescent="0.3">
      <c r="A524" s="2">
        <v>233110170177</v>
      </c>
      <c r="B524" t="s">
        <v>5060</v>
      </c>
    </row>
    <row r="525" spans="1:2" x14ac:dyDescent="0.3">
      <c r="A525" s="2">
        <v>231210260331</v>
      </c>
      <c r="B525" t="s">
        <v>5060</v>
      </c>
    </row>
    <row r="526" spans="1:2" x14ac:dyDescent="0.3">
      <c r="A526" s="2">
        <v>233110040962</v>
      </c>
      <c r="B526" t="s">
        <v>5060</v>
      </c>
    </row>
    <row r="527" spans="1:2" x14ac:dyDescent="0.3">
      <c r="A527" s="2">
        <v>233410120179</v>
      </c>
      <c r="B527" t="s">
        <v>5060</v>
      </c>
    </row>
    <row r="528" spans="1:2" x14ac:dyDescent="0.3">
      <c r="A528" s="2">
        <v>233110080859</v>
      </c>
      <c r="B528" t="s">
        <v>5060</v>
      </c>
    </row>
    <row r="529" spans="1:2" x14ac:dyDescent="0.3">
      <c r="A529" s="2">
        <v>233110090685</v>
      </c>
      <c r="B529" t="s">
        <v>5060</v>
      </c>
    </row>
    <row r="530" spans="1:2" x14ac:dyDescent="0.3">
      <c r="A530" s="2">
        <v>233110200875</v>
      </c>
      <c r="B530" t="s">
        <v>5060</v>
      </c>
    </row>
    <row r="531" spans="1:2" x14ac:dyDescent="0.3">
      <c r="A531" s="2">
        <v>233111130200</v>
      </c>
      <c r="B531" t="s">
        <v>5060</v>
      </c>
    </row>
    <row r="532" spans="1:2" x14ac:dyDescent="0.3">
      <c r="A532" s="2">
        <v>233240250791</v>
      </c>
      <c r="B532" t="s">
        <v>5060</v>
      </c>
    </row>
    <row r="533" spans="1:2" x14ac:dyDescent="0.3">
      <c r="A533" s="2">
        <v>233110060069</v>
      </c>
      <c r="B533" t="s">
        <v>5060</v>
      </c>
    </row>
    <row r="534" spans="1:2" x14ac:dyDescent="0.3">
      <c r="A534" s="2">
        <v>233110010032</v>
      </c>
      <c r="B534" t="s">
        <v>5060</v>
      </c>
    </row>
    <row r="535" spans="1:2" x14ac:dyDescent="0.3">
      <c r="A535" s="2">
        <v>233110030079</v>
      </c>
      <c r="B535" t="s">
        <v>5060</v>
      </c>
    </row>
    <row r="536" spans="1:2" x14ac:dyDescent="0.3">
      <c r="A536" s="2">
        <v>233111130448</v>
      </c>
      <c r="B536" t="s">
        <v>5060</v>
      </c>
    </row>
    <row r="537" spans="1:2" x14ac:dyDescent="0.3">
      <c r="A537" s="2">
        <v>233110160728</v>
      </c>
      <c r="B537" t="s">
        <v>5060</v>
      </c>
    </row>
    <row r="538" spans="1:2" x14ac:dyDescent="0.3">
      <c r="A538" s="2">
        <v>233111110600</v>
      </c>
      <c r="B538" t="s">
        <v>5060</v>
      </c>
    </row>
    <row r="539" spans="1:2" x14ac:dyDescent="0.3">
      <c r="A539" s="2">
        <v>233110010745</v>
      </c>
      <c r="B539" t="s">
        <v>5060</v>
      </c>
    </row>
    <row r="540" spans="1:2" x14ac:dyDescent="0.3">
      <c r="A540" s="2">
        <v>233230040279</v>
      </c>
      <c r="B540" t="s">
        <v>5060</v>
      </c>
    </row>
    <row r="541" spans="1:2" x14ac:dyDescent="0.3">
      <c r="A541" s="2">
        <v>233110030138</v>
      </c>
      <c r="B541" t="s">
        <v>5060</v>
      </c>
    </row>
    <row r="542" spans="1:2" x14ac:dyDescent="0.3">
      <c r="A542" s="2">
        <v>233110060811</v>
      </c>
      <c r="B542" t="s">
        <v>5060</v>
      </c>
    </row>
    <row r="543" spans="1:2" x14ac:dyDescent="0.3">
      <c r="A543" s="2">
        <v>233110110644</v>
      </c>
      <c r="B543" t="s">
        <v>5060</v>
      </c>
    </row>
    <row r="544" spans="1:2" x14ac:dyDescent="0.3">
      <c r="A544" s="2">
        <v>233110030182</v>
      </c>
      <c r="B544" t="s">
        <v>5060</v>
      </c>
    </row>
    <row r="545" spans="1:2" x14ac:dyDescent="0.3">
      <c r="A545" s="2">
        <v>233110160969</v>
      </c>
      <c r="B545" t="s">
        <v>5060</v>
      </c>
    </row>
    <row r="546" spans="1:2" x14ac:dyDescent="0.3">
      <c r="A546" s="2">
        <v>233111280417</v>
      </c>
      <c r="B546" t="s">
        <v>5060</v>
      </c>
    </row>
    <row r="547" spans="1:2" x14ac:dyDescent="0.3">
      <c r="A547" s="2">
        <v>233110060951</v>
      </c>
      <c r="B547" t="s">
        <v>5060</v>
      </c>
    </row>
    <row r="548" spans="1:2" x14ac:dyDescent="0.3">
      <c r="A548" s="2">
        <v>233111270647</v>
      </c>
      <c r="B548" t="s">
        <v>5060</v>
      </c>
    </row>
    <row r="549" spans="1:2" x14ac:dyDescent="0.3">
      <c r="A549" s="2">
        <v>233110070215</v>
      </c>
      <c r="B549" t="s">
        <v>5060</v>
      </c>
    </row>
    <row r="550" spans="1:2" x14ac:dyDescent="0.3">
      <c r="A550" s="2">
        <v>233230230053</v>
      </c>
      <c r="B550" t="s">
        <v>5060</v>
      </c>
    </row>
    <row r="551" spans="1:2" x14ac:dyDescent="0.3">
      <c r="A551" s="2">
        <v>233110030679</v>
      </c>
      <c r="B551" t="s">
        <v>5060</v>
      </c>
    </row>
    <row r="552" spans="1:2" x14ac:dyDescent="0.3">
      <c r="A552" s="2">
        <v>233111230336</v>
      </c>
      <c r="B552" t="s">
        <v>5060</v>
      </c>
    </row>
    <row r="553" spans="1:2" x14ac:dyDescent="0.3">
      <c r="A553" s="2">
        <v>233110060833</v>
      </c>
      <c r="B553" t="s">
        <v>5060</v>
      </c>
    </row>
    <row r="554" spans="1:2" x14ac:dyDescent="0.3">
      <c r="A554" s="2">
        <v>233110170874</v>
      </c>
      <c r="B554" t="s">
        <v>5060</v>
      </c>
    </row>
    <row r="555" spans="1:2" x14ac:dyDescent="0.3">
      <c r="A555" s="2">
        <v>233110020889</v>
      </c>
      <c r="B555" t="s">
        <v>5060</v>
      </c>
    </row>
    <row r="556" spans="1:2" x14ac:dyDescent="0.3">
      <c r="A556" s="2">
        <v>233110040900</v>
      </c>
      <c r="B556" t="s">
        <v>5060</v>
      </c>
    </row>
    <row r="557" spans="1:2" x14ac:dyDescent="0.3">
      <c r="A557" s="2">
        <v>233110060724</v>
      </c>
      <c r="B557" t="s">
        <v>5060</v>
      </c>
    </row>
    <row r="558" spans="1:2" x14ac:dyDescent="0.3">
      <c r="A558" s="2">
        <v>233230270261</v>
      </c>
      <c r="B558" t="s">
        <v>5060</v>
      </c>
    </row>
    <row r="559" spans="1:2" x14ac:dyDescent="0.3">
      <c r="A559" s="2">
        <v>233110110216</v>
      </c>
      <c r="B559" t="s">
        <v>5060</v>
      </c>
    </row>
    <row r="560" spans="1:2" x14ac:dyDescent="0.3">
      <c r="A560" s="2">
        <v>233110180836</v>
      </c>
      <c r="B560" t="s">
        <v>5060</v>
      </c>
    </row>
    <row r="561" spans="1:2" x14ac:dyDescent="0.3">
      <c r="A561" s="2">
        <v>233110060887</v>
      </c>
      <c r="B561" t="s">
        <v>5060</v>
      </c>
    </row>
    <row r="562" spans="1:2" x14ac:dyDescent="0.3">
      <c r="A562" s="2">
        <v>233110160079</v>
      </c>
      <c r="B562" t="s">
        <v>5060</v>
      </c>
    </row>
    <row r="563" spans="1:2" x14ac:dyDescent="0.3">
      <c r="A563" s="2">
        <v>233111090198</v>
      </c>
      <c r="B563" t="s">
        <v>5060</v>
      </c>
    </row>
    <row r="564" spans="1:2" x14ac:dyDescent="0.3">
      <c r="A564" s="2">
        <v>233110040671</v>
      </c>
      <c r="B564" t="s">
        <v>5060</v>
      </c>
    </row>
    <row r="565" spans="1:2" x14ac:dyDescent="0.3">
      <c r="A565" s="2">
        <v>233230160707</v>
      </c>
      <c r="B565" t="s">
        <v>5060</v>
      </c>
    </row>
    <row r="566" spans="1:2" x14ac:dyDescent="0.3">
      <c r="A566" s="2">
        <v>233111140811</v>
      </c>
      <c r="B566" t="s">
        <v>5060</v>
      </c>
    </row>
    <row r="567" spans="1:2" x14ac:dyDescent="0.3">
      <c r="A567" s="2">
        <v>233111250503</v>
      </c>
      <c r="B567" t="s">
        <v>5060</v>
      </c>
    </row>
    <row r="568" spans="1:2" x14ac:dyDescent="0.3">
      <c r="A568" s="2">
        <v>233110180830</v>
      </c>
      <c r="B568" t="s">
        <v>5060</v>
      </c>
    </row>
    <row r="569" spans="1:2" x14ac:dyDescent="0.3">
      <c r="A569" s="2">
        <v>233110010731</v>
      </c>
      <c r="B569" t="s">
        <v>5060</v>
      </c>
    </row>
    <row r="570" spans="1:2" x14ac:dyDescent="0.3">
      <c r="A570" s="2">
        <v>233110020903</v>
      </c>
      <c r="B570" t="s">
        <v>5060</v>
      </c>
    </row>
    <row r="571" spans="1:2" x14ac:dyDescent="0.3">
      <c r="A571" s="2">
        <v>233110030008</v>
      </c>
      <c r="B571" t="s">
        <v>5060</v>
      </c>
    </row>
    <row r="572" spans="1:2" x14ac:dyDescent="0.3">
      <c r="A572" s="2">
        <v>233110130161</v>
      </c>
      <c r="B572" t="s">
        <v>5060</v>
      </c>
    </row>
    <row r="573" spans="1:2" x14ac:dyDescent="0.3">
      <c r="A573" s="2">
        <v>233110050883</v>
      </c>
      <c r="B573" t="s">
        <v>5060</v>
      </c>
    </row>
    <row r="574" spans="1:2" x14ac:dyDescent="0.3">
      <c r="A574" s="2">
        <v>233110070023</v>
      </c>
      <c r="B574" t="s">
        <v>5060</v>
      </c>
    </row>
    <row r="575" spans="1:2" x14ac:dyDescent="0.3">
      <c r="A575" s="2">
        <v>233110140882</v>
      </c>
      <c r="B575" t="s">
        <v>5060</v>
      </c>
    </row>
    <row r="576" spans="1:2" x14ac:dyDescent="0.3">
      <c r="A576" s="2">
        <v>233110070741</v>
      </c>
      <c r="B576" t="s">
        <v>5060</v>
      </c>
    </row>
    <row r="577" spans="1:2" x14ac:dyDescent="0.3">
      <c r="A577" s="2">
        <v>233110170044</v>
      </c>
      <c r="B577" t="s">
        <v>5060</v>
      </c>
    </row>
    <row r="578" spans="1:2" x14ac:dyDescent="0.3">
      <c r="A578" s="2">
        <v>233110010696</v>
      </c>
      <c r="B578" t="s">
        <v>5060</v>
      </c>
    </row>
    <row r="579" spans="1:2" x14ac:dyDescent="0.3">
      <c r="A579" s="2">
        <v>233110060147</v>
      </c>
      <c r="B579" t="s">
        <v>5060</v>
      </c>
    </row>
    <row r="580" spans="1:2" x14ac:dyDescent="0.3">
      <c r="A580" s="2">
        <v>233111280349</v>
      </c>
      <c r="B580" t="s">
        <v>5060</v>
      </c>
    </row>
    <row r="581" spans="1:2" x14ac:dyDescent="0.3">
      <c r="A581" s="2">
        <v>233110050226</v>
      </c>
      <c r="B581" t="s">
        <v>5060</v>
      </c>
    </row>
    <row r="582" spans="1:2" x14ac:dyDescent="0.3">
      <c r="A582" s="2">
        <v>233110050180</v>
      </c>
      <c r="B582" t="s">
        <v>5060</v>
      </c>
    </row>
    <row r="583" spans="1:2" x14ac:dyDescent="0.3">
      <c r="A583" s="2">
        <v>233110020635</v>
      </c>
      <c r="B583" t="s">
        <v>5060</v>
      </c>
    </row>
    <row r="584" spans="1:2" x14ac:dyDescent="0.3">
      <c r="A584" s="2">
        <v>233210241158</v>
      </c>
      <c r="B584" t="s">
        <v>5060</v>
      </c>
    </row>
    <row r="585" spans="1:2" x14ac:dyDescent="0.3">
      <c r="A585" s="2">
        <v>233110010222</v>
      </c>
      <c r="B585" t="s">
        <v>5060</v>
      </c>
    </row>
    <row r="586" spans="1:2" x14ac:dyDescent="0.3">
      <c r="A586" s="2">
        <v>233110010892</v>
      </c>
      <c r="B586" t="s">
        <v>5060</v>
      </c>
    </row>
    <row r="587" spans="1:2" x14ac:dyDescent="0.3">
      <c r="A587" s="2">
        <v>233210120749</v>
      </c>
      <c r="B587" t="s">
        <v>5060</v>
      </c>
    </row>
    <row r="588" spans="1:2" x14ac:dyDescent="0.3">
      <c r="A588" s="2">
        <v>231210081293</v>
      </c>
      <c r="B588" t="s">
        <v>5060</v>
      </c>
    </row>
    <row r="589" spans="1:2" x14ac:dyDescent="0.3">
      <c r="A589" s="2">
        <v>233110150130</v>
      </c>
      <c r="B589" t="s">
        <v>5060</v>
      </c>
    </row>
    <row r="590" spans="1:2" x14ac:dyDescent="0.3">
      <c r="A590" s="2">
        <v>233110180167</v>
      </c>
      <c r="B590" t="s">
        <v>5060</v>
      </c>
    </row>
    <row r="591" spans="1:2" x14ac:dyDescent="0.3">
      <c r="A591" s="2">
        <v>233110150023</v>
      </c>
      <c r="B591" t="s">
        <v>5060</v>
      </c>
    </row>
    <row r="592" spans="1:2" x14ac:dyDescent="0.3">
      <c r="A592" s="2">
        <v>233110020639</v>
      </c>
      <c r="B592" t="s">
        <v>5060</v>
      </c>
    </row>
    <row r="593" spans="1:2" x14ac:dyDescent="0.3">
      <c r="A593" s="2">
        <v>233110020035</v>
      </c>
      <c r="B593" t="s">
        <v>5060</v>
      </c>
    </row>
    <row r="594" spans="1:2" x14ac:dyDescent="0.3">
      <c r="A594" s="2">
        <v>233110090899</v>
      </c>
      <c r="B594" t="s">
        <v>5060</v>
      </c>
    </row>
    <row r="595" spans="1:2" x14ac:dyDescent="0.3">
      <c r="A595" s="2">
        <v>233110130019</v>
      </c>
      <c r="B595" t="s">
        <v>5060</v>
      </c>
    </row>
    <row r="596" spans="1:2" x14ac:dyDescent="0.3">
      <c r="A596" s="2">
        <v>233111130289</v>
      </c>
      <c r="B596" t="s">
        <v>5060</v>
      </c>
    </row>
    <row r="597" spans="1:2" x14ac:dyDescent="0.3">
      <c r="A597" s="2">
        <v>233110020956</v>
      </c>
      <c r="B597" t="s">
        <v>5060</v>
      </c>
    </row>
    <row r="598" spans="1:2" x14ac:dyDescent="0.3">
      <c r="A598" s="2">
        <v>233110030820</v>
      </c>
      <c r="B598" t="s">
        <v>5060</v>
      </c>
    </row>
    <row r="599" spans="1:2" x14ac:dyDescent="0.3">
      <c r="A599" s="2">
        <v>233111130761</v>
      </c>
      <c r="B599" t="s">
        <v>5060</v>
      </c>
    </row>
    <row r="600" spans="1:2" x14ac:dyDescent="0.3">
      <c r="A600" s="2">
        <v>233110170700</v>
      </c>
      <c r="B600" t="s">
        <v>5060</v>
      </c>
    </row>
    <row r="601" spans="1:2" x14ac:dyDescent="0.3">
      <c r="A601" s="2">
        <v>233230250398</v>
      </c>
      <c r="B601" t="s">
        <v>5060</v>
      </c>
    </row>
    <row r="602" spans="1:2" x14ac:dyDescent="0.3">
      <c r="A602" s="2">
        <v>233110090184</v>
      </c>
      <c r="B602" t="s">
        <v>5060</v>
      </c>
    </row>
    <row r="603" spans="1:2" x14ac:dyDescent="0.3">
      <c r="A603" s="2">
        <v>233110120179</v>
      </c>
      <c r="B603" t="s">
        <v>5060</v>
      </c>
    </row>
    <row r="604" spans="1:2" x14ac:dyDescent="0.3">
      <c r="A604" s="2">
        <v>233110170953</v>
      </c>
      <c r="B604" t="s">
        <v>5060</v>
      </c>
    </row>
    <row r="605" spans="1:2" x14ac:dyDescent="0.3">
      <c r="A605" s="2">
        <v>233210121709</v>
      </c>
      <c r="B605" t="s">
        <v>5060</v>
      </c>
    </row>
    <row r="606" spans="1:2" x14ac:dyDescent="0.3">
      <c r="A606" s="2">
        <v>233210061697</v>
      </c>
      <c r="B606" t="s">
        <v>5060</v>
      </c>
    </row>
    <row r="607" spans="1:2" x14ac:dyDescent="0.3">
      <c r="A607" s="2">
        <v>233230270014</v>
      </c>
      <c r="B607" t="s">
        <v>5060</v>
      </c>
    </row>
    <row r="608" spans="1:2" x14ac:dyDescent="0.3">
      <c r="A608" s="2">
        <v>233110020190</v>
      </c>
      <c r="B608" t="s">
        <v>5060</v>
      </c>
    </row>
    <row r="609" spans="1:2" x14ac:dyDescent="0.3">
      <c r="A609" s="2">
        <v>233111270197</v>
      </c>
      <c r="B609" t="s">
        <v>5060</v>
      </c>
    </row>
    <row r="610" spans="1:2" x14ac:dyDescent="0.3">
      <c r="A610" s="2">
        <v>233110010847</v>
      </c>
      <c r="B610" t="s">
        <v>5060</v>
      </c>
    </row>
    <row r="611" spans="1:2" x14ac:dyDescent="0.3">
      <c r="A611" s="2">
        <v>233110090020</v>
      </c>
      <c r="B611" t="s">
        <v>5060</v>
      </c>
    </row>
    <row r="612" spans="1:2" x14ac:dyDescent="0.3">
      <c r="A612" s="2">
        <v>233111140522</v>
      </c>
      <c r="B612" t="s">
        <v>5060</v>
      </c>
    </row>
    <row r="613" spans="1:2" x14ac:dyDescent="0.3">
      <c r="A613" s="2">
        <v>233410160399</v>
      </c>
      <c r="B613" t="s">
        <v>5060</v>
      </c>
    </row>
    <row r="614" spans="1:2" x14ac:dyDescent="0.3">
      <c r="A614" s="2">
        <v>233720031217</v>
      </c>
      <c r="B614" t="s">
        <v>5060</v>
      </c>
    </row>
    <row r="615" spans="1:2" x14ac:dyDescent="0.3">
      <c r="A615" s="2">
        <v>233410180326</v>
      </c>
      <c r="B615" t="s">
        <v>5060</v>
      </c>
    </row>
    <row r="616" spans="1:2" x14ac:dyDescent="0.3">
      <c r="A616" s="2">
        <v>233110110085</v>
      </c>
      <c r="B616" t="s">
        <v>5060</v>
      </c>
    </row>
    <row r="617" spans="1:2" x14ac:dyDescent="0.3">
      <c r="A617" s="2">
        <v>233110160670</v>
      </c>
      <c r="B617" t="s">
        <v>5060</v>
      </c>
    </row>
    <row r="618" spans="1:2" x14ac:dyDescent="0.3">
      <c r="A618" s="2">
        <v>231610120384</v>
      </c>
      <c r="B618" t="s">
        <v>5060</v>
      </c>
    </row>
    <row r="619" spans="1:2" x14ac:dyDescent="0.3">
      <c r="A619" s="2">
        <v>233110090150</v>
      </c>
      <c r="B619" t="s">
        <v>5060</v>
      </c>
    </row>
    <row r="620" spans="1:2" x14ac:dyDescent="0.3">
      <c r="A620" s="2">
        <v>233110020863</v>
      </c>
      <c r="B620" t="s">
        <v>5060</v>
      </c>
    </row>
    <row r="621" spans="1:2" x14ac:dyDescent="0.3">
      <c r="A621" s="2">
        <v>233111140350</v>
      </c>
      <c r="B621" t="s">
        <v>5060</v>
      </c>
    </row>
    <row r="622" spans="1:2" x14ac:dyDescent="0.3">
      <c r="A622" s="2">
        <v>233240070173</v>
      </c>
      <c r="B622" t="s">
        <v>5060</v>
      </c>
    </row>
    <row r="623" spans="1:2" x14ac:dyDescent="0.3">
      <c r="A623" s="2">
        <v>233110120967</v>
      </c>
      <c r="B623" t="s">
        <v>5060</v>
      </c>
    </row>
    <row r="624" spans="1:2" x14ac:dyDescent="0.3">
      <c r="A624" s="2">
        <v>233410110347</v>
      </c>
      <c r="B624" t="s">
        <v>5060</v>
      </c>
    </row>
    <row r="625" spans="1:2" x14ac:dyDescent="0.3">
      <c r="A625" s="2">
        <v>233111120368</v>
      </c>
      <c r="B625" t="s">
        <v>5060</v>
      </c>
    </row>
    <row r="626" spans="1:2" x14ac:dyDescent="0.3">
      <c r="A626" s="2">
        <v>233110160147</v>
      </c>
      <c r="B626" t="s">
        <v>5060</v>
      </c>
    </row>
    <row r="627" spans="1:2" x14ac:dyDescent="0.3">
      <c r="A627" s="2">
        <v>233111130113</v>
      </c>
      <c r="B627" t="s">
        <v>5060</v>
      </c>
    </row>
    <row r="628" spans="1:2" x14ac:dyDescent="0.3">
      <c r="A628" s="2">
        <v>233111130146</v>
      </c>
      <c r="B628" t="s">
        <v>5060</v>
      </c>
    </row>
    <row r="629" spans="1:2" x14ac:dyDescent="0.3">
      <c r="A629" s="2">
        <v>233110130661</v>
      </c>
      <c r="B629" t="s">
        <v>5060</v>
      </c>
    </row>
    <row r="630" spans="1:2" x14ac:dyDescent="0.3">
      <c r="A630" s="2">
        <v>233110090628</v>
      </c>
      <c r="B630" t="s">
        <v>5060</v>
      </c>
    </row>
    <row r="631" spans="1:2" x14ac:dyDescent="0.3">
      <c r="A631" s="2">
        <v>233110180700</v>
      </c>
      <c r="B631" t="s">
        <v>5060</v>
      </c>
    </row>
    <row r="632" spans="1:2" x14ac:dyDescent="0.3">
      <c r="A632" s="2">
        <v>233210201362</v>
      </c>
      <c r="B632" t="s">
        <v>5060</v>
      </c>
    </row>
    <row r="633" spans="1:2" x14ac:dyDescent="0.3">
      <c r="A633" s="2">
        <v>233110130968</v>
      </c>
      <c r="B633" t="s">
        <v>5060</v>
      </c>
    </row>
    <row r="634" spans="1:2" x14ac:dyDescent="0.3">
      <c r="A634" s="2">
        <v>233230190061</v>
      </c>
      <c r="B634" t="s">
        <v>5060</v>
      </c>
    </row>
    <row r="635" spans="1:2" x14ac:dyDescent="0.3">
      <c r="A635" s="2">
        <v>233110020924</v>
      </c>
      <c r="B635" t="s">
        <v>5060</v>
      </c>
    </row>
    <row r="636" spans="1:2" x14ac:dyDescent="0.3">
      <c r="A636" s="2">
        <v>233110040824</v>
      </c>
      <c r="B636" t="s">
        <v>5060</v>
      </c>
    </row>
    <row r="637" spans="1:2" x14ac:dyDescent="0.3">
      <c r="A637" s="2">
        <v>233310170176</v>
      </c>
      <c r="B637" t="s">
        <v>5060</v>
      </c>
    </row>
    <row r="638" spans="1:2" x14ac:dyDescent="0.3">
      <c r="A638" s="2">
        <v>233110030764</v>
      </c>
      <c r="B638" t="s">
        <v>5060</v>
      </c>
    </row>
    <row r="639" spans="1:2" x14ac:dyDescent="0.3">
      <c r="A639" s="2">
        <v>233210111724</v>
      </c>
      <c r="B639" t="s">
        <v>5060</v>
      </c>
    </row>
    <row r="640" spans="1:2" x14ac:dyDescent="0.3">
      <c r="A640" s="2">
        <v>233110030864</v>
      </c>
      <c r="B640" t="s">
        <v>5060</v>
      </c>
    </row>
    <row r="641" spans="1:2" x14ac:dyDescent="0.3">
      <c r="A641" s="2">
        <v>233111130464</v>
      </c>
      <c r="B641" t="s">
        <v>5060</v>
      </c>
    </row>
    <row r="642" spans="1:2" x14ac:dyDescent="0.3">
      <c r="A642" s="2">
        <v>233110010667</v>
      </c>
      <c r="B642" t="s">
        <v>5060</v>
      </c>
    </row>
    <row r="643" spans="1:2" x14ac:dyDescent="0.3">
      <c r="A643" s="2">
        <v>233110080634</v>
      </c>
      <c r="B643" t="s">
        <v>5060</v>
      </c>
    </row>
    <row r="644" spans="1:2" x14ac:dyDescent="0.3">
      <c r="A644" s="2">
        <v>233110040921</v>
      </c>
      <c r="B644" t="s">
        <v>5060</v>
      </c>
    </row>
    <row r="645" spans="1:2" x14ac:dyDescent="0.3">
      <c r="A645" s="2">
        <v>233111120792</v>
      </c>
      <c r="B645" t="s">
        <v>5060</v>
      </c>
    </row>
    <row r="646" spans="1:2" x14ac:dyDescent="0.3">
      <c r="A646" s="2">
        <v>233710030495</v>
      </c>
      <c r="B646" t="s">
        <v>5060</v>
      </c>
    </row>
    <row r="647" spans="1:2" x14ac:dyDescent="0.3">
      <c r="A647" s="2">
        <v>233110040161</v>
      </c>
      <c r="B647" t="s">
        <v>5060</v>
      </c>
    </row>
    <row r="648" spans="1:2" x14ac:dyDescent="0.3">
      <c r="A648" s="2">
        <v>231310160572</v>
      </c>
      <c r="B648" t="s">
        <v>5060</v>
      </c>
    </row>
    <row r="649" spans="1:2" x14ac:dyDescent="0.3">
      <c r="A649" s="2">
        <v>233110160908</v>
      </c>
      <c r="B649" t="s">
        <v>5060</v>
      </c>
    </row>
    <row r="650" spans="1:2" x14ac:dyDescent="0.3">
      <c r="A650" s="2">
        <v>233110030184</v>
      </c>
      <c r="B650" t="s">
        <v>5060</v>
      </c>
    </row>
    <row r="651" spans="1:2" x14ac:dyDescent="0.3">
      <c r="A651" s="2">
        <v>233110050773</v>
      </c>
      <c r="B651" t="s">
        <v>5060</v>
      </c>
    </row>
    <row r="652" spans="1:2" x14ac:dyDescent="0.3">
      <c r="A652" s="2">
        <v>233110140176</v>
      </c>
      <c r="B652" t="s">
        <v>5060</v>
      </c>
    </row>
    <row r="653" spans="1:2" x14ac:dyDescent="0.3">
      <c r="A653" s="2">
        <v>233111140412</v>
      </c>
      <c r="B653" t="s">
        <v>5060</v>
      </c>
    </row>
    <row r="654" spans="1:2" x14ac:dyDescent="0.3">
      <c r="A654" s="2">
        <v>233111120862</v>
      </c>
      <c r="B654" t="s">
        <v>5060</v>
      </c>
    </row>
    <row r="655" spans="1:2" x14ac:dyDescent="0.3">
      <c r="A655" s="2">
        <v>233110030873</v>
      </c>
      <c r="B655" t="s">
        <v>5060</v>
      </c>
    </row>
    <row r="656" spans="1:2" x14ac:dyDescent="0.3">
      <c r="A656" s="2">
        <v>233110040133</v>
      </c>
      <c r="B656" t="s">
        <v>5060</v>
      </c>
    </row>
    <row r="657" spans="1:2" x14ac:dyDescent="0.3">
      <c r="A657" s="2">
        <v>233240140558</v>
      </c>
      <c r="B657" t="s">
        <v>5060</v>
      </c>
    </row>
    <row r="658" spans="1:2" x14ac:dyDescent="0.3">
      <c r="A658" s="2">
        <v>233110140819</v>
      </c>
      <c r="B658" t="s">
        <v>5060</v>
      </c>
    </row>
    <row r="659" spans="1:2" x14ac:dyDescent="0.3">
      <c r="A659" s="2">
        <v>233110100205</v>
      </c>
      <c r="B659" t="s">
        <v>5060</v>
      </c>
    </row>
    <row r="660" spans="1:2" x14ac:dyDescent="0.3">
      <c r="A660" s="2">
        <v>233111130512</v>
      </c>
      <c r="B660" t="s">
        <v>5060</v>
      </c>
    </row>
    <row r="661" spans="1:2" x14ac:dyDescent="0.3">
      <c r="A661" s="2">
        <v>233110050041</v>
      </c>
      <c r="B661" t="s">
        <v>5060</v>
      </c>
    </row>
    <row r="662" spans="1:2" x14ac:dyDescent="0.3">
      <c r="A662" s="2">
        <v>233110110783</v>
      </c>
      <c r="B662" t="s">
        <v>5060</v>
      </c>
    </row>
    <row r="663" spans="1:2" x14ac:dyDescent="0.3">
      <c r="A663" s="2">
        <v>233111130550</v>
      </c>
      <c r="B663" t="s">
        <v>5060</v>
      </c>
    </row>
    <row r="664" spans="1:2" x14ac:dyDescent="0.3">
      <c r="A664" s="2">
        <v>233111100308</v>
      </c>
      <c r="B664" t="s">
        <v>5060</v>
      </c>
    </row>
    <row r="665" spans="1:2" x14ac:dyDescent="0.3">
      <c r="A665" s="2">
        <v>233111280322</v>
      </c>
      <c r="B665" t="s">
        <v>5060</v>
      </c>
    </row>
    <row r="666" spans="1:2" x14ac:dyDescent="0.3">
      <c r="A666" s="2">
        <v>233110070854</v>
      </c>
      <c r="B666" t="s">
        <v>5060</v>
      </c>
    </row>
    <row r="667" spans="1:2" x14ac:dyDescent="0.3">
      <c r="A667" s="2">
        <v>233111270543</v>
      </c>
      <c r="B667" t="s">
        <v>5060</v>
      </c>
    </row>
    <row r="668" spans="1:2" x14ac:dyDescent="0.3">
      <c r="A668" s="2">
        <v>233110080928</v>
      </c>
      <c r="B668" t="s">
        <v>5060</v>
      </c>
    </row>
    <row r="669" spans="1:2" x14ac:dyDescent="0.3">
      <c r="A669" s="2">
        <v>233110100929</v>
      </c>
      <c r="B669" t="s">
        <v>5060</v>
      </c>
    </row>
    <row r="670" spans="1:2" x14ac:dyDescent="0.3">
      <c r="A670" s="2">
        <v>233410100248</v>
      </c>
      <c r="B670" t="s">
        <v>5060</v>
      </c>
    </row>
    <row r="671" spans="1:2" x14ac:dyDescent="0.3">
      <c r="A671" s="2">
        <v>233110020085</v>
      </c>
      <c r="B671" t="s">
        <v>5060</v>
      </c>
    </row>
    <row r="672" spans="1:2" x14ac:dyDescent="0.3">
      <c r="A672" s="2">
        <v>231920050273</v>
      </c>
      <c r="B672" t="s">
        <v>5060</v>
      </c>
    </row>
    <row r="673" spans="1:2" x14ac:dyDescent="0.3">
      <c r="A673" s="2">
        <v>233210181048</v>
      </c>
      <c r="B673" t="s">
        <v>5060</v>
      </c>
    </row>
    <row r="674" spans="1:2" x14ac:dyDescent="0.3">
      <c r="A674" s="2">
        <v>233110100042</v>
      </c>
      <c r="B674" t="s">
        <v>5060</v>
      </c>
    </row>
    <row r="675" spans="1:2" x14ac:dyDescent="0.3">
      <c r="A675" s="2">
        <v>233110180651</v>
      </c>
      <c r="B675" t="s">
        <v>5060</v>
      </c>
    </row>
    <row r="676" spans="1:2" x14ac:dyDescent="0.3">
      <c r="A676" s="2">
        <v>233210010851</v>
      </c>
      <c r="B676" t="s">
        <v>5060</v>
      </c>
    </row>
    <row r="677" spans="1:2" x14ac:dyDescent="0.3">
      <c r="A677" s="2">
        <v>233850130433</v>
      </c>
      <c r="B677" t="s">
        <v>5060</v>
      </c>
    </row>
    <row r="678" spans="1:2" x14ac:dyDescent="0.3">
      <c r="A678" s="2">
        <v>233110010969</v>
      </c>
      <c r="B678" t="s">
        <v>5060</v>
      </c>
    </row>
    <row r="679" spans="1:2" x14ac:dyDescent="0.3">
      <c r="A679" s="2">
        <v>233111120549</v>
      </c>
      <c r="B679" t="s">
        <v>5060</v>
      </c>
    </row>
    <row r="680" spans="1:2" x14ac:dyDescent="0.3">
      <c r="A680" s="2">
        <v>233110010187</v>
      </c>
      <c r="B680" t="s">
        <v>5060</v>
      </c>
    </row>
    <row r="681" spans="1:2" x14ac:dyDescent="0.3">
      <c r="A681" s="2">
        <v>233110080968</v>
      </c>
      <c r="B681" t="s">
        <v>5060</v>
      </c>
    </row>
    <row r="682" spans="1:2" x14ac:dyDescent="0.3">
      <c r="A682" s="2">
        <v>233110180146</v>
      </c>
      <c r="B682" t="s">
        <v>5060</v>
      </c>
    </row>
    <row r="683" spans="1:2" x14ac:dyDescent="0.3">
      <c r="A683" s="2">
        <v>233110160743</v>
      </c>
      <c r="B683" t="s">
        <v>5060</v>
      </c>
    </row>
    <row r="684" spans="1:2" x14ac:dyDescent="0.3">
      <c r="A684" s="2">
        <v>233210031827</v>
      </c>
      <c r="B684" t="s">
        <v>5060</v>
      </c>
    </row>
    <row r="685" spans="1:2" x14ac:dyDescent="0.3">
      <c r="A685" s="2">
        <v>233110140020</v>
      </c>
      <c r="B685" t="s">
        <v>5060</v>
      </c>
    </row>
    <row r="686" spans="1:2" x14ac:dyDescent="0.3">
      <c r="A686" s="2">
        <v>233110080126</v>
      </c>
      <c r="B686" t="s">
        <v>5060</v>
      </c>
    </row>
    <row r="687" spans="1:2" x14ac:dyDescent="0.3">
      <c r="A687" s="2">
        <v>233110040633</v>
      </c>
      <c r="B687" t="s">
        <v>5060</v>
      </c>
    </row>
    <row r="688" spans="1:2" x14ac:dyDescent="0.3">
      <c r="A688" s="2">
        <v>233110150733</v>
      </c>
      <c r="B688" t="s">
        <v>5060</v>
      </c>
    </row>
    <row r="689" spans="1:2" x14ac:dyDescent="0.3">
      <c r="A689" s="2">
        <v>233111270424</v>
      </c>
      <c r="B689" t="s">
        <v>5060</v>
      </c>
    </row>
    <row r="690" spans="1:2" x14ac:dyDescent="0.3">
      <c r="A690" s="2">
        <v>233111130107</v>
      </c>
      <c r="B690" t="s">
        <v>5060</v>
      </c>
    </row>
    <row r="691" spans="1:2" x14ac:dyDescent="0.3">
      <c r="A691" s="2">
        <v>233111140114</v>
      </c>
      <c r="B691" t="s">
        <v>5060</v>
      </c>
    </row>
    <row r="692" spans="1:2" x14ac:dyDescent="0.3">
      <c r="A692" s="2">
        <v>233110030939</v>
      </c>
      <c r="B692" t="s">
        <v>5060</v>
      </c>
    </row>
    <row r="693" spans="1:2" x14ac:dyDescent="0.3">
      <c r="A693" s="2">
        <v>233210010695</v>
      </c>
      <c r="B693" t="s">
        <v>5060</v>
      </c>
    </row>
    <row r="694" spans="1:2" x14ac:dyDescent="0.3">
      <c r="A694" s="2">
        <v>233110030808</v>
      </c>
      <c r="B694" t="s">
        <v>5060</v>
      </c>
    </row>
    <row r="695" spans="1:2" x14ac:dyDescent="0.3">
      <c r="A695" s="2">
        <v>233110100709</v>
      </c>
      <c r="B695" t="s">
        <v>5060</v>
      </c>
    </row>
    <row r="696" spans="1:2" x14ac:dyDescent="0.3">
      <c r="A696" s="2">
        <v>233110020063</v>
      </c>
      <c r="B696" t="s">
        <v>5060</v>
      </c>
    </row>
    <row r="697" spans="1:2" x14ac:dyDescent="0.3">
      <c r="A697" s="2">
        <v>233111140854</v>
      </c>
      <c r="B697" t="s">
        <v>5060</v>
      </c>
    </row>
    <row r="698" spans="1:2" x14ac:dyDescent="0.3">
      <c r="A698" s="2">
        <v>233410070388</v>
      </c>
      <c r="B698" t="s">
        <v>5060</v>
      </c>
    </row>
    <row r="699" spans="1:2" x14ac:dyDescent="0.3">
      <c r="A699" s="2">
        <v>233230070779</v>
      </c>
      <c r="B699" t="s">
        <v>5060</v>
      </c>
    </row>
    <row r="700" spans="1:2" x14ac:dyDescent="0.3">
      <c r="A700" s="2">
        <v>233110140639</v>
      </c>
      <c r="B700" t="s">
        <v>5060</v>
      </c>
    </row>
    <row r="701" spans="1:2" x14ac:dyDescent="0.3">
      <c r="A701" s="2">
        <v>233210231483</v>
      </c>
      <c r="B701" t="s">
        <v>5060</v>
      </c>
    </row>
    <row r="702" spans="1:2" x14ac:dyDescent="0.3">
      <c r="A702" s="2">
        <v>233110020969</v>
      </c>
      <c r="B702" t="s">
        <v>5060</v>
      </c>
    </row>
    <row r="703" spans="1:2" x14ac:dyDescent="0.3">
      <c r="A703" s="2">
        <v>233230210758</v>
      </c>
      <c r="B703" t="s">
        <v>5060</v>
      </c>
    </row>
    <row r="704" spans="1:2" x14ac:dyDescent="0.3">
      <c r="A704" s="2">
        <v>233110120744</v>
      </c>
      <c r="B704" t="s">
        <v>5060</v>
      </c>
    </row>
    <row r="705" spans="1:2" x14ac:dyDescent="0.3">
      <c r="A705" s="2">
        <v>233110040667</v>
      </c>
      <c r="B705" t="s">
        <v>5060</v>
      </c>
    </row>
    <row r="706" spans="1:2" x14ac:dyDescent="0.3">
      <c r="A706" s="2">
        <v>233110070792</v>
      </c>
      <c r="B706" t="s">
        <v>5060</v>
      </c>
    </row>
    <row r="707" spans="1:2" x14ac:dyDescent="0.3">
      <c r="A707" s="2">
        <v>233110070947</v>
      </c>
      <c r="B707" t="s">
        <v>5060</v>
      </c>
    </row>
    <row r="708" spans="1:2" x14ac:dyDescent="0.3">
      <c r="A708" s="2">
        <v>233111140144</v>
      </c>
      <c r="B708" t="s">
        <v>5060</v>
      </c>
    </row>
    <row r="709" spans="1:2" x14ac:dyDescent="0.3">
      <c r="A709" s="2">
        <v>233240190507</v>
      </c>
      <c r="B709" t="s">
        <v>5060</v>
      </c>
    </row>
    <row r="710" spans="1:2" x14ac:dyDescent="0.3">
      <c r="A710" s="2">
        <v>233111240840</v>
      </c>
      <c r="B710" t="s">
        <v>5060</v>
      </c>
    </row>
    <row r="711" spans="1:2" x14ac:dyDescent="0.3">
      <c r="A711" s="2">
        <v>233210181897</v>
      </c>
      <c r="B711" t="s">
        <v>5060</v>
      </c>
    </row>
    <row r="712" spans="1:2" x14ac:dyDescent="0.3">
      <c r="A712" s="2">
        <v>233230080171</v>
      </c>
      <c r="B712" t="s">
        <v>5060</v>
      </c>
    </row>
    <row r="713" spans="1:2" x14ac:dyDescent="0.3">
      <c r="A713" s="2">
        <v>233110200160</v>
      </c>
      <c r="B713" t="s">
        <v>5060</v>
      </c>
    </row>
    <row r="714" spans="1:2" x14ac:dyDescent="0.3">
      <c r="A714" s="2">
        <v>233110020138</v>
      </c>
      <c r="B714" t="s">
        <v>5060</v>
      </c>
    </row>
    <row r="715" spans="1:2" x14ac:dyDescent="0.3">
      <c r="A715" s="2">
        <v>233110120801</v>
      </c>
      <c r="B715" t="s">
        <v>5060</v>
      </c>
    </row>
    <row r="716" spans="1:2" x14ac:dyDescent="0.3">
      <c r="A716" s="2">
        <v>233110010125</v>
      </c>
      <c r="B716" t="s">
        <v>5060</v>
      </c>
    </row>
    <row r="717" spans="1:2" x14ac:dyDescent="0.3">
      <c r="A717" s="2">
        <v>233110120005</v>
      </c>
      <c r="B717" t="s">
        <v>5060</v>
      </c>
    </row>
    <row r="718" spans="1:2" x14ac:dyDescent="0.3">
      <c r="A718" s="2">
        <v>233110140169</v>
      </c>
      <c r="B718" t="s">
        <v>5060</v>
      </c>
    </row>
    <row r="719" spans="1:2" x14ac:dyDescent="0.3">
      <c r="A719" s="2">
        <v>233111110505</v>
      </c>
      <c r="B719" t="s">
        <v>5060</v>
      </c>
    </row>
    <row r="720" spans="1:2" x14ac:dyDescent="0.3">
      <c r="A720" s="2">
        <v>233510250314</v>
      </c>
      <c r="B720" t="s">
        <v>5060</v>
      </c>
    </row>
    <row r="721" spans="1:2" x14ac:dyDescent="0.3">
      <c r="A721" s="2">
        <v>233110030671</v>
      </c>
      <c r="B721" t="s">
        <v>5060</v>
      </c>
    </row>
    <row r="722" spans="1:2" x14ac:dyDescent="0.3">
      <c r="A722" s="2">
        <v>233230130168</v>
      </c>
      <c r="B722" t="s">
        <v>5060</v>
      </c>
    </row>
    <row r="723" spans="1:2" x14ac:dyDescent="0.3">
      <c r="A723" s="2">
        <v>233110180119</v>
      </c>
      <c r="B723" t="s">
        <v>5060</v>
      </c>
    </row>
    <row r="724" spans="1:2" x14ac:dyDescent="0.3">
      <c r="A724" s="2">
        <v>233111240242</v>
      </c>
      <c r="B724" t="s">
        <v>5060</v>
      </c>
    </row>
    <row r="725" spans="1:2" x14ac:dyDescent="0.3">
      <c r="A725" s="2">
        <v>233110180102</v>
      </c>
      <c r="B725" t="s">
        <v>5060</v>
      </c>
    </row>
    <row r="726" spans="1:2" x14ac:dyDescent="0.3">
      <c r="A726" s="2">
        <v>233110010921</v>
      </c>
      <c r="B726" t="s">
        <v>5060</v>
      </c>
    </row>
    <row r="727" spans="1:2" x14ac:dyDescent="0.3">
      <c r="A727" s="2">
        <v>233110200805</v>
      </c>
      <c r="B727" t="s">
        <v>5060</v>
      </c>
    </row>
    <row r="728" spans="1:2" x14ac:dyDescent="0.3">
      <c r="A728" s="2">
        <v>233345120040</v>
      </c>
      <c r="B728" t="s">
        <v>5060</v>
      </c>
    </row>
    <row r="729" spans="1:2" x14ac:dyDescent="0.3">
      <c r="A729" s="2">
        <v>233110070931</v>
      </c>
      <c r="B729" t="s">
        <v>5060</v>
      </c>
    </row>
    <row r="730" spans="1:2" x14ac:dyDescent="0.3">
      <c r="A730" s="2">
        <v>233110150038</v>
      </c>
      <c r="B730" t="s">
        <v>5060</v>
      </c>
    </row>
    <row r="731" spans="1:2" x14ac:dyDescent="0.3">
      <c r="A731" s="2">
        <v>233345040028</v>
      </c>
      <c r="B731" t="s">
        <v>5060</v>
      </c>
    </row>
    <row r="732" spans="1:2" x14ac:dyDescent="0.3">
      <c r="A732" s="2">
        <v>233110060012</v>
      </c>
      <c r="B732" t="s">
        <v>5060</v>
      </c>
    </row>
    <row r="733" spans="1:2" x14ac:dyDescent="0.3">
      <c r="A733" s="2">
        <v>233110140884</v>
      </c>
      <c r="B733" t="s">
        <v>5060</v>
      </c>
    </row>
    <row r="734" spans="1:2" x14ac:dyDescent="0.3">
      <c r="A734" s="2">
        <v>233111130332</v>
      </c>
      <c r="B734" t="s">
        <v>5060</v>
      </c>
    </row>
    <row r="735" spans="1:2" x14ac:dyDescent="0.3">
      <c r="A735" s="2">
        <v>233111250895</v>
      </c>
      <c r="B735" t="s">
        <v>5060</v>
      </c>
    </row>
    <row r="736" spans="1:2" x14ac:dyDescent="0.3">
      <c r="A736" s="2">
        <v>233110020207</v>
      </c>
      <c r="B736" t="s">
        <v>5060</v>
      </c>
    </row>
    <row r="737" spans="1:2" x14ac:dyDescent="0.3">
      <c r="A737" s="2">
        <v>233111110857</v>
      </c>
      <c r="B737" t="s">
        <v>5060</v>
      </c>
    </row>
    <row r="738" spans="1:2" x14ac:dyDescent="0.3">
      <c r="A738" s="2">
        <v>233111270589</v>
      </c>
      <c r="B738" t="s">
        <v>5060</v>
      </c>
    </row>
    <row r="739" spans="1:2" x14ac:dyDescent="0.3">
      <c r="A739" s="2">
        <v>233111270756</v>
      </c>
      <c r="B739" t="s">
        <v>5060</v>
      </c>
    </row>
    <row r="740" spans="1:2" x14ac:dyDescent="0.3">
      <c r="A740" s="2">
        <v>233230240625</v>
      </c>
      <c r="B740" t="s">
        <v>5060</v>
      </c>
    </row>
    <row r="741" spans="1:2" x14ac:dyDescent="0.3">
      <c r="A741" s="2">
        <v>233230140660</v>
      </c>
      <c r="B741" t="s">
        <v>5060</v>
      </c>
    </row>
    <row r="742" spans="1:2" x14ac:dyDescent="0.3">
      <c r="A742" s="2">
        <v>233111240605</v>
      </c>
      <c r="B742" t="s">
        <v>5060</v>
      </c>
    </row>
    <row r="743" spans="1:2" x14ac:dyDescent="0.3">
      <c r="A743" s="2">
        <v>231610070195</v>
      </c>
      <c r="B743" t="s">
        <v>5060</v>
      </c>
    </row>
    <row r="744" spans="1:2" x14ac:dyDescent="0.3">
      <c r="A744" s="2">
        <v>233240250326</v>
      </c>
      <c r="B744" t="s">
        <v>5060</v>
      </c>
    </row>
    <row r="745" spans="1:2" x14ac:dyDescent="0.3">
      <c r="A745" s="2">
        <v>233110030146</v>
      </c>
      <c r="B745" t="s">
        <v>5060</v>
      </c>
    </row>
    <row r="746" spans="1:2" x14ac:dyDescent="0.3">
      <c r="A746" s="2">
        <v>233230010988</v>
      </c>
      <c r="B746" t="s">
        <v>5060</v>
      </c>
    </row>
    <row r="747" spans="1:2" x14ac:dyDescent="0.3">
      <c r="A747" s="2">
        <v>233110050660</v>
      </c>
      <c r="B747" t="s">
        <v>5060</v>
      </c>
    </row>
    <row r="748" spans="1:2" x14ac:dyDescent="0.3">
      <c r="A748" s="2">
        <v>233111280733</v>
      </c>
      <c r="B748" t="s">
        <v>5060</v>
      </c>
    </row>
    <row r="749" spans="1:2" x14ac:dyDescent="0.3">
      <c r="A749" s="2">
        <v>233111240821</v>
      </c>
      <c r="B749" t="s">
        <v>5060</v>
      </c>
    </row>
    <row r="750" spans="1:2" x14ac:dyDescent="0.3">
      <c r="A750" s="2">
        <v>233111240412</v>
      </c>
      <c r="B750" t="s">
        <v>5060</v>
      </c>
    </row>
    <row r="751" spans="1:2" x14ac:dyDescent="0.3">
      <c r="A751" s="2">
        <v>233111120160</v>
      </c>
      <c r="B751" t="s">
        <v>5060</v>
      </c>
    </row>
    <row r="752" spans="1:2" x14ac:dyDescent="0.3">
      <c r="A752" s="2">
        <v>233210261493</v>
      </c>
      <c r="B752" t="s">
        <v>5060</v>
      </c>
    </row>
    <row r="753" spans="1:2" x14ac:dyDescent="0.3">
      <c r="A753" s="2">
        <v>233410080549</v>
      </c>
      <c r="B753" t="s">
        <v>5060</v>
      </c>
    </row>
    <row r="754" spans="1:2" x14ac:dyDescent="0.3">
      <c r="A754" s="2">
        <v>233210231200</v>
      </c>
      <c r="B754" t="s">
        <v>5060</v>
      </c>
    </row>
    <row r="755" spans="1:2" x14ac:dyDescent="0.3">
      <c r="A755" s="2">
        <v>233110010071</v>
      </c>
      <c r="B755" t="s">
        <v>5060</v>
      </c>
    </row>
    <row r="756" spans="1:2" x14ac:dyDescent="0.3">
      <c r="A756" s="2">
        <v>233110020206</v>
      </c>
      <c r="B756" t="s">
        <v>5060</v>
      </c>
    </row>
    <row r="757" spans="1:2" x14ac:dyDescent="0.3">
      <c r="A757" s="2">
        <v>233110050761</v>
      </c>
      <c r="B757" t="s">
        <v>5060</v>
      </c>
    </row>
    <row r="758" spans="1:2" x14ac:dyDescent="0.3">
      <c r="A758" s="2">
        <v>233111120394</v>
      </c>
      <c r="B758" t="s">
        <v>5060</v>
      </c>
    </row>
    <row r="759" spans="1:2" x14ac:dyDescent="0.3">
      <c r="A759" s="2">
        <v>233110030201</v>
      </c>
      <c r="B759" t="s">
        <v>5060</v>
      </c>
    </row>
    <row r="760" spans="1:2" x14ac:dyDescent="0.3">
      <c r="A760" s="2">
        <v>233110080871</v>
      </c>
      <c r="B760" t="s">
        <v>5060</v>
      </c>
    </row>
    <row r="761" spans="1:2" x14ac:dyDescent="0.3">
      <c r="A761" s="2">
        <v>233110190036</v>
      </c>
      <c r="B761" t="s">
        <v>5060</v>
      </c>
    </row>
    <row r="762" spans="1:2" x14ac:dyDescent="0.3">
      <c r="A762" s="2">
        <v>233110080764</v>
      </c>
      <c r="B762" t="s">
        <v>5060</v>
      </c>
    </row>
    <row r="763" spans="1:2" x14ac:dyDescent="0.3">
      <c r="A763" s="2">
        <v>233110070153</v>
      </c>
      <c r="B763" t="s">
        <v>5060</v>
      </c>
    </row>
    <row r="764" spans="1:2" x14ac:dyDescent="0.3">
      <c r="A764" s="2">
        <v>233111260560</v>
      </c>
      <c r="B764" t="s">
        <v>5060</v>
      </c>
    </row>
    <row r="765" spans="1:2" x14ac:dyDescent="0.3">
      <c r="A765" s="2">
        <v>233111280615</v>
      </c>
      <c r="B765" t="s">
        <v>5060</v>
      </c>
    </row>
    <row r="766" spans="1:2" x14ac:dyDescent="0.3">
      <c r="A766" s="2">
        <v>233111270778</v>
      </c>
      <c r="B766" t="s">
        <v>5060</v>
      </c>
    </row>
    <row r="767" spans="1:2" x14ac:dyDescent="0.3">
      <c r="A767" s="2">
        <v>233110090053</v>
      </c>
      <c r="B767" t="s">
        <v>5060</v>
      </c>
    </row>
    <row r="768" spans="1:2" x14ac:dyDescent="0.3">
      <c r="A768" s="2">
        <v>233110090742</v>
      </c>
      <c r="B768" t="s">
        <v>5060</v>
      </c>
    </row>
    <row r="769" spans="1:2" x14ac:dyDescent="0.3">
      <c r="A769" s="2">
        <v>233111270094</v>
      </c>
      <c r="B769" t="s">
        <v>5060</v>
      </c>
    </row>
    <row r="770" spans="1:2" x14ac:dyDescent="0.3">
      <c r="A770" s="2">
        <v>233210220913</v>
      </c>
      <c r="B770" t="s">
        <v>5060</v>
      </c>
    </row>
    <row r="771" spans="1:2" x14ac:dyDescent="0.3">
      <c r="A771" s="2">
        <v>233110060229</v>
      </c>
      <c r="B771" t="s">
        <v>5060</v>
      </c>
    </row>
    <row r="772" spans="1:2" x14ac:dyDescent="0.3">
      <c r="A772" s="2">
        <v>233111140211</v>
      </c>
      <c r="B772" t="s">
        <v>5060</v>
      </c>
    </row>
    <row r="773" spans="1:2" x14ac:dyDescent="0.3">
      <c r="A773" s="2">
        <v>233111110261</v>
      </c>
      <c r="B773" t="s">
        <v>5060</v>
      </c>
    </row>
    <row r="774" spans="1:2" x14ac:dyDescent="0.3">
      <c r="A774" s="2">
        <v>233110100916</v>
      </c>
      <c r="B774" t="s">
        <v>5060</v>
      </c>
    </row>
    <row r="775" spans="1:2" x14ac:dyDescent="0.3">
      <c r="A775" s="2">
        <v>233410140092</v>
      </c>
      <c r="B775" t="s">
        <v>5060</v>
      </c>
    </row>
    <row r="776" spans="1:2" x14ac:dyDescent="0.3">
      <c r="A776" s="2">
        <v>233110100176</v>
      </c>
      <c r="B776" t="s">
        <v>5060</v>
      </c>
    </row>
    <row r="777" spans="1:2" x14ac:dyDescent="0.3">
      <c r="A777" s="2">
        <v>233110100785</v>
      </c>
      <c r="B777" t="s">
        <v>5060</v>
      </c>
    </row>
    <row r="778" spans="1:2" x14ac:dyDescent="0.3">
      <c r="A778" s="2">
        <v>233110120852</v>
      </c>
      <c r="B778" t="s">
        <v>5060</v>
      </c>
    </row>
    <row r="779" spans="1:2" x14ac:dyDescent="0.3">
      <c r="A779" s="2">
        <v>233111130517</v>
      </c>
      <c r="B779" t="s">
        <v>5060</v>
      </c>
    </row>
    <row r="780" spans="1:2" x14ac:dyDescent="0.3">
      <c r="A780" s="2">
        <v>233111110194</v>
      </c>
      <c r="B780" t="s">
        <v>5060</v>
      </c>
    </row>
    <row r="781" spans="1:2" x14ac:dyDescent="0.3">
      <c r="A781" s="2">
        <v>233210230204</v>
      </c>
      <c r="B781" t="s">
        <v>5060</v>
      </c>
    </row>
    <row r="782" spans="1:2" x14ac:dyDescent="0.3">
      <c r="A782" s="2">
        <v>231910120770</v>
      </c>
      <c r="B782" t="s">
        <v>5060</v>
      </c>
    </row>
    <row r="783" spans="1:2" x14ac:dyDescent="0.3">
      <c r="A783" s="2">
        <v>233110060647</v>
      </c>
      <c r="B783" t="s">
        <v>5060</v>
      </c>
    </row>
    <row r="784" spans="1:2" x14ac:dyDescent="0.3">
      <c r="A784" s="2">
        <v>233110120028</v>
      </c>
      <c r="B784" t="s">
        <v>5060</v>
      </c>
    </row>
    <row r="785" spans="1:2" x14ac:dyDescent="0.3">
      <c r="A785" s="2">
        <v>233110140225</v>
      </c>
      <c r="B785" t="s">
        <v>5060</v>
      </c>
    </row>
    <row r="786" spans="1:2" x14ac:dyDescent="0.3">
      <c r="A786" s="2">
        <v>233110190060</v>
      </c>
      <c r="B786" t="s">
        <v>5060</v>
      </c>
    </row>
    <row r="787" spans="1:2" x14ac:dyDescent="0.3">
      <c r="A787" s="2">
        <v>233111110534</v>
      </c>
      <c r="B787" t="s">
        <v>5060</v>
      </c>
    </row>
    <row r="788" spans="1:2" x14ac:dyDescent="0.3">
      <c r="A788" s="2">
        <v>233210191060</v>
      </c>
      <c r="B788" t="s">
        <v>5060</v>
      </c>
    </row>
    <row r="789" spans="1:2" x14ac:dyDescent="0.3">
      <c r="A789" s="2">
        <v>233410020765</v>
      </c>
      <c r="B789" t="s">
        <v>5060</v>
      </c>
    </row>
    <row r="790" spans="1:2" x14ac:dyDescent="0.3">
      <c r="A790" s="2">
        <v>233320250450</v>
      </c>
      <c r="B790" t="s">
        <v>5060</v>
      </c>
    </row>
    <row r="791" spans="1:2" x14ac:dyDescent="0.3">
      <c r="A791" s="2">
        <v>233110010828</v>
      </c>
      <c r="B791" t="s">
        <v>5060</v>
      </c>
    </row>
    <row r="792" spans="1:2" x14ac:dyDescent="0.3">
      <c r="A792" s="2">
        <v>233110030954</v>
      </c>
      <c r="B792" t="s">
        <v>5060</v>
      </c>
    </row>
    <row r="793" spans="1:2" x14ac:dyDescent="0.3">
      <c r="A793" s="2">
        <v>233110010848</v>
      </c>
      <c r="B793" t="s">
        <v>5060</v>
      </c>
    </row>
    <row r="794" spans="1:2" x14ac:dyDescent="0.3">
      <c r="A794" s="2">
        <v>233310040080</v>
      </c>
      <c r="B794" t="s">
        <v>5060</v>
      </c>
    </row>
    <row r="795" spans="1:2" x14ac:dyDescent="0.3">
      <c r="A795" s="2">
        <v>233110020718</v>
      </c>
      <c r="B795" t="s">
        <v>5060</v>
      </c>
    </row>
    <row r="796" spans="1:2" x14ac:dyDescent="0.3">
      <c r="A796" s="2">
        <v>233110080095</v>
      </c>
      <c r="B796" t="s">
        <v>5060</v>
      </c>
    </row>
    <row r="797" spans="1:2" x14ac:dyDescent="0.3">
      <c r="A797" s="2">
        <v>233110010819</v>
      </c>
      <c r="B797" t="s">
        <v>5060</v>
      </c>
    </row>
    <row r="798" spans="1:2" x14ac:dyDescent="0.3">
      <c r="A798" s="2">
        <v>233111140691</v>
      </c>
      <c r="B798" t="s">
        <v>5060</v>
      </c>
    </row>
    <row r="799" spans="1:2" x14ac:dyDescent="0.3">
      <c r="A799" s="2">
        <v>233210081330</v>
      </c>
      <c r="B799" t="s">
        <v>5060</v>
      </c>
    </row>
    <row r="800" spans="1:2" x14ac:dyDescent="0.3">
      <c r="A800" s="2">
        <v>233510090309</v>
      </c>
      <c r="B800" t="s">
        <v>5060</v>
      </c>
    </row>
    <row r="801" spans="1:2" x14ac:dyDescent="0.3">
      <c r="A801" s="2">
        <v>233210101066</v>
      </c>
      <c r="B801" t="s">
        <v>5060</v>
      </c>
    </row>
    <row r="802" spans="1:2" x14ac:dyDescent="0.3">
      <c r="A802" s="2">
        <v>233110110104</v>
      </c>
      <c r="B802" t="s">
        <v>5060</v>
      </c>
    </row>
    <row r="803" spans="1:2" x14ac:dyDescent="0.3">
      <c r="A803" s="2">
        <v>233110090958</v>
      </c>
      <c r="B803" t="s">
        <v>5060</v>
      </c>
    </row>
    <row r="804" spans="1:2" x14ac:dyDescent="0.3">
      <c r="A804" s="2">
        <v>233110130630</v>
      </c>
      <c r="B804" t="s">
        <v>5060</v>
      </c>
    </row>
    <row r="805" spans="1:2" x14ac:dyDescent="0.3">
      <c r="A805" s="2">
        <v>233110140865</v>
      </c>
      <c r="B805" t="s">
        <v>5060</v>
      </c>
    </row>
    <row r="806" spans="1:2" x14ac:dyDescent="0.3">
      <c r="A806" s="2">
        <v>233110170220</v>
      </c>
      <c r="B806" t="s">
        <v>5060</v>
      </c>
    </row>
    <row r="807" spans="1:2" x14ac:dyDescent="0.3">
      <c r="A807" s="2">
        <v>233110170668</v>
      </c>
      <c r="B807" t="s">
        <v>5060</v>
      </c>
    </row>
    <row r="808" spans="1:2" x14ac:dyDescent="0.3">
      <c r="A808" s="2">
        <v>233111130687</v>
      </c>
      <c r="B808" t="s">
        <v>5060</v>
      </c>
    </row>
    <row r="809" spans="1:2" x14ac:dyDescent="0.3">
      <c r="A809" s="2">
        <v>233210220429</v>
      </c>
      <c r="B809" t="s">
        <v>5060</v>
      </c>
    </row>
    <row r="810" spans="1:2" x14ac:dyDescent="0.3">
      <c r="A810" s="2">
        <v>233210200785</v>
      </c>
      <c r="B810" t="s">
        <v>5060</v>
      </c>
    </row>
    <row r="811" spans="1:2" x14ac:dyDescent="0.3">
      <c r="A811" s="2">
        <v>233110140701</v>
      </c>
      <c r="B811" t="s">
        <v>5060</v>
      </c>
    </row>
    <row r="812" spans="1:2" x14ac:dyDescent="0.3">
      <c r="A812" s="2">
        <v>233110170728</v>
      </c>
      <c r="B812" t="s">
        <v>5060</v>
      </c>
    </row>
    <row r="813" spans="1:2" x14ac:dyDescent="0.3">
      <c r="A813" s="2">
        <v>233111250907</v>
      </c>
      <c r="B813" t="s">
        <v>5060</v>
      </c>
    </row>
    <row r="814" spans="1:2" x14ac:dyDescent="0.3">
      <c r="A814" s="2">
        <v>233110080208</v>
      </c>
      <c r="B814" t="s">
        <v>5060</v>
      </c>
    </row>
    <row r="815" spans="1:2" x14ac:dyDescent="0.3">
      <c r="A815" s="2">
        <v>233110110052</v>
      </c>
      <c r="B815" t="s">
        <v>5060</v>
      </c>
    </row>
    <row r="816" spans="1:2" x14ac:dyDescent="0.3">
      <c r="A816" s="2">
        <v>233111130287</v>
      </c>
      <c r="B816" t="s">
        <v>5060</v>
      </c>
    </row>
    <row r="817" spans="1:2" x14ac:dyDescent="0.3">
      <c r="A817" s="2">
        <v>233110070735</v>
      </c>
      <c r="B817" t="s">
        <v>5060</v>
      </c>
    </row>
    <row r="818" spans="1:2" x14ac:dyDescent="0.3">
      <c r="A818" s="2">
        <v>233410100028</v>
      </c>
      <c r="B818" t="s">
        <v>5060</v>
      </c>
    </row>
    <row r="819" spans="1:2" x14ac:dyDescent="0.3">
      <c r="A819" s="2">
        <v>233210110260</v>
      </c>
      <c r="B819" t="s">
        <v>5060</v>
      </c>
    </row>
    <row r="820" spans="1:2" x14ac:dyDescent="0.3">
      <c r="A820" s="2">
        <v>233410050307</v>
      </c>
      <c r="B820" t="s">
        <v>5060</v>
      </c>
    </row>
    <row r="821" spans="1:2" x14ac:dyDescent="0.3">
      <c r="A821" s="2">
        <v>233410130733</v>
      </c>
      <c r="B821" t="s">
        <v>5060</v>
      </c>
    </row>
    <row r="822" spans="1:2" x14ac:dyDescent="0.3">
      <c r="A822" s="2">
        <v>233111130897</v>
      </c>
      <c r="B822" t="s">
        <v>5060</v>
      </c>
    </row>
    <row r="823" spans="1:2" x14ac:dyDescent="0.3">
      <c r="A823" s="2">
        <v>233110060723</v>
      </c>
      <c r="B823" t="s">
        <v>5060</v>
      </c>
    </row>
    <row r="824" spans="1:2" x14ac:dyDescent="0.3">
      <c r="A824" s="2">
        <v>231430020143</v>
      </c>
      <c r="B824" t="s">
        <v>5060</v>
      </c>
    </row>
    <row r="825" spans="1:2" x14ac:dyDescent="0.3">
      <c r="A825" s="2">
        <v>233110150087</v>
      </c>
      <c r="B825" t="s">
        <v>5060</v>
      </c>
    </row>
    <row r="826" spans="1:2" x14ac:dyDescent="0.3">
      <c r="A826" s="2">
        <v>233111230626</v>
      </c>
      <c r="B826" t="s">
        <v>5060</v>
      </c>
    </row>
    <row r="827" spans="1:2" x14ac:dyDescent="0.3">
      <c r="A827" s="2">
        <v>233111250610</v>
      </c>
      <c r="B827" t="s">
        <v>5060</v>
      </c>
    </row>
    <row r="828" spans="1:2" x14ac:dyDescent="0.3">
      <c r="A828" s="2">
        <v>237120160341</v>
      </c>
      <c r="B828" t="s">
        <v>5060</v>
      </c>
    </row>
    <row r="829" spans="1:2" x14ac:dyDescent="0.3">
      <c r="A829" s="2">
        <v>233345060004</v>
      </c>
      <c r="B829" t="s">
        <v>5060</v>
      </c>
    </row>
    <row r="830" spans="1:2" x14ac:dyDescent="0.3">
      <c r="A830" s="2">
        <v>233345060034</v>
      </c>
      <c r="B830" t="s">
        <v>5060</v>
      </c>
    </row>
    <row r="831" spans="1:2" x14ac:dyDescent="0.3">
      <c r="A831" s="2">
        <v>233110060857</v>
      </c>
      <c r="B831" t="s">
        <v>5060</v>
      </c>
    </row>
    <row r="832" spans="1:2" x14ac:dyDescent="0.3">
      <c r="A832" s="2">
        <v>233110120118</v>
      </c>
      <c r="B832" t="s">
        <v>5060</v>
      </c>
    </row>
    <row r="833" spans="1:2" x14ac:dyDescent="0.3">
      <c r="A833" s="2">
        <v>233111130768</v>
      </c>
      <c r="B833" t="s">
        <v>5060</v>
      </c>
    </row>
    <row r="834" spans="1:2" x14ac:dyDescent="0.3">
      <c r="A834" s="2">
        <v>233210191780</v>
      </c>
      <c r="B834" t="s">
        <v>5060</v>
      </c>
    </row>
    <row r="835" spans="1:2" x14ac:dyDescent="0.3">
      <c r="A835" s="2">
        <v>233110150080</v>
      </c>
      <c r="B835" t="s">
        <v>5060</v>
      </c>
    </row>
    <row r="836" spans="1:2" x14ac:dyDescent="0.3">
      <c r="A836" s="2">
        <v>233240090262</v>
      </c>
      <c r="B836" t="s">
        <v>5060</v>
      </c>
    </row>
    <row r="837" spans="1:2" x14ac:dyDescent="0.3">
      <c r="A837" s="2">
        <v>233343030055</v>
      </c>
      <c r="B837" t="s">
        <v>5060</v>
      </c>
    </row>
    <row r="838" spans="1:2" x14ac:dyDescent="0.3">
      <c r="A838" s="2">
        <v>233110020723</v>
      </c>
      <c r="B838" t="s">
        <v>5060</v>
      </c>
    </row>
    <row r="839" spans="1:2" x14ac:dyDescent="0.3">
      <c r="A839" s="2">
        <v>233110020875</v>
      </c>
      <c r="B839" t="s">
        <v>5060</v>
      </c>
    </row>
    <row r="840" spans="1:2" x14ac:dyDescent="0.3">
      <c r="A840" s="2">
        <v>233110110858</v>
      </c>
      <c r="B840" t="s">
        <v>5060</v>
      </c>
    </row>
    <row r="841" spans="1:2" x14ac:dyDescent="0.3">
      <c r="A841" s="2">
        <v>233110100689</v>
      </c>
      <c r="B841" t="s">
        <v>5060</v>
      </c>
    </row>
    <row r="842" spans="1:2" x14ac:dyDescent="0.3">
      <c r="A842" s="2">
        <v>233110010138</v>
      </c>
      <c r="B842" t="s">
        <v>5060</v>
      </c>
    </row>
    <row r="843" spans="1:2" x14ac:dyDescent="0.3">
      <c r="A843" s="2">
        <v>233210201071</v>
      </c>
      <c r="B843" t="s">
        <v>5060</v>
      </c>
    </row>
    <row r="844" spans="1:2" x14ac:dyDescent="0.3">
      <c r="A844" s="2">
        <v>231220040676</v>
      </c>
      <c r="B844" t="s">
        <v>5060</v>
      </c>
    </row>
    <row r="845" spans="1:2" x14ac:dyDescent="0.3">
      <c r="A845" s="2">
        <v>233110110162</v>
      </c>
      <c r="B845" t="s">
        <v>5060</v>
      </c>
    </row>
    <row r="846" spans="1:2" x14ac:dyDescent="0.3">
      <c r="A846" s="2">
        <v>233111130340</v>
      </c>
      <c r="B846" t="s">
        <v>5060</v>
      </c>
    </row>
    <row r="847" spans="1:2" x14ac:dyDescent="0.3">
      <c r="A847" s="2">
        <v>233340020474</v>
      </c>
      <c r="B847" t="s">
        <v>5060</v>
      </c>
    </row>
    <row r="848" spans="1:2" x14ac:dyDescent="0.3">
      <c r="A848" s="2">
        <v>233110120935</v>
      </c>
      <c r="B848" t="s">
        <v>5060</v>
      </c>
    </row>
    <row r="849" spans="1:2" x14ac:dyDescent="0.3">
      <c r="A849" s="2">
        <v>233830050413</v>
      </c>
      <c r="B849" t="s">
        <v>5060</v>
      </c>
    </row>
    <row r="850" spans="1:2" x14ac:dyDescent="0.3">
      <c r="A850" s="2">
        <v>233560090497</v>
      </c>
      <c r="B850" t="s">
        <v>5060</v>
      </c>
    </row>
    <row r="851" spans="1:2" x14ac:dyDescent="0.3">
      <c r="A851" s="2">
        <v>233510150493</v>
      </c>
      <c r="B851" t="s">
        <v>5060</v>
      </c>
    </row>
    <row r="852" spans="1:2" x14ac:dyDescent="0.3">
      <c r="A852" s="2">
        <v>233110110638</v>
      </c>
      <c r="B852" t="s">
        <v>5060</v>
      </c>
    </row>
    <row r="853" spans="1:2" x14ac:dyDescent="0.3">
      <c r="A853" s="2">
        <v>233410150558</v>
      </c>
      <c r="B853" t="s">
        <v>5060</v>
      </c>
    </row>
    <row r="854" spans="1:2" x14ac:dyDescent="0.3">
      <c r="A854" s="2">
        <v>233110070865</v>
      </c>
      <c r="B854" t="s">
        <v>5060</v>
      </c>
    </row>
    <row r="855" spans="1:2" x14ac:dyDescent="0.3">
      <c r="A855" s="2">
        <v>233110100095</v>
      </c>
      <c r="B855" t="s">
        <v>5060</v>
      </c>
    </row>
    <row r="856" spans="1:2" x14ac:dyDescent="0.3">
      <c r="A856" s="2">
        <v>233110030123</v>
      </c>
      <c r="B856" t="s">
        <v>5060</v>
      </c>
    </row>
    <row r="857" spans="1:2" x14ac:dyDescent="0.3">
      <c r="A857" s="2">
        <v>233110020858</v>
      </c>
      <c r="B857" t="s">
        <v>5060</v>
      </c>
    </row>
    <row r="858" spans="1:2" x14ac:dyDescent="0.3">
      <c r="A858" s="2">
        <v>233110060207</v>
      </c>
      <c r="B858" t="s">
        <v>5060</v>
      </c>
    </row>
    <row r="859" spans="1:2" x14ac:dyDescent="0.3">
      <c r="A859" s="2">
        <v>233110030740</v>
      </c>
      <c r="B859" t="s">
        <v>5060</v>
      </c>
    </row>
    <row r="860" spans="1:2" x14ac:dyDescent="0.3">
      <c r="A860" s="2">
        <v>233110190015</v>
      </c>
      <c r="B860" t="s">
        <v>5060</v>
      </c>
    </row>
    <row r="861" spans="1:2" x14ac:dyDescent="0.3">
      <c r="A861" s="2">
        <v>233410220488</v>
      </c>
      <c r="B861" t="s">
        <v>5060</v>
      </c>
    </row>
    <row r="862" spans="1:2" x14ac:dyDescent="0.3">
      <c r="A862" s="2">
        <v>233110110117</v>
      </c>
      <c r="B862" t="s">
        <v>5060</v>
      </c>
    </row>
    <row r="863" spans="1:2" x14ac:dyDescent="0.3">
      <c r="A863" s="2">
        <v>233610110035</v>
      </c>
      <c r="B863" t="s">
        <v>5060</v>
      </c>
    </row>
    <row r="864" spans="1:2" x14ac:dyDescent="0.3">
      <c r="A864" s="2">
        <v>233110120728</v>
      </c>
      <c r="B864" t="s">
        <v>5060</v>
      </c>
    </row>
    <row r="865" spans="1:2" x14ac:dyDescent="0.3">
      <c r="A865" s="2">
        <v>233110120618</v>
      </c>
      <c r="B865" t="s">
        <v>5060</v>
      </c>
    </row>
    <row r="866" spans="1:2" x14ac:dyDescent="0.3">
      <c r="A866" s="2">
        <v>233111240882</v>
      </c>
      <c r="B866" t="s">
        <v>5060</v>
      </c>
    </row>
    <row r="867" spans="1:2" x14ac:dyDescent="0.3">
      <c r="A867" s="2">
        <v>233410160364</v>
      </c>
      <c r="B867" t="s">
        <v>5060</v>
      </c>
    </row>
    <row r="868" spans="1:2" x14ac:dyDescent="0.3">
      <c r="A868" s="2">
        <v>233110110127</v>
      </c>
      <c r="B868" t="s">
        <v>5060</v>
      </c>
    </row>
    <row r="869" spans="1:2" x14ac:dyDescent="0.3">
      <c r="A869" s="2">
        <v>233110070944</v>
      </c>
      <c r="B869" t="s">
        <v>5060</v>
      </c>
    </row>
    <row r="870" spans="1:2" x14ac:dyDescent="0.3">
      <c r="A870" s="2">
        <v>233111110380</v>
      </c>
      <c r="B870" t="s">
        <v>5060</v>
      </c>
    </row>
    <row r="871" spans="1:2" x14ac:dyDescent="0.3">
      <c r="A871" s="2">
        <v>233240110738</v>
      </c>
      <c r="B871" t="s">
        <v>5060</v>
      </c>
    </row>
    <row r="872" spans="1:2" x14ac:dyDescent="0.3">
      <c r="A872" s="2">
        <v>233110100832</v>
      </c>
      <c r="B872" t="s">
        <v>5060</v>
      </c>
    </row>
    <row r="873" spans="1:2" x14ac:dyDescent="0.3">
      <c r="A873" s="2">
        <v>233111140546</v>
      </c>
      <c r="B873" t="s">
        <v>5060</v>
      </c>
    </row>
    <row r="874" spans="1:2" x14ac:dyDescent="0.3">
      <c r="A874" s="2">
        <v>233240090309</v>
      </c>
      <c r="B874" t="s">
        <v>5060</v>
      </c>
    </row>
    <row r="875" spans="1:2" x14ac:dyDescent="0.3">
      <c r="A875" s="2">
        <v>233111100247</v>
      </c>
      <c r="B875" t="s">
        <v>5060</v>
      </c>
    </row>
    <row r="876" spans="1:2" x14ac:dyDescent="0.3">
      <c r="A876" s="2">
        <v>233111280015</v>
      </c>
      <c r="B876" t="s">
        <v>5060</v>
      </c>
    </row>
    <row r="877" spans="1:2" x14ac:dyDescent="0.3">
      <c r="A877" s="2">
        <v>233410170433</v>
      </c>
      <c r="B877" t="s">
        <v>5060</v>
      </c>
    </row>
    <row r="878" spans="1:2" x14ac:dyDescent="0.3">
      <c r="A878" s="2">
        <v>233310170241</v>
      </c>
      <c r="B878" t="s">
        <v>5060</v>
      </c>
    </row>
    <row r="879" spans="1:2" x14ac:dyDescent="0.3">
      <c r="A879" s="2">
        <v>233111090406</v>
      </c>
      <c r="B879" t="s">
        <v>5060</v>
      </c>
    </row>
    <row r="880" spans="1:2" x14ac:dyDescent="0.3">
      <c r="A880" s="2">
        <v>233410070689</v>
      </c>
      <c r="B880" t="s">
        <v>5060</v>
      </c>
    </row>
    <row r="881" spans="1:2" x14ac:dyDescent="0.3">
      <c r="A881" s="2">
        <v>233210200979</v>
      </c>
      <c r="B881" t="s">
        <v>5060</v>
      </c>
    </row>
    <row r="882" spans="1:2" x14ac:dyDescent="0.3">
      <c r="A882" s="2">
        <v>233110050120</v>
      </c>
      <c r="B882" t="s">
        <v>5060</v>
      </c>
    </row>
    <row r="883" spans="1:2" x14ac:dyDescent="0.3">
      <c r="A883" s="2">
        <v>233111140611</v>
      </c>
      <c r="B883" t="s">
        <v>5060</v>
      </c>
    </row>
    <row r="884" spans="1:2" x14ac:dyDescent="0.3">
      <c r="A884" s="2">
        <v>233111270123</v>
      </c>
      <c r="B884" t="s">
        <v>5060</v>
      </c>
    </row>
    <row r="885" spans="1:2" x14ac:dyDescent="0.3">
      <c r="A885" s="2">
        <v>233111240900</v>
      </c>
      <c r="B885" t="s">
        <v>5060</v>
      </c>
    </row>
    <row r="886" spans="1:2" x14ac:dyDescent="0.3">
      <c r="A886" s="2">
        <v>233111260669</v>
      </c>
      <c r="B886" t="s">
        <v>5060</v>
      </c>
    </row>
    <row r="887" spans="1:2" x14ac:dyDescent="0.3">
      <c r="A887" s="2">
        <v>233240190335</v>
      </c>
      <c r="B887" t="s">
        <v>5060</v>
      </c>
    </row>
    <row r="888" spans="1:2" x14ac:dyDescent="0.3">
      <c r="A888" s="2">
        <v>233110120039</v>
      </c>
      <c r="B888" t="s">
        <v>5060</v>
      </c>
    </row>
    <row r="889" spans="1:2" x14ac:dyDescent="0.3">
      <c r="A889" s="2">
        <v>233110140924</v>
      </c>
      <c r="B889" t="s">
        <v>5060</v>
      </c>
    </row>
    <row r="890" spans="1:2" x14ac:dyDescent="0.3">
      <c r="A890" s="2">
        <v>233110060638</v>
      </c>
      <c r="B890" t="s">
        <v>5060</v>
      </c>
    </row>
    <row r="891" spans="1:2" x14ac:dyDescent="0.3">
      <c r="A891" s="2">
        <v>233210221775</v>
      </c>
      <c r="B891" t="s">
        <v>5060</v>
      </c>
    </row>
    <row r="892" spans="1:2" x14ac:dyDescent="0.3">
      <c r="A892" s="2">
        <v>233210151649</v>
      </c>
      <c r="B892" t="s">
        <v>5060</v>
      </c>
    </row>
    <row r="893" spans="1:2" x14ac:dyDescent="0.3">
      <c r="A893" s="2">
        <v>231331010024</v>
      </c>
      <c r="B893" t="s">
        <v>5060</v>
      </c>
    </row>
    <row r="894" spans="1:2" x14ac:dyDescent="0.3">
      <c r="A894" s="2">
        <v>233110130818</v>
      </c>
      <c r="B894" t="s">
        <v>5060</v>
      </c>
    </row>
    <row r="895" spans="1:2" x14ac:dyDescent="0.3">
      <c r="A895" s="2">
        <v>233210150605</v>
      </c>
      <c r="B895" t="s">
        <v>5060</v>
      </c>
    </row>
    <row r="896" spans="1:2" x14ac:dyDescent="0.3">
      <c r="A896" s="2">
        <v>233110180918</v>
      </c>
      <c r="B896" t="s">
        <v>5060</v>
      </c>
    </row>
    <row r="897" spans="1:2" x14ac:dyDescent="0.3">
      <c r="A897" s="2">
        <v>233110030727</v>
      </c>
      <c r="B897" t="s">
        <v>5060</v>
      </c>
    </row>
    <row r="898" spans="1:2" x14ac:dyDescent="0.3">
      <c r="A898" s="2">
        <v>233111120141</v>
      </c>
      <c r="B898" t="s">
        <v>5060</v>
      </c>
    </row>
    <row r="899" spans="1:2" x14ac:dyDescent="0.3">
      <c r="A899" s="2">
        <v>233410150639</v>
      </c>
      <c r="B899" t="s">
        <v>5060</v>
      </c>
    </row>
    <row r="900" spans="1:2" x14ac:dyDescent="0.3">
      <c r="A900" s="2">
        <v>233230040583</v>
      </c>
      <c r="B900" t="s">
        <v>5060</v>
      </c>
    </row>
    <row r="901" spans="1:2" x14ac:dyDescent="0.3">
      <c r="A901" s="2">
        <v>233110120876</v>
      </c>
      <c r="B901" t="s">
        <v>5060</v>
      </c>
    </row>
    <row r="902" spans="1:2" x14ac:dyDescent="0.3">
      <c r="A902" s="2">
        <v>233230040859</v>
      </c>
      <c r="B902" t="s">
        <v>5060</v>
      </c>
    </row>
    <row r="903" spans="1:2" x14ac:dyDescent="0.3">
      <c r="A903" s="2">
        <v>233110160842</v>
      </c>
      <c r="B903" t="s">
        <v>5060</v>
      </c>
    </row>
    <row r="904" spans="1:2" x14ac:dyDescent="0.3">
      <c r="A904" s="2">
        <v>233111280218</v>
      </c>
      <c r="B904" t="s">
        <v>5060</v>
      </c>
    </row>
    <row r="905" spans="1:2" x14ac:dyDescent="0.3">
      <c r="A905" s="2">
        <v>233110170143</v>
      </c>
      <c r="B905" t="s">
        <v>5060</v>
      </c>
    </row>
    <row r="906" spans="1:2" x14ac:dyDescent="0.3">
      <c r="A906" s="2">
        <v>233410170033</v>
      </c>
      <c r="B906" t="s">
        <v>5060</v>
      </c>
    </row>
    <row r="907" spans="1:2" x14ac:dyDescent="0.3">
      <c r="A907" s="2">
        <v>231210151418</v>
      </c>
      <c r="B907" t="s">
        <v>5060</v>
      </c>
    </row>
    <row r="908" spans="1:2" x14ac:dyDescent="0.3">
      <c r="A908" s="2">
        <v>233110020117</v>
      </c>
      <c r="B908" t="s">
        <v>5060</v>
      </c>
    </row>
    <row r="909" spans="1:2" x14ac:dyDescent="0.3">
      <c r="A909" s="2">
        <v>233110050045</v>
      </c>
      <c r="B909" t="s">
        <v>5060</v>
      </c>
    </row>
    <row r="910" spans="1:2" x14ac:dyDescent="0.3">
      <c r="A910" s="2">
        <v>233110020787</v>
      </c>
      <c r="B910" t="s">
        <v>5060</v>
      </c>
    </row>
    <row r="911" spans="1:2" x14ac:dyDescent="0.3">
      <c r="A911" s="2">
        <v>233110050647</v>
      </c>
      <c r="B911" t="s">
        <v>5060</v>
      </c>
    </row>
    <row r="912" spans="1:2" x14ac:dyDescent="0.3">
      <c r="A912" s="2">
        <v>233110110917</v>
      </c>
      <c r="B912" t="s">
        <v>5060</v>
      </c>
    </row>
    <row r="913" spans="1:2" x14ac:dyDescent="0.3">
      <c r="A913" s="2">
        <v>233111130277</v>
      </c>
      <c r="B913" t="s">
        <v>5060</v>
      </c>
    </row>
    <row r="914" spans="1:2" x14ac:dyDescent="0.3">
      <c r="A914" s="2">
        <v>233110040934</v>
      </c>
      <c r="B914" t="s">
        <v>5060</v>
      </c>
    </row>
    <row r="915" spans="1:2" x14ac:dyDescent="0.3">
      <c r="A915" s="2">
        <v>233110060773</v>
      </c>
      <c r="B915" t="s">
        <v>5060</v>
      </c>
    </row>
    <row r="916" spans="1:2" x14ac:dyDescent="0.3">
      <c r="A916" s="2">
        <v>233230040034</v>
      </c>
      <c r="B916" t="s">
        <v>5060</v>
      </c>
    </row>
    <row r="917" spans="1:2" x14ac:dyDescent="0.3">
      <c r="A917" s="2">
        <v>233240080379</v>
      </c>
      <c r="B917" t="s">
        <v>5060</v>
      </c>
    </row>
    <row r="918" spans="1:2" x14ac:dyDescent="0.3">
      <c r="A918" s="2">
        <v>233110190711</v>
      </c>
      <c r="B918" t="s">
        <v>5060</v>
      </c>
    </row>
    <row r="919" spans="1:2" x14ac:dyDescent="0.3">
      <c r="A919" s="2">
        <v>233110150213</v>
      </c>
      <c r="B919" t="s">
        <v>5060</v>
      </c>
    </row>
    <row r="920" spans="1:2" x14ac:dyDescent="0.3">
      <c r="A920" s="2">
        <v>233240010005</v>
      </c>
      <c r="B920" t="s">
        <v>5060</v>
      </c>
    </row>
    <row r="921" spans="1:2" x14ac:dyDescent="0.3">
      <c r="A921" s="2">
        <v>233110150176</v>
      </c>
      <c r="B921" t="s">
        <v>5060</v>
      </c>
    </row>
    <row r="922" spans="1:2" x14ac:dyDescent="0.3">
      <c r="A922" s="2">
        <v>233110050819</v>
      </c>
      <c r="B922" t="s">
        <v>5060</v>
      </c>
    </row>
    <row r="923" spans="1:2" x14ac:dyDescent="0.3">
      <c r="A923" s="2">
        <v>233110040126</v>
      </c>
      <c r="B923" t="s">
        <v>5060</v>
      </c>
    </row>
    <row r="924" spans="1:2" x14ac:dyDescent="0.3">
      <c r="A924" s="2">
        <v>233110150812</v>
      </c>
      <c r="B924" t="s">
        <v>5060</v>
      </c>
    </row>
    <row r="925" spans="1:2" x14ac:dyDescent="0.3">
      <c r="A925" s="2">
        <v>233110150868</v>
      </c>
      <c r="B925" t="s">
        <v>5060</v>
      </c>
    </row>
    <row r="926" spans="1:2" x14ac:dyDescent="0.3">
      <c r="A926" s="2">
        <v>233210281144</v>
      </c>
      <c r="B926" t="s">
        <v>5060</v>
      </c>
    </row>
    <row r="927" spans="1:2" x14ac:dyDescent="0.3">
      <c r="A927" s="2">
        <v>233110110757</v>
      </c>
      <c r="B927" t="s">
        <v>5060</v>
      </c>
    </row>
    <row r="928" spans="1:2" x14ac:dyDescent="0.3">
      <c r="A928" s="2">
        <v>233110040901</v>
      </c>
      <c r="B928" t="s">
        <v>5060</v>
      </c>
    </row>
    <row r="929" spans="1:2" x14ac:dyDescent="0.3">
      <c r="A929" s="2">
        <v>233111100266</v>
      </c>
      <c r="B929" t="s">
        <v>5060</v>
      </c>
    </row>
    <row r="930" spans="1:2" x14ac:dyDescent="0.3">
      <c r="A930" s="2">
        <v>233410210526</v>
      </c>
      <c r="B930" t="s">
        <v>5060</v>
      </c>
    </row>
    <row r="931" spans="1:2" x14ac:dyDescent="0.3">
      <c r="A931" s="2">
        <v>233345120033</v>
      </c>
      <c r="B931" t="s">
        <v>5060</v>
      </c>
    </row>
    <row r="932" spans="1:2" x14ac:dyDescent="0.3">
      <c r="A932" s="2">
        <v>233110070967</v>
      </c>
      <c r="B932" t="s">
        <v>5060</v>
      </c>
    </row>
    <row r="933" spans="1:2" x14ac:dyDescent="0.3">
      <c r="A933" s="2">
        <v>233110100699</v>
      </c>
      <c r="B933" t="s">
        <v>5060</v>
      </c>
    </row>
    <row r="934" spans="1:2" x14ac:dyDescent="0.3">
      <c r="A934" s="2">
        <v>233110090860</v>
      </c>
      <c r="B934" t="s">
        <v>5060</v>
      </c>
    </row>
    <row r="935" spans="1:2" x14ac:dyDescent="0.3">
      <c r="A935" s="2">
        <v>233110090951</v>
      </c>
      <c r="B935" t="s">
        <v>5060</v>
      </c>
    </row>
    <row r="936" spans="1:2" x14ac:dyDescent="0.3">
      <c r="A936" s="2">
        <v>233110080003</v>
      </c>
      <c r="B936" t="s">
        <v>5060</v>
      </c>
    </row>
    <row r="937" spans="1:2" x14ac:dyDescent="0.3">
      <c r="A937" s="2">
        <v>233110010002</v>
      </c>
      <c r="B937" t="s">
        <v>5060</v>
      </c>
    </row>
    <row r="938" spans="1:2" x14ac:dyDescent="0.3">
      <c r="A938" s="2">
        <v>233110030722</v>
      </c>
      <c r="B938" t="s">
        <v>5060</v>
      </c>
    </row>
    <row r="939" spans="1:2" x14ac:dyDescent="0.3">
      <c r="A939" s="2">
        <v>233110200204</v>
      </c>
      <c r="B939" t="s">
        <v>5060</v>
      </c>
    </row>
    <row r="940" spans="1:2" x14ac:dyDescent="0.3">
      <c r="A940" s="2">
        <v>233110030798</v>
      </c>
      <c r="B940" t="s">
        <v>5060</v>
      </c>
    </row>
    <row r="941" spans="1:2" x14ac:dyDescent="0.3">
      <c r="A941" s="2">
        <v>233110010170</v>
      </c>
      <c r="B941" t="s">
        <v>5060</v>
      </c>
    </row>
    <row r="942" spans="1:2" x14ac:dyDescent="0.3">
      <c r="A942" s="2">
        <v>233110190672</v>
      </c>
      <c r="B942" t="s">
        <v>5060</v>
      </c>
    </row>
    <row r="943" spans="1:2" x14ac:dyDescent="0.3">
      <c r="A943" s="2">
        <v>233111270893</v>
      </c>
      <c r="B943" t="s">
        <v>5060</v>
      </c>
    </row>
    <row r="944" spans="1:2" x14ac:dyDescent="0.3">
      <c r="A944" s="2">
        <v>233111260486</v>
      </c>
      <c r="B944" t="s">
        <v>5060</v>
      </c>
    </row>
    <row r="945" spans="1:2" x14ac:dyDescent="0.3">
      <c r="A945" s="2">
        <v>233240210319</v>
      </c>
      <c r="B945" t="s">
        <v>5060</v>
      </c>
    </row>
    <row r="946" spans="1:2" x14ac:dyDescent="0.3">
      <c r="A946" s="2">
        <v>233320200310</v>
      </c>
      <c r="B946" t="s">
        <v>5060</v>
      </c>
    </row>
    <row r="947" spans="1:2" x14ac:dyDescent="0.3">
      <c r="A947" s="2">
        <v>233110130643</v>
      </c>
      <c r="B947" t="s">
        <v>5060</v>
      </c>
    </row>
    <row r="948" spans="1:2" x14ac:dyDescent="0.3">
      <c r="A948" s="2">
        <v>233240250797</v>
      </c>
      <c r="B948" t="s">
        <v>5060</v>
      </c>
    </row>
    <row r="949" spans="1:2" x14ac:dyDescent="0.3">
      <c r="A949" s="2">
        <v>233410130684</v>
      </c>
      <c r="B949" t="s">
        <v>5060</v>
      </c>
    </row>
    <row r="950" spans="1:2" x14ac:dyDescent="0.3">
      <c r="A950" s="2">
        <v>233110020137</v>
      </c>
      <c r="B950" t="s">
        <v>5060</v>
      </c>
    </row>
    <row r="951" spans="1:2" x14ac:dyDescent="0.3">
      <c r="A951" s="2">
        <v>233110090175</v>
      </c>
      <c r="B951" t="s">
        <v>5060</v>
      </c>
    </row>
    <row r="952" spans="1:2" x14ac:dyDescent="0.3">
      <c r="A952" s="2">
        <v>233110050073</v>
      </c>
      <c r="B952" t="s">
        <v>5060</v>
      </c>
    </row>
    <row r="953" spans="1:2" x14ac:dyDescent="0.3">
      <c r="A953" s="2">
        <v>233111110578</v>
      </c>
      <c r="B953" t="s">
        <v>5060</v>
      </c>
    </row>
    <row r="954" spans="1:2" x14ac:dyDescent="0.3">
      <c r="A954" s="2">
        <v>233110020100</v>
      </c>
      <c r="B954" t="s">
        <v>5060</v>
      </c>
    </row>
    <row r="955" spans="1:2" x14ac:dyDescent="0.3">
      <c r="A955" s="2">
        <v>233111090197</v>
      </c>
      <c r="B955" t="s">
        <v>5060</v>
      </c>
    </row>
    <row r="956" spans="1:2" x14ac:dyDescent="0.3">
      <c r="A956" s="2">
        <v>233111230865</v>
      </c>
      <c r="B956" t="s">
        <v>5060</v>
      </c>
    </row>
    <row r="957" spans="1:2" x14ac:dyDescent="0.3">
      <c r="A957" s="2">
        <v>233110040058</v>
      </c>
      <c r="B957" t="s">
        <v>5060</v>
      </c>
    </row>
    <row r="958" spans="1:2" x14ac:dyDescent="0.3">
      <c r="A958" s="2">
        <v>233210050018</v>
      </c>
      <c r="B958" t="s">
        <v>5060</v>
      </c>
    </row>
    <row r="959" spans="1:2" x14ac:dyDescent="0.3">
      <c r="A959" s="2">
        <v>233110040624</v>
      </c>
      <c r="B959" t="s">
        <v>5060</v>
      </c>
    </row>
    <row r="960" spans="1:2" x14ac:dyDescent="0.3">
      <c r="A960" s="2">
        <v>233110030638</v>
      </c>
      <c r="B960" t="s">
        <v>5060</v>
      </c>
    </row>
    <row r="961" spans="1:2" x14ac:dyDescent="0.3">
      <c r="A961" s="2">
        <v>233111130787</v>
      </c>
      <c r="B961" t="s">
        <v>5060</v>
      </c>
    </row>
    <row r="962" spans="1:2" x14ac:dyDescent="0.3">
      <c r="A962" s="2">
        <v>233110010710</v>
      </c>
      <c r="B962" t="s">
        <v>5060</v>
      </c>
    </row>
    <row r="963" spans="1:2" x14ac:dyDescent="0.3">
      <c r="A963" s="2">
        <v>233342160025</v>
      </c>
      <c r="B963" t="s">
        <v>5060</v>
      </c>
    </row>
    <row r="964" spans="1:2" x14ac:dyDescent="0.3">
      <c r="A964" s="2">
        <v>233111270794</v>
      </c>
      <c r="B964" t="s">
        <v>5060</v>
      </c>
    </row>
    <row r="965" spans="1:2" x14ac:dyDescent="0.3">
      <c r="A965" s="2">
        <v>233110070638</v>
      </c>
      <c r="B965" t="s">
        <v>5060</v>
      </c>
    </row>
    <row r="966" spans="1:2" x14ac:dyDescent="0.3">
      <c r="A966" s="2">
        <v>233110140676</v>
      </c>
      <c r="B966" t="s">
        <v>5060</v>
      </c>
    </row>
    <row r="967" spans="1:2" x14ac:dyDescent="0.3">
      <c r="A967" s="2">
        <v>233111250449</v>
      </c>
      <c r="B967" t="s">
        <v>5060</v>
      </c>
    </row>
    <row r="968" spans="1:2" x14ac:dyDescent="0.3">
      <c r="A968" s="2">
        <v>233110170090</v>
      </c>
      <c r="B968" t="s">
        <v>5060</v>
      </c>
    </row>
    <row r="969" spans="1:2" x14ac:dyDescent="0.3">
      <c r="A969" s="2">
        <v>233110080843</v>
      </c>
      <c r="B969" t="s">
        <v>5060</v>
      </c>
    </row>
    <row r="970" spans="1:2" x14ac:dyDescent="0.3">
      <c r="A970" s="2">
        <v>233111140319</v>
      </c>
      <c r="B970" t="s">
        <v>5060</v>
      </c>
    </row>
    <row r="971" spans="1:2" x14ac:dyDescent="0.3">
      <c r="A971" s="2">
        <v>233110070752</v>
      </c>
      <c r="B971" t="s">
        <v>5060</v>
      </c>
    </row>
    <row r="972" spans="1:2" x14ac:dyDescent="0.3">
      <c r="A972" s="2">
        <v>233240160537</v>
      </c>
      <c r="B972" t="s">
        <v>5060</v>
      </c>
    </row>
    <row r="973" spans="1:2" x14ac:dyDescent="0.3">
      <c r="A973" s="2">
        <v>233110050691</v>
      </c>
      <c r="B973" t="s">
        <v>5060</v>
      </c>
    </row>
    <row r="974" spans="1:2" x14ac:dyDescent="0.3">
      <c r="A974" s="2">
        <v>233111130074</v>
      </c>
      <c r="B974" t="s">
        <v>5060</v>
      </c>
    </row>
    <row r="975" spans="1:2" x14ac:dyDescent="0.3">
      <c r="A975" s="2">
        <v>233110180638</v>
      </c>
      <c r="B975" t="s">
        <v>5060</v>
      </c>
    </row>
    <row r="976" spans="1:2" x14ac:dyDescent="0.3">
      <c r="A976" s="2">
        <v>233110040730</v>
      </c>
      <c r="B976" t="s">
        <v>5060</v>
      </c>
    </row>
    <row r="977" spans="1:2" x14ac:dyDescent="0.3">
      <c r="A977" s="2">
        <v>233110040779</v>
      </c>
      <c r="B977" t="s">
        <v>5060</v>
      </c>
    </row>
    <row r="978" spans="1:2" x14ac:dyDescent="0.3">
      <c r="A978" s="2">
        <v>233345080023</v>
      </c>
      <c r="B978" t="s">
        <v>5060</v>
      </c>
    </row>
    <row r="979" spans="1:2" x14ac:dyDescent="0.3">
      <c r="A979" s="2">
        <v>233110030812</v>
      </c>
      <c r="B979" t="s">
        <v>5060</v>
      </c>
    </row>
    <row r="980" spans="1:2" x14ac:dyDescent="0.3">
      <c r="A980" s="2">
        <v>233110040837</v>
      </c>
      <c r="B980" t="s">
        <v>5060</v>
      </c>
    </row>
    <row r="981" spans="1:2" x14ac:dyDescent="0.3">
      <c r="A981" s="2">
        <v>233110040850</v>
      </c>
      <c r="B981" t="s">
        <v>5060</v>
      </c>
    </row>
    <row r="982" spans="1:2" x14ac:dyDescent="0.3">
      <c r="A982" s="2">
        <v>233110080641</v>
      </c>
      <c r="B982" t="s">
        <v>5060</v>
      </c>
    </row>
    <row r="983" spans="1:2" x14ac:dyDescent="0.3">
      <c r="A983" s="2">
        <v>233240200121</v>
      </c>
      <c r="B983" t="s">
        <v>5060</v>
      </c>
    </row>
    <row r="984" spans="1:2" x14ac:dyDescent="0.3">
      <c r="A984" s="2">
        <v>233610010708</v>
      </c>
      <c r="B984" t="s">
        <v>5060</v>
      </c>
    </row>
    <row r="985" spans="1:2" x14ac:dyDescent="0.3">
      <c r="A985" s="2">
        <v>233110040093</v>
      </c>
      <c r="B985" t="s">
        <v>5060</v>
      </c>
    </row>
    <row r="986" spans="1:2" x14ac:dyDescent="0.3">
      <c r="A986" s="2">
        <v>233110170156</v>
      </c>
      <c r="B986" t="s">
        <v>5060</v>
      </c>
    </row>
    <row r="987" spans="1:2" x14ac:dyDescent="0.3">
      <c r="A987" s="2">
        <v>233110150931</v>
      </c>
      <c r="B987" t="s">
        <v>5060</v>
      </c>
    </row>
    <row r="988" spans="1:2" x14ac:dyDescent="0.3">
      <c r="A988" s="2">
        <v>233110120809</v>
      </c>
      <c r="B988" t="s">
        <v>5060</v>
      </c>
    </row>
    <row r="989" spans="1:2" x14ac:dyDescent="0.3">
      <c r="A989" s="2">
        <v>233111110828</v>
      </c>
      <c r="B989" t="s">
        <v>5060</v>
      </c>
    </row>
    <row r="990" spans="1:2" x14ac:dyDescent="0.3">
      <c r="A990" s="2">
        <v>233110020088</v>
      </c>
      <c r="B990" t="s">
        <v>5060</v>
      </c>
    </row>
    <row r="991" spans="1:2" x14ac:dyDescent="0.3">
      <c r="A991" s="2">
        <v>233110050209</v>
      </c>
      <c r="B991" t="s">
        <v>5060</v>
      </c>
    </row>
    <row r="992" spans="1:2" x14ac:dyDescent="0.3">
      <c r="A992" s="2">
        <v>233110120073</v>
      </c>
      <c r="B992" t="s">
        <v>5060</v>
      </c>
    </row>
    <row r="993" spans="1:2" x14ac:dyDescent="0.3">
      <c r="A993" s="2">
        <v>233110090128</v>
      </c>
      <c r="B993" t="s">
        <v>5060</v>
      </c>
    </row>
    <row r="994" spans="1:2" x14ac:dyDescent="0.3">
      <c r="A994" s="2">
        <v>233110030750</v>
      </c>
      <c r="B994" t="s">
        <v>5060</v>
      </c>
    </row>
    <row r="995" spans="1:2" x14ac:dyDescent="0.3">
      <c r="A995" s="2">
        <v>233110060713</v>
      </c>
      <c r="B995" t="s">
        <v>5060</v>
      </c>
    </row>
    <row r="996" spans="1:2" x14ac:dyDescent="0.3">
      <c r="A996" s="2">
        <v>233110180755</v>
      </c>
      <c r="B996" t="s">
        <v>5060</v>
      </c>
    </row>
    <row r="997" spans="1:2" x14ac:dyDescent="0.3">
      <c r="A997" s="2">
        <v>233410030220</v>
      </c>
      <c r="B997" t="s">
        <v>5060</v>
      </c>
    </row>
    <row r="998" spans="1:2" x14ac:dyDescent="0.3">
      <c r="A998" s="2">
        <v>233110040101</v>
      </c>
      <c r="B998" t="s">
        <v>5060</v>
      </c>
    </row>
    <row r="999" spans="1:2" x14ac:dyDescent="0.3">
      <c r="A999" s="2">
        <v>233110040677</v>
      </c>
      <c r="B999" t="s">
        <v>5060</v>
      </c>
    </row>
    <row r="1000" spans="1:2" x14ac:dyDescent="0.3">
      <c r="A1000" s="2">
        <v>233240100420</v>
      </c>
      <c r="B1000" t="s">
        <v>5060</v>
      </c>
    </row>
    <row r="1001" spans="1:2" x14ac:dyDescent="0.3">
      <c r="A1001" s="2">
        <v>233110150036</v>
      </c>
      <c r="B1001" t="s">
        <v>5060</v>
      </c>
    </row>
    <row r="1002" spans="1:2" x14ac:dyDescent="0.3">
      <c r="A1002" s="2">
        <v>233110090665</v>
      </c>
      <c r="B1002" t="s">
        <v>5060</v>
      </c>
    </row>
    <row r="1003" spans="1:2" x14ac:dyDescent="0.3">
      <c r="A1003" s="2">
        <v>233111100876</v>
      </c>
      <c r="B1003" t="s">
        <v>5060</v>
      </c>
    </row>
    <row r="1004" spans="1:2" x14ac:dyDescent="0.3">
      <c r="A1004" s="2">
        <v>233110070198</v>
      </c>
      <c r="B1004" t="s">
        <v>5060</v>
      </c>
    </row>
    <row r="1005" spans="1:2" x14ac:dyDescent="0.3">
      <c r="A1005" s="2">
        <v>233110050118</v>
      </c>
      <c r="B1005" t="s">
        <v>5060</v>
      </c>
    </row>
    <row r="1006" spans="1:2" x14ac:dyDescent="0.3">
      <c r="A1006" s="2">
        <v>233110140004</v>
      </c>
      <c r="B1006" t="s">
        <v>5060</v>
      </c>
    </row>
    <row r="1007" spans="1:2" x14ac:dyDescent="0.3">
      <c r="A1007" s="2">
        <v>233111140822</v>
      </c>
      <c r="B1007" t="s">
        <v>5060</v>
      </c>
    </row>
    <row r="1008" spans="1:2" x14ac:dyDescent="0.3">
      <c r="A1008" s="2">
        <v>233110130785</v>
      </c>
      <c r="B1008" t="s">
        <v>5060</v>
      </c>
    </row>
    <row r="1009" spans="1:2" x14ac:dyDescent="0.3">
      <c r="A1009" s="2">
        <v>233110020154</v>
      </c>
      <c r="B1009" t="s">
        <v>5060</v>
      </c>
    </row>
    <row r="1010" spans="1:2" x14ac:dyDescent="0.3">
      <c r="A1010" s="2">
        <v>233110170006</v>
      </c>
      <c r="B1010" t="s">
        <v>5060</v>
      </c>
    </row>
    <row r="1011" spans="1:2" x14ac:dyDescent="0.3">
      <c r="A1011" s="2">
        <v>233330030655</v>
      </c>
      <c r="B1011" t="s">
        <v>5060</v>
      </c>
    </row>
    <row r="1012" spans="1:2" x14ac:dyDescent="0.3">
      <c r="A1012" s="2">
        <v>233110040959</v>
      </c>
      <c r="B1012" t="s">
        <v>5060</v>
      </c>
    </row>
    <row r="1013" spans="1:2" x14ac:dyDescent="0.3">
      <c r="A1013" s="2">
        <v>233111140603</v>
      </c>
      <c r="B1013" t="s">
        <v>5060</v>
      </c>
    </row>
    <row r="1014" spans="1:2" x14ac:dyDescent="0.3">
      <c r="A1014" s="2">
        <v>233110150126</v>
      </c>
      <c r="B1014" t="s">
        <v>5060</v>
      </c>
    </row>
    <row r="1015" spans="1:2" x14ac:dyDescent="0.3">
      <c r="A1015" s="2">
        <v>233110010886</v>
      </c>
      <c r="B1015" t="s">
        <v>5060</v>
      </c>
    </row>
    <row r="1016" spans="1:2" x14ac:dyDescent="0.3">
      <c r="A1016" s="2">
        <v>233110080036</v>
      </c>
      <c r="B1016" t="s">
        <v>5060</v>
      </c>
    </row>
    <row r="1017" spans="1:2" x14ac:dyDescent="0.3">
      <c r="A1017" s="2">
        <v>233110110846</v>
      </c>
      <c r="B1017" t="s">
        <v>5060</v>
      </c>
    </row>
    <row r="1018" spans="1:2" x14ac:dyDescent="0.3">
      <c r="A1018" s="2">
        <v>233111270234</v>
      </c>
      <c r="B1018" t="s">
        <v>5060</v>
      </c>
    </row>
    <row r="1019" spans="1:2" x14ac:dyDescent="0.3">
      <c r="A1019" s="2">
        <v>233110080822</v>
      </c>
      <c r="B1019" t="s">
        <v>5060</v>
      </c>
    </row>
    <row r="1020" spans="1:2" x14ac:dyDescent="0.3">
      <c r="A1020" s="2">
        <v>233111130179</v>
      </c>
      <c r="B1020" t="s">
        <v>5060</v>
      </c>
    </row>
    <row r="1021" spans="1:2" x14ac:dyDescent="0.3">
      <c r="A1021" s="2">
        <v>233110080879</v>
      </c>
      <c r="B1021" t="s">
        <v>5060</v>
      </c>
    </row>
    <row r="1022" spans="1:2" x14ac:dyDescent="0.3">
      <c r="A1022" s="2">
        <v>233110030807</v>
      </c>
      <c r="B1022" t="s">
        <v>5060</v>
      </c>
    </row>
    <row r="1023" spans="1:2" x14ac:dyDescent="0.3">
      <c r="A1023" s="2">
        <v>233110160680</v>
      </c>
      <c r="B1023" t="s">
        <v>5060</v>
      </c>
    </row>
    <row r="1024" spans="1:2" x14ac:dyDescent="0.3">
      <c r="A1024" s="2">
        <v>233111130738</v>
      </c>
      <c r="B1024" t="s">
        <v>5060</v>
      </c>
    </row>
    <row r="1025" spans="1:2" x14ac:dyDescent="0.3">
      <c r="A1025" s="2">
        <v>233111240348</v>
      </c>
      <c r="B1025" t="s">
        <v>5060</v>
      </c>
    </row>
    <row r="1026" spans="1:2" x14ac:dyDescent="0.3">
      <c r="A1026" s="2">
        <v>233111280105</v>
      </c>
      <c r="B1026" t="s">
        <v>5060</v>
      </c>
    </row>
    <row r="1027" spans="1:2" x14ac:dyDescent="0.3">
      <c r="A1027" s="2">
        <v>233210101863</v>
      </c>
      <c r="B1027" t="s">
        <v>5060</v>
      </c>
    </row>
    <row r="1028" spans="1:2" x14ac:dyDescent="0.3">
      <c r="A1028" s="2">
        <v>233230010746</v>
      </c>
      <c r="B1028" t="s">
        <v>5060</v>
      </c>
    </row>
    <row r="1029" spans="1:2" x14ac:dyDescent="0.3">
      <c r="A1029" s="2">
        <v>233110050165</v>
      </c>
      <c r="B1029" t="s">
        <v>5060</v>
      </c>
    </row>
    <row r="1030" spans="1:2" x14ac:dyDescent="0.3">
      <c r="A1030" s="2">
        <v>233111260877</v>
      </c>
      <c r="B1030" t="s">
        <v>5060</v>
      </c>
    </row>
    <row r="1031" spans="1:2" x14ac:dyDescent="0.3">
      <c r="A1031" s="2">
        <v>233110050844</v>
      </c>
      <c r="B1031" t="s">
        <v>5060</v>
      </c>
    </row>
    <row r="1032" spans="1:2" x14ac:dyDescent="0.3">
      <c r="A1032" s="2">
        <v>233110060826</v>
      </c>
      <c r="B1032" t="s">
        <v>5060</v>
      </c>
    </row>
    <row r="1033" spans="1:2" x14ac:dyDescent="0.3">
      <c r="A1033" s="2">
        <v>233410100486</v>
      </c>
      <c r="B1033" t="s">
        <v>5060</v>
      </c>
    </row>
    <row r="1034" spans="1:2" x14ac:dyDescent="0.3">
      <c r="A1034" s="2">
        <v>233110140796</v>
      </c>
      <c r="B1034" t="s">
        <v>5060</v>
      </c>
    </row>
    <row r="1035" spans="1:2" x14ac:dyDescent="0.3">
      <c r="A1035" s="2">
        <v>233110100836</v>
      </c>
      <c r="B1035" t="s">
        <v>5060</v>
      </c>
    </row>
    <row r="1036" spans="1:2" x14ac:dyDescent="0.3">
      <c r="A1036" s="2">
        <v>233111140624</v>
      </c>
      <c r="B1036" t="s">
        <v>5060</v>
      </c>
    </row>
    <row r="1037" spans="1:2" x14ac:dyDescent="0.3">
      <c r="A1037" s="2">
        <v>233210280334</v>
      </c>
      <c r="B1037" t="s">
        <v>5060</v>
      </c>
    </row>
    <row r="1038" spans="1:2" x14ac:dyDescent="0.3">
      <c r="A1038" s="2">
        <v>233110040821</v>
      </c>
      <c r="B1038" t="s">
        <v>5060</v>
      </c>
    </row>
    <row r="1039" spans="1:2" x14ac:dyDescent="0.3">
      <c r="A1039" s="2">
        <v>233110060841</v>
      </c>
      <c r="B1039" t="s">
        <v>5060</v>
      </c>
    </row>
    <row r="1040" spans="1:2" x14ac:dyDescent="0.3">
      <c r="A1040" s="2">
        <v>233320040413</v>
      </c>
      <c r="B1040" t="s">
        <v>5060</v>
      </c>
    </row>
    <row r="1041" spans="1:2" x14ac:dyDescent="0.3">
      <c r="A1041" s="2">
        <v>233110030859</v>
      </c>
      <c r="B1041" t="s">
        <v>5060</v>
      </c>
    </row>
    <row r="1042" spans="1:2" x14ac:dyDescent="0.3">
      <c r="A1042" s="2">
        <v>233110110095</v>
      </c>
      <c r="B1042" t="s">
        <v>5060</v>
      </c>
    </row>
    <row r="1043" spans="1:2" x14ac:dyDescent="0.3">
      <c r="A1043" s="2">
        <v>233230010685</v>
      </c>
      <c r="B1043" t="s">
        <v>5060</v>
      </c>
    </row>
    <row r="1044" spans="1:2" x14ac:dyDescent="0.3">
      <c r="A1044" s="2">
        <v>233210110140</v>
      </c>
      <c r="B1044" t="s">
        <v>5060</v>
      </c>
    </row>
    <row r="1045" spans="1:2" x14ac:dyDescent="0.3">
      <c r="A1045" s="2">
        <v>233110130026</v>
      </c>
      <c r="B1045" t="s">
        <v>5060</v>
      </c>
    </row>
    <row r="1046" spans="1:2" x14ac:dyDescent="0.3">
      <c r="A1046" s="2">
        <v>233110070226</v>
      </c>
      <c r="B1046" t="s">
        <v>5060</v>
      </c>
    </row>
    <row r="1047" spans="1:2" x14ac:dyDescent="0.3">
      <c r="A1047" s="2">
        <v>233230160956</v>
      </c>
      <c r="B1047" t="s">
        <v>5060</v>
      </c>
    </row>
    <row r="1048" spans="1:2" x14ac:dyDescent="0.3">
      <c r="A1048" s="2">
        <v>233320270246</v>
      </c>
      <c r="B1048" t="s">
        <v>5060</v>
      </c>
    </row>
    <row r="1049" spans="1:2" x14ac:dyDescent="0.3">
      <c r="A1049" s="2">
        <v>233230260154</v>
      </c>
      <c r="B1049" t="s">
        <v>5060</v>
      </c>
    </row>
    <row r="1050" spans="1:2" x14ac:dyDescent="0.3">
      <c r="A1050" s="2">
        <v>233345120019</v>
      </c>
      <c r="B1050" t="s">
        <v>5060</v>
      </c>
    </row>
    <row r="1051" spans="1:2" x14ac:dyDescent="0.3">
      <c r="A1051" s="2">
        <v>233110030708</v>
      </c>
      <c r="B1051" t="s">
        <v>5060</v>
      </c>
    </row>
    <row r="1052" spans="1:2" x14ac:dyDescent="0.3">
      <c r="A1052" s="2">
        <v>233110090158</v>
      </c>
      <c r="B1052" t="s">
        <v>5060</v>
      </c>
    </row>
    <row r="1053" spans="1:2" x14ac:dyDescent="0.3">
      <c r="A1053" s="2">
        <v>233111250375</v>
      </c>
      <c r="B1053" t="s">
        <v>5060</v>
      </c>
    </row>
    <row r="1054" spans="1:2" x14ac:dyDescent="0.3">
      <c r="A1054" s="2">
        <v>233111260620</v>
      </c>
      <c r="B1054" t="s">
        <v>5060</v>
      </c>
    </row>
    <row r="1055" spans="1:2" x14ac:dyDescent="0.3">
      <c r="A1055" s="2">
        <v>233210201204</v>
      </c>
      <c r="B1055" t="s">
        <v>5060</v>
      </c>
    </row>
    <row r="1056" spans="1:2" x14ac:dyDescent="0.3">
      <c r="A1056" s="2">
        <v>233110040184</v>
      </c>
      <c r="B1056" t="s">
        <v>5060</v>
      </c>
    </row>
    <row r="1057" spans="1:2" x14ac:dyDescent="0.3">
      <c r="A1057" s="2">
        <v>233111250862</v>
      </c>
      <c r="B1057" t="s">
        <v>5060</v>
      </c>
    </row>
    <row r="1058" spans="1:2" x14ac:dyDescent="0.3">
      <c r="A1058" s="2">
        <v>233110030905</v>
      </c>
      <c r="B1058" t="s">
        <v>5060</v>
      </c>
    </row>
    <row r="1059" spans="1:2" x14ac:dyDescent="0.3">
      <c r="A1059" s="2">
        <v>233111140498</v>
      </c>
      <c r="B1059" t="s">
        <v>5060</v>
      </c>
    </row>
    <row r="1060" spans="1:2" x14ac:dyDescent="0.3">
      <c r="A1060" s="2">
        <v>233110040046</v>
      </c>
      <c r="B1060" t="s">
        <v>5060</v>
      </c>
    </row>
    <row r="1061" spans="1:2" x14ac:dyDescent="0.3">
      <c r="A1061" s="2">
        <v>233111100414</v>
      </c>
      <c r="B1061" t="s">
        <v>5060</v>
      </c>
    </row>
    <row r="1062" spans="1:2" x14ac:dyDescent="0.3">
      <c r="A1062" s="2">
        <v>233111230404</v>
      </c>
      <c r="B1062" t="s">
        <v>5060</v>
      </c>
    </row>
    <row r="1063" spans="1:2" x14ac:dyDescent="0.3">
      <c r="A1063" s="2">
        <v>233110130641</v>
      </c>
      <c r="B1063" t="s">
        <v>5060</v>
      </c>
    </row>
    <row r="1064" spans="1:2" x14ac:dyDescent="0.3">
      <c r="A1064" s="2">
        <v>233210271762</v>
      </c>
      <c r="B1064" t="s">
        <v>5060</v>
      </c>
    </row>
    <row r="1065" spans="1:2" x14ac:dyDescent="0.3">
      <c r="A1065" s="2">
        <v>233110080130</v>
      </c>
      <c r="B1065" t="s">
        <v>5060</v>
      </c>
    </row>
    <row r="1066" spans="1:2" x14ac:dyDescent="0.3">
      <c r="A1066" s="2">
        <v>233110040063</v>
      </c>
      <c r="B1066" t="s">
        <v>5060</v>
      </c>
    </row>
    <row r="1067" spans="1:2" x14ac:dyDescent="0.3">
      <c r="A1067" s="2">
        <v>233111110185</v>
      </c>
      <c r="B1067" t="s">
        <v>5060</v>
      </c>
    </row>
    <row r="1068" spans="1:2" x14ac:dyDescent="0.3">
      <c r="A1068" s="2">
        <v>233110100044</v>
      </c>
      <c r="B1068" t="s">
        <v>5060</v>
      </c>
    </row>
    <row r="1069" spans="1:2" x14ac:dyDescent="0.3">
      <c r="A1069" s="2">
        <v>233111130774</v>
      </c>
      <c r="B1069" t="s">
        <v>5060</v>
      </c>
    </row>
    <row r="1070" spans="1:2" x14ac:dyDescent="0.3">
      <c r="A1070" s="2">
        <v>231420090264</v>
      </c>
      <c r="B1070" t="s">
        <v>5060</v>
      </c>
    </row>
    <row r="1071" spans="1:2" x14ac:dyDescent="0.3">
      <c r="A1071" s="2">
        <v>233110010119</v>
      </c>
      <c r="B1071" t="s">
        <v>5060</v>
      </c>
    </row>
    <row r="1072" spans="1:2" x14ac:dyDescent="0.3">
      <c r="A1072" s="2">
        <v>233310120263</v>
      </c>
      <c r="B1072" t="s">
        <v>5060</v>
      </c>
    </row>
    <row r="1073" spans="1:2" x14ac:dyDescent="0.3">
      <c r="A1073" s="2">
        <v>233110030002</v>
      </c>
      <c r="B1073" t="s">
        <v>5060</v>
      </c>
    </row>
    <row r="1074" spans="1:2" x14ac:dyDescent="0.3">
      <c r="A1074" s="2">
        <v>233110120147</v>
      </c>
      <c r="B1074" t="s">
        <v>5060</v>
      </c>
    </row>
    <row r="1075" spans="1:2" x14ac:dyDescent="0.3">
      <c r="A1075" s="2">
        <v>233111270473</v>
      </c>
      <c r="B1075" t="s">
        <v>5060</v>
      </c>
    </row>
    <row r="1076" spans="1:2" x14ac:dyDescent="0.3">
      <c r="A1076" s="2">
        <v>233230050400</v>
      </c>
      <c r="B1076" t="s">
        <v>5060</v>
      </c>
    </row>
    <row r="1077" spans="1:2" x14ac:dyDescent="0.3">
      <c r="A1077" s="2">
        <v>233110060927</v>
      </c>
      <c r="B1077" t="s">
        <v>5060</v>
      </c>
    </row>
    <row r="1078" spans="1:2" x14ac:dyDescent="0.3">
      <c r="A1078" s="2">
        <v>233110090122</v>
      </c>
      <c r="B1078" t="s">
        <v>5060</v>
      </c>
    </row>
    <row r="1079" spans="1:2" x14ac:dyDescent="0.3">
      <c r="A1079" s="2">
        <v>233110130845</v>
      </c>
      <c r="B1079" t="s">
        <v>5060</v>
      </c>
    </row>
    <row r="1080" spans="1:2" x14ac:dyDescent="0.3">
      <c r="A1080" s="2">
        <v>233240200454</v>
      </c>
      <c r="B1080" t="s">
        <v>5060</v>
      </c>
    </row>
    <row r="1081" spans="1:2" x14ac:dyDescent="0.3">
      <c r="A1081" s="2">
        <v>233110120090</v>
      </c>
      <c r="B1081" t="s">
        <v>5060</v>
      </c>
    </row>
    <row r="1082" spans="1:2" x14ac:dyDescent="0.3">
      <c r="A1082" s="2">
        <v>233111130757</v>
      </c>
      <c r="B1082" t="s">
        <v>5060</v>
      </c>
    </row>
    <row r="1083" spans="1:2" x14ac:dyDescent="0.3">
      <c r="A1083" s="2">
        <v>233110120773</v>
      </c>
      <c r="B1083" t="s">
        <v>5060</v>
      </c>
    </row>
    <row r="1084" spans="1:2" x14ac:dyDescent="0.3">
      <c r="A1084" s="2">
        <v>233111270110</v>
      </c>
      <c r="B1084" t="s">
        <v>5060</v>
      </c>
    </row>
    <row r="1085" spans="1:2" x14ac:dyDescent="0.3">
      <c r="A1085" s="2">
        <v>233110110867</v>
      </c>
      <c r="B1085" t="s">
        <v>5060</v>
      </c>
    </row>
    <row r="1086" spans="1:2" x14ac:dyDescent="0.3">
      <c r="A1086" s="2">
        <v>233110090162</v>
      </c>
      <c r="B1086" t="s">
        <v>5060</v>
      </c>
    </row>
    <row r="1087" spans="1:2" x14ac:dyDescent="0.3">
      <c r="A1087" s="2">
        <v>233110180040</v>
      </c>
      <c r="B1087" t="s">
        <v>5060</v>
      </c>
    </row>
    <row r="1088" spans="1:2" x14ac:dyDescent="0.3">
      <c r="A1088" s="2">
        <v>233240210416</v>
      </c>
      <c r="B1088" t="s">
        <v>5060</v>
      </c>
    </row>
    <row r="1089" spans="1:2" x14ac:dyDescent="0.3">
      <c r="A1089" s="2">
        <v>233410070328</v>
      </c>
      <c r="B1089" t="s">
        <v>5060</v>
      </c>
    </row>
    <row r="1090" spans="1:2" x14ac:dyDescent="0.3">
      <c r="A1090" s="2">
        <v>233210241325</v>
      </c>
      <c r="B1090" t="s">
        <v>5060</v>
      </c>
    </row>
    <row r="1091" spans="1:2" x14ac:dyDescent="0.3">
      <c r="A1091" s="2">
        <v>233110110213</v>
      </c>
      <c r="B1091" t="s">
        <v>5060</v>
      </c>
    </row>
    <row r="1092" spans="1:2" x14ac:dyDescent="0.3">
      <c r="A1092" s="2">
        <v>233110080886</v>
      </c>
      <c r="B1092" t="s">
        <v>5060</v>
      </c>
    </row>
    <row r="1093" spans="1:2" x14ac:dyDescent="0.3">
      <c r="A1093" s="2">
        <v>233111270655</v>
      </c>
      <c r="B1093" t="s">
        <v>5060</v>
      </c>
    </row>
    <row r="1094" spans="1:2" x14ac:dyDescent="0.3">
      <c r="A1094" s="2">
        <v>233210231096</v>
      </c>
      <c r="B1094" t="s">
        <v>5060</v>
      </c>
    </row>
    <row r="1095" spans="1:2" x14ac:dyDescent="0.3">
      <c r="A1095" s="2">
        <v>233110130180</v>
      </c>
      <c r="B1095" t="s">
        <v>5060</v>
      </c>
    </row>
    <row r="1096" spans="1:2" x14ac:dyDescent="0.3">
      <c r="A1096" s="2">
        <v>233110170914</v>
      </c>
      <c r="B1096" t="s">
        <v>5060</v>
      </c>
    </row>
    <row r="1097" spans="1:2" x14ac:dyDescent="0.3">
      <c r="A1097" s="2">
        <v>233410120504</v>
      </c>
      <c r="B1097" t="s">
        <v>5060</v>
      </c>
    </row>
    <row r="1098" spans="1:2" x14ac:dyDescent="0.3">
      <c r="A1098" s="2">
        <v>233230070856</v>
      </c>
      <c r="B1098" t="s">
        <v>5060</v>
      </c>
    </row>
    <row r="1099" spans="1:2" x14ac:dyDescent="0.3">
      <c r="A1099" s="2">
        <v>233110040665</v>
      </c>
      <c r="B1099" t="s">
        <v>5060</v>
      </c>
    </row>
    <row r="1100" spans="1:2" x14ac:dyDescent="0.3">
      <c r="A1100" s="2">
        <v>233110070837</v>
      </c>
      <c r="B1100" t="s">
        <v>5060</v>
      </c>
    </row>
    <row r="1101" spans="1:2" x14ac:dyDescent="0.3">
      <c r="A1101" s="2">
        <v>233210130433</v>
      </c>
      <c r="B1101" t="s">
        <v>5060</v>
      </c>
    </row>
    <row r="1102" spans="1:2" x14ac:dyDescent="0.3">
      <c r="A1102" s="2">
        <v>233310210243</v>
      </c>
      <c r="B1102" t="s">
        <v>5060</v>
      </c>
    </row>
    <row r="1103" spans="1:2" x14ac:dyDescent="0.3">
      <c r="A1103" s="2">
        <v>233111090883</v>
      </c>
      <c r="B1103" t="s">
        <v>5060</v>
      </c>
    </row>
    <row r="1104" spans="1:2" x14ac:dyDescent="0.3">
      <c r="A1104" s="2">
        <v>233111100299</v>
      </c>
      <c r="B1104" t="s">
        <v>5060</v>
      </c>
    </row>
    <row r="1105" spans="1:2" x14ac:dyDescent="0.3">
      <c r="A1105" s="2">
        <v>233410110363</v>
      </c>
      <c r="B1105" t="s">
        <v>5060</v>
      </c>
    </row>
    <row r="1106" spans="1:2" x14ac:dyDescent="0.3">
      <c r="A1106" s="2">
        <v>233110120825</v>
      </c>
      <c r="B1106" t="s">
        <v>5060</v>
      </c>
    </row>
    <row r="1107" spans="1:2" x14ac:dyDescent="0.3">
      <c r="A1107" s="2">
        <v>233110050696</v>
      </c>
      <c r="B1107" t="s">
        <v>5060</v>
      </c>
    </row>
    <row r="1108" spans="1:2" x14ac:dyDescent="0.3">
      <c r="A1108" s="2">
        <v>233110100062</v>
      </c>
      <c r="B1108" t="s">
        <v>5060</v>
      </c>
    </row>
    <row r="1109" spans="1:2" x14ac:dyDescent="0.3">
      <c r="A1109" s="2">
        <v>233110100167</v>
      </c>
      <c r="B1109" t="s">
        <v>5060</v>
      </c>
    </row>
    <row r="1110" spans="1:2" x14ac:dyDescent="0.3">
      <c r="A1110" s="2">
        <v>233110010934</v>
      </c>
      <c r="B1110" t="s">
        <v>5060</v>
      </c>
    </row>
    <row r="1111" spans="1:2" x14ac:dyDescent="0.3">
      <c r="A1111" s="2">
        <v>233110150953</v>
      </c>
      <c r="B1111" t="s">
        <v>5060</v>
      </c>
    </row>
    <row r="1112" spans="1:2" x14ac:dyDescent="0.3">
      <c r="A1112" s="2">
        <v>233110040681</v>
      </c>
      <c r="B1112" t="s">
        <v>5060</v>
      </c>
    </row>
    <row r="1113" spans="1:2" x14ac:dyDescent="0.3">
      <c r="A1113" s="2">
        <v>233210061853</v>
      </c>
      <c r="B1113" t="s">
        <v>5060</v>
      </c>
    </row>
    <row r="1114" spans="1:2" x14ac:dyDescent="0.3">
      <c r="A1114" s="2">
        <v>233110070218</v>
      </c>
      <c r="B1114" t="s">
        <v>5060</v>
      </c>
    </row>
    <row r="1115" spans="1:2" x14ac:dyDescent="0.3">
      <c r="A1115" s="2">
        <v>233110110814</v>
      </c>
      <c r="B1115" t="s">
        <v>5060</v>
      </c>
    </row>
    <row r="1116" spans="1:2" x14ac:dyDescent="0.3">
      <c r="A1116" s="2">
        <v>233110150140</v>
      </c>
      <c r="B1116" t="s">
        <v>5060</v>
      </c>
    </row>
    <row r="1117" spans="1:2" x14ac:dyDescent="0.3">
      <c r="A1117" s="2">
        <v>233110150105</v>
      </c>
      <c r="B1117" t="s">
        <v>5060</v>
      </c>
    </row>
    <row r="1118" spans="1:2" x14ac:dyDescent="0.3">
      <c r="A1118" s="2">
        <v>233110030068</v>
      </c>
      <c r="B1118" t="s">
        <v>5060</v>
      </c>
    </row>
    <row r="1119" spans="1:2" x14ac:dyDescent="0.3">
      <c r="A1119" s="2">
        <v>233111240582</v>
      </c>
      <c r="B1119" t="s">
        <v>5060</v>
      </c>
    </row>
    <row r="1120" spans="1:2" x14ac:dyDescent="0.3">
      <c r="A1120" s="2">
        <v>233110090750</v>
      </c>
      <c r="B1120" t="s">
        <v>5060</v>
      </c>
    </row>
    <row r="1121" spans="1:2" x14ac:dyDescent="0.3">
      <c r="A1121" s="2">
        <v>233210131735</v>
      </c>
      <c r="B1121" t="s">
        <v>5060</v>
      </c>
    </row>
    <row r="1122" spans="1:2" x14ac:dyDescent="0.3">
      <c r="A1122" s="2">
        <v>233111230316</v>
      </c>
      <c r="B1122" t="s">
        <v>5060</v>
      </c>
    </row>
    <row r="1123" spans="1:2" x14ac:dyDescent="0.3">
      <c r="A1123" s="2">
        <v>233111280128</v>
      </c>
      <c r="B1123" t="s">
        <v>5060</v>
      </c>
    </row>
    <row r="1124" spans="1:2" x14ac:dyDescent="0.3">
      <c r="A1124" s="2">
        <v>233110070932</v>
      </c>
      <c r="B1124" t="s">
        <v>5060</v>
      </c>
    </row>
    <row r="1125" spans="1:2" x14ac:dyDescent="0.3">
      <c r="A1125" s="2">
        <v>233110130965</v>
      </c>
      <c r="B1125" t="s">
        <v>5060</v>
      </c>
    </row>
    <row r="1126" spans="1:2" x14ac:dyDescent="0.3">
      <c r="A1126" s="2">
        <v>233410150627</v>
      </c>
      <c r="B1126" t="s">
        <v>5060</v>
      </c>
    </row>
    <row r="1127" spans="1:2" x14ac:dyDescent="0.3">
      <c r="A1127" s="2">
        <v>233111270875</v>
      </c>
      <c r="B1127" t="s">
        <v>5060</v>
      </c>
    </row>
    <row r="1128" spans="1:2" x14ac:dyDescent="0.3">
      <c r="A1128" s="2">
        <v>233110060669</v>
      </c>
      <c r="B1128" t="s">
        <v>5060</v>
      </c>
    </row>
    <row r="1129" spans="1:2" x14ac:dyDescent="0.3">
      <c r="A1129" s="2">
        <v>233111260470</v>
      </c>
      <c r="B1129" t="s">
        <v>5060</v>
      </c>
    </row>
    <row r="1130" spans="1:2" x14ac:dyDescent="0.3">
      <c r="A1130" s="2">
        <v>233110040794</v>
      </c>
      <c r="B1130" t="s">
        <v>5060</v>
      </c>
    </row>
    <row r="1131" spans="1:2" x14ac:dyDescent="0.3">
      <c r="A1131" s="2">
        <v>233111270489</v>
      </c>
      <c r="B1131" t="s">
        <v>5060</v>
      </c>
    </row>
    <row r="1132" spans="1:2" x14ac:dyDescent="0.3">
      <c r="A1132" s="2">
        <v>233110050619</v>
      </c>
      <c r="B1132" t="s">
        <v>5060</v>
      </c>
    </row>
    <row r="1133" spans="1:2" x14ac:dyDescent="0.3">
      <c r="A1133" s="2">
        <v>233111120180</v>
      </c>
      <c r="B1133" t="s">
        <v>5060</v>
      </c>
    </row>
    <row r="1134" spans="1:2" x14ac:dyDescent="0.3">
      <c r="A1134" s="2">
        <v>233210120481</v>
      </c>
      <c r="B1134" t="s">
        <v>5060</v>
      </c>
    </row>
    <row r="1135" spans="1:2" x14ac:dyDescent="0.3">
      <c r="A1135" s="2">
        <v>233230190632</v>
      </c>
      <c r="B1135" t="s">
        <v>5060</v>
      </c>
    </row>
    <row r="1136" spans="1:2" x14ac:dyDescent="0.3">
      <c r="A1136" s="2">
        <v>233410220602</v>
      </c>
      <c r="B1136" t="s">
        <v>5060</v>
      </c>
    </row>
    <row r="1137" spans="1:2" x14ac:dyDescent="0.3">
      <c r="A1137" s="2">
        <v>233110150904</v>
      </c>
      <c r="B1137" t="s">
        <v>5060</v>
      </c>
    </row>
    <row r="1138" spans="1:2" x14ac:dyDescent="0.3">
      <c r="A1138" s="2">
        <v>233110160652</v>
      </c>
      <c r="B1138" t="s">
        <v>5060</v>
      </c>
    </row>
    <row r="1139" spans="1:2" x14ac:dyDescent="0.3">
      <c r="A1139" s="2">
        <v>233110070106</v>
      </c>
      <c r="B1139" t="s">
        <v>5060</v>
      </c>
    </row>
    <row r="1140" spans="1:2" x14ac:dyDescent="0.3">
      <c r="A1140" s="2">
        <v>233110080811</v>
      </c>
      <c r="B1140" t="s">
        <v>5060</v>
      </c>
    </row>
    <row r="1141" spans="1:2" x14ac:dyDescent="0.3">
      <c r="A1141" s="2">
        <v>233111230828</v>
      </c>
      <c r="B1141" t="s">
        <v>5060</v>
      </c>
    </row>
    <row r="1142" spans="1:2" x14ac:dyDescent="0.3">
      <c r="A1142" s="2">
        <v>233111260528</v>
      </c>
      <c r="B1142" t="s">
        <v>5060</v>
      </c>
    </row>
    <row r="1143" spans="1:2" x14ac:dyDescent="0.3">
      <c r="A1143" s="2">
        <v>233111280398</v>
      </c>
      <c r="B1143" t="s">
        <v>5060</v>
      </c>
    </row>
    <row r="1144" spans="1:2" x14ac:dyDescent="0.3">
      <c r="A1144" s="2">
        <v>233311030074</v>
      </c>
      <c r="B1144" t="s">
        <v>5060</v>
      </c>
    </row>
    <row r="1145" spans="1:2" x14ac:dyDescent="0.3">
      <c r="A1145" s="2">
        <v>233310050152</v>
      </c>
      <c r="B1145" t="s">
        <v>5060</v>
      </c>
    </row>
    <row r="1146" spans="1:2" x14ac:dyDescent="0.3">
      <c r="A1146" s="2">
        <v>233210050397</v>
      </c>
      <c r="B1146" t="s">
        <v>5060</v>
      </c>
    </row>
    <row r="1147" spans="1:2" x14ac:dyDescent="0.3">
      <c r="A1147" s="2">
        <v>233240230197</v>
      </c>
      <c r="B1147" t="s">
        <v>5060</v>
      </c>
    </row>
    <row r="1148" spans="1:2" x14ac:dyDescent="0.3">
      <c r="A1148" s="2">
        <v>233110090670</v>
      </c>
      <c r="B1148" t="s">
        <v>5060</v>
      </c>
    </row>
    <row r="1149" spans="1:2" x14ac:dyDescent="0.3">
      <c r="A1149" s="2">
        <v>233111120838</v>
      </c>
      <c r="B1149" t="s">
        <v>5060</v>
      </c>
    </row>
    <row r="1150" spans="1:2" x14ac:dyDescent="0.3">
      <c r="A1150" s="2">
        <v>233110100931</v>
      </c>
      <c r="B1150" t="s">
        <v>5060</v>
      </c>
    </row>
    <row r="1151" spans="1:2" x14ac:dyDescent="0.3">
      <c r="A1151" s="2">
        <v>233110020157</v>
      </c>
      <c r="B1151" t="s">
        <v>5060</v>
      </c>
    </row>
    <row r="1152" spans="1:2" x14ac:dyDescent="0.3">
      <c r="A1152" s="2">
        <v>233110020131</v>
      </c>
      <c r="B1152" t="s">
        <v>5060</v>
      </c>
    </row>
    <row r="1153" spans="1:2" x14ac:dyDescent="0.3">
      <c r="A1153" s="2">
        <v>233110030815</v>
      </c>
      <c r="B1153" t="s">
        <v>5060</v>
      </c>
    </row>
    <row r="1154" spans="1:2" x14ac:dyDescent="0.3">
      <c r="A1154" s="2">
        <v>233111270886</v>
      </c>
      <c r="B1154" t="s">
        <v>5060</v>
      </c>
    </row>
    <row r="1155" spans="1:2" x14ac:dyDescent="0.3">
      <c r="A1155" s="2">
        <v>233210110208</v>
      </c>
      <c r="B1155" t="s">
        <v>5060</v>
      </c>
    </row>
    <row r="1156" spans="1:2" x14ac:dyDescent="0.3">
      <c r="A1156" s="2">
        <v>233110050620</v>
      </c>
      <c r="B1156" t="s">
        <v>5060</v>
      </c>
    </row>
    <row r="1157" spans="1:2" x14ac:dyDescent="0.3">
      <c r="A1157" s="2">
        <v>233110020150</v>
      </c>
      <c r="B1157" t="s">
        <v>5060</v>
      </c>
    </row>
    <row r="1158" spans="1:2" x14ac:dyDescent="0.3">
      <c r="A1158" s="2">
        <v>233110030773</v>
      </c>
      <c r="B1158" t="s">
        <v>5060</v>
      </c>
    </row>
    <row r="1159" spans="1:2" x14ac:dyDescent="0.3">
      <c r="A1159" s="2">
        <v>233110110206</v>
      </c>
      <c r="B1159" t="s">
        <v>5060</v>
      </c>
    </row>
    <row r="1160" spans="1:2" x14ac:dyDescent="0.3">
      <c r="A1160" s="2">
        <v>233110170139</v>
      </c>
      <c r="B1160" t="s">
        <v>5060</v>
      </c>
    </row>
    <row r="1161" spans="1:2" x14ac:dyDescent="0.3">
      <c r="A1161" s="2">
        <v>233240040093</v>
      </c>
      <c r="B1161" t="s">
        <v>5060</v>
      </c>
    </row>
    <row r="1162" spans="1:2" x14ac:dyDescent="0.3">
      <c r="A1162" s="2">
        <v>233310260228</v>
      </c>
      <c r="B1162" t="s">
        <v>5060</v>
      </c>
    </row>
    <row r="1163" spans="1:2" x14ac:dyDescent="0.3">
      <c r="A1163" s="2">
        <v>233345020030</v>
      </c>
      <c r="B1163" t="s">
        <v>5060</v>
      </c>
    </row>
    <row r="1164" spans="1:2" x14ac:dyDescent="0.3">
      <c r="A1164" s="2">
        <v>233345080036</v>
      </c>
      <c r="B1164" t="s">
        <v>5060</v>
      </c>
    </row>
    <row r="1165" spans="1:2" x14ac:dyDescent="0.3">
      <c r="A1165" s="2">
        <v>233111100220</v>
      </c>
      <c r="B1165" t="s">
        <v>5060</v>
      </c>
    </row>
    <row r="1166" spans="1:2" x14ac:dyDescent="0.3">
      <c r="A1166" s="2">
        <v>233110170915</v>
      </c>
      <c r="B1166" t="s">
        <v>5060</v>
      </c>
    </row>
    <row r="1167" spans="1:2" x14ac:dyDescent="0.3">
      <c r="A1167" s="2">
        <v>233110200695</v>
      </c>
      <c r="B1167" t="s">
        <v>5060</v>
      </c>
    </row>
    <row r="1168" spans="1:2" x14ac:dyDescent="0.3">
      <c r="A1168" s="2">
        <v>233210260284</v>
      </c>
      <c r="B1168" t="s">
        <v>5060</v>
      </c>
    </row>
    <row r="1169" spans="1:2" x14ac:dyDescent="0.3">
      <c r="A1169" s="2">
        <v>233210060110</v>
      </c>
      <c r="B1169" t="s">
        <v>5060</v>
      </c>
    </row>
    <row r="1170" spans="1:2" x14ac:dyDescent="0.3">
      <c r="A1170" s="2">
        <v>233110100637</v>
      </c>
      <c r="B1170" t="s">
        <v>5060</v>
      </c>
    </row>
    <row r="1171" spans="1:2" x14ac:dyDescent="0.3">
      <c r="A1171" s="2">
        <v>233110070058</v>
      </c>
      <c r="B1171" t="s">
        <v>5060</v>
      </c>
    </row>
    <row r="1172" spans="1:2" x14ac:dyDescent="0.3">
      <c r="A1172" s="2">
        <v>233110090213</v>
      </c>
      <c r="B1172" t="s">
        <v>5060</v>
      </c>
    </row>
    <row r="1173" spans="1:2" x14ac:dyDescent="0.3">
      <c r="A1173" s="2">
        <v>233110060902</v>
      </c>
      <c r="B1173" t="s">
        <v>5060</v>
      </c>
    </row>
    <row r="1174" spans="1:2" x14ac:dyDescent="0.3">
      <c r="A1174" s="2">
        <v>233210010209</v>
      </c>
      <c r="B1174" t="s">
        <v>5060</v>
      </c>
    </row>
    <row r="1175" spans="1:2" x14ac:dyDescent="0.3">
      <c r="A1175" s="2">
        <v>233210091651</v>
      </c>
      <c r="B1175" t="s">
        <v>5060</v>
      </c>
    </row>
    <row r="1176" spans="1:2" x14ac:dyDescent="0.3">
      <c r="A1176" s="2">
        <v>233240120288</v>
      </c>
      <c r="B1176" t="s">
        <v>5060</v>
      </c>
    </row>
    <row r="1177" spans="1:2" x14ac:dyDescent="0.3">
      <c r="A1177" s="2">
        <v>233110100889</v>
      </c>
      <c r="B1177" t="s">
        <v>5060</v>
      </c>
    </row>
    <row r="1178" spans="1:2" x14ac:dyDescent="0.3">
      <c r="A1178" s="2">
        <v>233240020214</v>
      </c>
      <c r="B1178" t="s">
        <v>5060</v>
      </c>
    </row>
    <row r="1179" spans="1:2" x14ac:dyDescent="0.3">
      <c r="A1179" s="2">
        <v>233111270054</v>
      </c>
      <c r="B1179" t="s">
        <v>5060</v>
      </c>
    </row>
    <row r="1180" spans="1:2" x14ac:dyDescent="0.3">
      <c r="A1180" s="2">
        <v>233230110767</v>
      </c>
      <c r="B1180" t="s">
        <v>5060</v>
      </c>
    </row>
    <row r="1181" spans="1:2" x14ac:dyDescent="0.3">
      <c r="A1181" s="2">
        <v>233110020124</v>
      </c>
      <c r="B1181" t="s">
        <v>5060</v>
      </c>
    </row>
    <row r="1182" spans="1:2" x14ac:dyDescent="0.3">
      <c r="A1182" s="2">
        <v>233110180202</v>
      </c>
      <c r="B1182" t="s">
        <v>5060</v>
      </c>
    </row>
    <row r="1183" spans="1:2" x14ac:dyDescent="0.3">
      <c r="A1183" s="2">
        <v>233111260613</v>
      </c>
      <c r="B1183" t="s">
        <v>5060</v>
      </c>
    </row>
    <row r="1184" spans="1:2" x14ac:dyDescent="0.3">
      <c r="A1184" s="2">
        <v>233110010049</v>
      </c>
      <c r="B1184" t="s">
        <v>5060</v>
      </c>
    </row>
    <row r="1185" spans="1:2" x14ac:dyDescent="0.3">
      <c r="A1185" s="2">
        <v>233110060075</v>
      </c>
      <c r="B1185" t="s">
        <v>5060</v>
      </c>
    </row>
    <row r="1186" spans="1:2" x14ac:dyDescent="0.3">
      <c r="A1186" s="2">
        <v>233110130203</v>
      </c>
      <c r="B1186" t="s">
        <v>5060</v>
      </c>
    </row>
    <row r="1187" spans="1:2" x14ac:dyDescent="0.3">
      <c r="A1187" s="2">
        <v>233110160134</v>
      </c>
      <c r="B1187" t="s">
        <v>5060</v>
      </c>
    </row>
    <row r="1188" spans="1:2" x14ac:dyDescent="0.3">
      <c r="A1188" s="2">
        <v>233110050112</v>
      </c>
      <c r="B1188" t="s">
        <v>5060</v>
      </c>
    </row>
    <row r="1189" spans="1:2" x14ac:dyDescent="0.3">
      <c r="A1189" s="2">
        <v>233110080873</v>
      </c>
      <c r="B1189" t="s">
        <v>5060</v>
      </c>
    </row>
    <row r="1190" spans="1:2" x14ac:dyDescent="0.3">
      <c r="A1190" s="2">
        <v>233110090071</v>
      </c>
      <c r="B1190" t="s">
        <v>5060</v>
      </c>
    </row>
    <row r="1191" spans="1:2" x14ac:dyDescent="0.3">
      <c r="A1191" s="2">
        <v>233111140190</v>
      </c>
      <c r="B1191" t="s">
        <v>5060</v>
      </c>
    </row>
    <row r="1192" spans="1:2" x14ac:dyDescent="0.3">
      <c r="A1192" s="2">
        <v>233110040952</v>
      </c>
      <c r="B1192" t="s">
        <v>5060</v>
      </c>
    </row>
    <row r="1193" spans="1:2" x14ac:dyDescent="0.3">
      <c r="A1193" s="2">
        <v>233110080647</v>
      </c>
      <c r="B1193" t="s">
        <v>5060</v>
      </c>
    </row>
    <row r="1194" spans="1:2" x14ac:dyDescent="0.3">
      <c r="A1194" s="2">
        <v>233110090894</v>
      </c>
      <c r="B1194" t="s">
        <v>5060</v>
      </c>
    </row>
    <row r="1195" spans="1:2" x14ac:dyDescent="0.3">
      <c r="A1195" s="2">
        <v>233111120376</v>
      </c>
      <c r="B1195" t="s">
        <v>5060</v>
      </c>
    </row>
    <row r="1196" spans="1:2" x14ac:dyDescent="0.3">
      <c r="A1196" s="2">
        <v>233110020167</v>
      </c>
      <c r="B1196" t="s">
        <v>5060</v>
      </c>
    </row>
    <row r="1197" spans="1:2" x14ac:dyDescent="0.3">
      <c r="A1197" s="2">
        <v>233110040950</v>
      </c>
      <c r="B1197" t="s">
        <v>5060</v>
      </c>
    </row>
    <row r="1198" spans="1:2" x14ac:dyDescent="0.3">
      <c r="A1198" s="2">
        <v>233110010709</v>
      </c>
      <c r="B1198" t="s">
        <v>5060</v>
      </c>
    </row>
    <row r="1199" spans="1:2" x14ac:dyDescent="0.3">
      <c r="A1199" s="2">
        <v>233111260746</v>
      </c>
      <c r="B1199" t="s">
        <v>5060</v>
      </c>
    </row>
    <row r="1200" spans="1:2" x14ac:dyDescent="0.3">
      <c r="A1200" s="2">
        <v>233111250592</v>
      </c>
      <c r="B1200" t="s">
        <v>5060</v>
      </c>
    </row>
    <row r="1201" spans="1:2" x14ac:dyDescent="0.3">
      <c r="A1201" s="2">
        <v>233111130105</v>
      </c>
      <c r="B1201" t="s">
        <v>5060</v>
      </c>
    </row>
    <row r="1202" spans="1:2" x14ac:dyDescent="0.3">
      <c r="A1202" s="2">
        <v>233110120063</v>
      </c>
      <c r="B1202" t="s">
        <v>5060</v>
      </c>
    </row>
    <row r="1203" spans="1:2" x14ac:dyDescent="0.3">
      <c r="A1203" s="2">
        <v>233110080639</v>
      </c>
      <c r="B1203" t="s">
        <v>5060</v>
      </c>
    </row>
    <row r="1204" spans="1:2" x14ac:dyDescent="0.3">
      <c r="A1204" s="2">
        <v>233110010052</v>
      </c>
      <c r="B1204" t="s">
        <v>5060</v>
      </c>
    </row>
    <row r="1205" spans="1:2" x14ac:dyDescent="0.3">
      <c r="A1205" s="2">
        <v>233111240903</v>
      </c>
      <c r="B1205" t="s">
        <v>5060</v>
      </c>
    </row>
    <row r="1206" spans="1:2" x14ac:dyDescent="0.3">
      <c r="A1206" s="2">
        <v>233210161592</v>
      </c>
      <c r="B1206" t="s">
        <v>5060</v>
      </c>
    </row>
    <row r="1207" spans="1:2" x14ac:dyDescent="0.3">
      <c r="A1207" s="2">
        <v>233240190206</v>
      </c>
      <c r="B1207" t="s">
        <v>5060</v>
      </c>
    </row>
    <row r="1208" spans="1:2" x14ac:dyDescent="0.3">
      <c r="A1208" s="2">
        <v>233111120267</v>
      </c>
      <c r="B1208" t="s">
        <v>5060</v>
      </c>
    </row>
    <row r="1209" spans="1:2" x14ac:dyDescent="0.3">
      <c r="A1209" s="2">
        <v>233110100004</v>
      </c>
      <c r="B1209" t="s">
        <v>5060</v>
      </c>
    </row>
    <row r="1210" spans="1:2" x14ac:dyDescent="0.3">
      <c r="A1210" s="2">
        <v>233210161135</v>
      </c>
      <c r="B1210" t="s">
        <v>5060</v>
      </c>
    </row>
    <row r="1211" spans="1:2" x14ac:dyDescent="0.3">
      <c r="A1211" s="2">
        <v>233111250510</v>
      </c>
      <c r="B1211" t="s">
        <v>5060</v>
      </c>
    </row>
    <row r="1212" spans="1:2" x14ac:dyDescent="0.3">
      <c r="A1212" s="2">
        <v>233111280493</v>
      </c>
      <c r="B1212" t="s">
        <v>5060</v>
      </c>
    </row>
    <row r="1213" spans="1:2" x14ac:dyDescent="0.3">
      <c r="A1213" s="2">
        <v>233240200145</v>
      </c>
      <c r="B1213" t="s">
        <v>5060</v>
      </c>
    </row>
    <row r="1214" spans="1:2" x14ac:dyDescent="0.3">
      <c r="A1214" s="2">
        <v>233110060848</v>
      </c>
      <c r="B1214" t="s">
        <v>5060</v>
      </c>
    </row>
    <row r="1215" spans="1:2" x14ac:dyDescent="0.3">
      <c r="A1215" s="2">
        <v>233210140389</v>
      </c>
      <c r="B1215" t="s">
        <v>5060</v>
      </c>
    </row>
    <row r="1216" spans="1:2" x14ac:dyDescent="0.3">
      <c r="A1216" s="2">
        <v>233111270894</v>
      </c>
      <c r="B1216" t="s">
        <v>5060</v>
      </c>
    </row>
    <row r="1217" spans="1:2" x14ac:dyDescent="0.3">
      <c r="A1217" s="2">
        <v>233110040144</v>
      </c>
      <c r="B1217" t="s">
        <v>5060</v>
      </c>
    </row>
    <row r="1218" spans="1:2" x14ac:dyDescent="0.3">
      <c r="A1218" s="2">
        <v>233110120830</v>
      </c>
      <c r="B1218" t="s">
        <v>5060</v>
      </c>
    </row>
    <row r="1219" spans="1:2" x14ac:dyDescent="0.3">
      <c r="A1219" s="2">
        <v>233110160675</v>
      </c>
      <c r="B1219" t="s">
        <v>5060</v>
      </c>
    </row>
    <row r="1220" spans="1:2" x14ac:dyDescent="0.3">
      <c r="A1220" s="2">
        <v>233110140751</v>
      </c>
      <c r="B1220" t="s">
        <v>5060</v>
      </c>
    </row>
    <row r="1221" spans="1:2" x14ac:dyDescent="0.3">
      <c r="A1221" s="2">
        <v>233111090246</v>
      </c>
      <c r="B1221" t="s">
        <v>5060</v>
      </c>
    </row>
    <row r="1222" spans="1:2" x14ac:dyDescent="0.3">
      <c r="A1222" s="2">
        <v>233110070844</v>
      </c>
      <c r="B1222" t="s">
        <v>5060</v>
      </c>
    </row>
    <row r="1223" spans="1:2" x14ac:dyDescent="0.3">
      <c r="A1223" s="2">
        <v>233110080830</v>
      </c>
      <c r="B1223" t="s">
        <v>5060</v>
      </c>
    </row>
    <row r="1224" spans="1:2" x14ac:dyDescent="0.3">
      <c r="A1224" s="2">
        <v>233110100690</v>
      </c>
      <c r="B1224" t="s">
        <v>5060</v>
      </c>
    </row>
    <row r="1225" spans="1:2" x14ac:dyDescent="0.3">
      <c r="A1225" s="2">
        <v>233110010851</v>
      </c>
      <c r="B1225" t="s">
        <v>5060</v>
      </c>
    </row>
    <row r="1226" spans="1:2" x14ac:dyDescent="0.3">
      <c r="A1226" s="2">
        <v>233230180167</v>
      </c>
      <c r="B1226" t="s">
        <v>5060</v>
      </c>
    </row>
    <row r="1227" spans="1:2" x14ac:dyDescent="0.3">
      <c r="A1227" s="2">
        <v>233110050207</v>
      </c>
      <c r="B1227" t="s">
        <v>5060</v>
      </c>
    </row>
    <row r="1228" spans="1:2" x14ac:dyDescent="0.3">
      <c r="A1228" s="2">
        <v>233240140439</v>
      </c>
      <c r="B1228" t="s">
        <v>5060</v>
      </c>
    </row>
    <row r="1229" spans="1:2" x14ac:dyDescent="0.3">
      <c r="A1229" s="2">
        <v>233345010036</v>
      </c>
      <c r="B1229" t="s">
        <v>5060</v>
      </c>
    </row>
    <row r="1230" spans="1:2" x14ac:dyDescent="0.3">
      <c r="A1230" s="2">
        <v>233410160726</v>
      </c>
      <c r="B1230" t="s">
        <v>5060</v>
      </c>
    </row>
    <row r="1231" spans="1:2" x14ac:dyDescent="0.3">
      <c r="A1231" s="2">
        <v>233210050806</v>
      </c>
      <c r="B1231" t="s">
        <v>5060</v>
      </c>
    </row>
    <row r="1232" spans="1:2" x14ac:dyDescent="0.3">
      <c r="A1232" s="2">
        <v>233330160589</v>
      </c>
      <c r="B1232" t="s">
        <v>5060</v>
      </c>
    </row>
    <row r="1233" spans="1:2" x14ac:dyDescent="0.3">
      <c r="A1233" s="2">
        <v>233420190376</v>
      </c>
      <c r="B1233" t="s">
        <v>5060</v>
      </c>
    </row>
    <row r="1234" spans="1:2" x14ac:dyDescent="0.3">
      <c r="A1234" s="2">
        <v>233350190047</v>
      </c>
      <c r="B1234" t="s">
        <v>5060</v>
      </c>
    </row>
    <row r="1235" spans="1:2" x14ac:dyDescent="0.3">
      <c r="A1235" s="2">
        <v>233111280734</v>
      </c>
      <c r="B1235" t="s">
        <v>5060</v>
      </c>
    </row>
    <row r="1236" spans="1:2" x14ac:dyDescent="0.3">
      <c r="A1236" s="2">
        <v>233410050696</v>
      </c>
      <c r="B1236" t="s">
        <v>5060</v>
      </c>
    </row>
    <row r="1237" spans="1:2" x14ac:dyDescent="0.3">
      <c r="A1237" s="2">
        <v>233340180223</v>
      </c>
      <c r="B1237" t="s">
        <v>5060</v>
      </c>
    </row>
    <row r="1238" spans="1:2" x14ac:dyDescent="0.3">
      <c r="A1238" s="2">
        <v>233230080826</v>
      </c>
      <c r="B1238" t="s">
        <v>5060</v>
      </c>
    </row>
    <row r="1239" spans="1:2" x14ac:dyDescent="0.3">
      <c r="A1239" s="2">
        <v>233420190136</v>
      </c>
      <c r="B1239" t="s">
        <v>5060</v>
      </c>
    </row>
    <row r="1240" spans="1:2" x14ac:dyDescent="0.3">
      <c r="A1240" s="2">
        <v>233320230209</v>
      </c>
      <c r="B1240" t="s">
        <v>5060</v>
      </c>
    </row>
    <row r="1241" spans="1:2" x14ac:dyDescent="0.3">
      <c r="A1241" s="2">
        <v>233110030857</v>
      </c>
      <c r="B1241" t="s">
        <v>5060</v>
      </c>
    </row>
    <row r="1242" spans="1:2" x14ac:dyDescent="0.3">
      <c r="A1242" s="2">
        <v>233110080182</v>
      </c>
      <c r="B1242" t="s">
        <v>5060</v>
      </c>
    </row>
    <row r="1243" spans="1:2" x14ac:dyDescent="0.3">
      <c r="A1243" s="2">
        <v>233210120463</v>
      </c>
      <c r="B1243" t="s">
        <v>5060</v>
      </c>
    </row>
    <row r="1244" spans="1:2" x14ac:dyDescent="0.3">
      <c r="A1244" s="2">
        <v>233110060929</v>
      </c>
      <c r="B1244" t="s">
        <v>5060</v>
      </c>
    </row>
    <row r="1245" spans="1:2" x14ac:dyDescent="0.3">
      <c r="A1245" s="2">
        <v>233110200198</v>
      </c>
      <c r="B1245" t="s">
        <v>5060</v>
      </c>
    </row>
    <row r="1246" spans="1:2" x14ac:dyDescent="0.3">
      <c r="A1246" s="2">
        <v>233110060635</v>
      </c>
      <c r="B1246" t="s">
        <v>5060</v>
      </c>
    </row>
    <row r="1247" spans="1:2" x14ac:dyDescent="0.3">
      <c r="A1247" s="2">
        <v>233110200172</v>
      </c>
      <c r="B1247" t="s">
        <v>5060</v>
      </c>
    </row>
    <row r="1248" spans="1:2" x14ac:dyDescent="0.3">
      <c r="A1248" s="2">
        <v>233110140003</v>
      </c>
      <c r="B1248" t="s">
        <v>5060</v>
      </c>
    </row>
    <row r="1249" spans="1:2" x14ac:dyDescent="0.3">
      <c r="A1249" s="2">
        <v>233110170735</v>
      </c>
      <c r="B1249" t="s">
        <v>5060</v>
      </c>
    </row>
    <row r="1250" spans="1:2" x14ac:dyDescent="0.3">
      <c r="A1250" s="2">
        <v>233110200908</v>
      </c>
      <c r="B1250" t="s">
        <v>5060</v>
      </c>
    </row>
    <row r="1251" spans="1:2" x14ac:dyDescent="0.3">
      <c r="A1251" s="2">
        <v>233110180213</v>
      </c>
      <c r="B1251" t="s">
        <v>5060</v>
      </c>
    </row>
    <row r="1252" spans="1:2" x14ac:dyDescent="0.3">
      <c r="A1252" s="2">
        <v>233110140968</v>
      </c>
      <c r="B1252" t="s">
        <v>5060</v>
      </c>
    </row>
    <row r="1253" spans="1:2" x14ac:dyDescent="0.3">
      <c r="A1253" s="2">
        <v>233110140950</v>
      </c>
      <c r="B1253" t="s">
        <v>5060</v>
      </c>
    </row>
    <row r="1254" spans="1:2" x14ac:dyDescent="0.3">
      <c r="A1254" s="2">
        <v>233110160701</v>
      </c>
      <c r="B1254" t="s">
        <v>5060</v>
      </c>
    </row>
    <row r="1255" spans="1:2" x14ac:dyDescent="0.3">
      <c r="A1255" s="2">
        <v>233110160765</v>
      </c>
      <c r="B1255" t="s">
        <v>5060</v>
      </c>
    </row>
    <row r="1256" spans="1:2" x14ac:dyDescent="0.3">
      <c r="A1256" s="2">
        <v>233410160130</v>
      </c>
      <c r="B1256" t="s">
        <v>5060</v>
      </c>
    </row>
    <row r="1257" spans="1:2" x14ac:dyDescent="0.3">
      <c r="A1257" s="2">
        <v>233110100184</v>
      </c>
      <c r="B1257" t="s">
        <v>5060</v>
      </c>
    </row>
    <row r="1258" spans="1:2" x14ac:dyDescent="0.3">
      <c r="A1258" s="2">
        <v>233110100160</v>
      </c>
      <c r="B1258" t="s">
        <v>5060</v>
      </c>
    </row>
    <row r="1259" spans="1:2" x14ac:dyDescent="0.3">
      <c r="B1259" t="s">
        <v>5060</v>
      </c>
    </row>
    <row r="1260" spans="1:2" x14ac:dyDescent="0.3">
      <c r="B1260" t="s">
        <v>5060</v>
      </c>
    </row>
    <row r="1261" spans="1:2" x14ac:dyDescent="0.3">
      <c r="B1261" t="s">
        <v>5060</v>
      </c>
    </row>
    <row r="1262" spans="1:2" x14ac:dyDescent="0.3">
      <c r="B1262" t="s">
        <v>5060</v>
      </c>
    </row>
    <row r="1263" spans="1:2" x14ac:dyDescent="0.3">
      <c r="B1263" t="s">
        <v>5060</v>
      </c>
    </row>
    <row r="1264" spans="1:2" x14ac:dyDescent="0.3">
      <c r="B1264" t="s">
        <v>5060</v>
      </c>
    </row>
    <row r="1265" spans="2:2" x14ac:dyDescent="0.3">
      <c r="B1265" t="s">
        <v>5060</v>
      </c>
    </row>
    <row r="1266" spans="2:2" x14ac:dyDescent="0.3">
      <c r="B1266" t="s">
        <v>5060</v>
      </c>
    </row>
    <row r="1267" spans="2:2" x14ac:dyDescent="0.3">
      <c r="B1267" t="s">
        <v>5060</v>
      </c>
    </row>
    <row r="1268" spans="2:2" x14ac:dyDescent="0.3">
      <c r="B1268" t="s">
        <v>5060</v>
      </c>
    </row>
    <row r="1269" spans="2:2" x14ac:dyDescent="0.3">
      <c r="B1269" t="s">
        <v>5060</v>
      </c>
    </row>
    <row r="1270" spans="2:2" x14ac:dyDescent="0.3">
      <c r="B1270" t="s">
        <v>5060</v>
      </c>
    </row>
    <row r="1271" spans="2:2" x14ac:dyDescent="0.3">
      <c r="B1271" t="s">
        <v>5060</v>
      </c>
    </row>
    <row r="1272" spans="2:2" x14ac:dyDescent="0.3">
      <c r="B1272" t="s">
        <v>5060</v>
      </c>
    </row>
    <row r="1273" spans="2:2" x14ac:dyDescent="0.3">
      <c r="B1273" t="s">
        <v>5060</v>
      </c>
    </row>
    <row r="1274" spans="2:2" x14ac:dyDescent="0.3">
      <c r="B1274" t="s">
        <v>5060</v>
      </c>
    </row>
    <row r="1275" spans="2:2" x14ac:dyDescent="0.3">
      <c r="B1275" t="s">
        <v>5060</v>
      </c>
    </row>
    <row r="1276" spans="2:2" x14ac:dyDescent="0.3">
      <c r="B1276" t="s">
        <v>5060</v>
      </c>
    </row>
    <row r="1277" spans="2:2" x14ac:dyDescent="0.3">
      <c r="B1277" t="s">
        <v>5060</v>
      </c>
    </row>
    <row r="1278" spans="2:2" x14ac:dyDescent="0.3">
      <c r="B1278" t="s">
        <v>5060</v>
      </c>
    </row>
    <row r="1279" spans="2:2" x14ac:dyDescent="0.3">
      <c r="B1279" t="s">
        <v>5060</v>
      </c>
    </row>
    <row r="1280" spans="2:2" x14ac:dyDescent="0.3">
      <c r="B1280" t="s">
        <v>5060</v>
      </c>
    </row>
    <row r="1281" spans="2:2" x14ac:dyDescent="0.3">
      <c r="B1281" t="s">
        <v>5060</v>
      </c>
    </row>
    <row r="1282" spans="2:2" x14ac:dyDescent="0.3">
      <c r="B1282" t="s">
        <v>5060</v>
      </c>
    </row>
    <row r="1283" spans="2:2" x14ac:dyDescent="0.3">
      <c r="B1283" t="s">
        <v>5060</v>
      </c>
    </row>
    <row r="1284" spans="2:2" x14ac:dyDescent="0.3">
      <c r="B1284" t="s">
        <v>5060</v>
      </c>
    </row>
    <row r="1285" spans="2:2" x14ac:dyDescent="0.3">
      <c r="B1285" t="s">
        <v>5060</v>
      </c>
    </row>
    <row r="1286" spans="2:2" x14ac:dyDescent="0.3">
      <c r="B1286" t="s">
        <v>5060</v>
      </c>
    </row>
    <row r="1287" spans="2:2" x14ac:dyDescent="0.3">
      <c r="B1287" t="s">
        <v>5060</v>
      </c>
    </row>
    <row r="1288" spans="2:2" x14ac:dyDescent="0.3">
      <c r="B1288" t="s">
        <v>5060</v>
      </c>
    </row>
    <row r="1289" spans="2:2" x14ac:dyDescent="0.3">
      <c r="B1289" t="s">
        <v>5060</v>
      </c>
    </row>
    <row r="1290" spans="2:2" x14ac:dyDescent="0.3">
      <c r="B1290" t="s">
        <v>5060</v>
      </c>
    </row>
    <row r="1291" spans="2:2" x14ac:dyDescent="0.3">
      <c r="B1291" t="s">
        <v>5060</v>
      </c>
    </row>
    <row r="1292" spans="2:2" x14ac:dyDescent="0.3">
      <c r="B1292" t="s">
        <v>5060</v>
      </c>
    </row>
    <row r="1293" spans="2:2" x14ac:dyDescent="0.3">
      <c r="B1293" t="s">
        <v>5060</v>
      </c>
    </row>
    <row r="1294" spans="2:2" x14ac:dyDescent="0.3">
      <c r="B1294" t="s">
        <v>5060</v>
      </c>
    </row>
    <row r="1295" spans="2:2" x14ac:dyDescent="0.3">
      <c r="B1295" t="s">
        <v>5060</v>
      </c>
    </row>
    <row r="1296" spans="2:2" x14ac:dyDescent="0.3">
      <c r="B1296" t="s">
        <v>5060</v>
      </c>
    </row>
    <row r="1297" spans="2:2" x14ac:dyDescent="0.3">
      <c r="B1297" t="s">
        <v>5060</v>
      </c>
    </row>
    <row r="1298" spans="2:2" x14ac:dyDescent="0.3">
      <c r="B1298" t="s">
        <v>5060</v>
      </c>
    </row>
    <row r="1299" spans="2:2" x14ac:dyDescent="0.3">
      <c r="B1299" t="s">
        <v>5060</v>
      </c>
    </row>
    <row r="1300" spans="2:2" x14ac:dyDescent="0.3">
      <c r="B1300" t="s">
        <v>5060</v>
      </c>
    </row>
    <row r="1301" spans="2:2" x14ac:dyDescent="0.3">
      <c r="B1301" t="s">
        <v>5060</v>
      </c>
    </row>
    <row r="1302" spans="2:2" x14ac:dyDescent="0.3">
      <c r="B1302" t="s">
        <v>5060</v>
      </c>
    </row>
    <row r="1303" spans="2:2" x14ac:dyDescent="0.3">
      <c r="B1303" t="s">
        <v>5060</v>
      </c>
    </row>
    <row r="1304" spans="2:2" x14ac:dyDescent="0.3">
      <c r="B1304" t="s">
        <v>5060</v>
      </c>
    </row>
    <row r="1305" spans="2:2" x14ac:dyDescent="0.3">
      <c r="B1305" t="s">
        <v>5060</v>
      </c>
    </row>
    <row r="1306" spans="2:2" x14ac:dyDescent="0.3">
      <c r="B1306" t="s">
        <v>5060</v>
      </c>
    </row>
    <row r="1307" spans="2:2" x14ac:dyDescent="0.3">
      <c r="B1307" t="s">
        <v>5060</v>
      </c>
    </row>
    <row r="1308" spans="2:2" x14ac:dyDescent="0.3">
      <c r="B1308" t="s">
        <v>5060</v>
      </c>
    </row>
    <row r="1309" spans="2:2" x14ac:dyDescent="0.3">
      <c r="B1309" t="s">
        <v>5060</v>
      </c>
    </row>
    <row r="1310" spans="2:2" x14ac:dyDescent="0.3">
      <c r="B1310" t="s">
        <v>5060</v>
      </c>
    </row>
    <row r="1311" spans="2:2" x14ac:dyDescent="0.3">
      <c r="B1311" t="s">
        <v>5060</v>
      </c>
    </row>
    <row r="1312" spans="2:2" x14ac:dyDescent="0.3">
      <c r="B1312" t="s">
        <v>5060</v>
      </c>
    </row>
    <row r="1313" spans="2:2" x14ac:dyDescent="0.3">
      <c r="B1313" t="s">
        <v>5060</v>
      </c>
    </row>
    <row r="1314" spans="2:2" x14ac:dyDescent="0.3">
      <c r="B1314" t="s">
        <v>5060</v>
      </c>
    </row>
    <row r="1315" spans="2:2" x14ac:dyDescent="0.3">
      <c r="B1315" t="s">
        <v>5060</v>
      </c>
    </row>
    <row r="1316" spans="2:2" x14ac:dyDescent="0.3">
      <c r="B1316" t="s">
        <v>5060</v>
      </c>
    </row>
    <row r="1317" spans="2:2" x14ac:dyDescent="0.3">
      <c r="B1317" t="s">
        <v>5060</v>
      </c>
    </row>
    <row r="1318" spans="2:2" x14ac:dyDescent="0.3">
      <c r="B1318" t="s">
        <v>5060</v>
      </c>
    </row>
    <row r="1319" spans="2:2" x14ac:dyDescent="0.3">
      <c r="B1319" t="s">
        <v>5060</v>
      </c>
    </row>
    <row r="1320" spans="2:2" x14ac:dyDescent="0.3">
      <c r="B1320" t="s">
        <v>5060</v>
      </c>
    </row>
    <row r="1321" spans="2:2" x14ac:dyDescent="0.3">
      <c r="B1321" t="s">
        <v>5060</v>
      </c>
    </row>
    <row r="1322" spans="2:2" x14ac:dyDescent="0.3">
      <c r="B1322" t="s">
        <v>5060</v>
      </c>
    </row>
    <row r="1323" spans="2:2" x14ac:dyDescent="0.3">
      <c r="B1323" t="s">
        <v>5060</v>
      </c>
    </row>
    <row r="1324" spans="2:2" x14ac:dyDescent="0.3">
      <c r="B1324" t="s">
        <v>5060</v>
      </c>
    </row>
    <row r="1325" spans="2:2" x14ac:dyDescent="0.3">
      <c r="B1325" t="s">
        <v>5060</v>
      </c>
    </row>
    <row r="1326" spans="2:2" x14ac:dyDescent="0.3">
      <c r="B1326" t="s">
        <v>5060</v>
      </c>
    </row>
    <row r="1327" spans="2:2" x14ac:dyDescent="0.3">
      <c r="B1327" t="s">
        <v>5060</v>
      </c>
    </row>
    <row r="1328" spans="2:2" x14ac:dyDescent="0.3">
      <c r="B1328" t="s">
        <v>5060</v>
      </c>
    </row>
    <row r="1329" spans="2:2" x14ac:dyDescent="0.3">
      <c r="B1329" t="s">
        <v>5060</v>
      </c>
    </row>
    <row r="1330" spans="2:2" x14ac:dyDescent="0.3">
      <c r="B1330" t="s">
        <v>5060</v>
      </c>
    </row>
    <row r="1331" spans="2:2" x14ac:dyDescent="0.3">
      <c r="B1331" t="s">
        <v>5060</v>
      </c>
    </row>
    <row r="1332" spans="2:2" x14ac:dyDescent="0.3">
      <c r="B1332" t="s">
        <v>5060</v>
      </c>
    </row>
    <row r="1333" spans="2:2" x14ac:dyDescent="0.3">
      <c r="B1333" t="s">
        <v>5060</v>
      </c>
    </row>
    <row r="1334" spans="2:2" x14ac:dyDescent="0.3">
      <c r="B1334" t="s">
        <v>5060</v>
      </c>
    </row>
    <row r="1335" spans="2:2" x14ac:dyDescent="0.3">
      <c r="B1335" t="s">
        <v>5060</v>
      </c>
    </row>
    <row r="1336" spans="2:2" x14ac:dyDescent="0.3">
      <c r="B1336" t="s">
        <v>5060</v>
      </c>
    </row>
    <row r="1337" spans="2:2" x14ac:dyDescent="0.3">
      <c r="B1337" t="s">
        <v>5060</v>
      </c>
    </row>
    <row r="1338" spans="2:2" x14ac:dyDescent="0.3">
      <c r="B1338" t="s">
        <v>5060</v>
      </c>
    </row>
    <row r="1339" spans="2:2" x14ac:dyDescent="0.3">
      <c r="B1339" t="s">
        <v>5060</v>
      </c>
    </row>
    <row r="1340" spans="2:2" x14ac:dyDescent="0.3">
      <c r="B1340" t="s">
        <v>5060</v>
      </c>
    </row>
    <row r="1341" spans="2:2" x14ac:dyDescent="0.3">
      <c r="B1341" t="s">
        <v>5060</v>
      </c>
    </row>
    <row r="1342" spans="2:2" x14ac:dyDescent="0.3">
      <c r="B1342" t="s">
        <v>5060</v>
      </c>
    </row>
    <row r="1343" spans="2:2" x14ac:dyDescent="0.3">
      <c r="B1343" t="s">
        <v>5060</v>
      </c>
    </row>
    <row r="1344" spans="2:2" x14ac:dyDescent="0.3">
      <c r="B1344" t="s">
        <v>5060</v>
      </c>
    </row>
    <row r="1345" spans="2:2" x14ac:dyDescent="0.3">
      <c r="B1345" t="s">
        <v>5060</v>
      </c>
    </row>
    <row r="1346" spans="2:2" x14ac:dyDescent="0.3">
      <c r="B1346" t="s">
        <v>5060</v>
      </c>
    </row>
    <row r="1347" spans="2:2" x14ac:dyDescent="0.3">
      <c r="B1347" t="s">
        <v>5060</v>
      </c>
    </row>
    <row r="1348" spans="2:2" x14ac:dyDescent="0.3">
      <c r="B1348" t="s">
        <v>5060</v>
      </c>
    </row>
    <row r="1349" spans="2:2" x14ac:dyDescent="0.3">
      <c r="B1349" t="s">
        <v>5060</v>
      </c>
    </row>
    <row r="1350" spans="2:2" x14ac:dyDescent="0.3">
      <c r="B1350" t="s">
        <v>5060</v>
      </c>
    </row>
    <row r="1351" spans="2:2" x14ac:dyDescent="0.3">
      <c r="B1351" t="s">
        <v>5060</v>
      </c>
    </row>
    <row r="1352" spans="2:2" x14ac:dyDescent="0.3">
      <c r="B1352" t="s">
        <v>5060</v>
      </c>
    </row>
    <row r="1353" spans="2:2" x14ac:dyDescent="0.3">
      <c r="B1353" t="s">
        <v>5060</v>
      </c>
    </row>
    <row r="1354" spans="2:2" x14ac:dyDescent="0.3">
      <c r="B1354" t="s">
        <v>5060</v>
      </c>
    </row>
    <row r="1355" spans="2:2" x14ac:dyDescent="0.3">
      <c r="B1355" t="s">
        <v>5060</v>
      </c>
    </row>
    <row r="1356" spans="2:2" x14ac:dyDescent="0.3">
      <c r="B1356" t="s">
        <v>5060</v>
      </c>
    </row>
    <row r="1357" spans="2:2" x14ac:dyDescent="0.3">
      <c r="B1357" t="s">
        <v>5060</v>
      </c>
    </row>
    <row r="1358" spans="2:2" x14ac:dyDescent="0.3">
      <c r="B1358" t="s">
        <v>5060</v>
      </c>
    </row>
    <row r="1359" spans="2:2" x14ac:dyDescent="0.3">
      <c r="B1359" t="s">
        <v>5060</v>
      </c>
    </row>
    <row r="1360" spans="2:2" x14ac:dyDescent="0.3">
      <c r="B1360" t="s">
        <v>5060</v>
      </c>
    </row>
    <row r="1361" spans="2:2" x14ac:dyDescent="0.3">
      <c r="B1361" t="s">
        <v>5060</v>
      </c>
    </row>
    <row r="1362" spans="2:2" x14ac:dyDescent="0.3">
      <c r="B1362" t="s">
        <v>5060</v>
      </c>
    </row>
    <row r="1363" spans="2:2" x14ac:dyDescent="0.3">
      <c r="B1363" t="s">
        <v>5060</v>
      </c>
    </row>
    <row r="1364" spans="2:2" x14ac:dyDescent="0.3">
      <c r="B1364" t="s">
        <v>5060</v>
      </c>
    </row>
    <row r="1365" spans="2:2" x14ac:dyDescent="0.3">
      <c r="B1365" t="s">
        <v>5060</v>
      </c>
    </row>
    <row r="1366" spans="2:2" x14ac:dyDescent="0.3">
      <c r="B1366" t="s">
        <v>5060</v>
      </c>
    </row>
    <row r="1367" spans="2:2" x14ac:dyDescent="0.3">
      <c r="B1367" t="s">
        <v>5060</v>
      </c>
    </row>
    <row r="1368" spans="2:2" x14ac:dyDescent="0.3">
      <c r="B1368" t="s">
        <v>5060</v>
      </c>
    </row>
    <row r="1369" spans="2:2" x14ac:dyDescent="0.3">
      <c r="B1369" t="s">
        <v>5060</v>
      </c>
    </row>
    <row r="1370" spans="2:2" x14ac:dyDescent="0.3">
      <c r="B1370" t="s">
        <v>5060</v>
      </c>
    </row>
    <row r="1371" spans="2:2" x14ac:dyDescent="0.3">
      <c r="B1371" t="s">
        <v>5060</v>
      </c>
    </row>
    <row r="1372" spans="2:2" x14ac:dyDescent="0.3">
      <c r="B1372" t="s">
        <v>5060</v>
      </c>
    </row>
    <row r="1373" spans="2:2" x14ac:dyDescent="0.3">
      <c r="B1373" t="s">
        <v>5060</v>
      </c>
    </row>
    <row r="1374" spans="2:2" x14ac:dyDescent="0.3">
      <c r="B1374" t="s">
        <v>5060</v>
      </c>
    </row>
    <row r="1375" spans="2:2" x14ac:dyDescent="0.3">
      <c r="B1375" t="s">
        <v>5060</v>
      </c>
    </row>
    <row r="1376" spans="2:2" x14ac:dyDescent="0.3">
      <c r="B1376" t="s">
        <v>5060</v>
      </c>
    </row>
    <row r="1377" spans="2:2" x14ac:dyDescent="0.3">
      <c r="B1377" t="s">
        <v>5060</v>
      </c>
    </row>
    <row r="1378" spans="2:2" x14ac:dyDescent="0.3">
      <c r="B1378" t="s">
        <v>5060</v>
      </c>
    </row>
    <row r="1379" spans="2:2" x14ac:dyDescent="0.3">
      <c r="B1379" t="s">
        <v>5060</v>
      </c>
    </row>
    <row r="1380" spans="2:2" x14ac:dyDescent="0.3">
      <c r="B1380" t="s">
        <v>5060</v>
      </c>
    </row>
    <row r="1381" spans="2:2" x14ac:dyDescent="0.3">
      <c r="B1381" t="s">
        <v>5060</v>
      </c>
    </row>
    <row r="1382" spans="2:2" x14ac:dyDescent="0.3">
      <c r="B1382" t="s">
        <v>5060</v>
      </c>
    </row>
    <row r="1383" spans="2:2" x14ac:dyDescent="0.3">
      <c r="B1383" t="s">
        <v>5060</v>
      </c>
    </row>
    <row r="1384" spans="2:2" x14ac:dyDescent="0.3">
      <c r="B1384" t="s">
        <v>5060</v>
      </c>
    </row>
    <row r="1385" spans="2:2" x14ac:dyDescent="0.3">
      <c r="B1385" t="s">
        <v>5060</v>
      </c>
    </row>
    <row r="1386" spans="2:2" x14ac:dyDescent="0.3">
      <c r="B1386" t="s">
        <v>5060</v>
      </c>
    </row>
    <row r="1387" spans="2:2" x14ac:dyDescent="0.3">
      <c r="B1387" t="s">
        <v>5060</v>
      </c>
    </row>
    <row r="1388" spans="2:2" x14ac:dyDescent="0.3">
      <c r="B1388" t="s">
        <v>5060</v>
      </c>
    </row>
    <row r="1389" spans="2:2" x14ac:dyDescent="0.3">
      <c r="B1389" t="s">
        <v>5060</v>
      </c>
    </row>
    <row r="1390" spans="2:2" x14ac:dyDescent="0.3">
      <c r="B1390" t="s">
        <v>5060</v>
      </c>
    </row>
    <row r="1391" spans="2:2" x14ac:dyDescent="0.3">
      <c r="B1391" t="s">
        <v>5060</v>
      </c>
    </row>
    <row r="1392" spans="2:2" x14ac:dyDescent="0.3">
      <c r="B1392" t="s">
        <v>5060</v>
      </c>
    </row>
    <row r="1393" spans="2:2" x14ac:dyDescent="0.3">
      <c r="B1393" t="s">
        <v>5060</v>
      </c>
    </row>
    <row r="1394" spans="2:2" x14ac:dyDescent="0.3">
      <c r="B1394" t="s">
        <v>5060</v>
      </c>
    </row>
    <row r="1395" spans="2:2" x14ac:dyDescent="0.3">
      <c r="B1395" t="s">
        <v>5060</v>
      </c>
    </row>
    <row r="1396" spans="2:2" x14ac:dyDescent="0.3">
      <c r="B1396" t="s">
        <v>5060</v>
      </c>
    </row>
    <row r="1397" spans="2:2" x14ac:dyDescent="0.3">
      <c r="B1397" t="s">
        <v>5060</v>
      </c>
    </row>
    <row r="1398" spans="2:2" x14ac:dyDescent="0.3">
      <c r="B1398" t="s">
        <v>5060</v>
      </c>
    </row>
    <row r="1399" spans="2:2" x14ac:dyDescent="0.3">
      <c r="B1399" t="s">
        <v>5060</v>
      </c>
    </row>
    <row r="1400" spans="2:2" x14ac:dyDescent="0.3">
      <c r="B1400" t="s">
        <v>5060</v>
      </c>
    </row>
    <row r="1401" spans="2:2" x14ac:dyDescent="0.3">
      <c r="B1401" t="s">
        <v>5060</v>
      </c>
    </row>
    <row r="1402" spans="2:2" x14ac:dyDescent="0.3">
      <c r="B1402" t="s">
        <v>5060</v>
      </c>
    </row>
    <row r="1403" spans="2:2" x14ac:dyDescent="0.3">
      <c r="B1403" t="s">
        <v>5060</v>
      </c>
    </row>
    <row r="1404" spans="2:2" x14ac:dyDescent="0.3">
      <c r="B1404" t="s">
        <v>5060</v>
      </c>
    </row>
    <row r="1405" spans="2:2" x14ac:dyDescent="0.3">
      <c r="B1405" t="s">
        <v>5060</v>
      </c>
    </row>
    <row r="1406" spans="2:2" x14ac:dyDescent="0.3">
      <c r="B1406" t="s">
        <v>5060</v>
      </c>
    </row>
    <row r="1407" spans="2:2" x14ac:dyDescent="0.3">
      <c r="B1407" t="s">
        <v>5060</v>
      </c>
    </row>
    <row r="1408" spans="2:2" x14ac:dyDescent="0.3">
      <c r="B1408" t="s">
        <v>5060</v>
      </c>
    </row>
    <row r="1409" spans="2:2" x14ac:dyDescent="0.3">
      <c r="B1409" t="s">
        <v>5060</v>
      </c>
    </row>
    <row r="1410" spans="2:2" x14ac:dyDescent="0.3">
      <c r="B1410" t="s">
        <v>5060</v>
      </c>
    </row>
    <row r="1411" spans="2:2" x14ac:dyDescent="0.3">
      <c r="B1411" t="s">
        <v>5060</v>
      </c>
    </row>
    <row r="1412" spans="2:2" x14ac:dyDescent="0.3">
      <c r="B1412" t="s">
        <v>5060</v>
      </c>
    </row>
    <row r="1413" spans="2:2" x14ac:dyDescent="0.3">
      <c r="B1413" t="s">
        <v>5060</v>
      </c>
    </row>
    <row r="1414" spans="2:2" x14ac:dyDescent="0.3">
      <c r="B1414" t="s">
        <v>5060</v>
      </c>
    </row>
    <row r="1415" spans="2:2" x14ac:dyDescent="0.3">
      <c r="B1415" t="s">
        <v>5060</v>
      </c>
    </row>
    <row r="1416" spans="2:2" x14ac:dyDescent="0.3">
      <c r="B1416" t="s">
        <v>5060</v>
      </c>
    </row>
    <row r="1417" spans="2:2" x14ac:dyDescent="0.3">
      <c r="B1417" t="s">
        <v>5060</v>
      </c>
    </row>
    <row r="1418" spans="2:2" x14ac:dyDescent="0.3">
      <c r="B1418" t="s">
        <v>5060</v>
      </c>
    </row>
    <row r="1419" spans="2:2" x14ac:dyDescent="0.3">
      <c r="B1419" t="s">
        <v>5060</v>
      </c>
    </row>
    <row r="1420" spans="2:2" x14ac:dyDescent="0.3">
      <c r="B1420" t="s">
        <v>5060</v>
      </c>
    </row>
    <row r="1421" spans="2:2" x14ac:dyDescent="0.3">
      <c r="B1421" t="s">
        <v>5060</v>
      </c>
    </row>
    <row r="1422" spans="2:2" x14ac:dyDescent="0.3">
      <c r="B1422" t="s">
        <v>5060</v>
      </c>
    </row>
    <row r="1423" spans="2:2" x14ac:dyDescent="0.3">
      <c r="B1423" t="s">
        <v>5060</v>
      </c>
    </row>
    <row r="1424" spans="2:2" x14ac:dyDescent="0.3">
      <c r="B1424" t="s">
        <v>5060</v>
      </c>
    </row>
    <row r="1425" spans="2:2" x14ac:dyDescent="0.3">
      <c r="B1425" t="s">
        <v>5060</v>
      </c>
    </row>
    <row r="1426" spans="2:2" x14ac:dyDescent="0.3">
      <c r="B1426" t="s">
        <v>5060</v>
      </c>
    </row>
    <row r="1427" spans="2:2" x14ac:dyDescent="0.3">
      <c r="B1427" t="s">
        <v>5060</v>
      </c>
    </row>
    <row r="1428" spans="2:2" x14ac:dyDescent="0.3">
      <c r="B1428" t="s">
        <v>5060</v>
      </c>
    </row>
    <row r="1429" spans="2:2" x14ac:dyDescent="0.3">
      <c r="B1429" t="s">
        <v>5060</v>
      </c>
    </row>
    <row r="1430" spans="2:2" x14ac:dyDescent="0.3">
      <c r="B1430" t="s">
        <v>5060</v>
      </c>
    </row>
    <row r="1431" spans="2:2" x14ac:dyDescent="0.3">
      <c r="B1431" t="s">
        <v>5060</v>
      </c>
    </row>
    <row r="1432" spans="2:2" x14ac:dyDescent="0.3">
      <c r="B1432" t="s">
        <v>5060</v>
      </c>
    </row>
    <row r="1433" spans="2:2" x14ac:dyDescent="0.3">
      <c r="B1433" t="s">
        <v>5060</v>
      </c>
    </row>
    <row r="1434" spans="2:2" x14ac:dyDescent="0.3">
      <c r="B1434" t="s">
        <v>5060</v>
      </c>
    </row>
    <row r="1435" spans="2:2" x14ac:dyDescent="0.3">
      <c r="B1435" t="s">
        <v>5060</v>
      </c>
    </row>
    <row r="1436" spans="2:2" x14ac:dyDescent="0.3">
      <c r="B1436" t="s">
        <v>5060</v>
      </c>
    </row>
    <row r="1437" spans="2:2" x14ac:dyDescent="0.3">
      <c r="B1437" t="s">
        <v>5060</v>
      </c>
    </row>
    <row r="1438" spans="2:2" x14ac:dyDescent="0.3">
      <c r="B1438" t="s">
        <v>5060</v>
      </c>
    </row>
    <row r="1439" spans="2:2" x14ac:dyDescent="0.3">
      <c r="B1439" t="s">
        <v>5060</v>
      </c>
    </row>
    <row r="1440" spans="2:2" x14ac:dyDescent="0.3">
      <c r="B1440" t="s">
        <v>5060</v>
      </c>
    </row>
    <row r="1441" spans="2:2" x14ac:dyDescent="0.3">
      <c r="B1441" t="s">
        <v>5060</v>
      </c>
    </row>
    <row r="1442" spans="2:2" x14ac:dyDescent="0.3">
      <c r="B1442" t="s">
        <v>5060</v>
      </c>
    </row>
    <row r="1443" spans="2:2" x14ac:dyDescent="0.3">
      <c r="B1443" t="s">
        <v>5060</v>
      </c>
    </row>
    <row r="1444" spans="2:2" x14ac:dyDescent="0.3">
      <c r="B1444" t="s">
        <v>5060</v>
      </c>
    </row>
    <row r="1445" spans="2:2" x14ac:dyDescent="0.3">
      <c r="B1445" t="s">
        <v>5060</v>
      </c>
    </row>
    <row r="1446" spans="2:2" x14ac:dyDescent="0.3">
      <c r="B1446" t="s">
        <v>5060</v>
      </c>
    </row>
    <row r="1447" spans="2:2" x14ac:dyDescent="0.3">
      <c r="B1447" t="s">
        <v>5060</v>
      </c>
    </row>
    <row r="1448" spans="2:2" x14ac:dyDescent="0.3">
      <c r="B1448" t="s">
        <v>5060</v>
      </c>
    </row>
    <row r="1449" spans="2:2" x14ac:dyDescent="0.3">
      <c r="B1449" t="s">
        <v>5060</v>
      </c>
    </row>
    <row r="1450" spans="2:2" x14ac:dyDescent="0.3">
      <c r="B1450" t="s">
        <v>5060</v>
      </c>
    </row>
    <row r="1451" spans="2:2" x14ac:dyDescent="0.3">
      <c r="B1451" t="s">
        <v>5060</v>
      </c>
    </row>
    <row r="1452" spans="2:2" x14ac:dyDescent="0.3">
      <c r="B1452" t="s">
        <v>5060</v>
      </c>
    </row>
    <row r="1453" spans="2:2" x14ac:dyDescent="0.3">
      <c r="B1453" t="s">
        <v>5060</v>
      </c>
    </row>
    <row r="1454" spans="2:2" x14ac:dyDescent="0.3">
      <c r="B1454" t="s">
        <v>5060</v>
      </c>
    </row>
    <row r="1455" spans="2:2" x14ac:dyDescent="0.3">
      <c r="B1455" t="s">
        <v>5060</v>
      </c>
    </row>
    <row r="1456" spans="2:2" x14ac:dyDescent="0.3">
      <c r="B1456" t="s">
        <v>5060</v>
      </c>
    </row>
    <row r="1457" spans="2:2" x14ac:dyDescent="0.3">
      <c r="B1457" t="s">
        <v>5060</v>
      </c>
    </row>
    <row r="1458" spans="2:2" x14ac:dyDescent="0.3">
      <c r="B1458" t="s">
        <v>5060</v>
      </c>
    </row>
    <row r="1459" spans="2:2" x14ac:dyDescent="0.3">
      <c r="B1459" t="s">
        <v>5060</v>
      </c>
    </row>
    <row r="1460" spans="2:2" x14ac:dyDescent="0.3">
      <c r="B1460" t="s">
        <v>5060</v>
      </c>
    </row>
    <row r="1461" spans="2:2" x14ac:dyDescent="0.3">
      <c r="B1461" t="s">
        <v>5060</v>
      </c>
    </row>
    <row r="1462" spans="2:2" x14ac:dyDescent="0.3">
      <c r="B1462" t="s">
        <v>5060</v>
      </c>
    </row>
    <row r="1463" spans="2:2" x14ac:dyDescent="0.3">
      <c r="B1463" t="s">
        <v>5060</v>
      </c>
    </row>
    <row r="1464" spans="2:2" x14ac:dyDescent="0.3">
      <c r="B1464" t="s">
        <v>5060</v>
      </c>
    </row>
    <row r="1465" spans="2:2" x14ac:dyDescent="0.3">
      <c r="B1465" t="s">
        <v>5060</v>
      </c>
    </row>
    <row r="1466" spans="2:2" x14ac:dyDescent="0.3">
      <c r="B1466" t="s">
        <v>5060</v>
      </c>
    </row>
    <row r="1467" spans="2:2" x14ac:dyDescent="0.3">
      <c r="B1467" t="s">
        <v>5060</v>
      </c>
    </row>
    <row r="1468" spans="2:2" x14ac:dyDescent="0.3">
      <c r="B1468" t="s">
        <v>5060</v>
      </c>
    </row>
    <row r="1469" spans="2:2" x14ac:dyDescent="0.3">
      <c r="B1469" t="s">
        <v>5060</v>
      </c>
    </row>
    <row r="1470" spans="2:2" x14ac:dyDescent="0.3">
      <c r="B1470" t="s">
        <v>5060</v>
      </c>
    </row>
    <row r="1471" spans="2:2" x14ac:dyDescent="0.3">
      <c r="B1471" t="s">
        <v>5060</v>
      </c>
    </row>
    <row r="1472" spans="2:2" x14ac:dyDescent="0.3">
      <c r="B1472" t="s">
        <v>5060</v>
      </c>
    </row>
    <row r="1473" spans="2:2" x14ac:dyDescent="0.3">
      <c r="B1473" t="s">
        <v>5060</v>
      </c>
    </row>
    <row r="1474" spans="2:2" x14ac:dyDescent="0.3">
      <c r="B1474" t="s">
        <v>5060</v>
      </c>
    </row>
    <row r="1475" spans="2:2" x14ac:dyDescent="0.3">
      <c r="B1475" t="s">
        <v>5060</v>
      </c>
    </row>
    <row r="1476" spans="2:2" x14ac:dyDescent="0.3">
      <c r="B1476" t="s">
        <v>5060</v>
      </c>
    </row>
    <row r="1477" spans="2:2" x14ac:dyDescent="0.3">
      <c r="B1477" t="s">
        <v>5060</v>
      </c>
    </row>
    <row r="1478" spans="2:2" x14ac:dyDescent="0.3">
      <c r="B1478" t="s">
        <v>5060</v>
      </c>
    </row>
    <row r="1479" spans="2:2" x14ac:dyDescent="0.3">
      <c r="B1479" t="s">
        <v>5060</v>
      </c>
    </row>
    <row r="1480" spans="2:2" x14ac:dyDescent="0.3">
      <c r="B1480" t="s">
        <v>5060</v>
      </c>
    </row>
    <row r="1481" spans="2:2" x14ac:dyDescent="0.3">
      <c r="B1481" t="s">
        <v>5060</v>
      </c>
    </row>
    <row r="1482" spans="2:2" x14ac:dyDescent="0.3">
      <c r="B1482" t="s">
        <v>5060</v>
      </c>
    </row>
    <row r="1483" spans="2:2" x14ac:dyDescent="0.3">
      <c r="B1483" t="s">
        <v>5060</v>
      </c>
    </row>
    <row r="1484" spans="2:2" x14ac:dyDescent="0.3">
      <c r="B1484" t="s">
        <v>5060</v>
      </c>
    </row>
    <row r="1485" spans="2:2" x14ac:dyDescent="0.3">
      <c r="B1485" t="s">
        <v>5060</v>
      </c>
    </row>
    <row r="1486" spans="2:2" x14ac:dyDescent="0.3">
      <c r="B1486" t="s">
        <v>5060</v>
      </c>
    </row>
    <row r="1487" spans="2:2" x14ac:dyDescent="0.3">
      <c r="B1487" t="s">
        <v>5060</v>
      </c>
    </row>
    <row r="1488" spans="2:2" x14ac:dyDescent="0.3">
      <c r="B1488" t="s">
        <v>5060</v>
      </c>
    </row>
    <row r="1489" spans="2:2" x14ac:dyDescent="0.3">
      <c r="B1489" t="s">
        <v>5060</v>
      </c>
    </row>
    <row r="1490" spans="2:2" x14ac:dyDescent="0.3">
      <c r="B1490" t="s">
        <v>5060</v>
      </c>
    </row>
    <row r="1491" spans="2:2" x14ac:dyDescent="0.3">
      <c r="B1491" t="s">
        <v>5060</v>
      </c>
    </row>
    <row r="1492" spans="2:2" x14ac:dyDescent="0.3">
      <c r="B1492" t="s">
        <v>5060</v>
      </c>
    </row>
    <row r="1493" spans="2:2" x14ac:dyDescent="0.3">
      <c r="B1493" t="s">
        <v>5060</v>
      </c>
    </row>
    <row r="1494" spans="2:2" x14ac:dyDescent="0.3">
      <c r="B1494" t="s">
        <v>5060</v>
      </c>
    </row>
    <row r="1495" spans="2:2" x14ac:dyDescent="0.3">
      <c r="B1495" t="s">
        <v>5060</v>
      </c>
    </row>
    <row r="1496" spans="2:2" x14ac:dyDescent="0.3">
      <c r="B1496" t="s">
        <v>5060</v>
      </c>
    </row>
    <row r="1497" spans="2:2" x14ac:dyDescent="0.3">
      <c r="B1497" t="s">
        <v>5060</v>
      </c>
    </row>
    <row r="1498" spans="2:2" x14ac:dyDescent="0.3">
      <c r="B1498" t="s">
        <v>5060</v>
      </c>
    </row>
    <row r="1499" spans="2:2" x14ac:dyDescent="0.3">
      <c r="B1499" t="s">
        <v>5060</v>
      </c>
    </row>
    <row r="1500" spans="2:2" x14ac:dyDescent="0.3">
      <c r="B1500" t="s">
        <v>5060</v>
      </c>
    </row>
    <row r="1501" spans="2:2" x14ac:dyDescent="0.3">
      <c r="B1501" t="s">
        <v>5060</v>
      </c>
    </row>
    <row r="1502" spans="2:2" x14ac:dyDescent="0.3">
      <c r="B1502" t="s">
        <v>5060</v>
      </c>
    </row>
    <row r="1503" spans="2:2" x14ac:dyDescent="0.3">
      <c r="B1503" t="s">
        <v>5060</v>
      </c>
    </row>
    <row r="1504" spans="2:2" x14ac:dyDescent="0.3">
      <c r="B1504" t="s">
        <v>5060</v>
      </c>
    </row>
    <row r="1505" spans="2:2" x14ac:dyDescent="0.3">
      <c r="B1505" t="s">
        <v>5060</v>
      </c>
    </row>
    <row r="1506" spans="2:2" x14ac:dyDescent="0.3">
      <c r="B1506" t="s">
        <v>5060</v>
      </c>
    </row>
    <row r="1507" spans="2:2" x14ac:dyDescent="0.3">
      <c r="B1507" t="s">
        <v>5060</v>
      </c>
    </row>
    <row r="1508" spans="2:2" x14ac:dyDescent="0.3">
      <c r="B1508" t="s">
        <v>5060</v>
      </c>
    </row>
    <row r="1509" spans="2:2" x14ac:dyDescent="0.3">
      <c r="B1509" t="s">
        <v>5060</v>
      </c>
    </row>
    <row r="1510" spans="2:2" x14ac:dyDescent="0.3">
      <c r="B1510" t="s">
        <v>5060</v>
      </c>
    </row>
    <row r="1511" spans="2:2" x14ac:dyDescent="0.3">
      <c r="B1511" t="s">
        <v>5060</v>
      </c>
    </row>
    <row r="1512" spans="2:2" x14ac:dyDescent="0.3">
      <c r="B1512" t="s">
        <v>5060</v>
      </c>
    </row>
    <row r="1513" spans="2:2" x14ac:dyDescent="0.3">
      <c r="B1513" t="s">
        <v>5060</v>
      </c>
    </row>
    <row r="1514" spans="2:2" x14ac:dyDescent="0.3">
      <c r="B1514" t="s">
        <v>5060</v>
      </c>
    </row>
    <row r="1515" spans="2:2" x14ac:dyDescent="0.3">
      <c r="B1515" t="s">
        <v>5060</v>
      </c>
    </row>
    <row r="1516" spans="2:2" x14ac:dyDescent="0.3">
      <c r="B1516" t="s">
        <v>5060</v>
      </c>
    </row>
    <row r="1517" spans="2:2" x14ac:dyDescent="0.3">
      <c r="B1517" t="s">
        <v>5060</v>
      </c>
    </row>
    <row r="1518" spans="2:2" x14ac:dyDescent="0.3">
      <c r="B1518" t="s">
        <v>5060</v>
      </c>
    </row>
    <row r="1519" spans="2:2" x14ac:dyDescent="0.3">
      <c r="B1519" t="s">
        <v>5060</v>
      </c>
    </row>
    <row r="1520" spans="2:2" x14ac:dyDescent="0.3">
      <c r="B1520" t="s">
        <v>5060</v>
      </c>
    </row>
    <row r="1521" spans="2:2" x14ac:dyDescent="0.3">
      <c r="B1521" t="s">
        <v>5060</v>
      </c>
    </row>
    <row r="1522" spans="2:2" x14ac:dyDescent="0.3">
      <c r="B1522" t="s">
        <v>5060</v>
      </c>
    </row>
    <row r="1523" spans="2:2" x14ac:dyDescent="0.3">
      <c r="B1523" t="s">
        <v>5060</v>
      </c>
    </row>
    <row r="1524" spans="2:2" x14ac:dyDescent="0.3">
      <c r="B1524" t="s">
        <v>5060</v>
      </c>
    </row>
    <row r="1525" spans="2:2" x14ac:dyDescent="0.3">
      <c r="B1525" t="s">
        <v>5060</v>
      </c>
    </row>
    <row r="1526" spans="2:2" x14ac:dyDescent="0.3">
      <c r="B1526" t="s">
        <v>5060</v>
      </c>
    </row>
    <row r="1527" spans="2:2" x14ac:dyDescent="0.3">
      <c r="B1527" t="s">
        <v>5060</v>
      </c>
    </row>
    <row r="1528" spans="2:2" x14ac:dyDescent="0.3">
      <c r="B1528" t="s">
        <v>5060</v>
      </c>
    </row>
    <row r="1529" spans="2:2" x14ac:dyDescent="0.3">
      <c r="B1529" t="s">
        <v>5060</v>
      </c>
    </row>
    <row r="1530" spans="2:2" x14ac:dyDescent="0.3">
      <c r="B1530" t="s">
        <v>5060</v>
      </c>
    </row>
    <row r="1531" spans="2:2" x14ac:dyDescent="0.3">
      <c r="B1531" t="s">
        <v>5060</v>
      </c>
    </row>
    <row r="1532" spans="2:2" x14ac:dyDescent="0.3">
      <c r="B1532" t="s">
        <v>5060</v>
      </c>
    </row>
    <row r="1533" spans="2:2" x14ac:dyDescent="0.3">
      <c r="B1533" t="s">
        <v>5060</v>
      </c>
    </row>
    <row r="1534" spans="2:2" x14ac:dyDescent="0.3">
      <c r="B1534" t="s">
        <v>5060</v>
      </c>
    </row>
    <row r="1535" spans="2:2" x14ac:dyDescent="0.3">
      <c r="B1535" t="s">
        <v>5060</v>
      </c>
    </row>
    <row r="1536" spans="2:2" x14ac:dyDescent="0.3">
      <c r="B1536" t="s">
        <v>5060</v>
      </c>
    </row>
    <row r="1537" spans="2:2" x14ac:dyDescent="0.3">
      <c r="B1537" t="s">
        <v>5060</v>
      </c>
    </row>
    <row r="1538" spans="2:2" x14ac:dyDescent="0.3">
      <c r="B1538" t="s">
        <v>5060</v>
      </c>
    </row>
    <row r="1539" spans="2:2" x14ac:dyDescent="0.3">
      <c r="B1539" t="s">
        <v>5060</v>
      </c>
    </row>
    <row r="1540" spans="2:2" x14ac:dyDescent="0.3">
      <c r="B1540" t="s">
        <v>5060</v>
      </c>
    </row>
    <row r="1541" spans="2:2" x14ac:dyDescent="0.3">
      <c r="B1541" t="s">
        <v>5060</v>
      </c>
    </row>
    <row r="1542" spans="2:2" x14ac:dyDescent="0.3">
      <c r="B1542" t="s">
        <v>5060</v>
      </c>
    </row>
    <row r="1543" spans="2:2" x14ac:dyDescent="0.3">
      <c r="B1543" t="s">
        <v>5060</v>
      </c>
    </row>
    <row r="1544" spans="2:2" x14ac:dyDescent="0.3">
      <c r="B1544" t="s">
        <v>5060</v>
      </c>
    </row>
    <row r="1545" spans="2:2" x14ac:dyDescent="0.3">
      <c r="B1545" t="s">
        <v>5060</v>
      </c>
    </row>
    <row r="1546" spans="2:2" x14ac:dyDescent="0.3">
      <c r="B1546" t="s">
        <v>5060</v>
      </c>
    </row>
    <row r="1547" spans="2:2" x14ac:dyDescent="0.3">
      <c r="B1547" t="s">
        <v>5060</v>
      </c>
    </row>
    <row r="1548" spans="2:2" x14ac:dyDescent="0.3">
      <c r="B1548" t="s">
        <v>5060</v>
      </c>
    </row>
    <row r="1549" spans="2:2" x14ac:dyDescent="0.3">
      <c r="B1549" t="s">
        <v>5060</v>
      </c>
    </row>
    <row r="1550" spans="2:2" x14ac:dyDescent="0.3">
      <c r="B1550" t="s">
        <v>5060</v>
      </c>
    </row>
    <row r="1551" spans="2:2" x14ac:dyDescent="0.3">
      <c r="B1551" t="s">
        <v>5060</v>
      </c>
    </row>
    <row r="1552" spans="2:2" x14ac:dyDescent="0.3">
      <c r="B1552" t="s">
        <v>5060</v>
      </c>
    </row>
    <row r="1553" spans="2:2" x14ac:dyDescent="0.3">
      <c r="B1553" t="s">
        <v>5060</v>
      </c>
    </row>
    <row r="1554" spans="2:2" x14ac:dyDescent="0.3">
      <c r="B1554" t="s">
        <v>5060</v>
      </c>
    </row>
    <row r="1555" spans="2:2" x14ac:dyDescent="0.3">
      <c r="B1555" t="s">
        <v>5060</v>
      </c>
    </row>
    <row r="1556" spans="2:2" x14ac:dyDescent="0.3">
      <c r="B1556" t="s">
        <v>5060</v>
      </c>
    </row>
    <row r="1557" spans="2:2" x14ac:dyDescent="0.3">
      <c r="B1557" t="s">
        <v>5060</v>
      </c>
    </row>
    <row r="1558" spans="2:2" x14ac:dyDescent="0.3">
      <c r="B1558" t="s">
        <v>5060</v>
      </c>
    </row>
    <row r="1559" spans="2:2" x14ac:dyDescent="0.3">
      <c r="B1559" t="s">
        <v>5060</v>
      </c>
    </row>
    <row r="1560" spans="2:2" x14ac:dyDescent="0.3">
      <c r="B1560" t="s">
        <v>5060</v>
      </c>
    </row>
    <row r="1561" spans="2:2" x14ac:dyDescent="0.3">
      <c r="B1561" t="s">
        <v>5060</v>
      </c>
    </row>
    <row r="1562" spans="2:2" x14ac:dyDescent="0.3">
      <c r="B1562" t="s">
        <v>5060</v>
      </c>
    </row>
    <row r="1563" spans="2:2" x14ac:dyDescent="0.3">
      <c r="B1563" t="s">
        <v>5060</v>
      </c>
    </row>
    <row r="1564" spans="2:2" x14ac:dyDescent="0.3">
      <c r="B1564" t="s">
        <v>5060</v>
      </c>
    </row>
    <row r="1565" spans="2:2" x14ac:dyDescent="0.3">
      <c r="B1565" t="s">
        <v>5060</v>
      </c>
    </row>
    <row r="1566" spans="2:2" x14ac:dyDescent="0.3">
      <c r="B1566" t="s">
        <v>5060</v>
      </c>
    </row>
    <row r="1567" spans="2:2" x14ac:dyDescent="0.3">
      <c r="B1567" t="s">
        <v>5060</v>
      </c>
    </row>
    <row r="1568" spans="2:2" x14ac:dyDescent="0.3">
      <c r="B1568" t="s">
        <v>5060</v>
      </c>
    </row>
    <row r="1569" spans="2:2" x14ac:dyDescent="0.3">
      <c r="B1569" t="s">
        <v>5060</v>
      </c>
    </row>
    <row r="1570" spans="2:2" x14ac:dyDescent="0.3">
      <c r="B1570" t="s">
        <v>5060</v>
      </c>
    </row>
    <row r="1571" spans="2:2" x14ac:dyDescent="0.3">
      <c r="B1571" t="s">
        <v>5060</v>
      </c>
    </row>
    <row r="1572" spans="2:2" x14ac:dyDescent="0.3">
      <c r="B1572" t="s">
        <v>5060</v>
      </c>
    </row>
    <row r="1573" spans="2:2" x14ac:dyDescent="0.3">
      <c r="B1573" t="s">
        <v>5060</v>
      </c>
    </row>
    <row r="1574" spans="2:2" x14ac:dyDescent="0.3">
      <c r="B1574" t="s">
        <v>5060</v>
      </c>
    </row>
    <row r="1575" spans="2:2" x14ac:dyDescent="0.3">
      <c r="B1575" t="s">
        <v>5060</v>
      </c>
    </row>
    <row r="1576" spans="2:2" x14ac:dyDescent="0.3">
      <c r="B1576" t="s">
        <v>5060</v>
      </c>
    </row>
    <row r="1577" spans="2:2" x14ac:dyDescent="0.3">
      <c r="B1577" t="s">
        <v>5060</v>
      </c>
    </row>
    <row r="1578" spans="2:2" x14ac:dyDescent="0.3">
      <c r="B1578" t="s">
        <v>5060</v>
      </c>
    </row>
    <row r="1579" spans="2:2" x14ac:dyDescent="0.3">
      <c r="B1579" t="s">
        <v>5060</v>
      </c>
    </row>
    <row r="1580" spans="2:2" x14ac:dyDescent="0.3">
      <c r="B1580" t="s">
        <v>5060</v>
      </c>
    </row>
    <row r="1581" spans="2:2" x14ac:dyDescent="0.3">
      <c r="B1581" t="s">
        <v>5060</v>
      </c>
    </row>
    <row r="1582" spans="2:2" x14ac:dyDescent="0.3">
      <c r="B1582" t="s">
        <v>5060</v>
      </c>
    </row>
    <row r="1583" spans="2:2" x14ac:dyDescent="0.3">
      <c r="B1583" t="s">
        <v>5060</v>
      </c>
    </row>
    <row r="1584" spans="2:2" x14ac:dyDescent="0.3">
      <c r="B1584" t="s">
        <v>5060</v>
      </c>
    </row>
    <row r="1585" spans="2:2" x14ac:dyDescent="0.3">
      <c r="B1585" t="s">
        <v>5060</v>
      </c>
    </row>
    <row r="1586" spans="2:2" x14ac:dyDescent="0.3">
      <c r="B1586" t="s">
        <v>5060</v>
      </c>
    </row>
    <row r="1587" spans="2:2" x14ac:dyDescent="0.3">
      <c r="B1587" t="s">
        <v>5060</v>
      </c>
    </row>
    <row r="1588" spans="2:2" x14ac:dyDescent="0.3">
      <c r="B1588" t="s">
        <v>5060</v>
      </c>
    </row>
    <row r="1589" spans="2:2" x14ac:dyDescent="0.3">
      <c r="B1589" t="s">
        <v>5060</v>
      </c>
    </row>
    <row r="1590" spans="2:2" x14ac:dyDescent="0.3">
      <c r="B1590" t="s">
        <v>5060</v>
      </c>
    </row>
    <row r="1591" spans="2:2" x14ac:dyDescent="0.3">
      <c r="B1591" t="s">
        <v>5060</v>
      </c>
    </row>
    <row r="1592" spans="2:2" x14ac:dyDescent="0.3">
      <c r="B1592" t="s">
        <v>5060</v>
      </c>
    </row>
    <row r="1593" spans="2:2" x14ac:dyDescent="0.3">
      <c r="B1593" t="s">
        <v>5060</v>
      </c>
    </row>
    <row r="1594" spans="2:2" x14ac:dyDescent="0.3">
      <c r="B1594" t="s">
        <v>5060</v>
      </c>
    </row>
    <row r="1595" spans="2:2" x14ac:dyDescent="0.3">
      <c r="B1595" t="s">
        <v>5060</v>
      </c>
    </row>
    <row r="1596" spans="2:2" x14ac:dyDescent="0.3">
      <c r="B1596" t="s">
        <v>5060</v>
      </c>
    </row>
    <row r="1597" spans="2:2" x14ac:dyDescent="0.3">
      <c r="B1597" t="s">
        <v>5060</v>
      </c>
    </row>
    <row r="1598" spans="2:2" x14ac:dyDescent="0.3">
      <c r="B1598" t="s">
        <v>5060</v>
      </c>
    </row>
    <row r="1599" spans="2:2" x14ac:dyDescent="0.3">
      <c r="B1599" t="s">
        <v>5060</v>
      </c>
    </row>
    <row r="1600" spans="2:2" x14ac:dyDescent="0.3">
      <c r="B1600" t="s">
        <v>5060</v>
      </c>
    </row>
    <row r="1601" spans="2:2" x14ac:dyDescent="0.3">
      <c r="B1601" t="s">
        <v>5060</v>
      </c>
    </row>
    <row r="1602" spans="2:2" x14ac:dyDescent="0.3">
      <c r="B1602" t="s">
        <v>5060</v>
      </c>
    </row>
    <row r="1603" spans="2:2" x14ac:dyDescent="0.3">
      <c r="B1603" t="s">
        <v>5060</v>
      </c>
    </row>
    <row r="1604" spans="2:2" x14ac:dyDescent="0.3">
      <c r="B1604" t="s">
        <v>5060</v>
      </c>
    </row>
    <row r="1605" spans="2:2" x14ac:dyDescent="0.3">
      <c r="B1605" t="s">
        <v>5060</v>
      </c>
    </row>
    <row r="1606" spans="2:2" x14ac:dyDescent="0.3">
      <c r="B1606" t="s">
        <v>5060</v>
      </c>
    </row>
    <row r="1607" spans="2:2" x14ac:dyDescent="0.3">
      <c r="B1607" t="s">
        <v>5060</v>
      </c>
    </row>
    <row r="1608" spans="2:2" x14ac:dyDescent="0.3">
      <c r="B1608" t="s">
        <v>5060</v>
      </c>
    </row>
    <row r="1609" spans="2:2" x14ac:dyDescent="0.3">
      <c r="B1609" t="s">
        <v>5060</v>
      </c>
    </row>
    <row r="1610" spans="2:2" x14ac:dyDescent="0.3">
      <c r="B1610" t="s">
        <v>5060</v>
      </c>
    </row>
    <row r="1611" spans="2:2" x14ac:dyDescent="0.3">
      <c r="B1611" t="s">
        <v>5060</v>
      </c>
    </row>
    <row r="1612" spans="2:2" x14ac:dyDescent="0.3">
      <c r="B1612" t="s">
        <v>5060</v>
      </c>
    </row>
    <row r="1613" spans="2:2" x14ac:dyDescent="0.3">
      <c r="B1613" t="s">
        <v>5060</v>
      </c>
    </row>
    <row r="1614" spans="2:2" x14ac:dyDescent="0.3">
      <c r="B1614" t="s">
        <v>5060</v>
      </c>
    </row>
    <row r="1615" spans="2:2" x14ac:dyDescent="0.3">
      <c r="B1615" t="s">
        <v>5060</v>
      </c>
    </row>
    <row r="1616" spans="2:2" x14ac:dyDescent="0.3">
      <c r="B1616" t="s">
        <v>5060</v>
      </c>
    </row>
    <row r="1617" spans="2:2" x14ac:dyDescent="0.3">
      <c r="B1617" t="s">
        <v>5060</v>
      </c>
    </row>
    <row r="1618" spans="2:2" x14ac:dyDescent="0.3">
      <c r="B1618" t="s">
        <v>5060</v>
      </c>
    </row>
    <row r="1619" spans="2:2" x14ac:dyDescent="0.3">
      <c r="B1619" t="s">
        <v>5060</v>
      </c>
    </row>
    <row r="1620" spans="2:2" x14ac:dyDescent="0.3">
      <c r="B1620" t="s">
        <v>5060</v>
      </c>
    </row>
    <row r="1621" spans="2:2" x14ac:dyDescent="0.3">
      <c r="B1621" t="s">
        <v>5060</v>
      </c>
    </row>
    <row r="1622" spans="2:2" x14ac:dyDescent="0.3">
      <c r="B1622" t="s">
        <v>5060</v>
      </c>
    </row>
    <row r="1623" spans="2:2" x14ac:dyDescent="0.3">
      <c r="B1623" t="s">
        <v>5060</v>
      </c>
    </row>
    <row r="1624" spans="2:2" x14ac:dyDescent="0.3">
      <c r="B1624" t="s">
        <v>5060</v>
      </c>
    </row>
    <row r="1625" spans="2:2" x14ac:dyDescent="0.3">
      <c r="B1625" t="s">
        <v>5060</v>
      </c>
    </row>
    <row r="1626" spans="2:2" x14ac:dyDescent="0.3">
      <c r="B1626" t="s">
        <v>5060</v>
      </c>
    </row>
    <row r="1627" spans="2:2" x14ac:dyDescent="0.3">
      <c r="B1627" t="s">
        <v>5060</v>
      </c>
    </row>
    <row r="1628" spans="2:2" x14ac:dyDescent="0.3">
      <c r="B1628" t="s">
        <v>5060</v>
      </c>
    </row>
    <row r="1629" spans="2:2" x14ac:dyDescent="0.3">
      <c r="B1629" t="s">
        <v>5060</v>
      </c>
    </row>
    <row r="1630" spans="2:2" x14ac:dyDescent="0.3">
      <c r="B1630" t="s">
        <v>5060</v>
      </c>
    </row>
    <row r="1631" spans="2:2" x14ac:dyDescent="0.3">
      <c r="B1631" t="s">
        <v>5060</v>
      </c>
    </row>
    <row r="1632" spans="2:2" x14ac:dyDescent="0.3">
      <c r="B1632" t="s">
        <v>5060</v>
      </c>
    </row>
    <row r="1633" spans="2:2" x14ac:dyDescent="0.3">
      <c r="B1633" t="s">
        <v>5060</v>
      </c>
    </row>
    <row r="1634" spans="2:2" x14ac:dyDescent="0.3">
      <c r="B1634" t="s">
        <v>5060</v>
      </c>
    </row>
    <row r="1635" spans="2:2" x14ac:dyDescent="0.3">
      <c r="B1635" t="s">
        <v>5060</v>
      </c>
    </row>
    <row r="1636" spans="2:2" x14ac:dyDescent="0.3">
      <c r="B1636" t="s">
        <v>5060</v>
      </c>
    </row>
    <row r="1637" spans="2:2" x14ac:dyDescent="0.3">
      <c r="B1637" t="s">
        <v>5060</v>
      </c>
    </row>
    <row r="1638" spans="2:2" x14ac:dyDescent="0.3">
      <c r="B1638" t="s">
        <v>5060</v>
      </c>
    </row>
    <row r="1639" spans="2:2" x14ac:dyDescent="0.3">
      <c r="B1639" t="s">
        <v>5060</v>
      </c>
    </row>
    <row r="1640" spans="2:2" x14ac:dyDescent="0.3">
      <c r="B1640" t="s">
        <v>5060</v>
      </c>
    </row>
    <row r="1641" spans="2:2" x14ac:dyDescent="0.3">
      <c r="B1641" t="s">
        <v>5060</v>
      </c>
    </row>
    <row r="1642" spans="2:2" x14ac:dyDescent="0.3">
      <c r="B1642" t="s">
        <v>5060</v>
      </c>
    </row>
    <row r="1643" spans="2:2" x14ac:dyDescent="0.3">
      <c r="B1643" t="s">
        <v>5060</v>
      </c>
    </row>
    <row r="1644" spans="2:2" x14ac:dyDescent="0.3">
      <c r="B1644" t="s">
        <v>5060</v>
      </c>
    </row>
    <row r="1645" spans="2:2" x14ac:dyDescent="0.3">
      <c r="B1645" t="s">
        <v>5060</v>
      </c>
    </row>
    <row r="1646" spans="2:2" x14ac:dyDescent="0.3">
      <c r="B1646" t="s">
        <v>5060</v>
      </c>
    </row>
    <row r="1647" spans="2:2" x14ac:dyDescent="0.3">
      <c r="B1647" t="s">
        <v>5060</v>
      </c>
    </row>
    <row r="1648" spans="2:2" x14ac:dyDescent="0.3">
      <c r="B1648" t="s">
        <v>5060</v>
      </c>
    </row>
    <row r="1649" spans="2:2" x14ac:dyDescent="0.3">
      <c r="B1649" t="s">
        <v>5060</v>
      </c>
    </row>
    <row r="1650" spans="2:2" x14ac:dyDescent="0.3">
      <c r="B1650" t="s">
        <v>5060</v>
      </c>
    </row>
    <row r="1651" spans="2:2" x14ac:dyDescent="0.3">
      <c r="B1651" t="s">
        <v>5060</v>
      </c>
    </row>
    <row r="1652" spans="2:2" x14ac:dyDescent="0.3">
      <c r="B1652" t="s">
        <v>5060</v>
      </c>
    </row>
    <row r="1653" spans="2:2" x14ac:dyDescent="0.3">
      <c r="B1653" t="s">
        <v>5060</v>
      </c>
    </row>
    <row r="1654" spans="2:2" x14ac:dyDescent="0.3">
      <c r="B1654" t="s">
        <v>5060</v>
      </c>
    </row>
    <row r="1655" spans="2:2" x14ac:dyDescent="0.3">
      <c r="B1655" t="s">
        <v>5060</v>
      </c>
    </row>
    <row r="1656" spans="2:2" x14ac:dyDescent="0.3">
      <c r="B1656" t="s">
        <v>5060</v>
      </c>
    </row>
    <row r="1657" spans="2:2" x14ac:dyDescent="0.3">
      <c r="B1657" t="s">
        <v>5060</v>
      </c>
    </row>
    <row r="1658" spans="2:2" x14ac:dyDescent="0.3">
      <c r="B1658" t="s">
        <v>5060</v>
      </c>
    </row>
    <row r="1659" spans="2:2" x14ac:dyDescent="0.3">
      <c r="B1659" t="s">
        <v>5060</v>
      </c>
    </row>
    <row r="1660" spans="2:2" x14ac:dyDescent="0.3">
      <c r="B1660" t="s">
        <v>5060</v>
      </c>
    </row>
    <row r="1661" spans="2:2" x14ac:dyDescent="0.3">
      <c r="B1661" t="s">
        <v>5060</v>
      </c>
    </row>
    <row r="1662" spans="2:2" x14ac:dyDescent="0.3">
      <c r="B1662" t="s">
        <v>5060</v>
      </c>
    </row>
    <row r="1663" spans="2:2" x14ac:dyDescent="0.3">
      <c r="B1663" t="s">
        <v>5060</v>
      </c>
    </row>
    <row r="1664" spans="2:2" x14ac:dyDescent="0.3">
      <c r="B1664" t="s">
        <v>5060</v>
      </c>
    </row>
    <row r="1665" spans="2:2" x14ac:dyDescent="0.3">
      <c r="B1665" t="s">
        <v>5060</v>
      </c>
    </row>
    <row r="1666" spans="2:2" x14ac:dyDescent="0.3">
      <c r="B1666" t="s">
        <v>5060</v>
      </c>
    </row>
    <row r="1667" spans="2:2" x14ac:dyDescent="0.3">
      <c r="B1667" t="s">
        <v>5060</v>
      </c>
    </row>
    <row r="1668" spans="2:2" x14ac:dyDescent="0.3">
      <c r="B1668" t="s">
        <v>5060</v>
      </c>
    </row>
    <row r="1669" spans="2:2" x14ac:dyDescent="0.3">
      <c r="B1669" t="s">
        <v>5060</v>
      </c>
    </row>
    <row r="1670" spans="2:2" x14ac:dyDescent="0.3">
      <c r="B1670" t="s">
        <v>5060</v>
      </c>
    </row>
    <row r="1671" spans="2:2" x14ac:dyDescent="0.3">
      <c r="B1671" t="s">
        <v>5060</v>
      </c>
    </row>
    <row r="1672" spans="2:2" x14ac:dyDescent="0.3">
      <c r="B1672" t="s">
        <v>5060</v>
      </c>
    </row>
    <row r="1673" spans="2:2" x14ac:dyDescent="0.3">
      <c r="B1673" t="s">
        <v>5060</v>
      </c>
    </row>
    <row r="1674" spans="2:2" x14ac:dyDescent="0.3">
      <c r="B1674" t="s">
        <v>5060</v>
      </c>
    </row>
    <row r="1675" spans="2:2" x14ac:dyDescent="0.3">
      <c r="B1675" t="s">
        <v>5060</v>
      </c>
    </row>
    <row r="1676" spans="2:2" x14ac:dyDescent="0.3">
      <c r="B1676" t="s">
        <v>5060</v>
      </c>
    </row>
    <row r="1677" spans="2:2" x14ac:dyDescent="0.3">
      <c r="B1677" t="s">
        <v>5060</v>
      </c>
    </row>
    <row r="1678" spans="2:2" x14ac:dyDescent="0.3">
      <c r="B1678" t="s">
        <v>5060</v>
      </c>
    </row>
    <row r="1679" spans="2:2" x14ac:dyDescent="0.3">
      <c r="B1679" t="s">
        <v>5060</v>
      </c>
    </row>
    <row r="1680" spans="2:2" x14ac:dyDescent="0.3">
      <c r="B1680" t="s">
        <v>5060</v>
      </c>
    </row>
    <row r="1681" spans="2:2" x14ac:dyDescent="0.3">
      <c r="B1681" t="s">
        <v>5060</v>
      </c>
    </row>
    <row r="1682" spans="2:2" x14ac:dyDescent="0.3">
      <c r="B1682" t="s">
        <v>5060</v>
      </c>
    </row>
    <row r="1683" spans="2:2" x14ac:dyDescent="0.3">
      <c r="B1683" t="s">
        <v>5060</v>
      </c>
    </row>
    <row r="1684" spans="2:2" x14ac:dyDescent="0.3">
      <c r="B1684" t="s">
        <v>5060</v>
      </c>
    </row>
    <row r="1685" spans="2:2" x14ac:dyDescent="0.3">
      <c r="B1685" t="s">
        <v>5060</v>
      </c>
    </row>
    <row r="1686" spans="2:2" x14ac:dyDescent="0.3">
      <c r="B1686" t="s">
        <v>5060</v>
      </c>
    </row>
    <row r="1687" spans="2:2" x14ac:dyDescent="0.3">
      <c r="B1687" t="s">
        <v>5060</v>
      </c>
    </row>
    <row r="1688" spans="2:2" x14ac:dyDescent="0.3">
      <c r="B1688" t="s">
        <v>5060</v>
      </c>
    </row>
    <row r="1689" spans="2:2" x14ac:dyDescent="0.3">
      <c r="B1689" t="s">
        <v>5060</v>
      </c>
    </row>
    <row r="1690" spans="2:2" x14ac:dyDescent="0.3">
      <c r="B1690" t="s">
        <v>5060</v>
      </c>
    </row>
    <row r="1691" spans="2:2" x14ac:dyDescent="0.3">
      <c r="B1691" t="s">
        <v>5060</v>
      </c>
    </row>
    <row r="1692" spans="2:2" x14ac:dyDescent="0.3">
      <c r="B1692" t="s">
        <v>5060</v>
      </c>
    </row>
    <row r="1693" spans="2:2" x14ac:dyDescent="0.3">
      <c r="B1693" t="s">
        <v>5060</v>
      </c>
    </row>
    <row r="1694" spans="2:2" x14ac:dyDescent="0.3">
      <c r="B1694" t="s">
        <v>5060</v>
      </c>
    </row>
    <row r="1695" spans="2:2" x14ac:dyDescent="0.3">
      <c r="B1695" t="s">
        <v>5060</v>
      </c>
    </row>
    <row r="1696" spans="2:2" x14ac:dyDescent="0.3">
      <c r="B1696" t="s">
        <v>5060</v>
      </c>
    </row>
    <row r="1697" spans="2:2" x14ac:dyDescent="0.3">
      <c r="B1697" t="s">
        <v>5060</v>
      </c>
    </row>
    <row r="1698" spans="2:2" x14ac:dyDescent="0.3">
      <c r="B1698" t="s">
        <v>5060</v>
      </c>
    </row>
    <row r="1699" spans="2:2" x14ac:dyDescent="0.3">
      <c r="B1699" t="s">
        <v>5060</v>
      </c>
    </row>
    <row r="1700" spans="2:2" x14ac:dyDescent="0.3">
      <c r="B1700" t="s">
        <v>5060</v>
      </c>
    </row>
    <row r="1701" spans="2:2" x14ac:dyDescent="0.3">
      <c r="B1701" t="s">
        <v>5060</v>
      </c>
    </row>
    <row r="1702" spans="2:2" x14ac:dyDescent="0.3">
      <c r="B1702" t="s">
        <v>5060</v>
      </c>
    </row>
    <row r="1703" spans="2:2" x14ac:dyDescent="0.3">
      <c r="B1703" t="s">
        <v>5060</v>
      </c>
    </row>
    <row r="1704" spans="2:2" x14ac:dyDescent="0.3">
      <c r="B1704" t="s">
        <v>5060</v>
      </c>
    </row>
    <row r="1705" spans="2:2" x14ac:dyDescent="0.3">
      <c r="B1705" t="s">
        <v>5060</v>
      </c>
    </row>
    <row r="1706" spans="2:2" x14ac:dyDescent="0.3">
      <c r="B1706" t="s">
        <v>5060</v>
      </c>
    </row>
    <row r="1707" spans="2:2" x14ac:dyDescent="0.3">
      <c r="B1707" t="s">
        <v>5060</v>
      </c>
    </row>
    <row r="1708" spans="2:2" x14ac:dyDescent="0.3">
      <c r="B1708" t="s">
        <v>5060</v>
      </c>
    </row>
    <row r="1709" spans="2:2" x14ac:dyDescent="0.3">
      <c r="B1709" t="s">
        <v>5060</v>
      </c>
    </row>
    <row r="1710" spans="2:2" x14ac:dyDescent="0.3">
      <c r="B1710" t="s">
        <v>5060</v>
      </c>
    </row>
    <row r="1711" spans="2:2" x14ac:dyDescent="0.3">
      <c r="B1711" t="s">
        <v>5060</v>
      </c>
    </row>
    <row r="1712" spans="2:2" x14ac:dyDescent="0.3">
      <c r="B1712" t="s">
        <v>5060</v>
      </c>
    </row>
    <row r="1713" spans="2:2" x14ac:dyDescent="0.3">
      <c r="B1713" t="s">
        <v>5060</v>
      </c>
    </row>
    <row r="1714" spans="2:2" x14ac:dyDescent="0.3">
      <c r="B1714" t="s">
        <v>5060</v>
      </c>
    </row>
    <row r="1715" spans="2:2" x14ac:dyDescent="0.3">
      <c r="B1715" t="s">
        <v>5060</v>
      </c>
    </row>
    <row r="1716" spans="2:2" x14ac:dyDescent="0.3">
      <c r="B1716" t="s">
        <v>5060</v>
      </c>
    </row>
    <row r="1717" spans="2:2" x14ac:dyDescent="0.3">
      <c r="B1717" t="s">
        <v>5060</v>
      </c>
    </row>
    <row r="1718" spans="2:2" x14ac:dyDescent="0.3">
      <c r="B1718" t="s">
        <v>5060</v>
      </c>
    </row>
    <row r="1719" spans="2:2" x14ac:dyDescent="0.3">
      <c r="B1719" t="s">
        <v>5060</v>
      </c>
    </row>
    <row r="1720" spans="2:2" x14ac:dyDescent="0.3">
      <c r="B1720" t="s">
        <v>5060</v>
      </c>
    </row>
    <row r="1721" spans="2:2" x14ac:dyDescent="0.3">
      <c r="B1721" t="s">
        <v>5060</v>
      </c>
    </row>
    <row r="1722" spans="2:2" x14ac:dyDescent="0.3">
      <c r="B1722" t="s">
        <v>5060</v>
      </c>
    </row>
    <row r="1723" spans="2:2" x14ac:dyDescent="0.3">
      <c r="B1723" t="s">
        <v>5060</v>
      </c>
    </row>
    <row r="1724" spans="2:2" x14ac:dyDescent="0.3">
      <c r="B1724" t="s">
        <v>5060</v>
      </c>
    </row>
    <row r="1725" spans="2:2" x14ac:dyDescent="0.3">
      <c r="B1725" t="s">
        <v>5060</v>
      </c>
    </row>
    <row r="1726" spans="2:2" x14ac:dyDescent="0.3">
      <c r="B1726" t="s">
        <v>5060</v>
      </c>
    </row>
    <row r="1727" spans="2:2" x14ac:dyDescent="0.3">
      <c r="B1727" t="s">
        <v>5060</v>
      </c>
    </row>
    <row r="1728" spans="2:2" x14ac:dyDescent="0.3">
      <c r="B1728" t="s">
        <v>5060</v>
      </c>
    </row>
    <row r="1729" spans="2:2" x14ac:dyDescent="0.3">
      <c r="B1729" t="s">
        <v>5060</v>
      </c>
    </row>
    <row r="1730" spans="2:2" x14ac:dyDescent="0.3">
      <c r="B1730" t="s">
        <v>5060</v>
      </c>
    </row>
    <row r="1731" spans="2:2" x14ac:dyDescent="0.3">
      <c r="B1731" t="s">
        <v>5060</v>
      </c>
    </row>
    <row r="1732" spans="2:2" x14ac:dyDescent="0.3">
      <c r="B1732" t="s">
        <v>5060</v>
      </c>
    </row>
    <row r="1733" spans="2:2" x14ac:dyDescent="0.3">
      <c r="B1733" t="s">
        <v>5060</v>
      </c>
    </row>
    <row r="1734" spans="2:2" x14ac:dyDescent="0.3">
      <c r="B1734" t="s">
        <v>5060</v>
      </c>
    </row>
    <row r="1735" spans="2:2" x14ac:dyDescent="0.3">
      <c r="B1735" t="s">
        <v>5060</v>
      </c>
    </row>
    <row r="1736" spans="2:2" x14ac:dyDescent="0.3">
      <c r="B1736" t="s">
        <v>5060</v>
      </c>
    </row>
    <row r="1737" spans="2:2" x14ac:dyDescent="0.3">
      <c r="B1737" t="s">
        <v>5060</v>
      </c>
    </row>
    <row r="1738" spans="2:2" x14ac:dyDescent="0.3">
      <c r="B1738" t="s">
        <v>5060</v>
      </c>
    </row>
    <row r="1739" spans="2:2" x14ac:dyDescent="0.3">
      <c r="B1739" t="s">
        <v>5060</v>
      </c>
    </row>
    <row r="1740" spans="2:2" x14ac:dyDescent="0.3">
      <c r="B1740" t="s">
        <v>5060</v>
      </c>
    </row>
    <row r="1741" spans="2:2" x14ac:dyDescent="0.3">
      <c r="B1741" t="s">
        <v>5060</v>
      </c>
    </row>
    <row r="1742" spans="2:2" x14ac:dyDescent="0.3">
      <c r="B1742" t="s">
        <v>5060</v>
      </c>
    </row>
    <row r="1743" spans="2:2" x14ac:dyDescent="0.3">
      <c r="B1743" t="s">
        <v>5060</v>
      </c>
    </row>
    <row r="1744" spans="2:2" x14ac:dyDescent="0.3">
      <c r="B1744" t="s">
        <v>5060</v>
      </c>
    </row>
    <row r="1745" spans="2:2" x14ac:dyDescent="0.3">
      <c r="B1745" t="s">
        <v>5060</v>
      </c>
    </row>
    <row r="1746" spans="2:2" x14ac:dyDescent="0.3">
      <c r="B1746" t="s">
        <v>5060</v>
      </c>
    </row>
    <row r="1747" spans="2:2" x14ac:dyDescent="0.3">
      <c r="B1747" t="s">
        <v>5060</v>
      </c>
    </row>
    <row r="1748" spans="2:2" x14ac:dyDescent="0.3">
      <c r="B1748" t="s">
        <v>5060</v>
      </c>
    </row>
    <row r="1749" spans="2:2" x14ac:dyDescent="0.3">
      <c r="B1749" t="s">
        <v>5060</v>
      </c>
    </row>
    <row r="1750" spans="2:2" x14ac:dyDescent="0.3">
      <c r="B1750" t="s">
        <v>5060</v>
      </c>
    </row>
    <row r="1751" spans="2:2" x14ac:dyDescent="0.3">
      <c r="B1751" t="s">
        <v>5060</v>
      </c>
    </row>
    <row r="1752" spans="2:2" x14ac:dyDescent="0.3">
      <c r="B1752" t="s">
        <v>5060</v>
      </c>
    </row>
    <row r="1753" spans="2:2" x14ac:dyDescent="0.3">
      <c r="B1753" t="s">
        <v>5060</v>
      </c>
    </row>
    <row r="1754" spans="2:2" x14ac:dyDescent="0.3">
      <c r="B1754" t="s">
        <v>5060</v>
      </c>
    </row>
    <row r="1755" spans="2:2" x14ac:dyDescent="0.3">
      <c r="B1755" t="s">
        <v>5060</v>
      </c>
    </row>
    <row r="1756" spans="2:2" x14ac:dyDescent="0.3">
      <c r="B1756" t="s">
        <v>5060</v>
      </c>
    </row>
    <row r="1757" spans="2:2" x14ac:dyDescent="0.3">
      <c r="B1757" t="s">
        <v>5060</v>
      </c>
    </row>
    <row r="1758" spans="2:2" x14ac:dyDescent="0.3">
      <c r="B1758" t="s">
        <v>5060</v>
      </c>
    </row>
    <row r="1759" spans="2:2" x14ac:dyDescent="0.3">
      <c r="B1759" t="s">
        <v>5060</v>
      </c>
    </row>
    <row r="1760" spans="2:2" x14ac:dyDescent="0.3">
      <c r="B1760" t="s">
        <v>5060</v>
      </c>
    </row>
    <row r="1761" spans="2:2" x14ac:dyDescent="0.3">
      <c r="B1761" t="s">
        <v>5060</v>
      </c>
    </row>
    <row r="1762" spans="2:2" x14ac:dyDescent="0.3">
      <c r="B1762" t="s">
        <v>5060</v>
      </c>
    </row>
    <row r="1763" spans="2:2" x14ac:dyDescent="0.3">
      <c r="B1763" t="s">
        <v>5060</v>
      </c>
    </row>
    <row r="1764" spans="2:2" x14ac:dyDescent="0.3">
      <c r="B1764" t="s">
        <v>5060</v>
      </c>
    </row>
    <row r="1765" spans="2:2" x14ac:dyDescent="0.3">
      <c r="B1765" t="s">
        <v>5060</v>
      </c>
    </row>
    <row r="1766" spans="2:2" x14ac:dyDescent="0.3">
      <c r="B1766" t="s">
        <v>5060</v>
      </c>
    </row>
    <row r="1767" spans="2:2" x14ac:dyDescent="0.3">
      <c r="B1767" t="s">
        <v>5060</v>
      </c>
    </row>
    <row r="1768" spans="2:2" x14ac:dyDescent="0.3">
      <c r="B1768" t="s">
        <v>5060</v>
      </c>
    </row>
    <row r="1769" spans="2:2" x14ac:dyDescent="0.3">
      <c r="B1769" t="s">
        <v>5060</v>
      </c>
    </row>
    <row r="1770" spans="2:2" x14ac:dyDescent="0.3">
      <c r="B1770" t="s">
        <v>5060</v>
      </c>
    </row>
    <row r="1771" spans="2:2" x14ac:dyDescent="0.3">
      <c r="B1771" t="s">
        <v>5060</v>
      </c>
    </row>
    <row r="1772" spans="2:2" x14ac:dyDescent="0.3">
      <c r="B1772" t="s">
        <v>5060</v>
      </c>
    </row>
    <row r="1773" spans="2:2" x14ac:dyDescent="0.3">
      <c r="B1773" t="s">
        <v>5060</v>
      </c>
    </row>
    <row r="1774" spans="2:2" x14ac:dyDescent="0.3">
      <c r="B1774" t="s">
        <v>5060</v>
      </c>
    </row>
    <row r="1775" spans="2:2" x14ac:dyDescent="0.3">
      <c r="B1775" t="s">
        <v>5060</v>
      </c>
    </row>
    <row r="1776" spans="2:2" x14ac:dyDescent="0.3">
      <c r="B1776" t="s">
        <v>5060</v>
      </c>
    </row>
    <row r="1777" spans="2:2" x14ac:dyDescent="0.3">
      <c r="B1777" t="s">
        <v>5060</v>
      </c>
    </row>
    <row r="1778" spans="2:2" x14ac:dyDescent="0.3">
      <c r="B1778" t="s">
        <v>5060</v>
      </c>
    </row>
    <row r="1779" spans="2:2" x14ac:dyDescent="0.3">
      <c r="B1779" t="s">
        <v>5060</v>
      </c>
    </row>
    <row r="1780" spans="2:2" x14ac:dyDescent="0.3">
      <c r="B1780" t="s">
        <v>5060</v>
      </c>
    </row>
    <row r="1781" spans="2:2" x14ac:dyDescent="0.3">
      <c r="B1781" t="s">
        <v>5060</v>
      </c>
    </row>
    <row r="1782" spans="2:2" x14ac:dyDescent="0.3">
      <c r="B1782" t="s">
        <v>5060</v>
      </c>
    </row>
    <row r="1783" spans="2:2" x14ac:dyDescent="0.3">
      <c r="B1783" t="s">
        <v>5060</v>
      </c>
    </row>
    <row r="1784" spans="2:2" x14ac:dyDescent="0.3">
      <c r="B1784" t="s">
        <v>5060</v>
      </c>
    </row>
    <row r="1785" spans="2:2" x14ac:dyDescent="0.3">
      <c r="B1785" t="s">
        <v>5060</v>
      </c>
    </row>
    <row r="1786" spans="2:2" x14ac:dyDescent="0.3">
      <c r="B1786" t="s">
        <v>5060</v>
      </c>
    </row>
    <row r="1787" spans="2:2" x14ac:dyDescent="0.3">
      <c r="B1787" t="s">
        <v>5060</v>
      </c>
    </row>
    <row r="1788" spans="2:2" x14ac:dyDescent="0.3">
      <c r="B1788" t="s">
        <v>5060</v>
      </c>
    </row>
    <row r="1789" spans="2:2" x14ac:dyDescent="0.3">
      <c r="B1789" t="s">
        <v>5060</v>
      </c>
    </row>
    <row r="1790" spans="2:2" x14ac:dyDescent="0.3">
      <c r="B1790" t="s">
        <v>5060</v>
      </c>
    </row>
    <row r="1791" spans="2:2" x14ac:dyDescent="0.3">
      <c r="B1791" t="s">
        <v>5060</v>
      </c>
    </row>
    <row r="1792" spans="2:2" x14ac:dyDescent="0.3">
      <c r="B1792" t="s">
        <v>5060</v>
      </c>
    </row>
    <row r="1793" spans="2:2" x14ac:dyDescent="0.3">
      <c r="B1793" t="s">
        <v>5060</v>
      </c>
    </row>
    <row r="1794" spans="2:2" x14ac:dyDescent="0.3">
      <c r="B1794" t="s">
        <v>5060</v>
      </c>
    </row>
    <row r="1795" spans="2:2" x14ac:dyDescent="0.3">
      <c r="B1795" t="s">
        <v>5060</v>
      </c>
    </row>
    <row r="1796" spans="2:2" x14ac:dyDescent="0.3">
      <c r="B1796" t="s">
        <v>5060</v>
      </c>
    </row>
    <row r="1797" spans="2:2" x14ac:dyDescent="0.3">
      <c r="B1797" t="s">
        <v>5060</v>
      </c>
    </row>
    <row r="1798" spans="2:2" x14ac:dyDescent="0.3">
      <c r="B1798" t="s">
        <v>5060</v>
      </c>
    </row>
    <row r="1799" spans="2:2" x14ac:dyDescent="0.3">
      <c r="B1799" t="s">
        <v>5060</v>
      </c>
    </row>
    <row r="1800" spans="2:2" x14ac:dyDescent="0.3">
      <c r="B1800" t="s">
        <v>5060</v>
      </c>
    </row>
    <row r="1801" spans="2:2" x14ac:dyDescent="0.3">
      <c r="B1801" t="s">
        <v>5060</v>
      </c>
    </row>
    <row r="1802" spans="2:2" x14ac:dyDescent="0.3">
      <c r="B1802" t="s">
        <v>5060</v>
      </c>
    </row>
    <row r="1803" spans="2:2" x14ac:dyDescent="0.3">
      <c r="B1803" t="s">
        <v>5060</v>
      </c>
    </row>
    <row r="1804" spans="2:2" x14ac:dyDescent="0.3">
      <c r="B1804" t="s">
        <v>5060</v>
      </c>
    </row>
    <row r="1805" spans="2:2" x14ac:dyDescent="0.3">
      <c r="B1805" t="s">
        <v>5060</v>
      </c>
    </row>
    <row r="1806" spans="2:2" x14ac:dyDescent="0.3">
      <c r="B1806" t="s">
        <v>5060</v>
      </c>
    </row>
    <row r="1807" spans="2:2" x14ac:dyDescent="0.3">
      <c r="B1807" t="s">
        <v>5060</v>
      </c>
    </row>
    <row r="1808" spans="2:2" x14ac:dyDescent="0.3">
      <c r="B1808" t="s">
        <v>5060</v>
      </c>
    </row>
    <row r="1809" spans="2:2" x14ac:dyDescent="0.3">
      <c r="B1809" t="s">
        <v>5060</v>
      </c>
    </row>
    <row r="1810" spans="2:2" x14ac:dyDescent="0.3">
      <c r="B1810" t="s">
        <v>5060</v>
      </c>
    </row>
    <row r="1811" spans="2:2" x14ac:dyDescent="0.3">
      <c r="B1811" t="s">
        <v>5060</v>
      </c>
    </row>
    <row r="1812" spans="2:2" x14ac:dyDescent="0.3">
      <c r="B1812" t="s">
        <v>5060</v>
      </c>
    </row>
    <row r="1813" spans="2:2" x14ac:dyDescent="0.3">
      <c r="B1813" t="s">
        <v>5060</v>
      </c>
    </row>
    <row r="1814" spans="2:2" x14ac:dyDescent="0.3">
      <c r="B1814" t="s">
        <v>5060</v>
      </c>
    </row>
    <row r="1815" spans="2:2" x14ac:dyDescent="0.3">
      <c r="B1815" t="s">
        <v>5060</v>
      </c>
    </row>
    <row r="1816" spans="2:2" x14ac:dyDescent="0.3">
      <c r="B1816" t="s">
        <v>5060</v>
      </c>
    </row>
    <row r="1817" spans="2:2" x14ac:dyDescent="0.3">
      <c r="B1817" t="s">
        <v>5060</v>
      </c>
    </row>
    <row r="1818" spans="2:2" x14ac:dyDescent="0.3">
      <c r="B1818" t="s">
        <v>5060</v>
      </c>
    </row>
    <row r="1819" spans="2:2" x14ac:dyDescent="0.3">
      <c r="B1819" t="s">
        <v>5060</v>
      </c>
    </row>
    <row r="1820" spans="2:2" x14ac:dyDescent="0.3">
      <c r="B1820" t="s">
        <v>5060</v>
      </c>
    </row>
    <row r="1821" spans="2:2" x14ac:dyDescent="0.3">
      <c r="B1821" t="s">
        <v>5060</v>
      </c>
    </row>
    <row r="1822" spans="2:2" x14ac:dyDescent="0.3">
      <c r="B1822" t="s">
        <v>5060</v>
      </c>
    </row>
    <row r="1823" spans="2:2" x14ac:dyDescent="0.3">
      <c r="B1823" t="s">
        <v>5060</v>
      </c>
    </row>
    <row r="1824" spans="2:2" x14ac:dyDescent="0.3">
      <c r="B1824" t="s">
        <v>5060</v>
      </c>
    </row>
    <row r="1825" spans="2:2" x14ac:dyDescent="0.3">
      <c r="B1825" t="s">
        <v>5060</v>
      </c>
    </row>
    <row r="1826" spans="2:2" x14ac:dyDescent="0.3">
      <c r="B1826" t="s">
        <v>5060</v>
      </c>
    </row>
    <row r="1827" spans="2:2" x14ac:dyDescent="0.3">
      <c r="B1827" t="s">
        <v>5060</v>
      </c>
    </row>
    <row r="1828" spans="2:2" x14ac:dyDescent="0.3">
      <c r="B1828" t="s">
        <v>5060</v>
      </c>
    </row>
    <row r="1829" spans="2:2" x14ac:dyDescent="0.3">
      <c r="B1829" t="s">
        <v>5060</v>
      </c>
    </row>
    <row r="1830" spans="2:2" x14ac:dyDescent="0.3">
      <c r="B1830" t="s">
        <v>5060</v>
      </c>
    </row>
    <row r="1831" spans="2:2" x14ac:dyDescent="0.3">
      <c r="B1831" t="s">
        <v>5060</v>
      </c>
    </row>
    <row r="1832" spans="2:2" x14ac:dyDescent="0.3">
      <c r="B1832" t="s">
        <v>5060</v>
      </c>
    </row>
    <row r="1833" spans="2:2" x14ac:dyDescent="0.3">
      <c r="B1833" t="s">
        <v>5060</v>
      </c>
    </row>
    <row r="1834" spans="2:2" x14ac:dyDescent="0.3">
      <c r="B1834" t="s">
        <v>5060</v>
      </c>
    </row>
    <row r="1835" spans="2:2" x14ac:dyDescent="0.3">
      <c r="B1835" t="s">
        <v>5060</v>
      </c>
    </row>
    <row r="1836" spans="2:2" x14ac:dyDescent="0.3">
      <c r="B1836" t="s">
        <v>5060</v>
      </c>
    </row>
    <row r="1837" spans="2:2" x14ac:dyDescent="0.3">
      <c r="B1837" t="s">
        <v>5060</v>
      </c>
    </row>
    <row r="1838" spans="2:2" x14ac:dyDescent="0.3">
      <c r="B1838" t="s">
        <v>5060</v>
      </c>
    </row>
    <row r="1839" spans="2:2" x14ac:dyDescent="0.3">
      <c r="B1839" t="s">
        <v>5060</v>
      </c>
    </row>
    <row r="1840" spans="2:2" x14ac:dyDescent="0.3">
      <c r="B1840" t="s">
        <v>5060</v>
      </c>
    </row>
    <row r="1841" spans="2:2" x14ac:dyDescent="0.3">
      <c r="B1841" t="s">
        <v>5060</v>
      </c>
    </row>
    <row r="1842" spans="2:2" x14ac:dyDescent="0.3">
      <c r="B1842" t="s">
        <v>5060</v>
      </c>
    </row>
    <row r="1843" spans="2:2" x14ac:dyDescent="0.3">
      <c r="B1843" t="s">
        <v>5060</v>
      </c>
    </row>
    <row r="1844" spans="2:2" x14ac:dyDescent="0.3">
      <c r="B1844" t="s">
        <v>5060</v>
      </c>
    </row>
    <row r="1845" spans="2:2" x14ac:dyDescent="0.3">
      <c r="B1845" t="s">
        <v>5060</v>
      </c>
    </row>
    <row r="1846" spans="2:2" x14ac:dyDescent="0.3">
      <c r="B1846" t="s">
        <v>5060</v>
      </c>
    </row>
    <row r="1847" spans="2:2" x14ac:dyDescent="0.3">
      <c r="B1847" t="s">
        <v>5060</v>
      </c>
    </row>
    <row r="1848" spans="2:2" x14ac:dyDescent="0.3">
      <c r="B1848" t="s">
        <v>5060</v>
      </c>
    </row>
    <row r="1849" spans="2:2" x14ac:dyDescent="0.3">
      <c r="B1849" t="s">
        <v>5060</v>
      </c>
    </row>
    <row r="1850" spans="2:2" x14ac:dyDescent="0.3">
      <c r="B1850" t="s">
        <v>5060</v>
      </c>
    </row>
    <row r="1851" spans="2:2" x14ac:dyDescent="0.3">
      <c r="B1851" t="s">
        <v>5060</v>
      </c>
    </row>
    <row r="1852" spans="2:2" x14ac:dyDescent="0.3">
      <c r="B1852" t="s">
        <v>5060</v>
      </c>
    </row>
    <row r="1853" spans="2:2" x14ac:dyDescent="0.3">
      <c r="B1853" t="s">
        <v>5060</v>
      </c>
    </row>
    <row r="1854" spans="2:2" x14ac:dyDescent="0.3">
      <c r="B1854" t="s">
        <v>5060</v>
      </c>
    </row>
    <row r="1855" spans="2:2" x14ac:dyDescent="0.3">
      <c r="B1855" t="s">
        <v>5060</v>
      </c>
    </row>
    <row r="1856" spans="2:2" x14ac:dyDescent="0.3">
      <c r="B1856" t="s">
        <v>5060</v>
      </c>
    </row>
    <row r="1857" spans="2:2" x14ac:dyDescent="0.3">
      <c r="B1857" t="s">
        <v>5060</v>
      </c>
    </row>
    <row r="1858" spans="2:2" x14ac:dyDescent="0.3">
      <c r="B1858" t="s">
        <v>5060</v>
      </c>
    </row>
    <row r="1859" spans="2:2" x14ac:dyDescent="0.3">
      <c r="B1859" t="s">
        <v>5060</v>
      </c>
    </row>
    <row r="1860" spans="2:2" x14ac:dyDescent="0.3">
      <c r="B1860" t="s">
        <v>5060</v>
      </c>
    </row>
    <row r="1861" spans="2:2" x14ac:dyDescent="0.3">
      <c r="B1861" t="s">
        <v>5060</v>
      </c>
    </row>
    <row r="1862" spans="2:2" x14ac:dyDescent="0.3">
      <c r="B1862" t="s">
        <v>5060</v>
      </c>
    </row>
    <row r="1863" spans="2:2" x14ac:dyDescent="0.3">
      <c r="B1863" t="s">
        <v>5060</v>
      </c>
    </row>
    <row r="1864" spans="2:2" x14ac:dyDescent="0.3">
      <c r="B1864" t="s">
        <v>5060</v>
      </c>
    </row>
    <row r="1865" spans="2:2" x14ac:dyDescent="0.3">
      <c r="B1865" t="s">
        <v>5060</v>
      </c>
    </row>
    <row r="1866" spans="2:2" x14ac:dyDescent="0.3">
      <c r="B1866" t="s">
        <v>5060</v>
      </c>
    </row>
    <row r="1867" spans="2:2" x14ac:dyDescent="0.3">
      <c r="B1867" t="s">
        <v>5060</v>
      </c>
    </row>
    <row r="1868" spans="2:2" x14ac:dyDescent="0.3">
      <c r="B1868" t="s">
        <v>5060</v>
      </c>
    </row>
    <row r="1869" spans="2:2" x14ac:dyDescent="0.3">
      <c r="B1869" t="s">
        <v>5060</v>
      </c>
    </row>
    <row r="1870" spans="2:2" x14ac:dyDescent="0.3">
      <c r="B1870" t="s">
        <v>5060</v>
      </c>
    </row>
    <row r="1871" spans="2:2" x14ac:dyDescent="0.3">
      <c r="B1871" t="s">
        <v>5060</v>
      </c>
    </row>
    <row r="1872" spans="2:2" x14ac:dyDescent="0.3">
      <c r="B1872" t="s">
        <v>5060</v>
      </c>
    </row>
    <row r="1873" spans="2:2" x14ac:dyDescent="0.3">
      <c r="B1873" t="s">
        <v>5060</v>
      </c>
    </row>
    <row r="1874" spans="2:2" x14ac:dyDescent="0.3">
      <c r="B1874" t="s">
        <v>5060</v>
      </c>
    </row>
    <row r="1875" spans="2:2" x14ac:dyDescent="0.3">
      <c r="B1875" t="s">
        <v>5060</v>
      </c>
    </row>
    <row r="1876" spans="2:2" x14ac:dyDescent="0.3">
      <c r="B1876" t="s">
        <v>5060</v>
      </c>
    </row>
    <row r="1877" spans="2:2" x14ac:dyDescent="0.3">
      <c r="B1877" t="s">
        <v>5060</v>
      </c>
    </row>
    <row r="1878" spans="2:2" x14ac:dyDescent="0.3">
      <c r="B1878" t="s">
        <v>5060</v>
      </c>
    </row>
    <row r="1879" spans="2:2" x14ac:dyDescent="0.3">
      <c r="B1879" t="s">
        <v>5060</v>
      </c>
    </row>
    <row r="1880" spans="2:2" x14ac:dyDescent="0.3">
      <c r="B1880" t="s">
        <v>5060</v>
      </c>
    </row>
    <row r="1881" spans="2:2" x14ac:dyDescent="0.3">
      <c r="B1881" t="s">
        <v>5060</v>
      </c>
    </row>
    <row r="1882" spans="2:2" x14ac:dyDescent="0.3">
      <c r="B1882" t="s">
        <v>5060</v>
      </c>
    </row>
    <row r="1883" spans="2:2" x14ac:dyDescent="0.3">
      <c r="B1883" t="s">
        <v>5060</v>
      </c>
    </row>
    <row r="1884" spans="2:2" x14ac:dyDescent="0.3">
      <c r="B1884" t="s">
        <v>5060</v>
      </c>
    </row>
    <row r="1885" spans="2:2" x14ac:dyDescent="0.3">
      <c r="B1885" t="s">
        <v>5060</v>
      </c>
    </row>
    <row r="1886" spans="2:2" x14ac:dyDescent="0.3">
      <c r="B1886" t="s">
        <v>5060</v>
      </c>
    </row>
    <row r="1887" spans="2:2" x14ac:dyDescent="0.3">
      <c r="B1887" t="s">
        <v>5060</v>
      </c>
    </row>
    <row r="1888" spans="2:2" x14ac:dyDescent="0.3">
      <c r="B1888" t="s">
        <v>5060</v>
      </c>
    </row>
    <row r="1889" spans="2:2" x14ac:dyDescent="0.3">
      <c r="B1889" t="s">
        <v>5060</v>
      </c>
    </row>
    <row r="1890" spans="2:2" x14ac:dyDescent="0.3">
      <c r="B1890" t="s">
        <v>5060</v>
      </c>
    </row>
    <row r="1891" spans="2:2" x14ac:dyDescent="0.3">
      <c r="B1891" t="s">
        <v>5060</v>
      </c>
    </row>
    <row r="1892" spans="2:2" x14ac:dyDescent="0.3">
      <c r="B1892" t="s">
        <v>5060</v>
      </c>
    </row>
    <row r="1893" spans="2:2" x14ac:dyDescent="0.3">
      <c r="B1893" t="s">
        <v>5060</v>
      </c>
    </row>
    <row r="1894" spans="2:2" x14ac:dyDescent="0.3">
      <c r="B1894" t="s">
        <v>5060</v>
      </c>
    </row>
    <row r="1895" spans="2:2" x14ac:dyDescent="0.3">
      <c r="B1895" t="s">
        <v>5060</v>
      </c>
    </row>
    <row r="1896" spans="2:2" x14ac:dyDescent="0.3">
      <c r="B1896" t="s">
        <v>5060</v>
      </c>
    </row>
    <row r="1897" spans="2:2" x14ac:dyDescent="0.3">
      <c r="B1897" t="s">
        <v>5060</v>
      </c>
    </row>
    <row r="1898" spans="2:2" x14ac:dyDescent="0.3">
      <c r="B1898" t="s">
        <v>5060</v>
      </c>
    </row>
    <row r="1899" spans="2:2" x14ac:dyDescent="0.3">
      <c r="B1899" t="s">
        <v>5060</v>
      </c>
    </row>
    <row r="1900" spans="2:2" x14ac:dyDescent="0.3">
      <c r="B1900" t="s">
        <v>5060</v>
      </c>
    </row>
    <row r="1901" spans="2:2" x14ac:dyDescent="0.3">
      <c r="B1901" t="s">
        <v>5060</v>
      </c>
    </row>
    <row r="1902" spans="2:2" x14ac:dyDescent="0.3">
      <c r="B1902" t="s">
        <v>5060</v>
      </c>
    </row>
    <row r="1903" spans="2:2" x14ac:dyDescent="0.3">
      <c r="B1903" t="s">
        <v>5060</v>
      </c>
    </row>
    <row r="1904" spans="2:2" x14ac:dyDescent="0.3">
      <c r="B1904" t="s">
        <v>5060</v>
      </c>
    </row>
    <row r="1905" spans="2:2" x14ac:dyDescent="0.3">
      <c r="B1905" t="s">
        <v>5060</v>
      </c>
    </row>
    <row r="1906" spans="2:2" x14ac:dyDescent="0.3">
      <c r="B1906" t="s">
        <v>5060</v>
      </c>
    </row>
    <row r="1907" spans="2:2" x14ac:dyDescent="0.3">
      <c r="B1907" t="s">
        <v>5060</v>
      </c>
    </row>
    <row r="1908" spans="2:2" x14ac:dyDescent="0.3">
      <c r="B1908" t="s">
        <v>5060</v>
      </c>
    </row>
    <row r="1909" spans="2:2" x14ac:dyDescent="0.3">
      <c r="B1909" t="s">
        <v>5060</v>
      </c>
    </row>
    <row r="1910" spans="2:2" x14ac:dyDescent="0.3">
      <c r="B1910" t="s">
        <v>5060</v>
      </c>
    </row>
    <row r="1911" spans="2:2" x14ac:dyDescent="0.3">
      <c r="B1911" t="s">
        <v>5060</v>
      </c>
    </row>
    <row r="1912" spans="2:2" x14ac:dyDescent="0.3">
      <c r="B1912" t="s">
        <v>5060</v>
      </c>
    </row>
    <row r="1913" spans="2:2" x14ac:dyDescent="0.3">
      <c r="B1913" t="s">
        <v>5060</v>
      </c>
    </row>
    <row r="1914" spans="2:2" x14ac:dyDescent="0.3">
      <c r="B1914" t="s">
        <v>5060</v>
      </c>
    </row>
    <row r="1915" spans="2:2" x14ac:dyDescent="0.3">
      <c r="B1915" t="s">
        <v>5060</v>
      </c>
    </row>
    <row r="1916" spans="2:2" x14ac:dyDescent="0.3">
      <c r="B1916" t="s">
        <v>5060</v>
      </c>
    </row>
    <row r="1917" spans="2:2" x14ac:dyDescent="0.3">
      <c r="B1917" t="s">
        <v>5060</v>
      </c>
    </row>
    <row r="1918" spans="2:2" x14ac:dyDescent="0.3">
      <c r="B1918" t="s">
        <v>5060</v>
      </c>
    </row>
    <row r="1919" spans="2:2" x14ac:dyDescent="0.3">
      <c r="B1919" t="s">
        <v>5060</v>
      </c>
    </row>
    <row r="1920" spans="2:2" x14ac:dyDescent="0.3">
      <c r="B1920" t="s">
        <v>5060</v>
      </c>
    </row>
    <row r="1921" spans="2:2" x14ac:dyDescent="0.3">
      <c r="B1921" t="s">
        <v>5060</v>
      </c>
    </row>
    <row r="1922" spans="2:2" x14ac:dyDescent="0.3">
      <c r="B1922" t="s">
        <v>5060</v>
      </c>
    </row>
    <row r="1923" spans="2:2" x14ac:dyDescent="0.3">
      <c r="B1923" t="s">
        <v>5060</v>
      </c>
    </row>
    <row r="1924" spans="2:2" x14ac:dyDescent="0.3">
      <c r="B1924" t="s">
        <v>5060</v>
      </c>
    </row>
    <row r="1925" spans="2:2" x14ac:dyDescent="0.3">
      <c r="B1925" t="s">
        <v>5060</v>
      </c>
    </row>
    <row r="1926" spans="2:2" x14ac:dyDescent="0.3">
      <c r="B1926" t="s">
        <v>5060</v>
      </c>
    </row>
    <row r="1927" spans="2:2" x14ac:dyDescent="0.3">
      <c r="B1927" t="s">
        <v>5060</v>
      </c>
    </row>
    <row r="1928" spans="2:2" x14ac:dyDescent="0.3">
      <c r="B1928" t="s">
        <v>5060</v>
      </c>
    </row>
    <row r="1929" spans="2:2" x14ac:dyDescent="0.3">
      <c r="B1929" t="s">
        <v>5060</v>
      </c>
    </row>
    <row r="1930" spans="2:2" x14ac:dyDescent="0.3">
      <c r="B1930" t="s">
        <v>5060</v>
      </c>
    </row>
    <row r="1931" spans="2:2" x14ac:dyDescent="0.3">
      <c r="B1931" t="s">
        <v>5060</v>
      </c>
    </row>
    <row r="1932" spans="2:2" x14ac:dyDescent="0.3">
      <c r="B1932" t="s">
        <v>5060</v>
      </c>
    </row>
    <row r="1933" spans="2:2" x14ac:dyDescent="0.3">
      <c r="B1933" t="s">
        <v>5060</v>
      </c>
    </row>
    <row r="1934" spans="2:2" x14ac:dyDescent="0.3">
      <c r="B1934" t="s">
        <v>5060</v>
      </c>
    </row>
    <row r="1935" spans="2:2" x14ac:dyDescent="0.3">
      <c r="B1935" t="s">
        <v>5060</v>
      </c>
    </row>
    <row r="1936" spans="2:2" x14ac:dyDescent="0.3">
      <c r="B1936" t="s">
        <v>5060</v>
      </c>
    </row>
    <row r="1937" spans="2:2" x14ac:dyDescent="0.3">
      <c r="B1937" t="s">
        <v>5060</v>
      </c>
    </row>
    <row r="1938" spans="2:2" x14ac:dyDescent="0.3">
      <c r="B1938" t="s">
        <v>5060</v>
      </c>
    </row>
    <row r="1939" spans="2:2" x14ac:dyDescent="0.3">
      <c r="B1939" t="s">
        <v>5060</v>
      </c>
    </row>
    <row r="1940" spans="2:2" x14ac:dyDescent="0.3">
      <c r="B1940" t="s">
        <v>5060</v>
      </c>
    </row>
    <row r="1941" spans="2:2" x14ac:dyDescent="0.3">
      <c r="B1941" t="s">
        <v>5060</v>
      </c>
    </row>
    <row r="1942" spans="2:2" x14ac:dyDescent="0.3">
      <c r="B1942" t="s">
        <v>5060</v>
      </c>
    </row>
    <row r="1943" spans="2:2" x14ac:dyDescent="0.3">
      <c r="B1943" t="s">
        <v>5060</v>
      </c>
    </row>
    <row r="1944" spans="2:2" x14ac:dyDescent="0.3">
      <c r="B1944" t="s">
        <v>5060</v>
      </c>
    </row>
    <row r="1945" spans="2:2" x14ac:dyDescent="0.3">
      <c r="B1945" t="s">
        <v>5060</v>
      </c>
    </row>
    <row r="1946" spans="2:2" x14ac:dyDescent="0.3">
      <c r="B1946" t="s">
        <v>5060</v>
      </c>
    </row>
    <row r="1947" spans="2:2" x14ac:dyDescent="0.3">
      <c r="B1947" t="s">
        <v>5060</v>
      </c>
    </row>
    <row r="1948" spans="2:2" x14ac:dyDescent="0.3">
      <c r="B1948" t="s">
        <v>5060</v>
      </c>
    </row>
    <row r="1949" spans="2:2" x14ac:dyDescent="0.3">
      <c r="B1949" t="s">
        <v>5060</v>
      </c>
    </row>
    <row r="1950" spans="2:2" x14ac:dyDescent="0.3">
      <c r="B1950" t="s">
        <v>5060</v>
      </c>
    </row>
    <row r="1951" spans="2:2" x14ac:dyDescent="0.3">
      <c r="B1951" t="s">
        <v>5060</v>
      </c>
    </row>
    <row r="1952" spans="2:2" x14ac:dyDescent="0.3">
      <c r="B1952" t="s">
        <v>5060</v>
      </c>
    </row>
    <row r="1953" spans="2:2" x14ac:dyDescent="0.3">
      <c r="B1953" t="s">
        <v>5060</v>
      </c>
    </row>
    <row r="1954" spans="2:2" x14ac:dyDescent="0.3">
      <c r="B1954" t="s">
        <v>5060</v>
      </c>
    </row>
    <row r="1955" spans="2:2" x14ac:dyDescent="0.3">
      <c r="B1955" t="s">
        <v>5060</v>
      </c>
    </row>
    <row r="1956" spans="2:2" x14ac:dyDescent="0.3">
      <c r="B1956" t="s">
        <v>5060</v>
      </c>
    </row>
    <row r="1957" spans="2:2" x14ac:dyDescent="0.3">
      <c r="B1957" t="s">
        <v>5060</v>
      </c>
    </row>
    <row r="1958" spans="2:2" x14ac:dyDescent="0.3">
      <c r="B1958" t="s">
        <v>5060</v>
      </c>
    </row>
    <row r="1959" spans="2:2" x14ac:dyDescent="0.3">
      <c r="B1959" t="s">
        <v>5060</v>
      </c>
    </row>
    <row r="1960" spans="2:2" x14ac:dyDescent="0.3">
      <c r="B1960" t="s">
        <v>5060</v>
      </c>
    </row>
    <row r="1961" spans="2:2" x14ac:dyDescent="0.3">
      <c r="B1961" t="s">
        <v>5060</v>
      </c>
    </row>
    <row r="1962" spans="2:2" x14ac:dyDescent="0.3">
      <c r="B1962" t="s">
        <v>5060</v>
      </c>
    </row>
    <row r="1963" spans="2:2" x14ac:dyDescent="0.3">
      <c r="B1963" t="s">
        <v>5060</v>
      </c>
    </row>
    <row r="1964" spans="2:2" x14ac:dyDescent="0.3">
      <c r="B1964" t="s">
        <v>5060</v>
      </c>
    </row>
    <row r="1965" spans="2:2" x14ac:dyDescent="0.3">
      <c r="B1965" t="s">
        <v>5060</v>
      </c>
    </row>
    <row r="1966" spans="2:2" x14ac:dyDescent="0.3">
      <c r="B1966" t="s">
        <v>5060</v>
      </c>
    </row>
    <row r="1967" spans="2:2" x14ac:dyDescent="0.3">
      <c r="B1967" t="s">
        <v>5060</v>
      </c>
    </row>
    <row r="1968" spans="2:2" x14ac:dyDescent="0.3">
      <c r="B1968" t="s">
        <v>5060</v>
      </c>
    </row>
    <row r="1969" spans="2:2" x14ac:dyDescent="0.3">
      <c r="B1969" t="s">
        <v>5060</v>
      </c>
    </row>
    <row r="1970" spans="2:2" x14ac:dyDescent="0.3">
      <c r="B1970" t="s">
        <v>5060</v>
      </c>
    </row>
    <row r="1971" spans="2:2" x14ac:dyDescent="0.3">
      <c r="B1971" t="s">
        <v>5060</v>
      </c>
    </row>
    <row r="1972" spans="2:2" x14ac:dyDescent="0.3">
      <c r="B1972" t="s">
        <v>5060</v>
      </c>
    </row>
    <row r="1973" spans="2:2" x14ac:dyDescent="0.3">
      <c r="B1973" t="s">
        <v>5060</v>
      </c>
    </row>
    <row r="1974" spans="2:2" x14ac:dyDescent="0.3">
      <c r="B1974" t="s">
        <v>5060</v>
      </c>
    </row>
    <row r="1975" spans="2:2" x14ac:dyDescent="0.3">
      <c r="B1975" t="s">
        <v>5060</v>
      </c>
    </row>
    <row r="1976" spans="2:2" x14ac:dyDescent="0.3">
      <c r="B1976" t="s">
        <v>5060</v>
      </c>
    </row>
    <row r="1977" spans="2:2" x14ac:dyDescent="0.3">
      <c r="B1977" t="s">
        <v>5060</v>
      </c>
    </row>
    <row r="1978" spans="2:2" x14ac:dyDescent="0.3">
      <c r="B1978" t="s">
        <v>5060</v>
      </c>
    </row>
    <row r="1979" spans="2:2" x14ac:dyDescent="0.3">
      <c r="B1979" t="s">
        <v>5060</v>
      </c>
    </row>
    <row r="1980" spans="2:2" x14ac:dyDescent="0.3">
      <c r="B1980" t="s">
        <v>5060</v>
      </c>
    </row>
    <row r="1981" spans="2:2" x14ac:dyDescent="0.3">
      <c r="B1981" t="s">
        <v>5060</v>
      </c>
    </row>
    <row r="1982" spans="2:2" x14ac:dyDescent="0.3">
      <c r="B1982" t="s">
        <v>5060</v>
      </c>
    </row>
    <row r="1983" spans="2:2" x14ac:dyDescent="0.3">
      <c r="B1983" t="s">
        <v>5060</v>
      </c>
    </row>
    <row r="1984" spans="2:2" x14ac:dyDescent="0.3">
      <c r="B1984" t="s">
        <v>5060</v>
      </c>
    </row>
    <row r="1985" spans="2:2" x14ac:dyDescent="0.3">
      <c r="B1985" t="s">
        <v>5060</v>
      </c>
    </row>
    <row r="1986" spans="2:2" x14ac:dyDescent="0.3">
      <c r="B1986" t="s">
        <v>5060</v>
      </c>
    </row>
    <row r="1987" spans="2:2" x14ac:dyDescent="0.3">
      <c r="B1987" t="s">
        <v>5060</v>
      </c>
    </row>
    <row r="1988" spans="2:2" x14ac:dyDescent="0.3">
      <c r="B1988" t="s">
        <v>5060</v>
      </c>
    </row>
    <row r="1989" spans="2:2" x14ac:dyDescent="0.3">
      <c r="B1989" t="s">
        <v>5060</v>
      </c>
    </row>
    <row r="1990" spans="2:2" x14ac:dyDescent="0.3">
      <c r="B1990" t="s">
        <v>5060</v>
      </c>
    </row>
    <row r="1991" spans="2:2" x14ac:dyDescent="0.3">
      <c r="B1991" t="s">
        <v>5060</v>
      </c>
    </row>
    <row r="1992" spans="2:2" x14ac:dyDescent="0.3">
      <c r="B1992" t="s">
        <v>5060</v>
      </c>
    </row>
    <row r="1993" spans="2:2" x14ac:dyDescent="0.3">
      <c r="B1993" t="s">
        <v>5060</v>
      </c>
    </row>
    <row r="1994" spans="2:2" x14ac:dyDescent="0.3">
      <c r="B1994" t="s">
        <v>5060</v>
      </c>
    </row>
    <row r="1995" spans="2:2" x14ac:dyDescent="0.3">
      <c r="B1995" t="s">
        <v>5060</v>
      </c>
    </row>
    <row r="1996" spans="2:2" x14ac:dyDescent="0.3">
      <c r="B1996" t="s">
        <v>5060</v>
      </c>
    </row>
    <row r="1997" spans="2:2" x14ac:dyDescent="0.3">
      <c r="B1997" t="s">
        <v>5060</v>
      </c>
    </row>
    <row r="1998" spans="2:2" x14ac:dyDescent="0.3">
      <c r="B1998" t="s">
        <v>5060</v>
      </c>
    </row>
    <row r="1999" spans="2:2" x14ac:dyDescent="0.3">
      <c r="B1999" t="s">
        <v>5060</v>
      </c>
    </row>
    <row r="2000" spans="2:2" x14ac:dyDescent="0.3">
      <c r="B2000" t="s">
        <v>5060</v>
      </c>
    </row>
    <row r="2001" spans="2:2" x14ac:dyDescent="0.3">
      <c r="B2001" t="s">
        <v>5060</v>
      </c>
    </row>
    <row r="2002" spans="2:2" x14ac:dyDescent="0.3">
      <c r="B2002" t="s">
        <v>5060</v>
      </c>
    </row>
    <row r="2003" spans="2:2" x14ac:dyDescent="0.3">
      <c r="B2003" t="s">
        <v>5060</v>
      </c>
    </row>
    <row r="2004" spans="2:2" x14ac:dyDescent="0.3">
      <c r="B2004" t="s">
        <v>5060</v>
      </c>
    </row>
    <row r="2005" spans="2:2" x14ac:dyDescent="0.3">
      <c r="B2005" t="s">
        <v>5060</v>
      </c>
    </row>
    <row r="2006" spans="2:2" x14ac:dyDescent="0.3">
      <c r="B2006" t="s">
        <v>5060</v>
      </c>
    </row>
    <row r="2007" spans="2:2" x14ac:dyDescent="0.3">
      <c r="B2007" t="s">
        <v>5060</v>
      </c>
    </row>
    <row r="2008" spans="2:2" x14ac:dyDescent="0.3">
      <c r="B2008" t="s">
        <v>5060</v>
      </c>
    </row>
    <row r="2009" spans="2:2" x14ac:dyDescent="0.3">
      <c r="B2009" t="s">
        <v>5060</v>
      </c>
    </row>
    <row r="2010" spans="2:2" x14ac:dyDescent="0.3">
      <c r="B2010" t="s">
        <v>5060</v>
      </c>
    </row>
    <row r="2011" spans="2:2" x14ac:dyDescent="0.3">
      <c r="B2011" t="s">
        <v>5060</v>
      </c>
    </row>
    <row r="2012" spans="2:2" x14ac:dyDescent="0.3">
      <c r="B2012" t="s">
        <v>5060</v>
      </c>
    </row>
    <row r="2013" spans="2:2" x14ac:dyDescent="0.3">
      <c r="B2013" t="s">
        <v>5060</v>
      </c>
    </row>
    <row r="2014" spans="2:2" x14ac:dyDescent="0.3">
      <c r="B2014" t="s">
        <v>5060</v>
      </c>
    </row>
    <row r="2015" spans="2:2" x14ac:dyDescent="0.3">
      <c r="B2015" t="s">
        <v>5060</v>
      </c>
    </row>
    <row r="2016" spans="2:2" x14ac:dyDescent="0.3">
      <c r="B2016" t="s">
        <v>5060</v>
      </c>
    </row>
    <row r="2017" spans="2:2" x14ac:dyDescent="0.3">
      <c r="B2017" t="s">
        <v>5060</v>
      </c>
    </row>
    <row r="2018" spans="2:2" x14ac:dyDescent="0.3">
      <c r="B2018" t="s">
        <v>5060</v>
      </c>
    </row>
    <row r="2019" spans="2:2" x14ac:dyDescent="0.3">
      <c r="B2019" t="s">
        <v>5060</v>
      </c>
    </row>
    <row r="2020" spans="2:2" x14ac:dyDescent="0.3">
      <c r="B2020" t="s">
        <v>5060</v>
      </c>
    </row>
    <row r="2021" spans="2:2" x14ac:dyDescent="0.3">
      <c r="B2021" t="s">
        <v>5060</v>
      </c>
    </row>
    <row r="2022" spans="2:2" x14ac:dyDescent="0.3">
      <c r="B2022" t="s">
        <v>5060</v>
      </c>
    </row>
    <row r="2023" spans="2:2" x14ac:dyDescent="0.3">
      <c r="B2023" t="s">
        <v>5060</v>
      </c>
    </row>
    <row r="2024" spans="2:2" x14ac:dyDescent="0.3">
      <c r="B2024" t="s">
        <v>5060</v>
      </c>
    </row>
    <row r="2025" spans="2:2" x14ac:dyDescent="0.3">
      <c r="B2025" t="s">
        <v>5060</v>
      </c>
    </row>
    <row r="2026" spans="2:2" x14ac:dyDescent="0.3">
      <c r="B2026" t="s">
        <v>5060</v>
      </c>
    </row>
    <row r="2027" spans="2:2" x14ac:dyDescent="0.3">
      <c r="B2027" t="s">
        <v>5060</v>
      </c>
    </row>
    <row r="2028" spans="2:2" x14ac:dyDescent="0.3">
      <c r="B2028" t="s">
        <v>5060</v>
      </c>
    </row>
    <row r="2029" spans="2:2" x14ac:dyDescent="0.3">
      <c r="B2029" t="s">
        <v>5060</v>
      </c>
    </row>
    <row r="2030" spans="2:2" x14ac:dyDescent="0.3">
      <c r="B2030" t="s">
        <v>5060</v>
      </c>
    </row>
    <row r="2031" spans="2:2" x14ac:dyDescent="0.3">
      <c r="B2031" t="s">
        <v>5060</v>
      </c>
    </row>
    <row r="2032" spans="2:2" x14ac:dyDescent="0.3">
      <c r="B2032" t="s">
        <v>5060</v>
      </c>
    </row>
    <row r="2033" spans="2:2" x14ac:dyDescent="0.3">
      <c r="B2033" t="s">
        <v>5060</v>
      </c>
    </row>
    <row r="2034" spans="2:2" x14ac:dyDescent="0.3">
      <c r="B2034" t="s">
        <v>5060</v>
      </c>
    </row>
    <row r="2035" spans="2:2" x14ac:dyDescent="0.3">
      <c r="B2035" t="s">
        <v>5060</v>
      </c>
    </row>
    <row r="2036" spans="2:2" x14ac:dyDescent="0.3">
      <c r="B2036" t="s">
        <v>5060</v>
      </c>
    </row>
    <row r="2037" spans="2:2" x14ac:dyDescent="0.3">
      <c r="B2037" t="s">
        <v>5060</v>
      </c>
    </row>
    <row r="2038" spans="2:2" x14ac:dyDescent="0.3">
      <c r="B2038" t="s">
        <v>5060</v>
      </c>
    </row>
    <row r="2039" spans="2:2" x14ac:dyDescent="0.3">
      <c r="B2039" t="s">
        <v>5060</v>
      </c>
    </row>
    <row r="2040" spans="2:2" x14ac:dyDescent="0.3">
      <c r="B2040" t="s">
        <v>5060</v>
      </c>
    </row>
    <row r="2041" spans="2:2" x14ac:dyDescent="0.3">
      <c r="B2041" t="s">
        <v>5060</v>
      </c>
    </row>
    <row r="2042" spans="2:2" x14ac:dyDescent="0.3">
      <c r="B2042" t="s">
        <v>5060</v>
      </c>
    </row>
    <row r="2043" spans="2:2" x14ac:dyDescent="0.3">
      <c r="B2043" t="s">
        <v>5060</v>
      </c>
    </row>
    <row r="2044" spans="2:2" x14ac:dyDescent="0.3">
      <c r="B2044" t="s">
        <v>5060</v>
      </c>
    </row>
    <row r="2045" spans="2:2" x14ac:dyDescent="0.3">
      <c r="B2045" t="s">
        <v>5060</v>
      </c>
    </row>
    <row r="2046" spans="2:2" x14ac:dyDescent="0.3">
      <c r="B2046" t="s">
        <v>5060</v>
      </c>
    </row>
    <row r="2047" spans="2:2" x14ac:dyDescent="0.3">
      <c r="B2047" t="s">
        <v>5060</v>
      </c>
    </row>
    <row r="2048" spans="2:2" x14ac:dyDescent="0.3">
      <c r="B2048" t="s">
        <v>5060</v>
      </c>
    </row>
    <row r="2049" spans="2:2" x14ac:dyDescent="0.3">
      <c r="B2049" t="s">
        <v>5060</v>
      </c>
    </row>
    <row r="2050" spans="2:2" x14ac:dyDescent="0.3">
      <c r="B2050" t="s">
        <v>5060</v>
      </c>
    </row>
    <row r="2051" spans="2:2" x14ac:dyDescent="0.3">
      <c r="B2051" t="s">
        <v>5060</v>
      </c>
    </row>
    <row r="2052" spans="2:2" x14ac:dyDescent="0.3">
      <c r="B2052" t="s">
        <v>5060</v>
      </c>
    </row>
    <row r="2053" spans="2:2" x14ac:dyDescent="0.3">
      <c r="B2053" t="s">
        <v>5060</v>
      </c>
    </row>
    <row r="2054" spans="2:2" x14ac:dyDescent="0.3">
      <c r="B2054" t="s">
        <v>5060</v>
      </c>
    </row>
    <row r="2055" spans="2:2" x14ac:dyDescent="0.3">
      <c r="B2055" t="s">
        <v>5060</v>
      </c>
    </row>
    <row r="2056" spans="2:2" x14ac:dyDescent="0.3">
      <c r="B2056" t="s">
        <v>5060</v>
      </c>
    </row>
    <row r="2057" spans="2:2" x14ac:dyDescent="0.3">
      <c r="B2057" t="s">
        <v>5060</v>
      </c>
    </row>
    <row r="2058" spans="2:2" x14ac:dyDescent="0.3">
      <c r="B2058" t="s">
        <v>5060</v>
      </c>
    </row>
    <row r="2059" spans="2:2" x14ac:dyDescent="0.3">
      <c r="B2059" t="s">
        <v>5060</v>
      </c>
    </row>
    <row r="2060" spans="2:2" x14ac:dyDescent="0.3">
      <c r="B2060" t="s">
        <v>5060</v>
      </c>
    </row>
    <row r="2061" spans="2:2" x14ac:dyDescent="0.3">
      <c r="B2061" t="s">
        <v>5060</v>
      </c>
    </row>
    <row r="2062" spans="2:2" x14ac:dyDescent="0.3">
      <c r="B2062" t="s">
        <v>5060</v>
      </c>
    </row>
    <row r="2063" spans="2:2" x14ac:dyDescent="0.3">
      <c r="B2063" t="s">
        <v>5060</v>
      </c>
    </row>
    <row r="2064" spans="2:2" x14ac:dyDescent="0.3">
      <c r="B2064" t="s">
        <v>5060</v>
      </c>
    </row>
    <row r="2065" spans="2:2" x14ac:dyDescent="0.3">
      <c r="B2065" t="s">
        <v>5060</v>
      </c>
    </row>
    <row r="2066" spans="2:2" x14ac:dyDescent="0.3">
      <c r="B2066" t="s">
        <v>5060</v>
      </c>
    </row>
    <row r="2067" spans="2:2" x14ac:dyDescent="0.3">
      <c r="B2067" t="s">
        <v>5060</v>
      </c>
    </row>
    <row r="2068" spans="2:2" x14ac:dyDescent="0.3">
      <c r="B2068" t="s">
        <v>5060</v>
      </c>
    </row>
    <row r="2069" spans="2:2" x14ac:dyDescent="0.3">
      <c r="B2069" t="s">
        <v>5060</v>
      </c>
    </row>
    <row r="2070" spans="2:2" x14ac:dyDescent="0.3">
      <c r="B2070" t="s">
        <v>5060</v>
      </c>
    </row>
    <row r="2071" spans="2:2" x14ac:dyDescent="0.3">
      <c r="B2071" t="s">
        <v>5060</v>
      </c>
    </row>
    <row r="2072" spans="2:2" x14ac:dyDescent="0.3">
      <c r="B2072" t="s">
        <v>5060</v>
      </c>
    </row>
    <row r="2073" spans="2:2" x14ac:dyDescent="0.3">
      <c r="B2073" t="s">
        <v>5060</v>
      </c>
    </row>
    <row r="2074" spans="2:2" x14ac:dyDescent="0.3">
      <c r="B2074" t="s">
        <v>5060</v>
      </c>
    </row>
    <row r="2075" spans="2:2" x14ac:dyDescent="0.3">
      <c r="B2075" t="s">
        <v>5060</v>
      </c>
    </row>
    <row r="2076" spans="2:2" x14ac:dyDescent="0.3">
      <c r="B2076" t="s">
        <v>5060</v>
      </c>
    </row>
    <row r="2077" spans="2:2" x14ac:dyDescent="0.3">
      <c r="B2077" t="s">
        <v>5060</v>
      </c>
    </row>
    <row r="2078" spans="2:2" x14ac:dyDescent="0.3">
      <c r="B2078" t="s">
        <v>5060</v>
      </c>
    </row>
    <row r="2079" spans="2:2" x14ac:dyDescent="0.3">
      <c r="B2079" t="s">
        <v>5060</v>
      </c>
    </row>
    <row r="2080" spans="2:2" x14ac:dyDescent="0.3">
      <c r="B2080" t="s">
        <v>5060</v>
      </c>
    </row>
    <row r="2081" spans="2:2" x14ac:dyDescent="0.3">
      <c r="B2081" t="s">
        <v>5060</v>
      </c>
    </row>
    <row r="2082" spans="2:2" x14ac:dyDescent="0.3">
      <c r="B2082" t="s">
        <v>5060</v>
      </c>
    </row>
    <row r="2083" spans="2:2" x14ac:dyDescent="0.3">
      <c r="B2083" t="s">
        <v>5060</v>
      </c>
    </row>
    <row r="2084" spans="2:2" x14ac:dyDescent="0.3">
      <c r="B2084" t="s">
        <v>5060</v>
      </c>
    </row>
    <row r="2085" spans="2:2" x14ac:dyDescent="0.3">
      <c r="B2085" t="s">
        <v>5060</v>
      </c>
    </row>
    <row r="2086" spans="2:2" x14ac:dyDescent="0.3">
      <c r="B2086" t="s">
        <v>5060</v>
      </c>
    </row>
    <row r="2087" spans="2:2" x14ac:dyDescent="0.3">
      <c r="B2087" t="s">
        <v>5060</v>
      </c>
    </row>
    <row r="2088" spans="2:2" x14ac:dyDescent="0.3">
      <c r="B2088" t="s">
        <v>5060</v>
      </c>
    </row>
    <row r="2089" spans="2:2" x14ac:dyDescent="0.3">
      <c r="B2089" t="s">
        <v>5060</v>
      </c>
    </row>
    <row r="2090" spans="2:2" x14ac:dyDescent="0.3">
      <c r="B2090" t="s">
        <v>5060</v>
      </c>
    </row>
    <row r="2091" spans="2:2" x14ac:dyDescent="0.3">
      <c r="B2091" t="s">
        <v>5060</v>
      </c>
    </row>
    <row r="2092" spans="2:2" x14ac:dyDescent="0.3">
      <c r="B2092" t="s">
        <v>5060</v>
      </c>
    </row>
    <row r="2093" spans="2:2" x14ac:dyDescent="0.3">
      <c r="B2093" t="s">
        <v>5060</v>
      </c>
    </row>
    <row r="2094" spans="2:2" x14ac:dyDescent="0.3">
      <c r="B2094" t="s">
        <v>5060</v>
      </c>
    </row>
    <row r="2095" spans="2:2" x14ac:dyDescent="0.3">
      <c r="B2095" t="s">
        <v>5060</v>
      </c>
    </row>
    <row r="2096" spans="2:2" x14ac:dyDescent="0.3">
      <c r="B2096" t="s">
        <v>5060</v>
      </c>
    </row>
    <row r="2097" spans="2:2" x14ac:dyDescent="0.3">
      <c r="B2097" t="s">
        <v>5060</v>
      </c>
    </row>
    <row r="2098" spans="2:2" x14ac:dyDescent="0.3">
      <c r="B2098" t="s">
        <v>5060</v>
      </c>
    </row>
    <row r="2099" spans="2:2" x14ac:dyDescent="0.3">
      <c r="B2099" t="s">
        <v>5060</v>
      </c>
    </row>
    <row r="2100" spans="2:2" x14ac:dyDescent="0.3">
      <c r="B2100" t="s">
        <v>5060</v>
      </c>
    </row>
    <row r="2101" spans="2:2" x14ac:dyDescent="0.3">
      <c r="B2101" t="s">
        <v>5060</v>
      </c>
    </row>
    <row r="2102" spans="2:2" x14ac:dyDescent="0.3">
      <c r="B2102" t="s">
        <v>5060</v>
      </c>
    </row>
    <row r="2103" spans="2:2" x14ac:dyDescent="0.3">
      <c r="B2103" t="s">
        <v>5060</v>
      </c>
    </row>
    <row r="2104" spans="2:2" x14ac:dyDescent="0.3">
      <c r="B2104" t="s">
        <v>5060</v>
      </c>
    </row>
    <row r="2105" spans="2:2" x14ac:dyDescent="0.3">
      <c r="B2105" t="s">
        <v>5060</v>
      </c>
    </row>
    <row r="2106" spans="2:2" x14ac:dyDescent="0.3">
      <c r="B2106" t="s">
        <v>5060</v>
      </c>
    </row>
    <row r="2107" spans="2:2" x14ac:dyDescent="0.3">
      <c r="B2107" t="s">
        <v>5060</v>
      </c>
    </row>
    <row r="2108" spans="2:2" x14ac:dyDescent="0.3">
      <c r="B2108" t="s">
        <v>5060</v>
      </c>
    </row>
    <row r="2109" spans="2:2" x14ac:dyDescent="0.3">
      <c r="B2109" t="s">
        <v>5060</v>
      </c>
    </row>
    <row r="2110" spans="2:2" x14ac:dyDescent="0.3">
      <c r="B2110" t="s">
        <v>5060</v>
      </c>
    </row>
    <row r="2111" spans="2:2" x14ac:dyDescent="0.3">
      <c r="B2111" t="s">
        <v>5060</v>
      </c>
    </row>
    <row r="2112" spans="2:2" x14ac:dyDescent="0.3">
      <c r="B2112" t="s">
        <v>5060</v>
      </c>
    </row>
    <row r="2113" spans="2:2" x14ac:dyDescent="0.3">
      <c r="B2113" t="s">
        <v>5060</v>
      </c>
    </row>
    <row r="2114" spans="2:2" x14ac:dyDescent="0.3">
      <c r="B2114" t="s">
        <v>5060</v>
      </c>
    </row>
    <row r="2115" spans="2:2" x14ac:dyDescent="0.3">
      <c r="B2115" t="s">
        <v>5060</v>
      </c>
    </row>
    <row r="2116" spans="2:2" x14ac:dyDescent="0.3">
      <c r="B2116" t="s">
        <v>5060</v>
      </c>
    </row>
    <row r="2117" spans="2:2" x14ac:dyDescent="0.3">
      <c r="B2117" t="s">
        <v>5060</v>
      </c>
    </row>
    <row r="2118" spans="2:2" x14ac:dyDescent="0.3">
      <c r="B2118" t="s">
        <v>5060</v>
      </c>
    </row>
    <row r="2119" spans="2:2" x14ac:dyDescent="0.3">
      <c r="B2119" t="s">
        <v>5060</v>
      </c>
    </row>
    <row r="2120" spans="2:2" x14ac:dyDescent="0.3">
      <c r="B2120" t="s">
        <v>5060</v>
      </c>
    </row>
    <row r="2121" spans="2:2" x14ac:dyDescent="0.3">
      <c r="B2121" t="s">
        <v>5060</v>
      </c>
    </row>
    <row r="2122" spans="2:2" x14ac:dyDescent="0.3">
      <c r="B2122" t="s">
        <v>5060</v>
      </c>
    </row>
    <row r="2123" spans="2:2" x14ac:dyDescent="0.3">
      <c r="B2123" t="s">
        <v>5060</v>
      </c>
    </row>
    <row r="2124" spans="2:2" x14ac:dyDescent="0.3">
      <c r="B2124" t="s">
        <v>5060</v>
      </c>
    </row>
    <row r="2125" spans="2:2" x14ac:dyDescent="0.3">
      <c r="B2125" t="s">
        <v>5060</v>
      </c>
    </row>
    <row r="2126" spans="2:2" x14ac:dyDescent="0.3">
      <c r="B2126" t="s">
        <v>5060</v>
      </c>
    </row>
    <row r="2127" spans="2:2" x14ac:dyDescent="0.3">
      <c r="B2127" t="s">
        <v>5060</v>
      </c>
    </row>
    <row r="2128" spans="2:2" x14ac:dyDescent="0.3">
      <c r="B2128" t="s">
        <v>5060</v>
      </c>
    </row>
    <row r="2129" spans="2:2" x14ac:dyDescent="0.3">
      <c r="B2129" t="s">
        <v>5060</v>
      </c>
    </row>
    <row r="2130" spans="2:2" x14ac:dyDescent="0.3">
      <c r="B2130" t="s">
        <v>5060</v>
      </c>
    </row>
    <row r="2131" spans="2:2" x14ac:dyDescent="0.3">
      <c r="B2131" t="s">
        <v>5060</v>
      </c>
    </row>
    <row r="2132" spans="2:2" x14ac:dyDescent="0.3">
      <c r="B2132" t="s">
        <v>5060</v>
      </c>
    </row>
    <row r="2133" spans="2:2" x14ac:dyDescent="0.3">
      <c r="B2133" t="s">
        <v>5060</v>
      </c>
    </row>
    <row r="2134" spans="2:2" x14ac:dyDescent="0.3">
      <c r="B2134" t="s">
        <v>5060</v>
      </c>
    </row>
    <row r="2135" spans="2:2" x14ac:dyDescent="0.3">
      <c r="B2135" t="s">
        <v>5060</v>
      </c>
    </row>
    <row r="2136" spans="2:2" x14ac:dyDescent="0.3">
      <c r="B2136" t="s">
        <v>5060</v>
      </c>
    </row>
    <row r="2137" spans="2:2" x14ac:dyDescent="0.3">
      <c r="B2137" t="s">
        <v>5060</v>
      </c>
    </row>
    <row r="2138" spans="2:2" x14ac:dyDescent="0.3">
      <c r="B2138" t="s">
        <v>5060</v>
      </c>
    </row>
    <row r="2139" spans="2:2" x14ac:dyDescent="0.3">
      <c r="B2139" t="s">
        <v>5060</v>
      </c>
    </row>
    <row r="2140" spans="2:2" x14ac:dyDescent="0.3">
      <c r="B2140" t="s">
        <v>5060</v>
      </c>
    </row>
    <row r="2141" spans="2:2" x14ac:dyDescent="0.3">
      <c r="B2141" t="s">
        <v>5060</v>
      </c>
    </row>
    <row r="2142" spans="2:2" x14ac:dyDescent="0.3">
      <c r="B2142" t="s">
        <v>5060</v>
      </c>
    </row>
    <row r="2143" spans="2:2" x14ac:dyDescent="0.3">
      <c r="B2143" t="s">
        <v>5060</v>
      </c>
    </row>
    <row r="2144" spans="2:2" x14ac:dyDescent="0.3">
      <c r="B2144" t="s">
        <v>5060</v>
      </c>
    </row>
    <row r="2145" spans="2:2" x14ac:dyDescent="0.3">
      <c r="B2145" t="s">
        <v>5060</v>
      </c>
    </row>
    <row r="2146" spans="2:2" x14ac:dyDescent="0.3">
      <c r="B2146" t="s">
        <v>5060</v>
      </c>
    </row>
    <row r="2147" spans="2:2" x14ac:dyDescent="0.3">
      <c r="B2147" t="s">
        <v>5060</v>
      </c>
    </row>
    <row r="2148" spans="2:2" x14ac:dyDescent="0.3">
      <c r="B2148" t="s">
        <v>5060</v>
      </c>
    </row>
    <row r="2149" spans="2:2" x14ac:dyDescent="0.3">
      <c r="B2149" t="s">
        <v>5060</v>
      </c>
    </row>
    <row r="2150" spans="2:2" x14ac:dyDescent="0.3">
      <c r="B2150" t="s">
        <v>5060</v>
      </c>
    </row>
    <row r="2151" spans="2:2" x14ac:dyDescent="0.3">
      <c r="B2151" t="s">
        <v>5060</v>
      </c>
    </row>
    <row r="2152" spans="2:2" x14ac:dyDescent="0.3">
      <c r="B2152" t="s">
        <v>5060</v>
      </c>
    </row>
    <row r="2153" spans="2:2" x14ac:dyDescent="0.3">
      <c r="B2153" t="s">
        <v>5060</v>
      </c>
    </row>
    <row r="2154" spans="2:2" x14ac:dyDescent="0.3">
      <c r="B2154" t="s">
        <v>5060</v>
      </c>
    </row>
    <row r="2155" spans="2:2" x14ac:dyDescent="0.3">
      <c r="B2155" t="s">
        <v>5060</v>
      </c>
    </row>
    <row r="2156" spans="2:2" x14ac:dyDescent="0.3">
      <c r="B2156" t="s">
        <v>5060</v>
      </c>
    </row>
    <row r="2157" spans="2:2" x14ac:dyDescent="0.3">
      <c r="B2157" t="s">
        <v>5060</v>
      </c>
    </row>
    <row r="2158" spans="2:2" x14ac:dyDescent="0.3">
      <c r="B2158" t="s">
        <v>5060</v>
      </c>
    </row>
    <row r="2159" spans="2:2" x14ac:dyDescent="0.3">
      <c r="B2159" t="s">
        <v>5060</v>
      </c>
    </row>
    <row r="2160" spans="2:2" x14ac:dyDescent="0.3">
      <c r="B2160" t="s">
        <v>5060</v>
      </c>
    </row>
    <row r="2161" spans="2:2" x14ac:dyDescent="0.3">
      <c r="B2161" t="s">
        <v>5060</v>
      </c>
    </row>
    <row r="2162" spans="2:2" x14ac:dyDescent="0.3">
      <c r="B2162" t="s">
        <v>5060</v>
      </c>
    </row>
    <row r="2163" spans="2:2" x14ac:dyDescent="0.3">
      <c r="B2163" t="s">
        <v>5060</v>
      </c>
    </row>
    <row r="2164" spans="2:2" x14ac:dyDescent="0.3">
      <c r="B2164" t="s">
        <v>5060</v>
      </c>
    </row>
    <row r="2165" spans="2:2" x14ac:dyDescent="0.3">
      <c r="B2165" t="s">
        <v>5060</v>
      </c>
    </row>
    <row r="2166" spans="2:2" x14ac:dyDescent="0.3">
      <c r="B2166" t="s">
        <v>5060</v>
      </c>
    </row>
    <row r="2167" spans="2:2" x14ac:dyDescent="0.3">
      <c r="B2167" t="s">
        <v>5060</v>
      </c>
    </row>
    <row r="2168" spans="2:2" x14ac:dyDescent="0.3">
      <c r="B2168" t="s">
        <v>5060</v>
      </c>
    </row>
    <row r="2169" spans="2:2" x14ac:dyDescent="0.3">
      <c r="B2169" t="s">
        <v>5060</v>
      </c>
    </row>
    <row r="2170" spans="2:2" x14ac:dyDescent="0.3">
      <c r="B2170" t="s">
        <v>5060</v>
      </c>
    </row>
    <row r="2171" spans="2:2" x14ac:dyDescent="0.3">
      <c r="B2171" t="s">
        <v>5060</v>
      </c>
    </row>
    <row r="2172" spans="2:2" x14ac:dyDescent="0.3">
      <c r="B2172" t="s">
        <v>5060</v>
      </c>
    </row>
    <row r="2173" spans="2:2" x14ac:dyDescent="0.3">
      <c r="B2173" t="s">
        <v>5060</v>
      </c>
    </row>
    <row r="2174" spans="2:2" x14ac:dyDescent="0.3">
      <c r="B2174" t="s">
        <v>5060</v>
      </c>
    </row>
    <row r="2175" spans="2:2" x14ac:dyDescent="0.3">
      <c r="B2175" t="s">
        <v>5060</v>
      </c>
    </row>
    <row r="2176" spans="2:2" x14ac:dyDescent="0.3">
      <c r="B2176" t="s">
        <v>5060</v>
      </c>
    </row>
    <row r="2177" spans="2:2" x14ac:dyDescent="0.3">
      <c r="B2177" t="s">
        <v>5060</v>
      </c>
    </row>
    <row r="2178" spans="2:2" x14ac:dyDescent="0.3">
      <c r="B2178" t="s">
        <v>5060</v>
      </c>
    </row>
    <row r="2179" spans="2:2" x14ac:dyDescent="0.3">
      <c r="B2179" t="s">
        <v>5060</v>
      </c>
    </row>
    <row r="2180" spans="2:2" x14ac:dyDescent="0.3">
      <c r="B2180" t="s">
        <v>5060</v>
      </c>
    </row>
    <row r="2181" spans="2:2" x14ac:dyDescent="0.3">
      <c r="B2181" t="s">
        <v>5060</v>
      </c>
    </row>
    <row r="2182" spans="2:2" x14ac:dyDescent="0.3">
      <c r="B2182" t="s">
        <v>5060</v>
      </c>
    </row>
    <row r="2183" spans="2:2" x14ac:dyDescent="0.3">
      <c r="B2183" t="s">
        <v>5060</v>
      </c>
    </row>
    <row r="2184" spans="2:2" x14ac:dyDescent="0.3">
      <c r="B2184" t="s">
        <v>5060</v>
      </c>
    </row>
    <row r="2185" spans="2:2" x14ac:dyDescent="0.3">
      <c r="B2185" t="s">
        <v>5060</v>
      </c>
    </row>
    <row r="2186" spans="2:2" x14ac:dyDescent="0.3">
      <c r="B2186" t="s">
        <v>5060</v>
      </c>
    </row>
    <row r="2187" spans="2:2" x14ac:dyDescent="0.3">
      <c r="B2187" t="s">
        <v>5060</v>
      </c>
    </row>
    <row r="2188" spans="2:2" x14ac:dyDescent="0.3">
      <c r="B2188" t="s">
        <v>5060</v>
      </c>
    </row>
    <row r="2189" spans="2:2" x14ac:dyDescent="0.3">
      <c r="B2189" t="s">
        <v>5060</v>
      </c>
    </row>
    <row r="2190" spans="2:2" x14ac:dyDescent="0.3">
      <c r="B2190" t="s">
        <v>5060</v>
      </c>
    </row>
    <row r="2191" spans="2:2" x14ac:dyDescent="0.3">
      <c r="B2191" t="s">
        <v>5060</v>
      </c>
    </row>
    <row r="2192" spans="2:2" x14ac:dyDescent="0.3">
      <c r="B2192" t="s">
        <v>5060</v>
      </c>
    </row>
    <row r="2193" spans="2:2" x14ac:dyDescent="0.3">
      <c r="B2193" t="s">
        <v>5060</v>
      </c>
    </row>
    <row r="2194" spans="2:2" x14ac:dyDescent="0.3">
      <c r="B2194" t="s">
        <v>5060</v>
      </c>
    </row>
    <row r="2195" spans="2:2" x14ac:dyDescent="0.3">
      <c r="B2195" t="s">
        <v>5060</v>
      </c>
    </row>
    <row r="2196" spans="2:2" x14ac:dyDescent="0.3">
      <c r="B2196" t="s">
        <v>5060</v>
      </c>
    </row>
    <row r="2197" spans="2:2" x14ac:dyDescent="0.3">
      <c r="B2197" t="s">
        <v>5060</v>
      </c>
    </row>
    <row r="2198" spans="2:2" x14ac:dyDescent="0.3">
      <c r="B2198" t="s">
        <v>5060</v>
      </c>
    </row>
    <row r="2199" spans="2:2" x14ac:dyDescent="0.3">
      <c r="B2199" t="s">
        <v>5060</v>
      </c>
    </row>
    <row r="2200" spans="2:2" x14ac:dyDescent="0.3">
      <c r="B2200" t="s">
        <v>5060</v>
      </c>
    </row>
    <row r="2201" spans="2:2" x14ac:dyDescent="0.3">
      <c r="B2201" t="s">
        <v>5060</v>
      </c>
    </row>
    <row r="2202" spans="2:2" x14ac:dyDescent="0.3">
      <c r="B2202" t="s">
        <v>5060</v>
      </c>
    </row>
    <row r="2203" spans="2:2" x14ac:dyDescent="0.3">
      <c r="B2203" t="s">
        <v>5060</v>
      </c>
    </row>
    <row r="2204" spans="2:2" x14ac:dyDescent="0.3">
      <c r="B2204" t="s">
        <v>5060</v>
      </c>
    </row>
    <row r="2205" spans="2:2" x14ac:dyDescent="0.3">
      <c r="B2205" t="s">
        <v>5060</v>
      </c>
    </row>
    <row r="2206" spans="2:2" x14ac:dyDescent="0.3">
      <c r="B2206" t="s">
        <v>5060</v>
      </c>
    </row>
    <row r="2207" spans="2:2" x14ac:dyDescent="0.3">
      <c r="B2207" t="s">
        <v>5060</v>
      </c>
    </row>
    <row r="2208" spans="2:2" x14ac:dyDescent="0.3">
      <c r="B2208" t="s">
        <v>5060</v>
      </c>
    </row>
    <row r="2209" spans="2:2" x14ac:dyDescent="0.3">
      <c r="B2209" t="s">
        <v>5060</v>
      </c>
    </row>
    <row r="2210" spans="2:2" x14ac:dyDescent="0.3">
      <c r="B2210" t="s">
        <v>5060</v>
      </c>
    </row>
    <row r="2211" spans="2:2" x14ac:dyDescent="0.3">
      <c r="B2211" t="s">
        <v>5060</v>
      </c>
    </row>
    <row r="2212" spans="2:2" x14ac:dyDescent="0.3">
      <c r="B2212" t="s">
        <v>5060</v>
      </c>
    </row>
    <row r="2213" spans="2:2" x14ac:dyDescent="0.3">
      <c r="B2213" t="s">
        <v>5060</v>
      </c>
    </row>
    <row r="2214" spans="2:2" x14ac:dyDescent="0.3">
      <c r="B2214" t="s">
        <v>5060</v>
      </c>
    </row>
    <row r="2215" spans="2:2" x14ac:dyDescent="0.3">
      <c r="B2215" t="s">
        <v>5060</v>
      </c>
    </row>
    <row r="2216" spans="2:2" x14ac:dyDescent="0.3">
      <c r="B2216" t="s">
        <v>5060</v>
      </c>
    </row>
    <row r="2217" spans="2:2" x14ac:dyDescent="0.3">
      <c r="B2217" t="s">
        <v>5060</v>
      </c>
    </row>
    <row r="2218" spans="2:2" x14ac:dyDescent="0.3">
      <c r="B2218" t="s">
        <v>5060</v>
      </c>
    </row>
    <row r="2219" spans="2:2" x14ac:dyDescent="0.3">
      <c r="B2219" t="s">
        <v>5060</v>
      </c>
    </row>
    <row r="2220" spans="2:2" x14ac:dyDescent="0.3">
      <c r="B2220" t="s">
        <v>5060</v>
      </c>
    </row>
    <row r="2221" spans="2:2" x14ac:dyDescent="0.3">
      <c r="B2221" t="s">
        <v>5060</v>
      </c>
    </row>
    <row r="2222" spans="2:2" x14ac:dyDescent="0.3">
      <c r="B2222" t="s">
        <v>5060</v>
      </c>
    </row>
    <row r="2223" spans="2:2" x14ac:dyDescent="0.3">
      <c r="B2223" t="s">
        <v>5060</v>
      </c>
    </row>
    <row r="2224" spans="2:2" x14ac:dyDescent="0.3">
      <c r="B2224" t="s">
        <v>5060</v>
      </c>
    </row>
    <row r="2225" spans="2:2" x14ac:dyDescent="0.3">
      <c r="B2225" t="s">
        <v>5060</v>
      </c>
    </row>
    <row r="2226" spans="2:2" x14ac:dyDescent="0.3">
      <c r="B2226" t="s">
        <v>5060</v>
      </c>
    </row>
    <row r="2227" spans="2:2" x14ac:dyDescent="0.3">
      <c r="B2227" t="s">
        <v>5060</v>
      </c>
    </row>
    <row r="2228" spans="2:2" x14ac:dyDescent="0.3">
      <c r="B2228" t="s">
        <v>5060</v>
      </c>
    </row>
    <row r="2229" spans="2:2" x14ac:dyDescent="0.3">
      <c r="B2229" t="s">
        <v>5060</v>
      </c>
    </row>
    <row r="2230" spans="2:2" x14ac:dyDescent="0.3">
      <c r="B2230" t="s">
        <v>5060</v>
      </c>
    </row>
    <row r="2231" spans="2:2" x14ac:dyDescent="0.3">
      <c r="B2231" t="s">
        <v>5060</v>
      </c>
    </row>
    <row r="2232" spans="2:2" x14ac:dyDescent="0.3">
      <c r="B2232" t="s">
        <v>5060</v>
      </c>
    </row>
    <row r="2233" spans="2:2" x14ac:dyDescent="0.3">
      <c r="B2233" t="s">
        <v>5060</v>
      </c>
    </row>
    <row r="2234" spans="2:2" x14ac:dyDescent="0.3">
      <c r="B2234" t="s">
        <v>5060</v>
      </c>
    </row>
    <row r="2235" spans="2:2" x14ac:dyDescent="0.3">
      <c r="B2235" t="s">
        <v>5060</v>
      </c>
    </row>
    <row r="2236" spans="2:2" x14ac:dyDescent="0.3">
      <c r="B2236" t="s">
        <v>5060</v>
      </c>
    </row>
    <row r="2237" spans="2:2" x14ac:dyDescent="0.3">
      <c r="B2237" t="s">
        <v>5060</v>
      </c>
    </row>
    <row r="2238" spans="2:2" x14ac:dyDescent="0.3">
      <c r="B2238" t="s">
        <v>5060</v>
      </c>
    </row>
    <row r="2239" spans="2:2" x14ac:dyDescent="0.3">
      <c r="B2239" t="s">
        <v>5060</v>
      </c>
    </row>
    <row r="2240" spans="2:2" x14ac:dyDescent="0.3">
      <c r="B2240" t="s">
        <v>5060</v>
      </c>
    </row>
    <row r="2241" spans="2:2" x14ac:dyDescent="0.3">
      <c r="B2241" t="s">
        <v>5060</v>
      </c>
    </row>
    <row r="2242" spans="2:2" x14ac:dyDescent="0.3">
      <c r="B2242" t="s">
        <v>5060</v>
      </c>
    </row>
    <row r="2243" spans="2:2" x14ac:dyDescent="0.3">
      <c r="B2243" t="s">
        <v>5060</v>
      </c>
    </row>
    <row r="2244" spans="2:2" x14ac:dyDescent="0.3">
      <c r="B2244" t="s">
        <v>5060</v>
      </c>
    </row>
    <row r="2245" spans="2:2" x14ac:dyDescent="0.3">
      <c r="B2245" t="s">
        <v>5060</v>
      </c>
    </row>
    <row r="2246" spans="2:2" x14ac:dyDescent="0.3">
      <c r="B2246" t="s">
        <v>5060</v>
      </c>
    </row>
    <row r="2247" spans="2:2" x14ac:dyDescent="0.3">
      <c r="B2247" t="s">
        <v>5060</v>
      </c>
    </row>
    <row r="2248" spans="2:2" x14ac:dyDescent="0.3">
      <c r="B2248" t="s">
        <v>5060</v>
      </c>
    </row>
    <row r="2249" spans="2:2" x14ac:dyDescent="0.3">
      <c r="B2249" t="s">
        <v>5060</v>
      </c>
    </row>
    <row r="2250" spans="2:2" x14ac:dyDescent="0.3">
      <c r="B2250" t="s">
        <v>5060</v>
      </c>
    </row>
    <row r="2251" spans="2:2" x14ac:dyDescent="0.3">
      <c r="B2251" t="s">
        <v>5060</v>
      </c>
    </row>
    <row r="2252" spans="2:2" x14ac:dyDescent="0.3">
      <c r="B2252" t="s">
        <v>5060</v>
      </c>
    </row>
    <row r="2253" spans="2:2" x14ac:dyDescent="0.3">
      <c r="B2253" t="s">
        <v>5060</v>
      </c>
    </row>
    <row r="2254" spans="2:2" x14ac:dyDescent="0.3">
      <c r="B2254" t="s">
        <v>5060</v>
      </c>
    </row>
    <row r="2255" spans="2:2" x14ac:dyDescent="0.3">
      <c r="B2255" t="s">
        <v>5060</v>
      </c>
    </row>
    <row r="2256" spans="2:2" x14ac:dyDescent="0.3">
      <c r="B2256" t="s">
        <v>5060</v>
      </c>
    </row>
    <row r="2257" spans="2:2" x14ac:dyDescent="0.3">
      <c r="B2257" t="s">
        <v>5060</v>
      </c>
    </row>
    <row r="2258" spans="2:2" x14ac:dyDescent="0.3">
      <c r="B2258" t="s">
        <v>5060</v>
      </c>
    </row>
    <row r="2259" spans="2:2" x14ac:dyDescent="0.3">
      <c r="B2259" t="s">
        <v>5060</v>
      </c>
    </row>
    <row r="2260" spans="2:2" x14ac:dyDescent="0.3">
      <c r="B2260" t="s">
        <v>5060</v>
      </c>
    </row>
    <row r="2261" spans="2:2" x14ac:dyDescent="0.3">
      <c r="B2261" t="s">
        <v>5060</v>
      </c>
    </row>
    <row r="2262" spans="2:2" x14ac:dyDescent="0.3">
      <c r="B2262" t="s">
        <v>5060</v>
      </c>
    </row>
    <row r="2263" spans="2:2" x14ac:dyDescent="0.3">
      <c r="B2263" t="s">
        <v>5060</v>
      </c>
    </row>
    <row r="2264" spans="2:2" x14ac:dyDescent="0.3">
      <c r="B2264" t="s">
        <v>5060</v>
      </c>
    </row>
    <row r="2265" spans="2:2" x14ac:dyDescent="0.3">
      <c r="B2265" t="s">
        <v>5060</v>
      </c>
    </row>
    <row r="2266" spans="2:2" x14ac:dyDescent="0.3">
      <c r="B2266" t="s">
        <v>5060</v>
      </c>
    </row>
    <row r="2267" spans="2:2" x14ac:dyDescent="0.3">
      <c r="B2267" t="s">
        <v>5060</v>
      </c>
    </row>
    <row r="2268" spans="2:2" x14ac:dyDescent="0.3">
      <c r="B2268" t="s">
        <v>5060</v>
      </c>
    </row>
    <row r="2269" spans="2:2" x14ac:dyDescent="0.3">
      <c r="B2269" t="s">
        <v>5060</v>
      </c>
    </row>
    <row r="2270" spans="2:2" x14ac:dyDescent="0.3">
      <c r="B2270" t="s">
        <v>5060</v>
      </c>
    </row>
    <row r="2271" spans="2:2" x14ac:dyDescent="0.3">
      <c r="B2271" t="s">
        <v>5060</v>
      </c>
    </row>
    <row r="2272" spans="2:2" x14ac:dyDescent="0.3">
      <c r="B2272" t="s">
        <v>5060</v>
      </c>
    </row>
    <row r="2273" spans="2:2" x14ac:dyDescent="0.3">
      <c r="B2273" t="s">
        <v>5060</v>
      </c>
    </row>
    <row r="2274" spans="2:2" x14ac:dyDescent="0.3">
      <c r="B2274" t="s">
        <v>5060</v>
      </c>
    </row>
    <row r="2275" spans="2:2" x14ac:dyDescent="0.3">
      <c r="B2275" t="s">
        <v>5060</v>
      </c>
    </row>
    <row r="2276" spans="2:2" x14ac:dyDescent="0.3">
      <c r="B2276" t="s">
        <v>5060</v>
      </c>
    </row>
    <row r="2277" spans="2:2" x14ac:dyDescent="0.3">
      <c r="B2277" t="s">
        <v>5060</v>
      </c>
    </row>
    <row r="2278" spans="2:2" x14ac:dyDescent="0.3">
      <c r="B2278" t="s">
        <v>5060</v>
      </c>
    </row>
    <row r="2279" spans="2:2" x14ac:dyDescent="0.3">
      <c r="B2279" t="s">
        <v>5060</v>
      </c>
    </row>
    <row r="2280" spans="2:2" x14ac:dyDescent="0.3">
      <c r="B2280" t="s">
        <v>5060</v>
      </c>
    </row>
    <row r="2281" spans="2:2" x14ac:dyDescent="0.3">
      <c r="B2281" t="s">
        <v>5060</v>
      </c>
    </row>
    <row r="2282" spans="2:2" x14ac:dyDescent="0.3">
      <c r="B2282" t="s">
        <v>5060</v>
      </c>
    </row>
    <row r="2283" spans="2:2" x14ac:dyDescent="0.3">
      <c r="B2283" t="s">
        <v>5060</v>
      </c>
    </row>
    <row r="2284" spans="2:2" x14ac:dyDescent="0.3">
      <c r="B2284" t="s">
        <v>5060</v>
      </c>
    </row>
    <row r="2285" spans="2:2" x14ac:dyDescent="0.3">
      <c r="B2285" t="s">
        <v>5060</v>
      </c>
    </row>
    <row r="2286" spans="2:2" x14ac:dyDescent="0.3">
      <c r="B2286" t="s">
        <v>5060</v>
      </c>
    </row>
    <row r="2287" spans="2:2" x14ac:dyDescent="0.3">
      <c r="B2287" t="s">
        <v>5060</v>
      </c>
    </row>
    <row r="2288" spans="2:2" x14ac:dyDescent="0.3">
      <c r="B2288" t="s">
        <v>5060</v>
      </c>
    </row>
    <row r="2289" spans="2:2" x14ac:dyDescent="0.3">
      <c r="B2289" t="s">
        <v>5060</v>
      </c>
    </row>
    <row r="2290" spans="2:2" x14ac:dyDescent="0.3">
      <c r="B2290" t="s">
        <v>5060</v>
      </c>
    </row>
    <row r="2291" spans="2:2" x14ac:dyDescent="0.3">
      <c r="B2291" t="s">
        <v>5060</v>
      </c>
    </row>
    <row r="2292" spans="2:2" x14ac:dyDescent="0.3">
      <c r="B2292" t="s">
        <v>5060</v>
      </c>
    </row>
    <row r="2293" spans="2:2" x14ac:dyDescent="0.3">
      <c r="B2293" t="s">
        <v>5060</v>
      </c>
    </row>
    <row r="2294" spans="2:2" x14ac:dyDescent="0.3">
      <c r="B2294" t="s">
        <v>5060</v>
      </c>
    </row>
    <row r="2295" spans="2:2" x14ac:dyDescent="0.3">
      <c r="B2295" t="s">
        <v>5060</v>
      </c>
    </row>
    <row r="2296" spans="2:2" x14ac:dyDescent="0.3">
      <c r="B2296" t="s">
        <v>5060</v>
      </c>
    </row>
    <row r="2297" spans="2:2" x14ac:dyDescent="0.3">
      <c r="B2297" t="s">
        <v>5060</v>
      </c>
    </row>
    <row r="2298" spans="2:2" x14ac:dyDescent="0.3">
      <c r="B2298" t="s">
        <v>5060</v>
      </c>
    </row>
    <row r="2299" spans="2:2" x14ac:dyDescent="0.3">
      <c r="B2299" t="s">
        <v>5060</v>
      </c>
    </row>
    <row r="2300" spans="2:2" x14ac:dyDescent="0.3">
      <c r="B2300" t="s">
        <v>5060</v>
      </c>
    </row>
    <row r="2301" spans="2:2" x14ac:dyDescent="0.3">
      <c r="B2301" t="s">
        <v>5060</v>
      </c>
    </row>
    <row r="2302" spans="2:2" x14ac:dyDescent="0.3">
      <c r="B2302" t="s">
        <v>5060</v>
      </c>
    </row>
    <row r="2303" spans="2:2" x14ac:dyDescent="0.3">
      <c r="B2303" t="s">
        <v>5060</v>
      </c>
    </row>
    <row r="2304" spans="2:2" x14ac:dyDescent="0.3">
      <c r="B2304" t="s">
        <v>5060</v>
      </c>
    </row>
    <row r="2305" spans="2:2" x14ac:dyDescent="0.3">
      <c r="B2305" t="s">
        <v>5060</v>
      </c>
    </row>
    <row r="2306" spans="2:2" x14ac:dyDescent="0.3">
      <c r="B2306" t="s">
        <v>5060</v>
      </c>
    </row>
    <row r="2307" spans="2:2" x14ac:dyDescent="0.3">
      <c r="B2307" t="s">
        <v>5060</v>
      </c>
    </row>
    <row r="2308" spans="2:2" x14ac:dyDescent="0.3">
      <c r="B2308" t="s">
        <v>5060</v>
      </c>
    </row>
    <row r="2309" spans="2:2" x14ac:dyDescent="0.3">
      <c r="B2309" t="s">
        <v>5060</v>
      </c>
    </row>
    <row r="2310" spans="2:2" x14ac:dyDescent="0.3">
      <c r="B2310" t="s">
        <v>5060</v>
      </c>
    </row>
    <row r="2311" spans="2:2" x14ac:dyDescent="0.3">
      <c r="B2311" t="s">
        <v>5060</v>
      </c>
    </row>
    <row r="2312" spans="2:2" x14ac:dyDescent="0.3">
      <c r="B2312" t="s">
        <v>5060</v>
      </c>
    </row>
    <row r="2313" spans="2:2" x14ac:dyDescent="0.3">
      <c r="B2313" t="s">
        <v>5060</v>
      </c>
    </row>
    <row r="2314" spans="2:2" x14ac:dyDescent="0.3">
      <c r="B2314" t="s">
        <v>5060</v>
      </c>
    </row>
    <row r="2315" spans="2:2" x14ac:dyDescent="0.3">
      <c r="B2315" t="s">
        <v>5060</v>
      </c>
    </row>
    <row r="2316" spans="2:2" x14ac:dyDescent="0.3">
      <c r="B2316" t="s">
        <v>5060</v>
      </c>
    </row>
    <row r="2317" spans="2:2" x14ac:dyDescent="0.3">
      <c r="B2317" t="s">
        <v>5060</v>
      </c>
    </row>
    <row r="2318" spans="2:2" x14ac:dyDescent="0.3">
      <c r="B2318" t="s">
        <v>5060</v>
      </c>
    </row>
    <row r="2319" spans="2:2" x14ac:dyDescent="0.3">
      <c r="B2319" t="s">
        <v>5060</v>
      </c>
    </row>
    <row r="2320" spans="2:2" x14ac:dyDescent="0.3">
      <c r="B2320" t="s">
        <v>5060</v>
      </c>
    </row>
    <row r="2321" spans="2:2" x14ac:dyDescent="0.3">
      <c r="B2321" t="s">
        <v>5060</v>
      </c>
    </row>
    <row r="2322" spans="2:2" x14ac:dyDescent="0.3">
      <c r="B2322" t="s">
        <v>5060</v>
      </c>
    </row>
    <row r="2323" spans="2:2" x14ac:dyDescent="0.3">
      <c r="B2323" t="s">
        <v>5060</v>
      </c>
    </row>
    <row r="2324" spans="2:2" x14ac:dyDescent="0.3">
      <c r="B2324" t="s">
        <v>5060</v>
      </c>
    </row>
    <row r="2325" spans="2:2" x14ac:dyDescent="0.3">
      <c r="B2325" t="s">
        <v>5060</v>
      </c>
    </row>
    <row r="2326" spans="2:2" x14ac:dyDescent="0.3">
      <c r="B2326" t="s">
        <v>5060</v>
      </c>
    </row>
    <row r="2327" spans="2:2" x14ac:dyDescent="0.3">
      <c r="B2327" t="s">
        <v>5060</v>
      </c>
    </row>
    <row r="2328" spans="2:2" x14ac:dyDescent="0.3">
      <c r="B2328" t="s">
        <v>5060</v>
      </c>
    </row>
    <row r="2329" spans="2:2" x14ac:dyDescent="0.3">
      <c r="B2329" t="s">
        <v>5060</v>
      </c>
    </row>
    <row r="2330" spans="2:2" x14ac:dyDescent="0.3">
      <c r="B2330" t="s">
        <v>5060</v>
      </c>
    </row>
    <row r="2331" spans="2:2" x14ac:dyDescent="0.3">
      <c r="B2331" t="s">
        <v>5060</v>
      </c>
    </row>
    <row r="2332" spans="2:2" x14ac:dyDescent="0.3">
      <c r="B2332" t="s">
        <v>5060</v>
      </c>
    </row>
    <row r="2333" spans="2:2" x14ac:dyDescent="0.3">
      <c r="B2333" t="s">
        <v>5060</v>
      </c>
    </row>
    <row r="2334" spans="2:2" x14ac:dyDescent="0.3">
      <c r="B2334" t="s">
        <v>5060</v>
      </c>
    </row>
    <row r="2335" spans="2:2" x14ac:dyDescent="0.3">
      <c r="B2335" t="s">
        <v>5060</v>
      </c>
    </row>
    <row r="2336" spans="2:2" x14ac:dyDescent="0.3">
      <c r="B2336" t="s">
        <v>5060</v>
      </c>
    </row>
    <row r="2337" spans="2:2" x14ac:dyDescent="0.3">
      <c r="B2337" t="s">
        <v>5060</v>
      </c>
    </row>
    <row r="2338" spans="2:2" x14ac:dyDescent="0.3">
      <c r="B2338" t="s">
        <v>5060</v>
      </c>
    </row>
    <row r="2339" spans="2:2" x14ac:dyDescent="0.3">
      <c r="B2339" t="s">
        <v>5060</v>
      </c>
    </row>
    <row r="2340" spans="2:2" x14ac:dyDescent="0.3">
      <c r="B2340" t="s">
        <v>5060</v>
      </c>
    </row>
    <row r="2341" spans="2:2" x14ac:dyDescent="0.3">
      <c r="B2341" t="s">
        <v>5060</v>
      </c>
    </row>
    <row r="2342" spans="2:2" x14ac:dyDescent="0.3">
      <c r="B2342" t="s">
        <v>5060</v>
      </c>
    </row>
    <row r="2343" spans="2:2" x14ac:dyDescent="0.3">
      <c r="B2343" t="s">
        <v>5060</v>
      </c>
    </row>
    <row r="2344" spans="2:2" x14ac:dyDescent="0.3">
      <c r="B2344" t="s">
        <v>5060</v>
      </c>
    </row>
    <row r="2345" spans="2:2" x14ac:dyDescent="0.3">
      <c r="B2345" t="s">
        <v>5060</v>
      </c>
    </row>
    <row r="2346" spans="2:2" x14ac:dyDescent="0.3">
      <c r="B2346" t="s">
        <v>5060</v>
      </c>
    </row>
    <row r="2347" spans="2:2" x14ac:dyDescent="0.3">
      <c r="B2347" t="s">
        <v>5060</v>
      </c>
    </row>
    <row r="2348" spans="2:2" x14ac:dyDescent="0.3">
      <c r="B2348" t="s">
        <v>5060</v>
      </c>
    </row>
    <row r="2349" spans="2:2" x14ac:dyDescent="0.3">
      <c r="B2349" t="s">
        <v>5060</v>
      </c>
    </row>
    <row r="2350" spans="2:2" x14ac:dyDescent="0.3">
      <c r="B2350" t="s">
        <v>5060</v>
      </c>
    </row>
    <row r="2351" spans="2:2" x14ac:dyDescent="0.3">
      <c r="B2351" t="s">
        <v>5060</v>
      </c>
    </row>
    <row r="2352" spans="2:2" x14ac:dyDescent="0.3">
      <c r="B2352" t="s">
        <v>5060</v>
      </c>
    </row>
    <row r="2353" spans="2:2" x14ac:dyDescent="0.3">
      <c r="B2353" t="s">
        <v>5060</v>
      </c>
    </row>
    <row r="2354" spans="2:2" x14ac:dyDescent="0.3">
      <c r="B2354" t="s">
        <v>5060</v>
      </c>
    </row>
    <row r="2355" spans="2:2" x14ac:dyDescent="0.3">
      <c r="B2355" t="s">
        <v>5060</v>
      </c>
    </row>
    <row r="2356" spans="2:2" x14ac:dyDescent="0.3">
      <c r="B2356" t="s">
        <v>5060</v>
      </c>
    </row>
    <row r="2357" spans="2:2" x14ac:dyDescent="0.3">
      <c r="B2357" t="s">
        <v>5060</v>
      </c>
    </row>
    <row r="2358" spans="2:2" x14ac:dyDescent="0.3">
      <c r="B2358" t="s">
        <v>5060</v>
      </c>
    </row>
    <row r="2359" spans="2:2" x14ac:dyDescent="0.3">
      <c r="B2359" t="s">
        <v>5060</v>
      </c>
    </row>
    <row r="2360" spans="2:2" x14ac:dyDescent="0.3">
      <c r="B2360" t="s">
        <v>5060</v>
      </c>
    </row>
    <row r="2361" spans="2:2" x14ac:dyDescent="0.3">
      <c r="B2361" t="s">
        <v>5060</v>
      </c>
    </row>
    <row r="2362" spans="2:2" x14ac:dyDescent="0.3">
      <c r="B2362" t="s">
        <v>5060</v>
      </c>
    </row>
    <row r="2363" spans="2:2" x14ac:dyDescent="0.3">
      <c r="B2363" t="s">
        <v>5060</v>
      </c>
    </row>
    <row r="2364" spans="2:2" x14ac:dyDescent="0.3">
      <c r="B2364" t="s">
        <v>5060</v>
      </c>
    </row>
    <row r="2365" spans="2:2" x14ac:dyDescent="0.3">
      <c r="B2365" t="s">
        <v>5060</v>
      </c>
    </row>
    <row r="2366" spans="2:2" x14ac:dyDescent="0.3">
      <c r="B2366" t="s">
        <v>5060</v>
      </c>
    </row>
    <row r="2367" spans="2:2" x14ac:dyDescent="0.3">
      <c r="B2367" t="s">
        <v>5060</v>
      </c>
    </row>
    <row r="2368" spans="2:2" x14ac:dyDescent="0.3">
      <c r="B2368" t="s">
        <v>5060</v>
      </c>
    </row>
    <row r="2369" spans="2:2" x14ac:dyDescent="0.3">
      <c r="B2369" t="s">
        <v>5060</v>
      </c>
    </row>
    <row r="2370" spans="2:2" x14ac:dyDescent="0.3">
      <c r="B2370" t="s">
        <v>5060</v>
      </c>
    </row>
    <row r="2371" spans="2:2" x14ac:dyDescent="0.3">
      <c r="B2371" t="s">
        <v>5060</v>
      </c>
    </row>
    <row r="2372" spans="2:2" x14ac:dyDescent="0.3">
      <c r="B2372" t="s">
        <v>5060</v>
      </c>
    </row>
    <row r="2373" spans="2:2" x14ac:dyDescent="0.3">
      <c r="B2373" t="s">
        <v>5060</v>
      </c>
    </row>
    <row r="2374" spans="2:2" x14ac:dyDescent="0.3">
      <c r="B2374" t="s">
        <v>5060</v>
      </c>
    </row>
    <row r="2375" spans="2:2" x14ac:dyDescent="0.3">
      <c r="B2375" t="s">
        <v>5060</v>
      </c>
    </row>
    <row r="2376" spans="2:2" x14ac:dyDescent="0.3">
      <c r="B2376" t="s">
        <v>5060</v>
      </c>
    </row>
    <row r="2377" spans="2:2" x14ac:dyDescent="0.3">
      <c r="B2377" t="s">
        <v>5060</v>
      </c>
    </row>
    <row r="2378" spans="2:2" x14ac:dyDescent="0.3">
      <c r="B2378" t="s">
        <v>5060</v>
      </c>
    </row>
    <row r="2379" spans="2:2" x14ac:dyDescent="0.3">
      <c r="B2379" t="s">
        <v>5060</v>
      </c>
    </row>
    <row r="2380" spans="2:2" x14ac:dyDescent="0.3">
      <c r="B2380" t="s">
        <v>5060</v>
      </c>
    </row>
    <row r="2381" spans="2:2" x14ac:dyDescent="0.3">
      <c r="B2381" t="s">
        <v>5060</v>
      </c>
    </row>
    <row r="2382" spans="2:2" x14ac:dyDescent="0.3">
      <c r="B2382" t="s">
        <v>5060</v>
      </c>
    </row>
    <row r="2383" spans="2:2" x14ac:dyDescent="0.3">
      <c r="B2383" t="s">
        <v>5060</v>
      </c>
    </row>
    <row r="2384" spans="2:2" x14ac:dyDescent="0.3">
      <c r="B2384" t="s">
        <v>5060</v>
      </c>
    </row>
    <row r="2385" spans="2:2" x14ac:dyDescent="0.3">
      <c r="B2385" t="s">
        <v>5060</v>
      </c>
    </row>
    <row r="2386" spans="2:2" x14ac:dyDescent="0.3">
      <c r="B2386" t="s">
        <v>5060</v>
      </c>
    </row>
    <row r="2387" spans="2:2" x14ac:dyDescent="0.3">
      <c r="B2387" t="s">
        <v>5060</v>
      </c>
    </row>
    <row r="2388" spans="2:2" x14ac:dyDescent="0.3">
      <c r="B2388" t="s">
        <v>5060</v>
      </c>
    </row>
    <row r="2389" spans="2:2" x14ac:dyDescent="0.3">
      <c r="B2389" t="s">
        <v>5060</v>
      </c>
    </row>
    <row r="2390" spans="2:2" x14ac:dyDescent="0.3">
      <c r="B2390" t="s">
        <v>5060</v>
      </c>
    </row>
    <row r="2391" spans="2:2" x14ac:dyDescent="0.3">
      <c r="B2391" t="s">
        <v>5060</v>
      </c>
    </row>
    <row r="2392" spans="2:2" x14ac:dyDescent="0.3">
      <c r="B2392" t="s">
        <v>5060</v>
      </c>
    </row>
    <row r="2393" spans="2:2" x14ac:dyDescent="0.3">
      <c r="B2393" t="s">
        <v>5060</v>
      </c>
    </row>
    <row r="2394" spans="2:2" x14ac:dyDescent="0.3">
      <c r="B2394" t="s">
        <v>5060</v>
      </c>
    </row>
    <row r="2395" spans="2:2" x14ac:dyDescent="0.3">
      <c r="B2395" t="s">
        <v>5060</v>
      </c>
    </row>
    <row r="2396" spans="2:2" x14ac:dyDescent="0.3">
      <c r="B2396" t="s">
        <v>5060</v>
      </c>
    </row>
    <row r="2397" spans="2:2" x14ac:dyDescent="0.3">
      <c r="B2397" t="s">
        <v>5060</v>
      </c>
    </row>
    <row r="2398" spans="2:2" x14ac:dyDescent="0.3">
      <c r="B2398" t="s">
        <v>5060</v>
      </c>
    </row>
    <row r="2399" spans="2:2" x14ac:dyDescent="0.3">
      <c r="B2399" t="s">
        <v>5060</v>
      </c>
    </row>
    <row r="2400" spans="2:2" x14ac:dyDescent="0.3">
      <c r="B2400" t="s">
        <v>5060</v>
      </c>
    </row>
    <row r="2401" spans="2:2" x14ac:dyDescent="0.3">
      <c r="B2401" t="s">
        <v>5060</v>
      </c>
    </row>
    <row r="2402" spans="2:2" x14ac:dyDescent="0.3">
      <c r="B2402" t="s">
        <v>5060</v>
      </c>
    </row>
    <row r="2403" spans="2:2" x14ac:dyDescent="0.3">
      <c r="B2403" t="s">
        <v>5060</v>
      </c>
    </row>
    <row r="2404" spans="2:2" x14ac:dyDescent="0.3">
      <c r="B2404" t="s">
        <v>5060</v>
      </c>
    </row>
    <row r="2405" spans="2:2" x14ac:dyDescent="0.3">
      <c r="B2405" t="s">
        <v>5060</v>
      </c>
    </row>
    <row r="2406" spans="2:2" x14ac:dyDescent="0.3">
      <c r="B2406" t="s">
        <v>5060</v>
      </c>
    </row>
    <row r="2407" spans="2:2" x14ac:dyDescent="0.3">
      <c r="B2407" t="s">
        <v>5060</v>
      </c>
    </row>
    <row r="2408" spans="2:2" x14ac:dyDescent="0.3">
      <c r="B2408" t="s">
        <v>5060</v>
      </c>
    </row>
    <row r="2409" spans="2:2" x14ac:dyDescent="0.3">
      <c r="B2409" t="s">
        <v>5060</v>
      </c>
    </row>
    <row r="2410" spans="2:2" x14ac:dyDescent="0.3">
      <c r="B2410" t="s">
        <v>5060</v>
      </c>
    </row>
    <row r="2411" spans="2:2" x14ac:dyDescent="0.3">
      <c r="B2411" t="s">
        <v>5060</v>
      </c>
    </row>
    <row r="2412" spans="2:2" x14ac:dyDescent="0.3">
      <c r="B2412" t="s">
        <v>5060</v>
      </c>
    </row>
    <row r="2413" spans="2:2" x14ac:dyDescent="0.3">
      <c r="B2413" t="s">
        <v>5060</v>
      </c>
    </row>
    <row r="2414" spans="2:2" x14ac:dyDescent="0.3">
      <c r="B2414" t="s">
        <v>5060</v>
      </c>
    </row>
    <row r="2415" spans="2:2" x14ac:dyDescent="0.3">
      <c r="B2415" t="s">
        <v>5060</v>
      </c>
    </row>
    <row r="2416" spans="2:2" x14ac:dyDescent="0.3">
      <c r="B2416" t="s">
        <v>5060</v>
      </c>
    </row>
    <row r="2417" spans="2:2" x14ac:dyDescent="0.3">
      <c r="B2417" t="s">
        <v>5060</v>
      </c>
    </row>
    <row r="2418" spans="2:2" x14ac:dyDescent="0.3">
      <c r="B2418" t="s">
        <v>5060</v>
      </c>
    </row>
    <row r="2419" spans="2:2" x14ac:dyDescent="0.3">
      <c r="B2419" t="s">
        <v>5060</v>
      </c>
    </row>
    <row r="2420" spans="2:2" x14ac:dyDescent="0.3">
      <c r="B2420" t="s">
        <v>5060</v>
      </c>
    </row>
    <row r="2421" spans="2:2" x14ac:dyDescent="0.3">
      <c r="B2421" t="s">
        <v>5060</v>
      </c>
    </row>
    <row r="2422" spans="2:2" x14ac:dyDescent="0.3">
      <c r="B2422" t="s">
        <v>5060</v>
      </c>
    </row>
    <row r="2423" spans="2:2" x14ac:dyDescent="0.3">
      <c r="B2423" t="s">
        <v>5060</v>
      </c>
    </row>
    <row r="2424" spans="2:2" x14ac:dyDescent="0.3">
      <c r="B2424" t="s">
        <v>5060</v>
      </c>
    </row>
    <row r="2425" spans="2:2" x14ac:dyDescent="0.3">
      <c r="B2425" t="s">
        <v>5060</v>
      </c>
    </row>
    <row r="2426" spans="2:2" x14ac:dyDescent="0.3">
      <c r="B2426" t="s">
        <v>5060</v>
      </c>
    </row>
    <row r="2427" spans="2:2" x14ac:dyDescent="0.3">
      <c r="B2427" t="s">
        <v>5060</v>
      </c>
    </row>
    <row r="2428" spans="2:2" x14ac:dyDescent="0.3">
      <c r="B2428" t="s">
        <v>5060</v>
      </c>
    </row>
    <row r="2429" spans="2:2" x14ac:dyDescent="0.3">
      <c r="B2429" t="s">
        <v>5060</v>
      </c>
    </row>
    <row r="2430" spans="2:2" x14ac:dyDescent="0.3">
      <c r="B2430" t="s">
        <v>5060</v>
      </c>
    </row>
    <row r="2431" spans="2:2" x14ac:dyDescent="0.3">
      <c r="B2431" t="s">
        <v>5060</v>
      </c>
    </row>
    <row r="2432" spans="2:2" x14ac:dyDescent="0.3">
      <c r="B2432" t="s">
        <v>5060</v>
      </c>
    </row>
    <row r="2433" spans="2:2" x14ac:dyDescent="0.3">
      <c r="B2433" t="s">
        <v>5060</v>
      </c>
    </row>
    <row r="2434" spans="2:2" x14ac:dyDescent="0.3">
      <c r="B2434" t="s">
        <v>5060</v>
      </c>
    </row>
    <row r="2435" spans="2:2" x14ac:dyDescent="0.3">
      <c r="B2435" t="s">
        <v>5060</v>
      </c>
    </row>
    <row r="2436" spans="2:2" x14ac:dyDescent="0.3">
      <c r="B2436" t="s">
        <v>5060</v>
      </c>
    </row>
    <row r="2437" spans="2:2" x14ac:dyDescent="0.3">
      <c r="B2437" t="s">
        <v>5060</v>
      </c>
    </row>
    <row r="2438" spans="2:2" x14ac:dyDescent="0.3">
      <c r="B2438" t="s">
        <v>5060</v>
      </c>
    </row>
    <row r="2439" spans="2:2" x14ac:dyDescent="0.3">
      <c r="B2439" t="s">
        <v>5060</v>
      </c>
    </row>
    <row r="2440" spans="2:2" x14ac:dyDescent="0.3">
      <c r="B2440" t="s">
        <v>5060</v>
      </c>
    </row>
    <row r="2441" spans="2:2" x14ac:dyDescent="0.3">
      <c r="B2441" t="s">
        <v>5060</v>
      </c>
    </row>
    <row r="2442" spans="2:2" x14ac:dyDescent="0.3">
      <c r="B2442" t="s">
        <v>5060</v>
      </c>
    </row>
    <row r="2443" spans="2:2" x14ac:dyDescent="0.3">
      <c r="B2443" t="s">
        <v>5060</v>
      </c>
    </row>
    <row r="2444" spans="2:2" x14ac:dyDescent="0.3">
      <c r="B2444" t="s">
        <v>5060</v>
      </c>
    </row>
    <row r="2445" spans="2:2" x14ac:dyDescent="0.3">
      <c r="B2445" t="s">
        <v>5060</v>
      </c>
    </row>
    <row r="2446" spans="2:2" x14ac:dyDescent="0.3">
      <c r="B2446" t="s">
        <v>5060</v>
      </c>
    </row>
    <row r="2447" spans="2:2" x14ac:dyDescent="0.3">
      <c r="B2447" t="s">
        <v>5060</v>
      </c>
    </row>
    <row r="2448" spans="2:2" x14ac:dyDescent="0.3">
      <c r="B2448" t="s">
        <v>5060</v>
      </c>
    </row>
    <row r="2449" spans="2:2" x14ac:dyDescent="0.3">
      <c r="B2449" t="s">
        <v>5060</v>
      </c>
    </row>
    <row r="2450" spans="2:2" x14ac:dyDescent="0.3">
      <c r="B2450" t="s">
        <v>5060</v>
      </c>
    </row>
    <row r="2451" spans="2:2" x14ac:dyDescent="0.3">
      <c r="B2451" t="s">
        <v>5060</v>
      </c>
    </row>
    <row r="2452" spans="2:2" x14ac:dyDescent="0.3">
      <c r="B2452" t="s">
        <v>5060</v>
      </c>
    </row>
    <row r="2453" spans="2:2" x14ac:dyDescent="0.3">
      <c r="B2453" t="s">
        <v>5060</v>
      </c>
    </row>
    <row r="2454" spans="2:2" x14ac:dyDescent="0.3">
      <c r="B2454" t="s">
        <v>5060</v>
      </c>
    </row>
    <row r="2455" spans="2:2" x14ac:dyDescent="0.3">
      <c r="B2455" t="s">
        <v>5060</v>
      </c>
    </row>
    <row r="2456" spans="2:2" x14ac:dyDescent="0.3">
      <c r="B2456" t="s">
        <v>5060</v>
      </c>
    </row>
    <row r="2457" spans="2:2" x14ac:dyDescent="0.3">
      <c r="B2457" t="s">
        <v>5060</v>
      </c>
    </row>
    <row r="2458" spans="2:2" x14ac:dyDescent="0.3">
      <c r="B2458" t="s">
        <v>5060</v>
      </c>
    </row>
    <row r="2459" spans="2:2" x14ac:dyDescent="0.3">
      <c r="B2459" t="s">
        <v>5060</v>
      </c>
    </row>
    <row r="2460" spans="2:2" x14ac:dyDescent="0.3">
      <c r="B2460" t="s">
        <v>5060</v>
      </c>
    </row>
    <row r="2461" spans="2:2" x14ac:dyDescent="0.3">
      <c r="B2461" t="s">
        <v>5060</v>
      </c>
    </row>
    <row r="2462" spans="2:2" x14ac:dyDescent="0.3">
      <c r="B2462" t="s">
        <v>5060</v>
      </c>
    </row>
    <row r="2463" spans="2:2" x14ac:dyDescent="0.3">
      <c r="B2463" t="s">
        <v>5060</v>
      </c>
    </row>
    <row r="2464" spans="2:2" x14ac:dyDescent="0.3">
      <c r="B2464" t="s">
        <v>5060</v>
      </c>
    </row>
    <row r="2465" spans="2:2" x14ac:dyDescent="0.3">
      <c r="B2465" t="s">
        <v>5060</v>
      </c>
    </row>
  </sheetData>
  <conditionalFormatting sqref="A2185:A1048576 A1:A2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data</vt:lpstr>
      <vt:lpstr>Sheet3</vt:lpstr>
      <vt:lpstr>Sheet5</vt:lpstr>
      <vt:lpstr>Sheet1</vt:lpstr>
      <vt:lpstr>registrasi</vt:lpstr>
      <vt:lpstr>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dcterms:created xsi:type="dcterms:W3CDTF">2020-04-23T03:11:51Z</dcterms:created>
  <dcterms:modified xsi:type="dcterms:W3CDTF">2023-07-08T22:57:35Z</dcterms:modified>
</cp:coreProperties>
</file>