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tirtaacid-my.sharepoint.com/personal/registrasi_untirta_ac_id/Documents/Backup GD Registrasi/#PMB/2024/03_SMM/24smm/"/>
    </mc:Choice>
  </mc:AlternateContent>
  <xr:revisionPtr revIDLastSave="38" documentId="13_ncr:1_{4EDCD287-71C2-433E-AC30-42E8A0BF1C33}" xr6:coauthVersionLast="47" xr6:coauthVersionMax="47" xr10:uidLastSave="{2909DC60-044F-4A4D-85B4-F6356AEA853B}"/>
  <bookViews>
    <workbookView xWindow="-108" yWindow="-108" windowWidth="23256" windowHeight="13176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  <externalReference r:id="rId7"/>
  </externalReferences>
  <definedNames>
    <definedName name="_xlnm._FilterDatabase" localSheetId="1" hidden="1">registrasi!$A$1:$C$930</definedName>
    <definedName name="_xlnm._FilterDatabase" localSheetId="0" hidden="1">snmptn!$A$1:$AC$313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" i="1"/>
  <c r="R27" i="1" l="1"/>
  <c r="S27" i="1" s="1"/>
  <c r="R99" i="1"/>
  <c r="S99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R65" i="1" s="1"/>
  <c r="S65" i="1" s="1"/>
  <c r="Q66" i="1"/>
  <c r="R66" i="1" s="1"/>
  <c r="S66" i="1" s="1"/>
  <c r="Q67" i="1"/>
  <c r="R67" i="1" s="1"/>
  <c r="S67" i="1" s="1"/>
  <c r="Q68" i="1"/>
  <c r="R68" i="1" s="1"/>
  <c r="S68" i="1" s="1"/>
  <c r="Q69" i="1"/>
  <c r="R69" i="1" s="1"/>
  <c r="S69" i="1" s="1"/>
  <c r="Q70" i="1"/>
  <c r="R70" i="1" s="1"/>
  <c r="S70" i="1" s="1"/>
  <c r="Q71" i="1"/>
  <c r="R71" i="1" s="1"/>
  <c r="S71" i="1" s="1"/>
  <c r="Q72" i="1"/>
  <c r="R72" i="1" s="1"/>
  <c r="S72" i="1" s="1"/>
  <c r="Q73" i="1"/>
  <c r="R73" i="1" s="1"/>
  <c r="S73" i="1" s="1"/>
  <c r="Q74" i="1"/>
  <c r="R74" i="1" s="1"/>
  <c r="S74" i="1" s="1"/>
  <c r="Q75" i="1"/>
  <c r="R75" i="1" s="1"/>
  <c r="S75" i="1" s="1"/>
  <c r="Q76" i="1"/>
  <c r="R76" i="1" s="1"/>
  <c r="S76" i="1" s="1"/>
  <c r="Q77" i="1"/>
  <c r="R77" i="1" s="1"/>
  <c r="S77" i="1" s="1"/>
  <c r="Q78" i="1"/>
  <c r="R78" i="1" s="1"/>
  <c r="S78" i="1" s="1"/>
  <c r="Q79" i="1"/>
  <c r="R79" i="1" s="1"/>
  <c r="S79" i="1" s="1"/>
  <c r="Q80" i="1"/>
  <c r="R80" i="1" s="1"/>
  <c r="S80" i="1" s="1"/>
  <c r="Q81" i="1"/>
  <c r="R81" i="1" s="1"/>
  <c r="S81" i="1" s="1"/>
  <c r="Q82" i="1"/>
  <c r="R82" i="1" s="1"/>
  <c r="S82" i="1" s="1"/>
  <c r="Q83" i="1"/>
  <c r="R83" i="1" s="1"/>
  <c r="S83" i="1" s="1"/>
  <c r="Q84" i="1"/>
  <c r="R84" i="1" s="1"/>
  <c r="S84" i="1" s="1"/>
  <c r="Q85" i="1"/>
  <c r="R85" i="1" s="1"/>
  <c r="S85" i="1" s="1"/>
  <c r="Q86" i="1"/>
  <c r="R86" i="1" s="1"/>
  <c r="S86" i="1" s="1"/>
  <c r="Q87" i="1"/>
  <c r="R87" i="1" s="1"/>
  <c r="S87" i="1" s="1"/>
  <c r="Q88" i="1"/>
  <c r="R88" i="1" s="1"/>
  <c r="S88" i="1" s="1"/>
  <c r="Q89" i="1"/>
  <c r="R89" i="1" s="1"/>
  <c r="S89" i="1" s="1"/>
  <c r="Q90" i="1"/>
  <c r="R90" i="1" s="1"/>
  <c r="S90" i="1" s="1"/>
  <c r="Q91" i="1"/>
  <c r="R91" i="1" s="1"/>
  <c r="S91" i="1" s="1"/>
  <c r="Q92" i="1"/>
  <c r="R92" i="1" s="1"/>
  <c r="S92" i="1" s="1"/>
  <c r="Q93" i="1"/>
  <c r="R93" i="1" s="1"/>
  <c r="S93" i="1" s="1"/>
  <c r="Q94" i="1"/>
  <c r="R94" i="1" s="1"/>
  <c r="S94" i="1" s="1"/>
  <c r="Q95" i="1"/>
  <c r="R95" i="1" s="1"/>
  <c r="S95" i="1" s="1"/>
  <c r="Q96" i="1"/>
  <c r="R96" i="1" s="1"/>
  <c r="S96" i="1" s="1"/>
  <c r="Q97" i="1"/>
  <c r="R97" i="1" s="1"/>
  <c r="S97" i="1" s="1"/>
  <c r="Q98" i="1"/>
  <c r="R98" i="1" s="1"/>
  <c r="S98" i="1" s="1"/>
  <c r="Q99" i="1"/>
  <c r="Q100" i="1"/>
  <c r="R100" i="1" s="1"/>
  <c r="S100" i="1" s="1"/>
  <c r="Q101" i="1"/>
  <c r="R101" i="1" s="1"/>
  <c r="S101" i="1" s="1"/>
  <c r="Q102" i="1"/>
  <c r="R102" i="1" s="1"/>
  <c r="S102" i="1" s="1"/>
  <c r="Q103" i="1"/>
  <c r="R103" i="1" s="1"/>
  <c r="S103" i="1" s="1"/>
  <c r="Q104" i="1"/>
  <c r="R104" i="1" s="1"/>
  <c r="S104" i="1" s="1"/>
  <c r="Q105" i="1"/>
  <c r="R105" i="1" s="1"/>
  <c r="S105" i="1" s="1"/>
  <c r="Q106" i="1"/>
  <c r="R106" i="1" s="1"/>
  <c r="S106" i="1" s="1"/>
  <c r="Q107" i="1"/>
  <c r="R107" i="1" s="1"/>
  <c r="S107" i="1" s="1"/>
  <c r="Q108" i="1"/>
  <c r="R108" i="1" s="1"/>
  <c r="S108" i="1" s="1"/>
  <c r="Q109" i="1"/>
  <c r="R109" i="1" s="1"/>
  <c r="S109" i="1" s="1"/>
  <c r="Q110" i="1"/>
  <c r="R110" i="1" s="1"/>
  <c r="S110" i="1" s="1"/>
  <c r="Q111" i="1"/>
  <c r="R111" i="1" s="1"/>
  <c r="S111" i="1" s="1"/>
  <c r="Q112" i="1"/>
  <c r="R112" i="1" s="1"/>
  <c r="S112" i="1" s="1"/>
  <c r="Q113" i="1"/>
  <c r="R113" i="1" s="1"/>
  <c r="S113" i="1" s="1"/>
  <c r="Q114" i="1"/>
  <c r="R114" i="1" s="1"/>
  <c r="S114" i="1" s="1"/>
  <c r="Q115" i="1"/>
  <c r="R115" i="1" s="1"/>
  <c r="S115" i="1" s="1"/>
  <c r="Q116" i="1"/>
  <c r="R116" i="1" s="1"/>
  <c r="S116" i="1" s="1"/>
  <c r="Q117" i="1"/>
  <c r="R117" i="1" s="1"/>
  <c r="S117" i="1" s="1"/>
  <c r="Q118" i="1"/>
  <c r="R118" i="1" s="1"/>
  <c r="S118" i="1" s="1"/>
  <c r="Q119" i="1"/>
  <c r="R119" i="1" s="1"/>
  <c r="S119" i="1" s="1"/>
  <c r="Q120" i="1"/>
  <c r="R120" i="1" s="1"/>
  <c r="S120" i="1" s="1"/>
  <c r="Q121" i="1"/>
  <c r="R121" i="1" s="1"/>
  <c r="S121" i="1" s="1"/>
  <c r="Q122" i="1"/>
  <c r="R122" i="1" s="1"/>
  <c r="S122" i="1" s="1"/>
  <c r="Q123" i="1"/>
  <c r="R123" i="1" s="1"/>
  <c r="S123" i="1" s="1"/>
  <c r="Q124" i="1"/>
  <c r="R124" i="1" s="1"/>
  <c r="S124" i="1" s="1"/>
  <c r="Q125" i="1"/>
  <c r="R125" i="1" s="1"/>
  <c r="S125" i="1" s="1"/>
  <c r="Q126" i="1"/>
  <c r="R126" i="1" s="1"/>
  <c r="S126" i="1" s="1"/>
  <c r="Q127" i="1"/>
  <c r="R127" i="1" s="1"/>
  <c r="S127" i="1" s="1"/>
  <c r="Q128" i="1"/>
  <c r="R128" i="1" s="1"/>
  <c r="S128" i="1" s="1"/>
  <c r="Q129" i="1"/>
  <c r="R129" i="1" s="1"/>
  <c r="S129" i="1" s="1"/>
  <c r="Q130" i="1"/>
  <c r="R130" i="1" s="1"/>
  <c r="S130" i="1" s="1"/>
  <c r="Q131" i="1"/>
  <c r="R131" i="1" s="1"/>
  <c r="S131" i="1" s="1"/>
  <c r="Q132" i="1"/>
  <c r="R132" i="1" s="1"/>
  <c r="S132" i="1" s="1"/>
  <c r="Q133" i="1"/>
  <c r="R133" i="1" s="1"/>
  <c r="S133" i="1" s="1"/>
  <c r="Q134" i="1"/>
  <c r="R134" i="1" s="1"/>
  <c r="S134" i="1" s="1"/>
  <c r="Q135" i="1"/>
  <c r="R135" i="1" s="1"/>
  <c r="S135" i="1" s="1"/>
  <c r="Q136" i="1"/>
  <c r="R136" i="1" s="1"/>
  <c r="S136" i="1" s="1"/>
  <c r="Q137" i="1"/>
  <c r="R137" i="1" s="1"/>
  <c r="S137" i="1" s="1"/>
  <c r="Q138" i="1"/>
  <c r="R138" i="1" s="1"/>
  <c r="S138" i="1" s="1"/>
  <c r="Q139" i="1"/>
  <c r="R139" i="1" s="1"/>
  <c r="S139" i="1" s="1"/>
  <c r="Q140" i="1"/>
  <c r="R140" i="1" s="1"/>
  <c r="S140" i="1" s="1"/>
  <c r="Q141" i="1"/>
  <c r="R141" i="1" s="1"/>
  <c r="S141" i="1" s="1"/>
  <c r="Q142" i="1"/>
  <c r="R142" i="1" s="1"/>
  <c r="S142" i="1" s="1"/>
  <c r="Q143" i="1"/>
  <c r="R143" i="1" s="1"/>
  <c r="S143" i="1" s="1"/>
  <c r="Q144" i="1"/>
  <c r="R144" i="1" s="1"/>
  <c r="S144" i="1" s="1"/>
  <c r="Q145" i="1"/>
  <c r="R145" i="1" s="1"/>
  <c r="S145" i="1" s="1"/>
  <c r="Q146" i="1"/>
  <c r="R146" i="1" s="1"/>
  <c r="S146" i="1" s="1"/>
  <c r="Q147" i="1"/>
  <c r="R147" i="1" s="1"/>
  <c r="S147" i="1" s="1"/>
  <c r="Q148" i="1"/>
  <c r="R148" i="1" s="1"/>
  <c r="S148" i="1" s="1"/>
  <c r="Q149" i="1"/>
  <c r="R149" i="1" s="1"/>
  <c r="S149" i="1" s="1"/>
  <c r="Q150" i="1"/>
  <c r="R150" i="1" s="1"/>
  <c r="S150" i="1" s="1"/>
  <c r="Q151" i="1"/>
  <c r="R151" i="1" s="1"/>
  <c r="S151" i="1" s="1"/>
  <c r="Q152" i="1"/>
  <c r="R152" i="1" s="1"/>
  <c r="S152" i="1" s="1"/>
  <c r="Q153" i="1"/>
  <c r="R153" i="1" s="1"/>
  <c r="S153" i="1" s="1"/>
  <c r="Q154" i="1"/>
  <c r="R154" i="1" s="1"/>
  <c r="S154" i="1" s="1"/>
  <c r="Q155" i="1"/>
  <c r="R155" i="1" s="1"/>
  <c r="S155" i="1" s="1"/>
  <c r="Q156" i="1"/>
  <c r="R156" i="1" s="1"/>
  <c r="S156" i="1" s="1"/>
  <c r="Q157" i="1"/>
  <c r="R157" i="1" s="1"/>
  <c r="S157" i="1" s="1"/>
  <c r="Q158" i="1"/>
  <c r="R158" i="1" s="1"/>
  <c r="S158" i="1" s="1"/>
  <c r="Q159" i="1"/>
  <c r="R159" i="1" s="1"/>
  <c r="S159" i="1" s="1"/>
  <c r="Q160" i="1"/>
  <c r="R160" i="1" s="1"/>
  <c r="S160" i="1" s="1"/>
  <c r="Q161" i="1"/>
  <c r="R161" i="1" s="1"/>
  <c r="S161" i="1" s="1"/>
  <c r="Q162" i="1"/>
  <c r="R162" i="1" s="1"/>
  <c r="S162" i="1" s="1"/>
  <c r="Q163" i="1"/>
  <c r="R163" i="1" s="1"/>
  <c r="S163" i="1" s="1"/>
  <c r="Q164" i="1"/>
  <c r="R164" i="1" s="1"/>
  <c r="S164" i="1" s="1"/>
  <c r="Q165" i="1"/>
  <c r="R165" i="1" s="1"/>
  <c r="S165" i="1" s="1"/>
  <c r="Q166" i="1"/>
  <c r="R166" i="1" s="1"/>
  <c r="S166" i="1" s="1"/>
  <c r="Q167" i="1"/>
  <c r="R167" i="1" s="1"/>
  <c r="S167" i="1" s="1"/>
  <c r="Q168" i="1"/>
  <c r="R168" i="1" s="1"/>
  <c r="S168" i="1" s="1"/>
  <c r="Q169" i="1"/>
  <c r="R169" i="1" s="1"/>
  <c r="S169" i="1" s="1"/>
  <c r="Q170" i="1"/>
  <c r="R170" i="1" s="1"/>
  <c r="S170" i="1" s="1"/>
  <c r="Q171" i="1"/>
  <c r="R171" i="1" s="1"/>
  <c r="S171" i="1" s="1"/>
  <c r="Q172" i="1"/>
  <c r="R172" i="1" s="1"/>
  <c r="S172" i="1" s="1"/>
  <c r="Q173" i="1"/>
  <c r="R173" i="1" s="1"/>
  <c r="S173" i="1" s="1"/>
  <c r="Q174" i="1"/>
  <c r="R174" i="1" s="1"/>
  <c r="S174" i="1" s="1"/>
  <c r="Q175" i="1"/>
  <c r="R175" i="1" s="1"/>
  <c r="S175" i="1" s="1"/>
  <c r="Q176" i="1"/>
  <c r="R176" i="1" s="1"/>
  <c r="S176" i="1" s="1"/>
  <c r="Q177" i="1"/>
  <c r="R177" i="1" s="1"/>
  <c r="S177" i="1" s="1"/>
  <c r="Q178" i="1"/>
  <c r="R178" i="1" s="1"/>
  <c r="S178" i="1" s="1"/>
  <c r="Q179" i="1"/>
  <c r="R179" i="1" s="1"/>
  <c r="S179" i="1" s="1"/>
  <c r="Q180" i="1"/>
  <c r="R180" i="1" s="1"/>
  <c r="S180" i="1" s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3" i="1"/>
  <c r="R193" i="1" s="1"/>
  <c r="S193" i="1" s="1"/>
  <c r="Q194" i="1"/>
  <c r="R194" i="1" s="1"/>
  <c r="S194" i="1" s="1"/>
  <c r="Q195" i="1"/>
  <c r="R195" i="1" s="1"/>
  <c r="S195" i="1" s="1"/>
  <c r="Q196" i="1"/>
  <c r="R196" i="1" s="1"/>
  <c r="S196" i="1" s="1"/>
  <c r="Q197" i="1"/>
  <c r="R197" i="1" s="1"/>
  <c r="S197" i="1" s="1"/>
  <c r="Q198" i="1"/>
  <c r="R198" i="1" s="1"/>
  <c r="S198" i="1" s="1"/>
  <c r="Q199" i="1"/>
  <c r="R199" i="1" s="1"/>
  <c r="S199" i="1" s="1"/>
  <c r="Q200" i="1"/>
  <c r="R200" i="1" s="1"/>
  <c r="S200" i="1" s="1"/>
  <c r="Q201" i="1"/>
  <c r="R201" i="1" s="1"/>
  <c r="S201" i="1" s="1"/>
  <c r="Q202" i="1"/>
  <c r="R202" i="1" s="1"/>
  <c r="S202" i="1" s="1"/>
  <c r="Q203" i="1"/>
  <c r="R203" i="1" s="1"/>
  <c r="S203" i="1" s="1"/>
  <c r="Q204" i="1"/>
  <c r="R204" i="1" s="1"/>
  <c r="S204" i="1" s="1"/>
  <c r="Q205" i="1"/>
  <c r="R205" i="1" s="1"/>
  <c r="S205" i="1" s="1"/>
  <c r="Q206" i="1"/>
  <c r="R206" i="1" s="1"/>
  <c r="S206" i="1" s="1"/>
  <c r="Q207" i="1"/>
  <c r="R207" i="1" s="1"/>
  <c r="S207" i="1" s="1"/>
  <c r="Q208" i="1"/>
  <c r="R208" i="1" s="1"/>
  <c r="S208" i="1" s="1"/>
  <c r="Q209" i="1"/>
  <c r="R209" i="1" s="1"/>
  <c r="S209" i="1" s="1"/>
  <c r="Q210" i="1"/>
  <c r="R210" i="1" s="1"/>
  <c r="S210" i="1" s="1"/>
  <c r="Q211" i="1"/>
  <c r="R211" i="1" s="1"/>
  <c r="S211" i="1" s="1"/>
  <c r="Q212" i="1"/>
  <c r="R212" i="1" s="1"/>
  <c r="S212" i="1" s="1"/>
  <c r="Q213" i="1"/>
  <c r="R213" i="1" s="1"/>
  <c r="S213" i="1" s="1"/>
  <c r="Q214" i="1"/>
  <c r="R214" i="1" s="1"/>
  <c r="S214" i="1" s="1"/>
  <c r="Q215" i="1"/>
  <c r="R215" i="1" s="1"/>
  <c r="S215" i="1" s="1"/>
  <c r="Q216" i="1"/>
  <c r="R216" i="1" s="1"/>
  <c r="S216" i="1" s="1"/>
  <c r="Q217" i="1"/>
  <c r="R217" i="1" s="1"/>
  <c r="S217" i="1" s="1"/>
  <c r="Q218" i="1"/>
  <c r="R218" i="1" s="1"/>
  <c r="S218" i="1" s="1"/>
  <c r="Q219" i="1"/>
  <c r="R219" i="1" s="1"/>
  <c r="S219" i="1" s="1"/>
  <c r="Q220" i="1"/>
  <c r="R220" i="1" s="1"/>
  <c r="S220" i="1" s="1"/>
  <c r="Q221" i="1"/>
  <c r="R221" i="1" s="1"/>
  <c r="S221" i="1" s="1"/>
  <c r="Q222" i="1"/>
  <c r="R222" i="1" s="1"/>
  <c r="S222" i="1" s="1"/>
  <c r="Q223" i="1"/>
  <c r="R223" i="1" s="1"/>
  <c r="S223" i="1" s="1"/>
  <c r="Q224" i="1"/>
  <c r="R224" i="1" s="1"/>
  <c r="S224" i="1" s="1"/>
  <c r="Q225" i="1"/>
  <c r="R225" i="1" s="1"/>
  <c r="S225" i="1" s="1"/>
  <c r="Q226" i="1"/>
  <c r="R226" i="1" s="1"/>
  <c r="S226" i="1" s="1"/>
  <c r="Q227" i="1"/>
  <c r="R227" i="1" s="1"/>
  <c r="S227" i="1" s="1"/>
  <c r="Q228" i="1"/>
  <c r="R228" i="1" s="1"/>
  <c r="S228" i="1" s="1"/>
  <c r="Q229" i="1"/>
  <c r="R229" i="1" s="1"/>
  <c r="S229" i="1" s="1"/>
  <c r="Q230" i="1"/>
  <c r="R230" i="1" s="1"/>
  <c r="S230" i="1" s="1"/>
  <c r="Q231" i="1"/>
  <c r="R231" i="1" s="1"/>
  <c r="S231" i="1" s="1"/>
  <c r="Q232" i="1"/>
  <c r="R232" i="1" s="1"/>
  <c r="S232" i="1" s="1"/>
  <c r="Q233" i="1"/>
  <c r="R233" i="1" s="1"/>
  <c r="S233" i="1" s="1"/>
  <c r="Q234" i="1"/>
  <c r="R234" i="1" s="1"/>
  <c r="S234" i="1" s="1"/>
  <c r="Q235" i="1"/>
  <c r="R235" i="1" s="1"/>
  <c r="S235" i="1" s="1"/>
  <c r="Q236" i="1"/>
  <c r="R236" i="1" s="1"/>
  <c r="S236" i="1" s="1"/>
  <c r="Q237" i="1"/>
  <c r="R237" i="1" s="1"/>
  <c r="S237" i="1" s="1"/>
  <c r="Q238" i="1"/>
  <c r="R238" i="1" s="1"/>
  <c r="S238" i="1" s="1"/>
  <c r="Q239" i="1"/>
  <c r="R239" i="1" s="1"/>
  <c r="S239" i="1" s="1"/>
  <c r="Q240" i="1"/>
  <c r="R240" i="1" s="1"/>
  <c r="S240" i="1" s="1"/>
  <c r="Q241" i="1"/>
  <c r="R241" i="1" s="1"/>
  <c r="S241" i="1" s="1"/>
  <c r="Q242" i="1"/>
  <c r="R242" i="1" s="1"/>
  <c r="S242" i="1" s="1"/>
  <c r="Q243" i="1"/>
  <c r="R243" i="1" s="1"/>
  <c r="S243" i="1" s="1"/>
  <c r="Q244" i="1"/>
  <c r="R244" i="1" s="1"/>
  <c r="S244" i="1" s="1"/>
  <c r="Q245" i="1"/>
  <c r="R245" i="1" s="1"/>
  <c r="S245" i="1" s="1"/>
  <c r="Q246" i="1"/>
  <c r="R246" i="1" s="1"/>
  <c r="S246" i="1" s="1"/>
  <c r="Q247" i="1"/>
  <c r="R247" i="1" s="1"/>
  <c r="S247" i="1" s="1"/>
  <c r="Q248" i="1"/>
  <c r="R248" i="1" s="1"/>
  <c r="S248" i="1" s="1"/>
  <c r="Q249" i="1"/>
  <c r="R249" i="1" s="1"/>
  <c r="S249" i="1" s="1"/>
  <c r="Q250" i="1"/>
  <c r="R250" i="1" s="1"/>
  <c r="S250" i="1" s="1"/>
  <c r="Q251" i="1"/>
  <c r="R251" i="1" s="1"/>
  <c r="S251" i="1" s="1"/>
  <c r="Q252" i="1"/>
  <c r="R252" i="1" s="1"/>
  <c r="S252" i="1" s="1"/>
  <c r="Q253" i="1"/>
  <c r="R253" i="1" s="1"/>
  <c r="S253" i="1" s="1"/>
  <c r="Q254" i="1"/>
  <c r="R254" i="1" s="1"/>
  <c r="S254" i="1" s="1"/>
  <c r="Q255" i="1"/>
  <c r="R255" i="1" s="1"/>
  <c r="S255" i="1" s="1"/>
  <c r="Q256" i="1"/>
  <c r="R256" i="1" s="1"/>
  <c r="S256" i="1" s="1"/>
  <c r="Q257" i="1"/>
  <c r="R257" i="1" s="1"/>
  <c r="S257" i="1" s="1"/>
  <c r="Q258" i="1"/>
  <c r="R258" i="1" s="1"/>
  <c r="S258" i="1" s="1"/>
  <c r="Q259" i="1"/>
  <c r="R259" i="1" s="1"/>
  <c r="S259" i="1" s="1"/>
  <c r="Q260" i="1"/>
  <c r="R260" i="1" s="1"/>
  <c r="S260" i="1" s="1"/>
  <c r="Q261" i="1"/>
  <c r="R261" i="1" s="1"/>
  <c r="S261" i="1" s="1"/>
  <c r="Q262" i="1"/>
  <c r="R262" i="1" s="1"/>
  <c r="S262" i="1" s="1"/>
  <c r="Q263" i="1"/>
  <c r="R263" i="1" s="1"/>
  <c r="S263" i="1" s="1"/>
  <c r="Q264" i="1"/>
  <c r="R264" i="1" s="1"/>
  <c r="S264" i="1" s="1"/>
  <c r="Q265" i="1"/>
  <c r="R265" i="1" s="1"/>
  <c r="S265" i="1" s="1"/>
  <c r="Q266" i="1"/>
  <c r="R266" i="1" s="1"/>
  <c r="S266" i="1" s="1"/>
  <c r="Q267" i="1"/>
  <c r="R267" i="1" s="1"/>
  <c r="S267" i="1" s="1"/>
  <c r="Q268" i="1"/>
  <c r="R268" i="1" s="1"/>
  <c r="S268" i="1" s="1"/>
  <c r="Q269" i="1"/>
  <c r="R269" i="1" s="1"/>
  <c r="S269" i="1" s="1"/>
  <c r="Q270" i="1"/>
  <c r="R270" i="1" s="1"/>
  <c r="S270" i="1" s="1"/>
  <c r="Q271" i="1"/>
  <c r="R271" i="1" s="1"/>
  <c r="S271" i="1" s="1"/>
  <c r="Q272" i="1"/>
  <c r="R272" i="1" s="1"/>
  <c r="S272" i="1" s="1"/>
  <c r="Q273" i="1"/>
  <c r="R273" i="1" s="1"/>
  <c r="S273" i="1" s="1"/>
  <c r="Q274" i="1"/>
  <c r="R274" i="1" s="1"/>
  <c r="S274" i="1" s="1"/>
  <c r="Q275" i="1"/>
  <c r="R275" i="1" s="1"/>
  <c r="S275" i="1" s="1"/>
  <c r="Q276" i="1"/>
  <c r="R276" i="1" s="1"/>
  <c r="S276" i="1" s="1"/>
  <c r="Q277" i="1"/>
  <c r="R277" i="1" s="1"/>
  <c r="S277" i="1" s="1"/>
  <c r="Q278" i="1"/>
  <c r="R278" i="1" s="1"/>
  <c r="S278" i="1" s="1"/>
  <c r="Q279" i="1"/>
  <c r="R279" i="1" s="1"/>
  <c r="S279" i="1" s="1"/>
  <c r="Q280" i="1"/>
  <c r="R280" i="1" s="1"/>
  <c r="S280" i="1" s="1"/>
  <c r="Q281" i="1"/>
  <c r="R281" i="1" s="1"/>
  <c r="S281" i="1" s="1"/>
  <c r="Q282" i="1"/>
  <c r="R282" i="1" s="1"/>
  <c r="S282" i="1" s="1"/>
  <c r="Q283" i="1"/>
  <c r="R283" i="1" s="1"/>
  <c r="S283" i="1" s="1"/>
  <c r="Q284" i="1"/>
  <c r="R284" i="1" s="1"/>
  <c r="S284" i="1" s="1"/>
  <c r="Q285" i="1"/>
  <c r="R285" i="1" s="1"/>
  <c r="S285" i="1" s="1"/>
  <c r="Q286" i="1"/>
  <c r="R286" i="1" s="1"/>
  <c r="S286" i="1" s="1"/>
  <c r="Q287" i="1"/>
  <c r="R287" i="1" s="1"/>
  <c r="S287" i="1" s="1"/>
  <c r="Q288" i="1"/>
  <c r="R288" i="1" s="1"/>
  <c r="S288" i="1" s="1"/>
  <c r="Q289" i="1"/>
  <c r="R289" i="1" s="1"/>
  <c r="S289" i="1" s="1"/>
  <c r="Q290" i="1"/>
  <c r="R290" i="1" s="1"/>
  <c r="S290" i="1" s="1"/>
  <c r="Q291" i="1"/>
  <c r="R291" i="1" s="1"/>
  <c r="S291" i="1" s="1"/>
  <c r="Q292" i="1"/>
  <c r="R292" i="1" s="1"/>
  <c r="S292" i="1" s="1"/>
  <c r="Q293" i="1"/>
  <c r="R293" i="1" s="1"/>
  <c r="S293" i="1" s="1"/>
  <c r="Q294" i="1"/>
  <c r="R294" i="1" s="1"/>
  <c r="S294" i="1" s="1"/>
  <c r="Q295" i="1"/>
  <c r="R295" i="1" s="1"/>
  <c r="S295" i="1" s="1"/>
  <c r="Q296" i="1"/>
  <c r="R296" i="1" s="1"/>
  <c r="S296" i="1" s="1"/>
  <c r="Q297" i="1"/>
  <c r="R297" i="1" s="1"/>
  <c r="S297" i="1" s="1"/>
  <c r="Q298" i="1"/>
  <c r="R298" i="1" s="1"/>
  <c r="S298" i="1" s="1"/>
  <c r="Q299" i="1"/>
  <c r="R299" i="1" s="1"/>
  <c r="S299" i="1" s="1"/>
  <c r="Q300" i="1"/>
  <c r="R300" i="1" s="1"/>
  <c r="S300" i="1" s="1"/>
  <c r="Q301" i="1"/>
  <c r="R301" i="1" s="1"/>
  <c r="S301" i="1" s="1"/>
  <c r="Q302" i="1"/>
  <c r="R302" i="1" s="1"/>
  <c r="S302" i="1" s="1"/>
  <c r="Q303" i="1"/>
  <c r="R303" i="1" s="1"/>
  <c r="S303" i="1" s="1"/>
  <c r="Q304" i="1"/>
  <c r="R304" i="1" s="1"/>
  <c r="S304" i="1" s="1"/>
  <c r="Q305" i="1"/>
  <c r="R305" i="1" s="1"/>
  <c r="S305" i="1" s="1"/>
  <c r="Q306" i="1"/>
  <c r="R306" i="1" s="1"/>
  <c r="S306" i="1" s="1"/>
  <c r="Q307" i="1"/>
  <c r="R307" i="1" s="1"/>
  <c r="S307" i="1" s="1"/>
  <c r="Q308" i="1"/>
  <c r="R308" i="1" s="1"/>
  <c r="S308" i="1" s="1"/>
  <c r="Q309" i="1"/>
  <c r="R309" i="1" s="1"/>
  <c r="S309" i="1" s="1"/>
  <c r="Q310" i="1"/>
  <c r="R310" i="1" s="1"/>
  <c r="S310" i="1" s="1"/>
  <c r="Q311" i="1"/>
  <c r="R311" i="1" s="1"/>
  <c r="S311" i="1" s="1"/>
  <c r="Q312" i="1"/>
  <c r="R312" i="1" s="1"/>
  <c r="S312" i="1" s="1"/>
  <c r="Q313" i="1"/>
  <c r="R313" i="1" s="1"/>
  <c r="S313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G34" i="1"/>
  <c r="G82" i="1"/>
  <c r="G166" i="1"/>
  <c r="G31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H3" i="1"/>
  <c r="H4" i="1"/>
  <c r="H5" i="1"/>
  <c r="H6" i="1"/>
  <c r="H2" i="1"/>
  <c r="AC3" i="1"/>
  <c r="AC4" i="1"/>
  <c r="AC5" i="1"/>
  <c r="AC6" i="1"/>
  <c r="AC2" i="1"/>
  <c r="AA3" i="1"/>
  <c r="AA4" i="1"/>
  <c r="AA5" i="1"/>
  <c r="AA6" i="1"/>
  <c r="AA2" i="1"/>
  <c r="G3" i="1"/>
  <c r="G4" i="1"/>
  <c r="G5" i="1"/>
  <c r="G6" i="1"/>
  <c r="G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I5" i="2"/>
  <c r="I6" i="2"/>
  <c r="I7" i="2"/>
  <c r="I8" i="2"/>
  <c r="I9" i="2"/>
  <c r="I10" i="2"/>
  <c r="I11" i="2"/>
  <c r="I4" i="2"/>
  <c r="Q2" i="1"/>
  <c r="R2" i="1" s="1"/>
  <c r="S2" i="1" s="1"/>
</calcChain>
</file>

<file path=xl/sharedStrings.xml><?xml version="1.0" encoding="utf-8"?>
<sst xmlns="http://schemas.openxmlformats.org/spreadsheetml/2006/main" count="8135" uniqueCount="909">
  <si>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</si>
  <si>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</si>
  <si>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</si>
  <si>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</si>
  <si>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</si>
  <si>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</si>
  <si>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</si>
  <si>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</si>
  <si>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</si>
  <si>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</si>
  <si>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</si>
  <si>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</si>
  <si>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</si>
  <si>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</si>
  <si>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</si>
  <si>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</si>
  <si>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</si>
  <si>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</si>
  <si>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</si>
  <si>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</si>
  <si>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</si>
  <si>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</si>
  <si>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</si>
  <si>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</si>
  <si>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</si>
  <si>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</si>
  <si>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</si>
  <si>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</si>
  <si>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</si>
  <si>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</si>
  <si>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</si>
  <si>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</si>
  <si>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</si>
  <si>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</si>
  <si>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</si>
  <si>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</si>
  <si>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</si>
  <si>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</si>
  <si>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</si>
  <si>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</si>
  <si>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</si>
  <si>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</si>
  <si>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</si>
  <si>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</si>
  <si>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</si>
  <si>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</si>
  <si>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</si>
  <si>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</si>
  <si>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</si>
  <si>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</si>
  <si>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</si>
  <si>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</si>
  <si>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</si>
  <si>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</si>
  <si>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</si>
  <si>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</si>
  <si>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</si>
  <si>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</si>
  <si>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</si>
  <si>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</si>
  <si>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</si>
  <si>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</si>
  <si>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</si>
  <si>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</si>
  <si>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</si>
  <si>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</si>
  <si>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</si>
  <si>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</si>
  <si>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</si>
  <si>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</si>
  <si>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</si>
  <si>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tahun_lulus</t>
  </si>
  <si>
    <t>SMKN 2 KOTA SERANG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</si>
  <si>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</si>
  <si>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</si>
  <si>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</si>
  <si>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</si>
  <si>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</si>
  <si>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</si>
  <si>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</si>
  <si>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</si>
  <si>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</si>
  <si>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</si>
  <si>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</si>
  <si>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</si>
  <si>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</si>
  <si>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</si>
  <si>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</si>
  <si>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</si>
  <si>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</si>
  <si>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</si>
  <si>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</si>
  <si>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</si>
  <si>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Jakarta Utara</t>
  </si>
  <si>
    <t>Kota Jakarta Timur</t>
  </si>
  <si>
    <t>Jawa Tengah</t>
  </si>
  <si>
    <t>Jawa Timur</t>
  </si>
  <si>
    <t>SMAN 1 BOJONEGARA</t>
  </si>
  <si>
    <t>SMAN 2 KOTA SERANG</t>
  </si>
  <si>
    <t>MAS DAAR EL-QOLAM</t>
  </si>
  <si>
    <t>SMAN 1 PANDEGLANG</t>
  </si>
  <si>
    <t>SMAN 3 KOTA SERANG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</si>
  <si>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</si>
  <si>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</si>
  <si>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</si>
  <si>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</si>
  <si>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</si>
  <si>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</si>
  <si>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</si>
  <si>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</si>
  <si>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</si>
  <si>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</si>
  <si>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</si>
  <si>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</si>
  <si>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</si>
  <si>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</si>
  <si>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</si>
  <si>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</si>
  <si>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11 TANGERANG</t>
  </si>
  <si>
    <t>SMAN 2 RANGKASBITUNG</t>
  </si>
  <si>
    <t>SMAN 4 KOTA SERANG</t>
  </si>
  <si>
    <t>SMAN 1 CIRUAS</t>
  </si>
  <si>
    <t>SMAN 28 KABUPATEN TANGERANG</t>
  </si>
  <si>
    <t>SMAN 6 KABUPATEN TANGERANG</t>
  </si>
  <si>
    <t>SMAS PGRI CIBINONG</t>
  </si>
  <si>
    <t>SMAN 8 KABUPATEN TANGERANG</t>
  </si>
  <si>
    <t>MAN 1 SERANG</t>
  </si>
  <si>
    <t>SMKN 1 CILEGON</t>
  </si>
  <si>
    <t>SMA LA TANSA</t>
  </si>
  <si>
    <t>SMAN 11 KABUPATEN TANGERANG</t>
  </si>
  <si>
    <t>SMAN 3 KABUPATEN TANGERANG</t>
  </si>
  <si>
    <t>SMAN 1 WARINGINKURUNG</t>
  </si>
  <si>
    <t>SMAN 10 TANGERANG</t>
  </si>
  <si>
    <t>SMKN 2 CILEGON</t>
  </si>
  <si>
    <t>SMAS PGRI 109</t>
  </si>
  <si>
    <t>SMAN 8 TANGERANG</t>
  </si>
  <si>
    <t>SMAN 6 TANGERANG</t>
  </si>
  <si>
    <t>SMAN 3 RANGKAS BITUNG</t>
  </si>
  <si>
    <t>SMAN 1 TIRTAYASA</t>
  </si>
  <si>
    <t>SMAN 11 KOTA TANGERANG SELATAN</t>
  </si>
  <si>
    <t>SMAN 22 KABUPATEN TANGERANG</t>
  </si>
  <si>
    <t>15-09-2004</t>
  </si>
  <si>
    <t>26-12-2004</t>
  </si>
  <si>
    <t>12-12-2005</t>
  </si>
  <si>
    <t>10-03-2005</t>
  </si>
  <si>
    <t>10-09-2005</t>
  </si>
  <si>
    <t>25-04-2006</t>
  </si>
  <si>
    <t>01-03-2005</t>
  </si>
  <si>
    <t>19-11-2005</t>
  </si>
  <si>
    <t>06-10-2005</t>
  </si>
  <si>
    <t>04-07-2005</t>
  </si>
  <si>
    <t>28-09-2005</t>
  </si>
  <si>
    <t>29-09-2004</t>
  </si>
  <si>
    <t>16-10-2005</t>
  </si>
  <si>
    <t>15-08-2005</t>
  </si>
  <si>
    <t>20-03-2005</t>
  </si>
  <si>
    <t>11-05-2005</t>
  </si>
  <si>
    <t>08-02-2005</t>
  </si>
  <si>
    <t>12-08-2005</t>
  </si>
  <si>
    <t>10-10-2004</t>
  </si>
  <si>
    <t>09-09-2004</t>
  </si>
  <si>
    <t>16-06-2006</t>
  </si>
  <si>
    <t>07-01-2006</t>
  </si>
  <si>
    <t>28-08-2005</t>
  </si>
  <si>
    <t>19-10-2004</t>
  </si>
  <si>
    <t>08-03-2006</t>
  </si>
  <si>
    <t>06-02-2005</t>
  </si>
  <si>
    <t>23-09-2004</t>
  </si>
  <si>
    <t>05-05-2005</t>
  </si>
  <si>
    <t>15-11-2004</t>
  </si>
  <si>
    <t>08-09-2005</t>
  </si>
  <si>
    <t>10-11-2005</t>
  </si>
  <si>
    <t>26-08-2005</t>
  </si>
  <si>
    <t>03-05-2005</t>
  </si>
  <si>
    <t>18-07-2005</t>
  </si>
  <si>
    <t>22-12-2005</t>
  </si>
  <si>
    <t>03-06-2004</t>
  </si>
  <si>
    <t>09-04-2004</t>
  </si>
  <si>
    <t>29-07-2005</t>
  </si>
  <si>
    <t>23-06-2005</t>
  </si>
  <si>
    <t>06-03-2005</t>
  </si>
  <si>
    <t>02-12-2005</t>
  </si>
  <si>
    <t>23-04-2006</t>
  </si>
  <si>
    <t>03-09-2005</t>
  </si>
  <si>
    <t>Kristen Protestan</t>
  </si>
  <si>
    <t>Kab. Serang</t>
  </si>
  <si>
    <t>Kab. Tangerang</t>
  </si>
  <si>
    <t>Kab. Bekasi</t>
  </si>
  <si>
    <t>Kab. Bogor</t>
  </si>
  <si>
    <t>Kota Palembang</t>
  </si>
  <si>
    <t>SMKN 13 JAKARTA</t>
  </si>
  <si>
    <t>MAN TIGARAKSA</t>
  </si>
  <si>
    <t>SMTA Lain-lain</t>
  </si>
  <si>
    <t>MAN CILEGON</t>
  </si>
  <si>
    <t>MAN SERPONG</t>
  </si>
  <si>
    <t>MAN BALARAJA</t>
  </si>
  <si>
    <t>MAN PULOMERAK</t>
  </si>
  <si>
    <t>SMAS PUSAKA 1 JAKARTA</t>
  </si>
  <si>
    <t>SMAS IT RAUDHATUL JANNAH</t>
  </si>
  <si>
    <t>SMAN 90 JAKARTA</t>
  </si>
  <si>
    <t>SMA AL-FATH</t>
  </si>
  <si>
    <t>SMAN 1 CIKARANG PUSAT</t>
  </si>
  <si>
    <t>Kab. Garut</t>
  </si>
  <si>
    <t>Kab. Ngawi</t>
  </si>
  <si>
    <t>Kab. Tasikmalaya</t>
  </si>
  <si>
    <t>No. Tes</t>
  </si>
  <si>
    <t>status</t>
  </si>
  <si>
    <t>no</t>
  </si>
  <si>
    <t>diterima</t>
  </si>
  <si>
    <t>,</t>
  </si>
  <si>
    <t>jenjang</t>
  </si>
  <si>
    <t>PENDIDIKAN BAHASA INDONESIA</t>
  </si>
  <si>
    <t>PENDIDIKAN MATEMATIKA</t>
  </si>
  <si>
    <t>ILMU PEMERINTAHAN</t>
  </si>
  <si>
    <t>AGRIBISNIS</t>
  </si>
  <si>
    <t>HUKUM</t>
  </si>
  <si>
    <t>AGROEKOTEKNOLOGI</t>
  </si>
  <si>
    <t>TEKNIK KIMIA</t>
  </si>
  <si>
    <t>AKUNTANSI</t>
  </si>
  <si>
    <t>TEKNIK SIPIL</t>
  </si>
  <si>
    <t>MANAJEMEN</t>
  </si>
  <si>
    <t>TEKNIK MESIN</t>
  </si>
  <si>
    <t>EKONOMI PEMBANGUNAN</t>
  </si>
  <si>
    <t>TEKNOLOGI PANGAN</t>
  </si>
  <si>
    <t>PENDIDIKAN BIOLOGI</t>
  </si>
  <si>
    <t>ILMU KOMUNIKASI</t>
  </si>
  <si>
    <t>PENDIDIKAN IPA</t>
  </si>
  <si>
    <t>PENDIDIKAN GURU PENDIDIKAN ANAK USIA DINI</t>
  </si>
  <si>
    <t>PENDIDIKAN GURU SEKOLAH DASAR</t>
  </si>
  <si>
    <t>PENDIDIKAN SOSIOLOGI</t>
  </si>
  <si>
    <t>TEKNIK ELEKTRO</t>
  </si>
  <si>
    <t>TEKNIK METALURGI</t>
  </si>
  <si>
    <t>ADMINISTRASI PAJAK</t>
  </si>
  <si>
    <t>GIZI</t>
  </si>
  <si>
    <t>PENDIDIKAN VOKASIONAL TEKNIK ELEKTRO</t>
  </si>
  <si>
    <t>PENDIDIKAN KHUSUS</t>
  </si>
  <si>
    <t>TEKNIK INDUSTRI</t>
  </si>
  <si>
    <t>PENDIDIKAN NON FORMAL</t>
  </si>
  <si>
    <t>ADMINISTRASI PUBLIK</t>
  </si>
  <si>
    <t>PENDIDIKAN PANCASILA DAN KEWARGANEGARAAN</t>
  </si>
  <si>
    <t>EKONOMI SYARIAH</t>
  </si>
  <si>
    <t>ILMU PERIKANAN</t>
  </si>
  <si>
    <t>PENDIDIKAN SENI PERTUNJUKAN</t>
  </si>
  <si>
    <t>ILMU KEOLAHRAGAAN</t>
  </si>
  <si>
    <t>KEDOKTERAN</t>
  </si>
  <si>
    <t>PERBANKAN DAN KEUANGAN</t>
  </si>
  <si>
    <t>ILMU KELAUTAN</t>
  </si>
  <si>
    <t>PENDIDIKAN FISIKA</t>
  </si>
  <si>
    <t>PENDIDIKAN SEJARAH</t>
  </si>
  <si>
    <t>INFORMATIKA</t>
  </si>
  <si>
    <t>AKUNTANSI D3</t>
  </si>
  <si>
    <t>MANAJEMEN PEMASARAN</t>
  </si>
  <si>
    <t>PENDIDIKAN BAHASA INGGRIS</t>
  </si>
  <si>
    <t>PENDIDIKAN KIMIA</t>
  </si>
  <si>
    <t>KEPERAWATAN</t>
  </si>
  <si>
    <t>PETERNAKAN</t>
  </si>
  <si>
    <t>PENDIDIKAN VOKASIONAL TEKNIK MESIN</t>
  </si>
  <si>
    <t>BIMBINGAN DAN KONSELING</t>
  </si>
  <si>
    <t>STATISTIKA</t>
  </si>
  <si>
    <t>INDRI LESTARI</t>
  </si>
  <si>
    <t>SITI NUR AISYAH ASTUTI</t>
  </si>
  <si>
    <t>FAHMI RIZKY KHOIRUL JIHAD</t>
  </si>
  <si>
    <t>MUHAMMAD RAIHAN AL PARIDZI</t>
  </si>
  <si>
    <t>LEASY SUDIBYO</t>
  </si>
  <si>
    <t>WIDHY AZ'ZAHRA PUTRI</t>
  </si>
  <si>
    <t>BAGAS PUTRA SATRIO</t>
  </si>
  <si>
    <t>MOHAMMAD ALDY SODIADY</t>
  </si>
  <si>
    <t>SITI RAHMA ROHILATUL BADRIYAH</t>
  </si>
  <si>
    <t>MUHAMMAD FEBRISN</t>
  </si>
  <si>
    <t>MUHAMMAD DIMAS FAJAR SADEWO</t>
  </si>
  <si>
    <t>AZKA YOSE ASMORO</t>
  </si>
  <si>
    <t>NABILA SAFITRI</t>
  </si>
  <si>
    <t xml:space="preserve">AYU SITA RESMI </t>
  </si>
  <si>
    <t>MUHAMAD ADAM MUQODAM</t>
  </si>
  <si>
    <t xml:space="preserve">ANA OKTAVIANA </t>
  </si>
  <si>
    <t>NAKHLAH ADIGUNA</t>
  </si>
  <si>
    <t>NABILA TAMASSA</t>
  </si>
  <si>
    <t>MUHAMMAD RADITHYA PRATAMA</t>
  </si>
  <si>
    <t xml:space="preserve">TEGAR BELA VEGA </t>
  </si>
  <si>
    <t>ADIENDA TRI MAULIDA</t>
  </si>
  <si>
    <t>CIQUEENTITA FAHRA PRATIWI</t>
  </si>
  <si>
    <t>INDA INDRIANI</t>
  </si>
  <si>
    <t>ASKIA DAYANA FATIN</t>
  </si>
  <si>
    <t>DYANA CANTIKA</t>
  </si>
  <si>
    <t>YASFIGAR FALLAH</t>
  </si>
  <si>
    <t>NAILA KHAIRUNNISA</t>
  </si>
  <si>
    <t>DZAKIYATUL FIKRI HAFIDZOH</t>
  </si>
  <si>
    <t>LAILA PUTRI SYABILLAH</t>
  </si>
  <si>
    <t>REYHAN AL KHAMIL</t>
  </si>
  <si>
    <t>MOHAMMAD HARIS ANGGA MAULANA</t>
  </si>
  <si>
    <t>ANGGUN ISTIANAYA NASUWA</t>
  </si>
  <si>
    <t>NILA NISMALIA</t>
  </si>
  <si>
    <t>SARIATI SYIFA</t>
  </si>
  <si>
    <t>MUHAMMAD ADIL RAHMATULLAH</t>
  </si>
  <si>
    <t>NOFAN ANDRIAN</t>
  </si>
  <si>
    <t>MIFTAHUL FARID</t>
  </si>
  <si>
    <t>NAFILAH RAMADHANI AZZAHRA</t>
  </si>
  <si>
    <t>RAFFI MAULANA YUSUF</t>
  </si>
  <si>
    <t>ZAHRA GENDIS MEDANIA</t>
  </si>
  <si>
    <t>TIO FAIZ MUZAKKI</t>
  </si>
  <si>
    <t>MUHAMMAD NAUFAL FIRDAUS</t>
  </si>
  <si>
    <t xml:space="preserve">ZAHRA AULIA MUMTAZ </t>
  </si>
  <si>
    <t>QANITHA SYAHLA</t>
  </si>
  <si>
    <t>ARYA DWI ALFIAN</t>
  </si>
  <si>
    <t>BENI BINSARDON SIANIPAR</t>
  </si>
  <si>
    <t>DIAR AMIN PRIANTO</t>
  </si>
  <si>
    <t>ADAM GUNAWAN ARRASY</t>
  </si>
  <si>
    <t>MUTIA RAHMA</t>
  </si>
  <si>
    <t>DESWITHA EKA ANGGRAENI</t>
  </si>
  <si>
    <t>SILISA TAPFUZ</t>
  </si>
  <si>
    <t>NAUFAL NURAFRIZAL WIBOWO</t>
  </si>
  <si>
    <t>AULIA MISBAHUL MUNIR</t>
  </si>
  <si>
    <t xml:space="preserve"> SALFIAH</t>
  </si>
  <si>
    <t>HENY PERTIWI</t>
  </si>
  <si>
    <t>RIFKY AULIA NURHANDI</t>
  </si>
  <si>
    <t>BIGI BAGAS KHYA</t>
  </si>
  <si>
    <t>ZHAFIF SABIQ AL ISLAMI</t>
  </si>
  <si>
    <t>MALIK ZEIN AL MAKHZUMI</t>
  </si>
  <si>
    <t>AZKA MUHAMAD WAFA AZIZ</t>
  </si>
  <si>
    <t>REVA SHOFA KHOERIAH</t>
  </si>
  <si>
    <t>MUHAMAD HERDIANSAH</t>
  </si>
  <si>
    <t>ILAF PRADITYA DWIPUTRA</t>
  </si>
  <si>
    <t>SAKINAH AZZAHRA RAMADHANIA</t>
  </si>
  <si>
    <t>MUHAMMAD RAYYAN MUZZAFAR</t>
  </si>
  <si>
    <t>FAKHRIY RAHMAN</t>
  </si>
  <si>
    <t>MELANI PUTRI MARIA SIANTURI</t>
  </si>
  <si>
    <t>SALMA FAKHRANA RAMADHANI</t>
  </si>
  <si>
    <t>NADHIF SYAUQI RABBANI</t>
  </si>
  <si>
    <t>MUHAMMAD RIDWAN RAMADHAN</t>
  </si>
  <si>
    <t>ARDHY PRATAMA</t>
  </si>
  <si>
    <t>AYU SALSABILA ASRI</t>
  </si>
  <si>
    <t>KHAYFA ADELIA MAHARANI</t>
  </si>
  <si>
    <t>AISYAH AINA AZKA</t>
  </si>
  <si>
    <t>ZAHRA BULAN AYOGYA</t>
  </si>
  <si>
    <t>DIAS YASFIN APRILIAWAN</t>
  </si>
  <si>
    <t>FITRIYA NUROCTAVIANI</t>
  </si>
  <si>
    <t>NANDA HUSNATUNNISA</t>
  </si>
  <si>
    <t>AMALIA JANAPUTRI</t>
  </si>
  <si>
    <t>BARTS HIBRIZI DZIBAN</t>
  </si>
  <si>
    <t>NADIYA FEBRIANTI</t>
  </si>
  <si>
    <t>ALYSA RAHMAH</t>
  </si>
  <si>
    <t>RAHAYU PUSPITA SARI</t>
  </si>
  <si>
    <t>SEFTI CAHYA ANDINI</t>
  </si>
  <si>
    <t>NAJMA AYU SABRINA</t>
  </si>
  <si>
    <t>TRI WARSANA YUDHA RAHARDJA</t>
  </si>
  <si>
    <t>NAZHIRA YASMINE RANGKUTI</t>
  </si>
  <si>
    <t>DZAKIYYA WANDA JAMILAH</t>
  </si>
  <si>
    <t>ZAHRA RIA WULANDARI</t>
  </si>
  <si>
    <t>INDAH DWI YANTI</t>
  </si>
  <si>
    <t>ANESA SUTANTI</t>
  </si>
  <si>
    <t>NAUFAL ABRAR WIJAYA</t>
  </si>
  <si>
    <t>MUHAMMAD DAFIN RAYHAN</t>
  </si>
  <si>
    <t>SYAKIRA ULIMA DIANDHARA</t>
  </si>
  <si>
    <t>SABRINA KHAERANI</t>
  </si>
  <si>
    <t>RENISA FANYSA HAMZAH</t>
  </si>
  <si>
    <t xml:space="preserve">NURHALIZA RUDIONO </t>
  </si>
  <si>
    <t>ZAHRATUL FAWAZ</t>
  </si>
  <si>
    <t>ANDI DAFFA ZAKY RAMADHAN</t>
  </si>
  <si>
    <t xml:space="preserve">MEYRANTI CITRA LESTARI </t>
  </si>
  <si>
    <t>NAILA ANISA FITRI</t>
  </si>
  <si>
    <t>FITROH NAFIYUDIN</t>
  </si>
  <si>
    <t>MUHAMMAD MUSA AJI SAPUTRA</t>
  </si>
  <si>
    <t>KHAIRA RAHMATISA HADIZA</t>
  </si>
  <si>
    <t>NOVA FAUJAWATI</t>
  </si>
  <si>
    <t>AL BANI BAIHAQI</t>
  </si>
  <si>
    <t>MUHAMMAD RHAZEZ AURELIAN</t>
  </si>
  <si>
    <t>VIRA ANDINI</t>
  </si>
  <si>
    <t>FELICIA DESTALIZA</t>
  </si>
  <si>
    <t>HASNA NAILA RAHMANI</t>
  </si>
  <si>
    <t>DIAH AYU ANDRIANI</t>
  </si>
  <si>
    <t>WAHYU RAMADHANI</t>
  </si>
  <si>
    <t>TALITHA NABILA NURCAHYANI</t>
  </si>
  <si>
    <t>ASYIFA SEPTIA NUR RAMDIAH</t>
  </si>
  <si>
    <t>ASHRI MEIDINA KUSUMAWARDANI</t>
  </si>
  <si>
    <t>MUHAMAD RIZKI PRATAMA</t>
  </si>
  <si>
    <t>ALDA SITI AZZAHRA</t>
  </si>
  <si>
    <t>DENASYA PUTRI</t>
  </si>
  <si>
    <t>MUHAMMAD RIFQI FAKHIRA</t>
  </si>
  <si>
    <t>RAMADHANI AZ ZAHRA</t>
  </si>
  <si>
    <t>FIRLY RIYADITA SHOVA</t>
  </si>
  <si>
    <t>RIZKI PERMANA</t>
  </si>
  <si>
    <t>AJENG HAPPY SITAROUSE</t>
  </si>
  <si>
    <t>PUTRA KAVINDRA FAJLY</t>
  </si>
  <si>
    <t xml:space="preserve">ZAFIRA RYANI PUTRI </t>
  </si>
  <si>
    <t>MUHAMMAD ZACKY JAYA PERMANA</t>
  </si>
  <si>
    <t>GHANDUR KANZ MAHESWARA RIFAI</t>
  </si>
  <si>
    <t>FADLI ROSADI</t>
  </si>
  <si>
    <t>SILVI SURYANI</t>
  </si>
  <si>
    <t>MUHAMMAD ADITYA HISYAM</t>
  </si>
  <si>
    <t>KINANTI BUNGA CITAMAYA</t>
  </si>
  <si>
    <t xml:space="preserve">ASYIFA VERA FITRIYANSYAH </t>
  </si>
  <si>
    <t>HAIKAL AKBAR</t>
  </si>
  <si>
    <t>APPRHODITA PUTRI RAMADANI</t>
  </si>
  <si>
    <t>MUHAMMAD DIKA PRASETYA</t>
  </si>
  <si>
    <t>RIZQA AZZHARA MAWARNI</t>
  </si>
  <si>
    <t>MUHAMMMAD FATIH NASHIRUDDIN</t>
  </si>
  <si>
    <t>NUR AFINI DWI PUTRI</t>
  </si>
  <si>
    <t>MUHAMMAD BIARZAKI PRATAMA</t>
  </si>
  <si>
    <t>LALA DIANA MITA</t>
  </si>
  <si>
    <t>SALMA SABILA RAHMAH</t>
  </si>
  <si>
    <t>GILANG PERMADI</t>
  </si>
  <si>
    <t>MUHAMMAD APRIZAL</t>
  </si>
  <si>
    <t>ATIKA QINTHARA TRI KUSUMA WARDANI</t>
  </si>
  <si>
    <t>ALDO RAFALINO</t>
  </si>
  <si>
    <t xml:space="preserve">ANITA ROFIQOH </t>
  </si>
  <si>
    <t>BARA LINGGA PRATAMA</t>
  </si>
  <si>
    <t>MUHAMMAD AERUL NANA</t>
  </si>
  <si>
    <t>ANANDA ALAN A'LA</t>
  </si>
  <si>
    <t>SALMA KHOIRUNNAJAH</t>
  </si>
  <si>
    <t>IRPAN MAULANA</t>
  </si>
  <si>
    <t>NAJWA MEYLI FRANSISKA</t>
  </si>
  <si>
    <t>ZAHWA FATWATI JAENUDIN</t>
  </si>
  <si>
    <t>FASYA AUDYA BELLA</t>
  </si>
  <si>
    <t xml:space="preserve">SITI NAJWA ALIFIANDA PUTRI DARWIS </t>
  </si>
  <si>
    <t>NORMA SUCI PRATIWI</t>
  </si>
  <si>
    <t>FAIDA HUMAIRAH</t>
  </si>
  <si>
    <t>ZAINUL MUTTAQIEN</t>
  </si>
  <si>
    <t>MAULIDANIA SALWA ADINATA</t>
  </si>
  <si>
    <t>AMALIA LAILY</t>
  </si>
  <si>
    <t>NAILAL MUNA ULYA</t>
  </si>
  <si>
    <t>HAEKAL IBRAHIM SOFI</t>
  </si>
  <si>
    <t>ADI KURNIAWAN</t>
  </si>
  <si>
    <t>JHOVANTINO HATORANGAN SIMANJUNTAK</t>
  </si>
  <si>
    <t>JAILANI</t>
  </si>
  <si>
    <t>RD RIZKIA RAMADHANI DJAYADININGRAT</t>
  </si>
  <si>
    <t xml:space="preserve">NISRINA SALWA AULIA </t>
  </si>
  <si>
    <t>SATI SUKMAWATI MARIF</t>
  </si>
  <si>
    <t>NOVIA INDAH FITRI</t>
  </si>
  <si>
    <t>ELYZER JULIA ROHMAH</t>
  </si>
  <si>
    <t>DANAR RESTU WIJAYA</t>
  </si>
  <si>
    <t>MOCHAMAD RIZA KURNIANSYAH</t>
  </si>
  <si>
    <t>REVAN TRI ANGGARA</t>
  </si>
  <si>
    <t>PUTRI MAWAR FADILLAH</t>
  </si>
  <si>
    <t>FARHAN AZIZ TRIATMOJO</t>
  </si>
  <si>
    <t xml:space="preserve">RAFI NADHIF SANTANA </t>
  </si>
  <si>
    <t>MUHAMMAD RAFII AS SYUKUR</t>
  </si>
  <si>
    <t xml:space="preserve">KHOIRUL ANAM </t>
  </si>
  <si>
    <t>RATU SALMA SALSABILA</t>
  </si>
  <si>
    <t>RAHMA AULIA</t>
  </si>
  <si>
    <t>SHALENDRA TIRTA SAMUDRA</t>
  </si>
  <si>
    <t>MUHAMMAD KAUTSAR</t>
  </si>
  <si>
    <t>NAZWA NABILA PUTRI</t>
  </si>
  <si>
    <t xml:space="preserve">WANTI DWI FEBRIANI </t>
  </si>
  <si>
    <t>FIFI DWIYULIANTI KASYAH</t>
  </si>
  <si>
    <t>NANANG</t>
  </si>
  <si>
    <t>AKHDAN FADHAL KHADAFI</t>
  </si>
  <si>
    <t>MUHAMMAD ALKHARIJMI ABDILLAH</t>
  </si>
  <si>
    <t>LORIS SAPUTRA</t>
  </si>
  <si>
    <t>ZAFIRA SANNAH DWI SUSANTI</t>
  </si>
  <si>
    <t>AGHNIA PUTRI SEPTIANI</t>
  </si>
  <si>
    <t>NADAZULIANFI AGUSTIN</t>
  </si>
  <si>
    <t>AHMAD RAMDHAN IBRAHIM</t>
  </si>
  <si>
    <t>GINA AFINI</t>
  </si>
  <si>
    <t>FEDYA JELILA</t>
  </si>
  <si>
    <t>AHMAD IMRON ROHADI</t>
  </si>
  <si>
    <t>NANDA NURUZZAHRA</t>
  </si>
  <si>
    <t xml:space="preserve">GHINAUS SALAMAH </t>
  </si>
  <si>
    <t>SITI JUNELIYAH</t>
  </si>
  <si>
    <t>MUHARRAM FASYA HARAHAP</t>
  </si>
  <si>
    <t>SANDELA MULIA SYAFIROH</t>
  </si>
  <si>
    <t>HARIS SURYA PERMANA</t>
  </si>
  <si>
    <t>SAFIRA ROSE PUTRI WINARTA</t>
  </si>
  <si>
    <t>REZA CAHYA RAMDANI</t>
  </si>
  <si>
    <t>MARSELIAN DIMAS ANANDA PUTRA</t>
  </si>
  <si>
    <t>LUTHFI EKA SAPUTRA</t>
  </si>
  <si>
    <t>ZAHRA NABILA</t>
  </si>
  <si>
    <t>FADHLAN SUHADA</t>
  </si>
  <si>
    <t>PUTRI PRIYANKA</t>
  </si>
  <si>
    <t>HAIKAL FIRDAUS</t>
  </si>
  <si>
    <t>YUDHISTIRA SULTHONUL HAKIM</t>
  </si>
  <si>
    <t>SHALOM SABRINA MAILOOR</t>
  </si>
  <si>
    <t>SHEIVA SALSABILA</t>
  </si>
  <si>
    <t>ALLYA NASYWA MAHANANI</t>
  </si>
  <si>
    <t>FARID ZULFA RAYANA</t>
  </si>
  <si>
    <t>LAILAFI SUJUDHI SUKRON</t>
  </si>
  <si>
    <t>SYALSABILA PUTERI ERAWAN</t>
  </si>
  <si>
    <t>REVA HERMAYADINA</t>
  </si>
  <si>
    <t>MUHAMMAD ARBADIANSYAH ALFATH</t>
  </si>
  <si>
    <t>ASSYIFA AYU PUTRI</t>
  </si>
  <si>
    <t>ZASKIA SYAHARANI</t>
  </si>
  <si>
    <t>YONA MAYDIANA</t>
  </si>
  <si>
    <t>SAFITRI VIDAMAYANTI</t>
  </si>
  <si>
    <t>APRILLIA MILADIYAH</t>
  </si>
  <si>
    <t>ALI PURKON</t>
  </si>
  <si>
    <t>DINDA RAMADHANI NUGRAHESTY</t>
  </si>
  <si>
    <t>SARAH FARADILLA</t>
  </si>
  <si>
    <t>I MADE SATRIA YUDHA</t>
  </si>
  <si>
    <t>FARHA NABILA CHAYYARA</t>
  </si>
  <si>
    <t xml:space="preserve">RAUDHATUL YASMIN AZZAHRA </t>
  </si>
  <si>
    <t>NAYLA NUR AZIZAH</t>
  </si>
  <si>
    <t>ARIQ SULTHAN DARMAWAN</t>
  </si>
  <si>
    <t>DINDA</t>
  </si>
  <si>
    <t>ALINDA NUR RIZKI KURNITA</t>
  </si>
  <si>
    <t>WILFRID FAHSYA SAPUTRA</t>
  </si>
  <si>
    <t>IMELDA RIZKI</t>
  </si>
  <si>
    <t>AUNI SAFITRI</t>
  </si>
  <si>
    <t>ISTIADAH BASMALLAH</t>
  </si>
  <si>
    <t>UMAR ABDUL RASYID</t>
  </si>
  <si>
    <t>ATHFAL REZVY ALFAIDZ</t>
  </si>
  <si>
    <t>NIDA TSAMROTIL FADILAH</t>
  </si>
  <si>
    <t>TAUFIQ RAMDHANI</t>
  </si>
  <si>
    <t>NURAJIZIAH</t>
  </si>
  <si>
    <t>ANGGUN ARKHADIVA GIANTONIE</t>
  </si>
  <si>
    <t>RAJWAA TAUFIIQURRAHMAN</t>
  </si>
  <si>
    <t>KESAR DARIUS PAKPAHAN</t>
  </si>
  <si>
    <t>SEVEN OCTO GHALBI</t>
  </si>
  <si>
    <t xml:space="preserve">RESTU BIROE MUNANDAR </t>
  </si>
  <si>
    <t>MALIATU AHYA</t>
  </si>
  <si>
    <t>NAILY NAJA MAULAYA</t>
  </si>
  <si>
    <t>MUHAMAD IZAZ NUGRAHA</t>
  </si>
  <si>
    <t>MUHAMAD ZIDAN MAHESA RUSWANI</t>
  </si>
  <si>
    <t xml:space="preserve">ALVIN NATHANIEL NOVANDRY </t>
  </si>
  <si>
    <t>AKBAR BINTANG RAMDHANI</t>
  </si>
  <si>
    <t>KHANZA AFLA FIDELA</t>
  </si>
  <si>
    <t>NENG AYU SAKINAH</t>
  </si>
  <si>
    <t>MUHAMMAD BAGAS DZUL FIKRI</t>
  </si>
  <si>
    <t>NIKAYLA ZALFAA SALSABILA</t>
  </si>
  <si>
    <t>MUHAMMAD PASHA FATHURILHAM</t>
  </si>
  <si>
    <t>MUHAMMAD RAMADHAN PUTRA WIJAYA</t>
  </si>
  <si>
    <t xml:space="preserve">SUTAN JAYA </t>
  </si>
  <si>
    <t>KHANSA KHAIRUNNISA</t>
  </si>
  <si>
    <t>AMANDA OCTA VINA</t>
  </si>
  <si>
    <t>FAIRUZ ZAHRAH FIRDAUS</t>
  </si>
  <si>
    <t>RIFFA DEA NABILA</t>
  </si>
  <si>
    <t>NOURAH SARAH MYANGSARI</t>
  </si>
  <si>
    <t>RAYHAN DENDI ALVARO PRIYATNA</t>
  </si>
  <si>
    <t>CHELSE RENATA NURFITRIANI</t>
  </si>
  <si>
    <t xml:space="preserve">BAGAS AMIRULLOH </t>
  </si>
  <si>
    <t>NAUFAL RIZKY NUGRAHA</t>
  </si>
  <si>
    <t>FAJAR RIZKY PUTRA</t>
  </si>
  <si>
    <t>WIDIA SIPAYUNG</t>
  </si>
  <si>
    <t>MUHAMMAD MUHFID</t>
  </si>
  <si>
    <t>SABRINA AZARIA JABANI</t>
  </si>
  <si>
    <t>ANNISA ALIFIYANI</t>
  </si>
  <si>
    <t xml:space="preserve">MUHAMMAD AKMAL RAFFIANSYAH </t>
  </si>
  <si>
    <t>DARA NUGRAHA AULIANTIRA</t>
  </si>
  <si>
    <t>ORINA BEATRIXA</t>
  </si>
  <si>
    <t xml:space="preserve">AQFAL HUDAN </t>
  </si>
  <si>
    <t>MUHAMAD FAQIH AZZAHRAN</t>
  </si>
  <si>
    <t>ALIFA NASYWA</t>
  </si>
  <si>
    <t>ATIFA FADHILATUNNISA</t>
  </si>
  <si>
    <t>TRI NOVIA HARTINI</t>
  </si>
  <si>
    <t>TZASKIA QURROTUL AINI</t>
  </si>
  <si>
    <t>DEFRI HADI NUGROHO</t>
  </si>
  <si>
    <t>JEFFRY SYAHPUTRA</t>
  </si>
  <si>
    <t>INAYAH NUR QONITA</t>
  </si>
  <si>
    <t xml:space="preserve">RAHMADHIA PUTRI </t>
  </si>
  <si>
    <t>MUHAMMAD GHIZA SYIFA ALGHIFARI</t>
  </si>
  <si>
    <t>NAYLA RIFQAH</t>
  </si>
  <si>
    <t>ICHA NURUL CAHYANI</t>
  </si>
  <si>
    <t>TRI SEPIA NUR HAKMALIA</t>
  </si>
  <si>
    <t>FARAND HAMIZAN DAULAT</t>
  </si>
  <si>
    <t>LAISYA DWI SAFITRI</t>
  </si>
  <si>
    <t>FAISHAL NUR RAHMAN</t>
  </si>
  <si>
    <t>MUTIA AINI DWI SEPTIANI</t>
  </si>
  <si>
    <t>WIDYA ANANDA PNAGESTU</t>
  </si>
  <si>
    <t>KINAN AKBAR SETIAWAN</t>
  </si>
  <si>
    <t>RATU MEIRA NURINNISA</t>
  </si>
  <si>
    <t>ITA PERMATASARI</t>
  </si>
  <si>
    <t>NAUFAL ARRAFI UDIANSYAH</t>
  </si>
  <si>
    <t>BAGAS DWIYANTO</t>
  </si>
  <si>
    <t>M RAIHAN HARTONO</t>
  </si>
  <si>
    <t>TRY RATU MAWARDANI</t>
  </si>
  <si>
    <t>MUHAMAD HAFIDZUN AMIN</t>
  </si>
  <si>
    <t>FATIMAH AZ-ZAHRA</t>
  </si>
  <si>
    <t>ZAFIRA ZAHROH</t>
  </si>
  <si>
    <t>DAVIN ADYATMA RASID</t>
  </si>
  <si>
    <t>MUHAMMAD HALWAN ZAKY</t>
  </si>
  <si>
    <t>ALIEF RAMDHANI</t>
  </si>
  <si>
    <t>NISRINA AULIYA RAMADHANI</t>
  </si>
  <si>
    <t>29-08-2006</t>
  </si>
  <si>
    <t>20-12-2006</t>
  </si>
  <si>
    <t>16-05-2006</t>
  </si>
  <si>
    <t>05-10-2006</t>
  </si>
  <si>
    <t>08-07-2006</t>
  </si>
  <si>
    <t>28-07-2006</t>
  </si>
  <si>
    <t>28-04-2006</t>
  </si>
  <si>
    <t>21-03-2006</t>
  </si>
  <si>
    <t>25-02-2006</t>
  </si>
  <si>
    <t>31-03-2006</t>
  </si>
  <si>
    <t>02-10-2005</t>
  </si>
  <si>
    <t>03-04-2006</t>
  </si>
  <si>
    <t>01-09-2005</t>
  </si>
  <si>
    <t>02-10-2004</t>
  </si>
  <si>
    <t>28-01-2006</t>
  </si>
  <si>
    <t>03-03-2006</t>
  </si>
  <si>
    <t>11-04-2006</t>
  </si>
  <si>
    <t>13-05-2006</t>
  </si>
  <si>
    <t>01-03-2006</t>
  </si>
  <si>
    <t>10-09-2006</t>
  </si>
  <si>
    <t>01-07-2006</t>
  </si>
  <si>
    <t>02-09-2005</t>
  </si>
  <si>
    <t>25-03-2006</t>
  </si>
  <si>
    <t>21-01-2006</t>
  </si>
  <si>
    <t>20-05-2006</t>
  </si>
  <si>
    <t>17-04-2006</t>
  </si>
  <si>
    <t>07-03-2006</t>
  </si>
  <si>
    <t>05-07-2006</t>
  </si>
  <si>
    <t>09-02-2003</t>
  </si>
  <si>
    <t>06-10-2006</t>
  </si>
  <si>
    <t>26-07-2006</t>
  </si>
  <si>
    <t>29-10-2004</t>
  </si>
  <si>
    <t>22-10-2005</t>
  </si>
  <si>
    <t>23-04-2005</t>
  </si>
  <si>
    <t>04-05-2005</t>
  </si>
  <si>
    <t>27-06-2006</t>
  </si>
  <si>
    <t>09-12-2004</t>
  </si>
  <si>
    <t>27-04-2006</t>
  </si>
  <si>
    <t>12-05-2006</t>
  </si>
  <si>
    <t>26-01-2006</t>
  </si>
  <si>
    <t>15-06-2005</t>
  </si>
  <si>
    <t>19-10-2006</t>
  </si>
  <si>
    <t>25-05-2006</t>
  </si>
  <si>
    <t>07-04-2006</t>
  </si>
  <si>
    <t>10-03-2006</t>
  </si>
  <si>
    <t>12-03-2006</t>
  </si>
  <si>
    <t>29-12-2005</t>
  </si>
  <si>
    <t>10-10-2006</t>
  </si>
  <si>
    <t>04-01-2006</t>
  </si>
  <si>
    <t>21-10-2005</t>
  </si>
  <si>
    <t>18-03-2006</t>
  </si>
  <si>
    <t>17-10-2005</t>
  </si>
  <si>
    <t>17-02-2006</t>
  </si>
  <si>
    <t>05-02-2006</t>
  </si>
  <si>
    <t>22-01-2006</t>
  </si>
  <si>
    <t>13-04-2006</t>
  </si>
  <si>
    <t>24-04-2007</t>
  </si>
  <si>
    <t>28-10-2006</t>
  </si>
  <si>
    <t>01-06-2006</t>
  </si>
  <si>
    <t>20-01-2006</t>
  </si>
  <si>
    <t>20-06-2006</t>
  </si>
  <si>
    <t>25-09-2005</t>
  </si>
  <si>
    <t>15-05-2006</t>
  </si>
  <si>
    <t>28-01-2005</t>
  </si>
  <si>
    <t>03-12-2005</t>
  </si>
  <si>
    <t>21-05-2006</t>
  </si>
  <si>
    <t>25-12-2005</t>
  </si>
  <si>
    <t>05-06-2006</t>
  </si>
  <si>
    <t>07-05-2006</t>
  </si>
  <si>
    <t>06-07-2004</t>
  </si>
  <si>
    <t>17-12-2006</t>
  </si>
  <si>
    <t>21-10-2004</t>
  </si>
  <si>
    <t>09-05-2006</t>
  </si>
  <si>
    <t>27-10-2006</t>
  </si>
  <si>
    <t>18-12-2005</t>
  </si>
  <si>
    <t>24-04-2006</t>
  </si>
  <si>
    <t>15-11-2005</t>
  </si>
  <si>
    <t>19-04-2006</t>
  </si>
  <si>
    <t>10-08-2006</t>
  </si>
  <si>
    <t>10-07-2005</t>
  </si>
  <si>
    <t>21-12-2005</t>
  </si>
  <si>
    <t>08-10-2005</t>
  </si>
  <si>
    <t>17-07-2006</t>
  </si>
  <si>
    <t>30-11-2005</t>
  </si>
  <si>
    <t>23-09-2006</t>
  </si>
  <si>
    <t>08-05-2006</t>
  </si>
  <si>
    <t>09-01-2006</t>
  </si>
  <si>
    <t>15-12-2005</t>
  </si>
  <si>
    <t>28-10-2005</t>
  </si>
  <si>
    <t>30-03-2005</t>
  </si>
  <si>
    <t>18-07-2006</t>
  </si>
  <si>
    <t>12-01-2006</t>
  </si>
  <si>
    <t>29-06-2006</t>
  </si>
  <si>
    <t>22-05-2006</t>
  </si>
  <si>
    <t>15-04-2005</t>
  </si>
  <si>
    <t>21-02-2006</t>
  </si>
  <si>
    <t>06-07-2006</t>
  </si>
  <si>
    <t>29-07-2006</t>
  </si>
  <si>
    <t>14-06-2007</t>
  </si>
  <si>
    <t>22-04-2006</t>
  </si>
  <si>
    <t>19-12-2005</t>
  </si>
  <si>
    <t>27-03-2006</t>
  </si>
  <si>
    <t>01-10-2005</t>
  </si>
  <si>
    <t>21-06-2006</t>
  </si>
  <si>
    <t>21-04-2005</t>
  </si>
  <si>
    <t>23-03-2006</t>
  </si>
  <si>
    <t>20-12-2005</t>
  </si>
  <si>
    <t>31-12-2005</t>
  </si>
  <si>
    <t>17-12-2005</t>
  </si>
  <si>
    <t>27-02-2007</t>
  </si>
  <si>
    <t>18-01-2006</t>
  </si>
  <si>
    <t>23-07-2006</t>
  </si>
  <si>
    <t>08-02-2006</t>
  </si>
  <si>
    <t>09-08-2006</t>
  </si>
  <si>
    <t>14-05-2006</t>
  </si>
  <si>
    <t>18-08-2006</t>
  </si>
  <si>
    <t>01-04-2006</t>
  </si>
  <si>
    <t>28-06-2006</t>
  </si>
  <si>
    <t>02-02-2006</t>
  </si>
  <si>
    <t>26-04-2006</t>
  </si>
  <si>
    <t>03-06-2006</t>
  </si>
  <si>
    <t>30-07-2006</t>
  </si>
  <si>
    <t>02-11-2005</t>
  </si>
  <si>
    <t>02-07-2005</t>
  </si>
  <si>
    <t>25-11-2006</t>
  </si>
  <si>
    <t>01-12-2006</t>
  </si>
  <si>
    <t>27-07-2006</t>
  </si>
  <si>
    <t>03-05-2006</t>
  </si>
  <si>
    <t>26-10-2005</t>
  </si>
  <si>
    <t>18-10-2006</t>
  </si>
  <si>
    <t>03-08-2006</t>
  </si>
  <si>
    <t>13-04-2004</t>
  </si>
  <si>
    <t>14-08-2006</t>
  </si>
  <si>
    <t>16-06-2004</t>
  </si>
  <si>
    <t>01-02-2006</t>
  </si>
  <si>
    <t>12-08-2006</t>
  </si>
  <si>
    <t>23-01-2007</t>
  </si>
  <si>
    <t>03-01-2006</t>
  </si>
  <si>
    <t>03-09-2006</t>
  </si>
  <si>
    <t>26-08-2006</t>
  </si>
  <si>
    <t>14-09-2006</t>
  </si>
  <si>
    <t>30-01-2006</t>
  </si>
  <si>
    <t>06-02-2006</t>
  </si>
  <si>
    <t>23-08-2006</t>
  </si>
  <si>
    <t>28-08-2004</t>
  </si>
  <si>
    <t>10-04-2006</t>
  </si>
  <si>
    <t>29-05-2006</t>
  </si>
  <si>
    <t>14-02-2006</t>
  </si>
  <si>
    <t>17-05-2006</t>
  </si>
  <si>
    <t>02-02-2005</t>
  </si>
  <si>
    <t>10-07-2006</t>
  </si>
  <si>
    <t>23-07-2004</t>
  </si>
  <si>
    <t>24-11-2005</t>
  </si>
  <si>
    <t>15-08-2006</t>
  </si>
  <si>
    <t>24-08-2006</t>
  </si>
  <si>
    <t>11-05-2007</t>
  </si>
  <si>
    <t>13-10-2006</t>
  </si>
  <si>
    <t>13-06-2006</t>
  </si>
  <si>
    <t>21-10-2006</t>
  </si>
  <si>
    <t>12-04-2005</t>
  </si>
  <si>
    <t>06-11-2005</t>
  </si>
  <si>
    <t>26-09-2006</t>
  </si>
  <si>
    <t>06-01-2006</t>
  </si>
  <si>
    <t>23-10-2005</t>
  </si>
  <si>
    <t>07-09-2005</t>
  </si>
  <si>
    <t>24-03-2006</t>
  </si>
  <si>
    <t>19-01-2007</t>
  </si>
  <si>
    <t>06-03-2006</t>
  </si>
  <si>
    <t>30-01-2007</t>
  </si>
  <si>
    <t>04-02-2006</t>
  </si>
  <si>
    <t>04-10-2006</t>
  </si>
  <si>
    <t>17-03-2006</t>
  </si>
  <si>
    <t>04-12-2004</t>
  </si>
  <si>
    <t>31-05-2006</t>
  </si>
  <si>
    <t>08-01-2006</t>
  </si>
  <si>
    <t>18-02-2006</t>
  </si>
  <si>
    <t>21-11-2005</t>
  </si>
  <si>
    <t>28-03-2006</t>
  </si>
  <si>
    <t>15-09-2006</t>
  </si>
  <si>
    <t>16-10-2006</t>
  </si>
  <si>
    <t>08-10-2006</t>
  </si>
  <si>
    <t>20-03-2006</t>
  </si>
  <si>
    <t>11-08-2006</t>
  </si>
  <si>
    <t>23-05-2006</t>
  </si>
  <si>
    <t>13-12-2005</t>
  </si>
  <si>
    <t>20-11-2004</t>
  </si>
  <si>
    <t>04-09-2005</t>
  </si>
  <si>
    <t>13-11-2006</t>
  </si>
  <si>
    <t>24-01-2006</t>
  </si>
  <si>
    <t>25-04-2007</t>
  </si>
  <si>
    <t>18-01-2007</t>
  </si>
  <si>
    <t>12-12-2006</t>
  </si>
  <si>
    <t>05-05-2006</t>
  </si>
  <si>
    <t>02-09-2006</t>
  </si>
  <si>
    <t>09-06-2006</t>
  </si>
  <si>
    <t>27-09-2006</t>
  </si>
  <si>
    <t>28-11-2006</t>
  </si>
  <si>
    <t>10-06-2005</t>
  </si>
  <si>
    <t>18-08-2004</t>
  </si>
  <si>
    <t>14-03-2006</t>
  </si>
  <si>
    <t>19-02-2006</t>
  </si>
  <si>
    <t>07-10-2006</t>
  </si>
  <si>
    <t>31-08-2005</t>
  </si>
  <si>
    <t>19-05-2006</t>
  </si>
  <si>
    <t>11-06-2006</t>
  </si>
  <si>
    <t>30-04-2006</t>
  </si>
  <si>
    <t>14-03-2007</t>
  </si>
  <si>
    <t>25-07-2006</t>
  </si>
  <si>
    <t>06-12-2005</t>
  </si>
  <si>
    <t>01-11-2005</t>
  </si>
  <si>
    <t>Hindu</t>
  </si>
  <si>
    <t>Kab. Kebumen</t>
  </si>
  <si>
    <t>Kab. Jepara</t>
  </si>
  <si>
    <t>Kab. Pati</t>
  </si>
  <si>
    <t>Kota Batu</t>
  </si>
  <si>
    <t>Kab. Bandung</t>
  </si>
  <si>
    <t>Kota Batam</t>
  </si>
  <si>
    <t>Kota Bogor</t>
  </si>
  <si>
    <t>Kab. Tanggamus</t>
  </si>
  <si>
    <t>Kab. Majalengka</t>
  </si>
  <si>
    <t>Kota Tasikmalaya</t>
  </si>
  <si>
    <t>Kota Kediri</t>
  </si>
  <si>
    <t>Kab. Lima Puluh Kota</t>
  </si>
  <si>
    <t>Kab. Kediri</t>
  </si>
  <si>
    <t>Kota Yogyakarta</t>
  </si>
  <si>
    <t>Kota Surabaya</t>
  </si>
  <si>
    <t>Kab. Kudus</t>
  </si>
  <si>
    <t>Kota Bengkulu</t>
  </si>
  <si>
    <t>Kepulauan Riau</t>
  </si>
  <si>
    <t>DI Yogyakarta</t>
  </si>
  <si>
    <t>Bengkulu</t>
  </si>
  <si>
    <t>SMAN 2 MAJA</t>
  </si>
  <si>
    <t>SMKS BINONG PERMAI</t>
  </si>
  <si>
    <t>SMA NEGERI 32 KABUPATEN TANGERANG</t>
  </si>
  <si>
    <t>SMKS BABUNNAJAH MENES</t>
  </si>
  <si>
    <t>SMAN 1 CINANGKA</t>
  </si>
  <si>
    <t>SMAN 6 PANDEGLANG</t>
  </si>
  <si>
    <t>SMAS DARUT TAQWA</t>
  </si>
  <si>
    <t>SMKS PRIMA UNGGUL</t>
  </si>
  <si>
    <t>SMAN 1 JASINGA</t>
  </si>
  <si>
    <t>MAS AL- QUR`AN KUDANG</t>
  </si>
  <si>
    <t>SMAN 1 KIBIN</t>
  </si>
  <si>
    <t>SMAN 14 BEKASI</t>
  </si>
  <si>
    <t>SMKS KESEHATAN HUSADA PRATAMA</t>
  </si>
  <si>
    <t>SMAS ISLAMIC CENTRE</t>
  </si>
  <si>
    <t>SMAS PLUS ASSA ADAH</t>
  </si>
  <si>
    <t>SMAN 59 JAKARTA</t>
  </si>
  <si>
    <t>MAS AL-KHAIRIYAH PIPITAN</t>
  </si>
  <si>
    <t>SMAN 1 KARANGANYAR</t>
  </si>
  <si>
    <t>MAS AMTSILATI</t>
  </si>
  <si>
    <t>SMAS PLUS PERMATA INSANI ISLAMIC SCHOOL</t>
  </si>
  <si>
    <t>SMKS PGRI 1 KOTA SERANG</t>
  </si>
  <si>
    <t>SMAN 3 PANDEGLANG</t>
  </si>
  <si>
    <t>SMAN 1 TAYU</t>
  </si>
  <si>
    <t>SMAN 26 KABUPATEN TANGERANG</t>
  </si>
  <si>
    <t>SMAS YADIKA 9</t>
  </si>
  <si>
    <t>SMA BINA MUDA CICALENGKA</t>
  </si>
  <si>
    <t>SMKN 1 CIBINONG</t>
  </si>
  <si>
    <t>MAS ASSA`ADAH</t>
  </si>
  <si>
    <t>SMAN 8 BANDUNG</t>
  </si>
  <si>
    <t>MAS AL-KHAIRIYAH PONTANG</t>
  </si>
  <si>
    <t>SMAN 1 PETIR</t>
  </si>
  <si>
    <t>SMAN 1 MANCAK</t>
  </si>
  <si>
    <t>MAN KRAGILAN</t>
  </si>
  <si>
    <t>SMAN 9 BOGOR</t>
  </si>
  <si>
    <t>SMKS CITRA NUSANTARA</t>
  </si>
  <si>
    <t>SMAN 18 KABUPATEN TANGERANG</t>
  </si>
  <si>
    <t>SMKN 1 TANGERANG</t>
  </si>
  <si>
    <t>SMAS JAKARTA ISLAMIC SCHOOL</t>
  </si>
  <si>
    <t>MAN CIPASUNG</t>
  </si>
  <si>
    <t>SMAN 8 JAKARTA</t>
  </si>
  <si>
    <t>SMAS NUSANTARA 1</t>
  </si>
  <si>
    <t>SMKS PGRI 109 TANGGERANG</t>
  </si>
  <si>
    <t>SMA N 7 TAMBUN SELATAN</t>
  </si>
  <si>
    <t>MAS DARUNNAJAH</t>
  </si>
  <si>
    <t>SMAN 1 KOTA AGUNG</t>
  </si>
  <si>
    <t>MAN 2 BOGOR</t>
  </si>
  <si>
    <t>SMKS YP FATAHILLAH 1 CILEGON</t>
  </si>
  <si>
    <t>SMKS YPWKS CILEGON</t>
  </si>
  <si>
    <t>SMAN 1 LEUWIDAMAR</t>
  </si>
  <si>
    <t>SMAN 3 BANDUNG</t>
  </si>
  <si>
    <t>MAS ASSALAM MAJA</t>
  </si>
  <si>
    <t>SMAN 1 KEDUNGWARINGIN</t>
  </si>
  <si>
    <t>SMAN 9 TANGERANG</t>
  </si>
  <si>
    <t>SMAN 12 KOTA TANGERANG SELATAN</t>
  </si>
  <si>
    <t>SMAN 1 MALINGPING</t>
  </si>
  <si>
    <t>MAS DAARUL FALAH</t>
  </si>
  <si>
    <t>SMAN 1 CIKARANG BARAT</t>
  </si>
  <si>
    <t>SMKN 5 KOTA SERANG</t>
  </si>
  <si>
    <t>SMAN 1 PAMARAYAN</t>
  </si>
  <si>
    <t>SMAS BUDAYA JAKARTA</t>
  </si>
  <si>
    <t>SMAN 15 TANGERANG</t>
  </si>
  <si>
    <t>MAN Tangerang</t>
  </si>
  <si>
    <t>SMKS BPS&amp;K 1 JAKARTA</t>
  </si>
  <si>
    <t>SMAN 1 CILOGRANG</t>
  </si>
  <si>
    <t>SMAS YADIKA 11</t>
  </si>
  <si>
    <t>SMAN 1 JAWILAN</t>
  </si>
  <si>
    <t>MAS AT TAQWA PUTRA</t>
  </si>
  <si>
    <t>SMKN 1 CIKANDE</t>
  </si>
  <si>
    <t>MAS AL HASYIMIYAH TEGAL RATU</t>
  </si>
  <si>
    <t>MAS PERSIS BENDA</t>
  </si>
  <si>
    <t>MAS  Al-Mahrusiyah</t>
  </si>
  <si>
    <t>MAS MANAHIJUSSADAT</t>
  </si>
  <si>
    <t>SMKS PGRI 3 KOTA SERANG</t>
  </si>
  <si>
    <t>MAS AL-IHSAN PANDEGLANG</t>
  </si>
  <si>
    <t>SMAN 1 SULIKI</t>
  </si>
  <si>
    <t>MAS AL JAUHAROTUNNAQIYAH CIBEBER</t>
  </si>
  <si>
    <t>SMK NEGERI 1 ANYER</t>
  </si>
  <si>
    <t>SMKN 3 PANDEGLANG</t>
  </si>
  <si>
    <t>SMAS ISLAM PB SOEDIRMAN</t>
  </si>
  <si>
    <t>SMA NEGERI 03 PALEMBANG</t>
  </si>
  <si>
    <t>SMKN 1 CINANGKA</t>
  </si>
  <si>
    <t>SMAS KHADIJAH</t>
  </si>
  <si>
    <t>SMAN 3 CIBINONG</t>
  </si>
  <si>
    <t>MAN CIHIDEUNG</t>
  </si>
  <si>
    <t>SMAS DAARUL FIKRI</t>
  </si>
  <si>
    <t>SMAN 4 CILEGON</t>
  </si>
  <si>
    <t>MA EL - KARIM</t>
  </si>
  <si>
    <t>SMAN 1 SAJIRA</t>
  </si>
  <si>
    <t>MAS DAAR EL AZHAR</t>
  </si>
  <si>
    <t>SMAS AL MUBAROK KOTA SERANG</t>
  </si>
  <si>
    <t>SMA PLUS 30 JUZ</t>
  </si>
  <si>
    <t>MAS NU MUALLIMAT</t>
  </si>
  <si>
    <t>SMAS KRISTEN KANAAN</t>
  </si>
  <si>
    <t>SMAN 24 KABUPATEN TANGERANG</t>
  </si>
  <si>
    <t>SMAS DAAR EL AZHAR RANGKASBITUNG</t>
  </si>
  <si>
    <t>SMAS MUHAMMADIYAH CILEUNGSI</t>
  </si>
  <si>
    <t>SMAN 10 BEKASI</t>
  </si>
  <si>
    <t>SMAS ISLAM BANI TAMIM</t>
  </si>
  <si>
    <t>SMAS SINT CAROLUS</t>
  </si>
  <si>
    <t>SMKN 49 JAKARTA</t>
  </si>
  <si>
    <t>SMAN 1 MAJA</t>
  </si>
  <si>
    <t>MAS Al Fathaniyah</t>
  </si>
  <si>
    <t>SMAS AN NAJAH</t>
  </si>
  <si>
    <t>MAS DAAR EL-KUTUB</t>
  </si>
  <si>
    <t>SMA JAGAT ARSY</t>
  </si>
  <si>
    <t>SMAN 1 CIPARAY</t>
  </si>
  <si>
    <t>SMAN 1 CIBINONG</t>
  </si>
  <si>
    <t>SMAN 2 KABUPATEN TANGERANG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</si>
</sst>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tirtaacid-my.sharepoint.com/personal/registrasi_untirta_ac_id/Documents/Backup%20GD%20Registrasi/DATABASE%20MHS/KODE%20FAKULTAS.xlsx" TargetMode="External"/><Relationship Id="rId1" Type="http://schemas.openxmlformats.org/officeDocument/2006/relationships/externalLinkPath" Target="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  <sheetName val="Sheet2"/>
    </sheetNames>
    <sheetDataSet>
      <sheetData sheetId="0"/>
      <sheetData sheetId="1"/>
      <sheetData sheetId="2"/>
      <sheetData sheetId="3"/>
      <sheetData sheetId="4">
        <row r="2">
          <cell r="D2">
            <v>1001</v>
          </cell>
          <cell r="E2" t="str">
            <v>KAMPUS MERDEKA</v>
          </cell>
          <cell r="F2" t="str">
            <v>KAMPUS MERDEKA</v>
          </cell>
          <cell r="G2" t="str">
            <v>S1</v>
          </cell>
          <cell r="H2" t="str">
            <v>Eksakta</v>
          </cell>
          <cell r="I2" t="str">
            <v>Reguler</v>
          </cell>
          <cell r="J2" t="str">
            <v>ecampuz (2021-05-06)</v>
          </cell>
          <cell r="K2" t="str">
            <v>KAMPUS MERDEKA</v>
          </cell>
        </row>
        <row r="3">
          <cell r="D3">
            <v>1111</v>
          </cell>
          <cell r="E3" t="str">
            <v>HUKUM</v>
          </cell>
          <cell r="F3" t="str">
            <v>HUKUM (S1)</v>
          </cell>
          <cell r="G3" t="str">
            <v>S1</v>
          </cell>
          <cell r="H3" t="str">
            <v>Non Eksakta</v>
          </cell>
          <cell r="I3" t="str">
            <v>Reguler</v>
          </cell>
          <cell r="J3" t="str">
            <v>Andi Ari Fachmi (2019-09-24)</v>
          </cell>
          <cell r="K3" t="str">
            <v>HUKUM</v>
          </cell>
        </row>
        <row r="4">
          <cell r="D4">
            <v>2221</v>
          </cell>
          <cell r="E4" t="str">
            <v>PENDIDIKAN NON FORMAL</v>
          </cell>
          <cell r="F4" t="str">
            <v>PENDIDIKAN NON FORMAL</v>
          </cell>
          <cell r="G4" t="str">
            <v>S1</v>
          </cell>
          <cell r="H4" t="str">
            <v>Non Eksakta</v>
          </cell>
          <cell r="I4" t="str">
            <v>Reguler</v>
          </cell>
          <cell r="J4" t="str">
            <v>Andi Ari Fachmi (2019-09-24)</v>
          </cell>
          <cell r="K4" t="str">
            <v>FKIP</v>
          </cell>
        </row>
        <row r="5">
          <cell r="D5">
            <v>2222</v>
          </cell>
          <cell r="E5" t="str">
            <v>PENDIDIKAN BAHASA INDONESIA</v>
          </cell>
          <cell r="F5" t="str">
            <v>PENDIDIKAN BAHASA INDONESIA</v>
          </cell>
          <cell r="G5" t="str">
            <v>S1</v>
          </cell>
          <cell r="H5" t="str">
            <v>Non Eksakta</v>
          </cell>
          <cell r="I5" t="str">
            <v>Reguler</v>
          </cell>
          <cell r="J5" t="str">
            <v>Andi Ari Fachmi (2019-09-24)</v>
          </cell>
          <cell r="K5" t="str">
            <v>FKIP</v>
          </cell>
        </row>
        <row r="6">
          <cell r="D6">
            <v>2223</v>
          </cell>
          <cell r="E6" t="str">
            <v>PENDIDIKAN BAHASA INGGRIS</v>
          </cell>
          <cell r="F6" t="str">
            <v>PENDIDIKAN BAHASA INGGRIS</v>
          </cell>
          <cell r="G6" t="str">
            <v>S1</v>
          </cell>
          <cell r="H6" t="str">
            <v>Non Eksakta</v>
          </cell>
          <cell r="I6" t="str">
            <v>Reguler</v>
          </cell>
          <cell r="K6" t="str">
            <v>FKIP</v>
          </cell>
        </row>
        <row r="7">
          <cell r="D7">
            <v>2224</v>
          </cell>
          <cell r="E7" t="str">
            <v>PENDIDIKAN BIOLOGI</v>
          </cell>
          <cell r="F7" t="str">
            <v>PENDIDIKAN BIOLOGI</v>
          </cell>
          <cell r="G7" t="str">
            <v>S1</v>
          </cell>
          <cell r="H7" t="str">
            <v>Eksakta</v>
          </cell>
          <cell r="I7" t="str">
            <v>Reguler</v>
          </cell>
          <cell r="J7" t="str">
            <v>Muhammad Adha Ilhami (2015-01-13)</v>
          </cell>
          <cell r="K7" t="str">
            <v>FKIP</v>
          </cell>
        </row>
        <row r="8">
          <cell r="D8">
            <v>2225</v>
          </cell>
          <cell r="E8" t="str">
            <v>PENDIDIKAN MATEMATIKA</v>
          </cell>
          <cell r="F8" t="str">
            <v>PENDIDIKAN MATEMATIKA</v>
          </cell>
          <cell r="G8" t="str">
            <v>S1</v>
          </cell>
          <cell r="H8" t="str">
            <v>Eksakta</v>
          </cell>
          <cell r="I8" t="str">
            <v>Reguler</v>
          </cell>
          <cell r="J8" t="str">
            <v>Muhammad Adha Ilhami (2015-01-13)</v>
          </cell>
          <cell r="K8" t="str">
            <v>FKIP</v>
          </cell>
        </row>
        <row r="9">
          <cell r="D9">
            <v>2226</v>
          </cell>
          <cell r="E9" t="str">
            <v>PENDIDIKAN GURU TAMAN KANAK-KANAK</v>
          </cell>
          <cell r="F9" t="str">
            <v>PENDIDIKAN GURU TAMAN KANAK-KANAK</v>
          </cell>
          <cell r="G9" t="str">
            <v>S1</v>
          </cell>
          <cell r="H9" t="str">
            <v>Non Eksakta</v>
          </cell>
          <cell r="I9" t="str">
            <v>Reguler</v>
          </cell>
          <cell r="K9" t="str">
            <v>FKIP</v>
          </cell>
        </row>
        <row r="10">
          <cell r="D10">
            <v>2227</v>
          </cell>
          <cell r="E10" t="str">
            <v>PENDIDIKAN GURU SEKOLAH DASAR</v>
          </cell>
          <cell r="F10" t="str">
            <v>PENDIDIKAN GURU SEKOLAH DASAR</v>
          </cell>
          <cell r="G10" t="str">
            <v>S1</v>
          </cell>
          <cell r="H10" t="str">
            <v>Non Eksakta</v>
          </cell>
          <cell r="I10" t="str">
            <v>Reguler</v>
          </cell>
          <cell r="K10" t="str">
            <v>FKIP</v>
          </cell>
        </row>
        <row r="11">
          <cell r="D11">
            <v>2228</v>
          </cell>
          <cell r="E11" t="str">
            <v>PENDIDIKAN GURU PENDIDIKAN ANAK USIA DINI</v>
          </cell>
          <cell r="F11" t="str">
            <v>PENDIDIKAN ANAK USIA DINI</v>
          </cell>
          <cell r="G11" t="str">
            <v>S1</v>
          </cell>
          <cell r="H11" t="str">
            <v>Non Eksakta</v>
          </cell>
          <cell r="I11" t="str">
            <v>Reguler</v>
          </cell>
          <cell r="J11" t="str">
            <v>Andi Ari Fachmi (2015-12-10)</v>
          </cell>
          <cell r="K11" t="str">
            <v>FKIP</v>
          </cell>
        </row>
        <row r="12">
          <cell r="D12">
            <v>2237</v>
          </cell>
          <cell r="E12" t="str">
            <v>PENDIDIKAN PROFESI GURU</v>
          </cell>
          <cell r="F12" t="str">
            <v>PENDIDIKAN PROFESI GURU</v>
          </cell>
          <cell r="G12" t="str">
            <v>PR</v>
          </cell>
          <cell r="H12" t="str">
            <v>Eksakta</v>
          </cell>
          <cell r="I12" t="str">
            <v>Non Reguler</v>
          </cell>
          <cell r="J12" t="str">
            <v>BAKP (2023-05-23)</v>
          </cell>
          <cell r="K12" t="str">
            <v>FKIP</v>
          </cell>
        </row>
        <row r="13">
          <cell r="D13">
            <v>2280</v>
          </cell>
          <cell r="E13" t="str">
            <v>PENDIDIKAN FISIKA</v>
          </cell>
          <cell r="F13" t="str">
            <v>PENDIDIKAN FISIKA</v>
          </cell>
          <cell r="G13" t="str">
            <v>S1</v>
          </cell>
          <cell r="H13" t="str">
            <v>Eksakta</v>
          </cell>
          <cell r="I13" t="str">
            <v>Reguler</v>
          </cell>
          <cell r="J13" t="str">
            <v>Muhammad Adha Ilhami (2015-01-13)</v>
          </cell>
          <cell r="K13" t="str">
            <v>FKIP</v>
          </cell>
        </row>
        <row r="14">
          <cell r="D14">
            <v>2281</v>
          </cell>
          <cell r="E14" t="str">
            <v>PENDIDIKAN IPA</v>
          </cell>
          <cell r="F14" t="str">
            <v>PENDIDIKAN IPA</v>
          </cell>
          <cell r="G14" t="str">
            <v>S1</v>
          </cell>
          <cell r="H14" t="str">
            <v>Eksakta</v>
          </cell>
          <cell r="I14" t="str">
            <v>Reguler</v>
          </cell>
          <cell r="J14" t="str">
            <v>Muhammad Adha Ilhami (2015-01-13)</v>
          </cell>
          <cell r="K14" t="str">
            <v>FKIP</v>
          </cell>
        </row>
        <row r="15">
          <cell r="D15">
            <v>2282</v>
          </cell>
          <cell r="E15" t="str">
            <v>PENDIDIKAN KIMIA</v>
          </cell>
          <cell r="F15" t="str">
            <v>PENDIDIKAN KIMIA</v>
          </cell>
          <cell r="G15" t="str">
            <v>S1</v>
          </cell>
          <cell r="H15" t="str">
            <v>Eksakta</v>
          </cell>
          <cell r="I15" t="str">
            <v>Reguler</v>
          </cell>
          <cell r="J15" t="str">
            <v>Muhammad Adha Ilhami (2015-01-13)</v>
          </cell>
          <cell r="K15" t="str">
            <v>FKIP</v>
          </cell>
        </row>
        <row r="16">
          <cell r="D16">
            <v>2283</v>
          </cell>
          <cell r="E16" t="str">
            <v>PENDIDIKAN VOKASIONAL TEKNIK ELEKTRO</v>
          </cell>
          <cell r="F16" t="str">
            <v>PENDIDIKAN VOKASIONAL TEKNIK ELEKTRO</v>
          </cell>
          <cell r="G16" t="str">
            <v>S1</v>
          </cell>
          <cell r="H16" t="str">
            <v>Eksakta</v>
          </cell>
          <cell r="I16" t="str">
            <v>Reguler</v>
          </cell>
          <cell r="J16" t="str">
            <v>Andi Ari Fachmi (2019-09-24)</v>
          </cell>
          <cell r="K16" t="str">
            <v>FKIP</v>
          </cell>
        </row>
        <row r="17">
          <cell r="D17">
            <v>2284</v>
          </cell>
          <cell r="E17" t="str">
            <v>PENDIDIKAN VOKASIONAL TEKNIK MESIN</v>
          </cell>
          <cell r="F17" t="str">
            <v>PENDIDIKAN VOKASIONAL TEKNIK MESIN</v>
          </cell>
          <cell r="G17" t="str">
            <v>S1</v>
          </cell>
          <cell r="H17" t="str">
            <v>Eksakta</v>
          </cell>
          <cell r="I17" t="str">
            <v>Reguler</v>
          </cell>
          <cell r="J17" t="str">
            <v>Andi Ari Fachmi (2019-09-24)</v>
          </cell>
          <cell r="K17" t="str">
            <v>FKIP</v>
          </cell>
        </row>
        <row r="18">
          <cell r="D18">
            <v>2285</v>
          </cell>
          <cell r="E18" t="str">
            <v>BIMBINGAN DAN KONSELING</v>
          </cell>
          <cell r="F18" t="str">
            <v>BIMBINGAN DAN KONSELING</v>
          </cell>
          <cell r="G18" t="str">
            <v>S1</v>
          </cell>
          <cell r="H18" t="str">
            <v>Non Eksakta</v>
          </cell>
          <cell r="I18" t="str">
            <v>Reguler</v>
          </cell>
          <cell r="K18" t="str">
            <v>FKIP</v>
          </cell>
        </row>
        <row r="19">
          <cell r="D19">
            <v>2286</v>
          </cell>
          <cell r="E19" t="str">
            <v>PENDIDIKAN PANCASILA DAN KEWARGANEGARAAN</v>
          </cell>
          <cell r="F19" t="str">
            <v>PENDIDIKAN PANCASILA DAN KEWARGANEGARAAN</v>
          </cell>
          <cell r="G19" t="str">
            <v>S1</v>
          </cell>
          <cell r="H19" t="str">
            <v>Non Eksakta</v>
          </cell>
          <cell r="I19" t="str">
            <v>Reguler</v>
          </cell>
          <cell r="J19" t="str">
            <v>Ramdhan Juliansyah (2018-09-13)</v>
          </cell>
          <cell r="K19" t="str">
            <v>FKIP</v>
          </cell>
        </row>
        <row r="20">
          <cell r="D20">
            <v>2287</v>
          </cell>
          <cell r="E20" t="str">
            <v>PENDIDIKAN KHUSUS</v>
          </cell>
          <cell r="F20" t="str">
            <v>PENDIDIKAN KHUSUS</v>
          </cell>
          <cell r="G20" t="str">
            <v>S1</v>
          </cell>
          <cell r="H20" t="str">
            <v>Non Eksakta</v>
          </cell>
          <cell r="I20" t="str">
            <v>Reguler</v>
          </cell>
          <cell r="J20" t="str">
            <v>Andi Ari Fachmi (2019-09-24)</v>
          </cell>
          <cell r="K20" t="str">
            <v>FKIP</v>
          </cell>
        </row>
        <row r="21">
          <cell r="D21">
            <v>2288</v>
          </cell>
          <cell r="E21" t="str">
            <v>PENDIDIKAN SEJARAH</v>
          </cell>
          <cell r="F21" t="str">
            <v>PENDIDIKAN SEJARAH</v>
          </cell>
          <cell r="G21" t="str">
            <v>S1</v>
          </cell>
          <cell r="H21" t="str">
            <v>Non Eksakta</v>
          </cell>
          <cell r="I21" t="str">
            <v>Reguler</v>
          </cell>
          <cell r="K21" t="str">
            <v>FKIP</v>
          </cell>
        </row>
        <row r="22">
          <cell r="D22">
            <v>2289</v>
          </cell>
          <cell r="E22" t="str">
            <v>PENDIDIKAN SENI PERTUNJUKAN</v>
          </cell>
          <cell r="F22" t="str">
            <v>PENDIDIKAN SENI PERTUNJUKAN</v>
          </cell>
          <cell r="G22" t="str">
            <v>S1</v>
          </cell>
          <cell r="H22" t="str">
            <v>Non Eksakta</v>
          </cell>
          <cell r="I22" t="str">
            <v>Reguler</v>
          </cell>
          <cell r="J22" t="str">
            <v>Andi Ari Fachmi (2019-09-24)</v>
          </cell>
          <cell r="K22" t="str">
            <v>FKIP</v>
          </cell>
        </row>
        <row r="23">
          <cell r="D23">
            <v>2290</v>
          </cell>
          <cell r="E23" t="str">
            <v>PENDIDIKAN SOSIOLOGI</v>
          </cell>
          <cell r="F23" t="str">
            <v>PENDIDIKAN SOSIOLOGI</v>
          </cell>
          <cell r="G23" t="str">
            <v>S1</v>
          </cell>
          <cell r="H23" t="str">
            <v>Non Eksakta</v>
          </cell>
          <cell r="I23" t="str">
            <v>Reguler</v>
          </cell>
          <cell r="K23" t="str">
            <v>FKIP</v>
          </cell>
        </row>
        <row r="24">
          <cell r="D24">
            <v>3301</v>
          </cell>
          <cell r="E24" t="str">
            <v xml:space="preserve"> </v>
          </cell>
          <cell r="F24" t="str">
            <v>INFORMATIKA</v>
          </cell>
          <cell r="G24" t="str">
            <v>D3</v>
          </cell>
          <cell r="H24" t="str">
            <v>Eksakta</v>
          </cell>
          <cell r="I24" t="str">
            <v>Reguler</v>
          </cell>
          <cell r="J24" t="str">
            <v>Muhammad Adha Ilhami (2015-01-13)</v>
          </cell>
          <cell r="K24" t="str">
            <v>TEKNIK</v>
          </cell>
        </row>
        <row r="25">
          <cell r="D25">
            <v>3331</v>
          </cell>
          <cell r="E25" t="str">
            <v>TEKNIK MESIN</v>
          </cell>
          <cell r="F25" t="str">
            <v>TEKNIK MESIN</v>
          </cell>
          <cell r="G25" t="str">
            <v>S1</v>
          </cell>
          <cell r="H25" t="str">
            <v>Eksakta</v>
          </cell>
          <cell r="I25" t="str">
            <v>Reguler</v>
          </cell>
          <cell r="J25" t="str">
            <v>Andi Ari Fachmi (2015-01-13)</v>
          </cell>
          <cell r="K25" t="str">
            <v>TEKNIK</v>
          </cell>
        </row>
        <row r="26">
          <cell r="D26">
            <v>3332</v>
          </cell>
          <cell r="E26" t="str">
            <v>TEKNIK ELEKTRO</v>
          </cell>
          <cell r="F26" t="str">
            <v>TEKNIK ELEKTRO</v>
          </cell>
          <cell r="G26" t="str">
            <v>S1</v>
          </cell>
          <cell r="H26" t="str">
            <v>Eksakta</v>
          </cell>
          <cell r="I26" t="str">
            <v>Reguler</v>
          </cell>
          <cell r="J26" t="str">
            <v>Andi Ari Fachmi (2015-04-02)</v>
          </cell>
          <cell r="K26" t="str">
            <v>TEKNIK</v>
          </cell>
        </row>
        <row r="27">
          <cell r="D27">
            <v>3333</v>
          </cell>
          <cell r="E27" t="str">
            <v>TEKNIK INDUSTRI</v>
          </cell>
          <cell r="F27" t="str">
            <v>TEKNIK INDUSTRI</v>
          </cell>
          <cell r="G27" t="str">
            <v>S1</v>
          </cell>
          <cell r="H27" t="str">
            <v>Eksakta</v>
          </cell>
          <cell r="I27" t="str">
            <v>Reguler</v>
          </cell>
          <cell r="J27" t="str">
            <v>Muhammad Adha Ilhami (2015-01-13)</v>
          </cell>
          <cell r="K27" t="str">
            <v>TEKNIK</v>
          </cell>
        </row>
        <row r="28">
          <cell r="D28">
            <v>3334</v>
          </cell>
          <cell r="E28" t="str">
            <v>TEKNIK METALURGI</v>
          </cell>
          <cell r="F28" t="str">
            <v>TEKNIK METALURGI</v>
          </cell>
          <cell r="G28" t="str">
            <v>S1</v>
          </cell>
          <cell r="H28" t="str">
            <v>Eksakta</v>
          </cell>
          <cell r="I28" t="str">
            <v>Reguler</v>
          </cell>
          <cell r="J28" t="str">
            <v>Muhammad Adha Ilhami (2015-01-13)</v>
          </cell>
          <cell r="K28" t="str">
            <v>TEKNIK</v>
          </cell>
        </row>
        <row r="29">
          <cell r="D29">
            <v>3335</v>
          </cell>
          <cell r="E29" t="str">
            <v>TEKNIK KIMIA</v>
          </cell>
          <cell r="F29" t="str">
            <v>TEKNIK KIMIA</v>
          </cell>
          <cell r="G29" t="str">
            <v>S1</v>
          </cell>
          <cell r="H29" t="str">
            <v>Eksakta</v>
          </cell>
          <cell r="I29" t="str">
            <v>Reguler</v>
          </cell>
          <cell r="J29" t="str">
            <v>Muhammad Adha Ilhami (2015-01-13)</v>
          </cell>
          <cell r="K29" t="str">
            <v>TEKNIK</v>
          </cell>
        </row>
        <row r="30">
          <cell r="D30">
            <v>3336</v>
          </cell>
          <cell r="E30" t="str">
            <v>TEKNIK SIPIL</v>
          </cell>
          <cell r="F30" t="str">
            <v>TEKNIK SIPIL</v>
          </cell>
          <cell r="G30" t="str">
            <v>S1</v>
          </cell>
          <cell r="H30" t="str">
            <v>Eksakta</v>
          </cell>
          <cell r="I30" t="str">
            <v>Reguler</v>
          </cell>
          <cell r="J30" t="str">
            <v>Muhammad Adha Ilhami (2015-01-13)</v>
          </cell>
          <cell r="K30" t="str">
            <v>TEKNIK</v>
          </cell>
        </row>
        <row r="31">
          <cell r="D31">
            <v>3337</v>
          </cell>
          <cell r="E31" t="str">
            <v>INFORMATIKA</v>
          </cell>
          <cell r="F31" t="str">
            <v>INFORMATIKA</v>
          </cell>
          <cell r="G31" t="str">
            <v>S1</v>
          </cell>
          <cell r="H31" t="str">
            <v>Eksakta</v>
          </cell>
          <cell r="I31" t="str">
            <v>Reguler</v>
          </cell>
          <cell r="J31" t="str">
            <v>BAKP (2021-01-19)</v>
          </cell>
          <cell r="K31" t="str">
            <v>TEKNIK</v>
          </cell>
        </row>
        <row r="32">
          <cell r="D32">
            <v>3338</v>
          </cell>
          <cell r="E32" t="str">
            <v>STATISTIKA</v>
          </cell>
          <cell r="F32" t="str">
            <v>STATISTIKA</v>
          </cell>
          <cell r="G32" t="str">
            <v>S1</v>
          </cell>
          <cell r="H32" t="str">
            <v>Eksakta</v>
          </cell>
          <cell r="I32" t="str">
            <v>Reguler</v>
          </cell>
          <cell r="J32" t="str">
            <v>BAKP (2023-06-13)</v>
          </cell>
          <cell r="K32" t="str">
            <v>TEKNIK</v>
          </cell>
        </row>
        <row r="33">
          <cell r="D33">
            <v>4441</v>
          </cell>
          <cell r="E33" t="str">
            <v>AGRIBISNIS</v>
          </cell>
          <cell r="F33" t="str">
            <v>SOSIAL EKONOMI PERTANIAN</v>
          </cell>
          <cell r="G33" t="str">
            <v>S1</v>
          </cell>
          <cell r="H33" t="str">
            <v>Eksakta</v>
          </cell>
          <cell r="I33" t="str">
            <v>Reguler</v>
          </cell>
          <cell r="J33" t="str">
            <v>Muhammad Adha Ilhami (2015-01-13)</v>
          </cell>
          <cell r="K33" t="str">
            <v>PERTANIAN</v>
          </cell>
        </row>
        <row r="34">
          <cell r="D34">
            <v>4442</v>
          </cell>
          <cell r="E34" t="str">
            <v>AGROEKOTEKNOLOGI</v>
          </cell>
          <cell r="F34" t="str">
            <v>AGRONOMI</v>
          </cell>
          <cell r="G34" t="str">
            <v>S1</v>
          </cell>
          <cell r="H34" t="str">
            <v>Eksakta</v>
          </cell>
          <cell r="I34" t="str">
            <v>Reguler</v>
          </cell>
          <cell r="J34" t="str">
            <v>Muhammad Adha Ilhami (2015-01-13)</v>
          </cell>
          <cell r="K34" t="str">
            <v>PERTANIAN</v>
          </cell>
        </row>
        <row r="35">
          <cell r="D35">
            <v>4443</v>
          </cell>
          <cell r="E35" t="str">
            <v>ILMU PERIKANAN</v>
          </cell>
          <cell r="F35" t="str">
            <v>ILMU PERIKANAN</v>
          </cell>
          <cell r="G35" t="str">
            <v>S1</v>
          </cell>
          <cell r="H35" t="str">
            <v>Eksakta</v>
          </cell>
          <cell r="I35" t="str">
            <v>Reguler</v>
          </cell>
          <cell r="J35" t="str">
            <v>Andi Ari Fachmi (2019-09-24)</v>
          </cell>
          <cell r="K35" t="str">
            <v>PERTANIAN</v>
          </cell>
        </row>
        <row r="36">
          <cell r="D36">
            <v>4444</v>
          </cell>
          <cell r="E36" t="str">
            <v>TEKNOLOGI PANGAN</v>
          </cell>
          <cell r="F36" t="str">
            <v>TEKNOLOGI PANGAN</v>
          </cell>
          <cell r="G36" t="str">
            <v>S1</v>
          </cell>
          <cell r="H36" t="str">
            <v>Eksakta</v>
          </cell>
          <cell r="I36" t="str">
            <v>Reguler</v>
          </cell>
          <cell r="J36" t="str">
            <v>Andi Ari Fachmi (2018-01-23)</v>
          </cell>
          <cell r="K36" t="str">
            <v>PERTANIAN</v>
          </cell>
        </row>
        <row r="37">
          <cell r="D37">
            <v>4445</v>
          </cell>
          <cell r="E37" t="str">
            <v>ILMU KELAUTAN</v>
          </cell>
          <cell r="F37" t="str">
            <v>ILMU KELAUTAN</v>
          </cell>
          <cell r="G37" t="str">
            <v>S1</v>
          </cell>
          <cell r="H37" t="str">
            <v>Eksakta</v>
          </cell>
          <cell r="I37" t="str">
            <v>Reguler</v>
          </cell>
          <cell r="J37" t="str">
            <v>ecampuz (2022-08-29)</v>
          </cell>
          <cell r="K37" t="str">
            <v>PERTANIAN</v>
          </cell>
        </row>
        <row r="38">
          <cell r="D38">
            <v>4446</v>
          </cell>
          <cell r="E38" t="str">
            <v>PETERNAKAN</v>
          </cell>
          <cell r="F38" t="str">
            <v>PETERNAKAN</v>
          </cell>
          <cell r="G38" t="str">
            <v>S1</v>
          </cell>
          <cell r="H38" t="str">
            <v>Eksakta</v>
          </cell>
          <cell r="I38" t="str">
            <v>Reguler</v>
          </cell>
          <cell r="J38" t="str">
            <v>Khaerul Kholqi, S.P (2022-11-29)</v>
          </cell>
          <cell r="K38" t="str">
            <v>PERTANIAN</v>
          </cell>
        </row>
        <row r="39">
          <cell r="D39">
            <v>5501</v>
          </cell>
          <cell r="E39" t="str">
            <v>AKUNTANSI D3</v>
          </cell>
          <cell r="F39" t="str">
            <v>AKUNTANSI</v>
          </cell>
          <cell r="G39" t="str">
            <v>D3</v>
          </cell>
          <cell r="H39" t="str">
            <v>Non Eksakta</v>
          </cell>
          <cell r="I39" t="str">
            <v>Reguler</v>
          </cell>
          <cell r="J39" t="str">
            <v>Andi Ari Fachmi (2015-01-24)</v>
          </cell>
          <cell r="K39" t="str">
            <v>FEB</v>
          </cell>
        </row>
        <row r="40">
          <cell r="D40">
            <v>5502</v>
          </cell>
          <cell r="E40" t="str">
            <v>MANAJEMEN PEMASARAN</v>
          </cell>
          <cell r="F40" t="str">
            <v>MANAJEMEN PEMASARAN (D3)</v>
          </cell>
          <cell r="G40" t="str">
            <v>D3</v>
          </cell>
          <cell r="H40" t="str">
            <v>Non Eksakta</v>
          </cell>
          <cell r="I40" t="str">
            <v>Reguler</v>
          </cell>
          <cell r="J40" t="str">
            <v>Andi Ari Fachmi (2019-09-24)</v>
          </cell>
          <cell r="K40" t="str">
            <v>FEB</v>
          </cell>
        </row>
        <row r="41">
          <cell r="D41">
            <v>5503</v>
          </cell>
          <cell r="E41" t="str">
            <v>ADMINISTRASI PAJAK</v>
          </cell>
          <cell r="F41" t="str">
            <v>ADMINISTRASI PAJAK</v>
          </cell>
          <cell r="G41" t="str">
            <v>D3</v>
          </cell>
          <cell r="H41" t="str">
            <v>Non Eksakta</v>
          </cell>
          <cell r="I41" t="str">
            <v>Reguler</v>
          </cell>
          <cell r="J41" t="str">
            <v>BAKP (2023-03-09)</v>
          </cell>
          <cell r="K41" t="str">
            <v>FEB</v>
          </cell>
        </row>
        <row r="42">
          <cell r="D42">
            <v>5504</v>
          </cell>
          <cell r="E42" t="str">
            <v>PERBANKAN DAN KEUANGAN</v>
          </cell>
          <cell r="F42" t="str">
            <v>PERBANKAN DAN KEUANGAN</v>
          </cell>
          <cell r="G42" t="str">
            <v>D3</v>
          </cell>
          <cell r="H42" t="str">
            <v>Non Eksakta</v>
          </cell>
          <cell r="I42" t="str">
            <v>Reguler</v>
          </cell>
          <cell r="J42" t="str">
            <v>Andi Ari Fachmi (2019-09-24)</v>
          </cell>
          <cell r="K42" t="str">
            <v>FEB</v>
          </cell>
        </row>
        <row r="43">
          <cell r="D43">
            <v>5551</v>
          </cell>
          <cell r="E43" t="str">
            <v>MANAJEMEN</v>
          </cell>
          <cell r="F43" t="str">
            <v>MANAJEMEN</v>
          </cell>
          <cell r="G43" t="str">
            <v>S1</v>
          </cell>
          <cell r="H43" t="str">
            <v>Non Eksakta</v>
          </cell>
          <cell r="I43" t="str">
            <v>Reguler</v>
          </cell>
          <cell r="J43" t="str">
            <v>Khaerul Kholqi, S.P (2019-09-26)</v>
          </cell>
          <cell r="K43" t="str">
            <v>FEB</v>
          </cell>
        </row>
        <row r="44">
          <cell r="D44">
            <v>5552</v>
          </cell>
          <cell r="E44" t="str">
            <v>AKUNTANSI</v>
          </cell>
          <cell r="F44" t="str">
            <v>AKUNTANSI</v>
          </cell>
          <cell r="G44" t="str">
            <v>S1</v>
          </cell>
          <cell r="H44" t="str">
            <v>Non Eksakta</v>
          </cell>
          <cell r="I44" t="str">
            <v>Reguler</v>
          </cell>
          <cell r="K44" t="str">
            <v>FEB</v>
          </cell>
        </row>
        <row r="45">
          <cell r="D45">
            <v>5553</v>
          </cell>
          <cell r="E45" t="str">
            <v>EKONOMI PEMBANGUNAN</v>
          </cell>
          <cell r="F45" t="str">
            <v>EKONOMI PEMBANGUNAN</v>
          </cell>
          <cell r="G45" t="str">
            <v>S1</v>
          </cell>
          <cell r="H45" t="str">
            <v>Non Eksakta</v>
          </cell>
          <cell r="I45" t="str">
            <v>Reguler</v>
          </cell>
          <cell r="K45" t="str">
            <v>FEB</v>
          </cell>
        </row>
        <row r="46">
          <cell r="D46">
            <v>5554</v>
          </cell>
          <cell r="E46" t="str">
            <v>EKONOMI SYARIAH</v>
          </cell>
          <cell r="F46" t="str">
            <v>EKONOMI SYARIAH</v>
          </cell>
          <cell r="G46" t="str">
            <v>S1</v>
          </cell>
          <cell r="H46" t="str">
            <v>Non Eksakta</v>
          </cell>
          <cell r="I46" t="str">
            <v>Reguler</v>
          </cell>
          <cell r="J46" t="str">
            <v>Andi Ari Fachmi (2017-11-20)</v>
          </cell>
          <cell r="K46" t="str">
            <v>FEB</v>
          </cell>
        </row>
        <row r="47">
          <cell r="D47">
            <v>6661</v>
          </cell>
          <cell r="E47" t="str">
            <v>ADMINISTRASI PUBLIK</v>
          </cell>
          <cell r="F47" t="str">
            <v>ADMINISTRASI PUBLIK</v>
          </cell>
          <cell r="G47" t="str">
            <v>S1</v>
          </cell>
          <cell r="H47" t="str">
            <v>Non Eksakta</v>
          </cell>
          <cell r="I47" t="str">
            <v>Reguler</v>
          </cell>
          <cell r="J47" t="str">
            <v>Andi Ari Fachmi (2017-11-20)</v>
          </cell>
          <cell r="K47" t="str">
            <v>FISIP</v>
          </cell>
        </row>
        <row r="48">
          <cell r="D48">
            <v>6662</v>
          </cell>
          <cell r="E48" t="str">
            <v>ILMU KOMUNIKASI</v>
          </cell>
          <cell r="F48" t="str">
            <v>ILMU KOMUNIKASI</v>
          </cell>
          <cell r="G48" t="str">
            <v>S1</v>
          </cell>
          <cell r="H48" t="str">
            <v>Non Eksakta</v>
          </cell>
          <cell r="I48" t="str">
            <v>Reguler</v>
          </cell>
          <cell r="K48" t="str">
            <v>FISIP</v>
          </cell>
        </row>
        <row r="49">
          <cell r="D49">
            <v>6670</v>
          </cell>
          <cell r="E49" t="str">
            <v>ILMU PEMERINTAHAN</v>
          </cell>
          <cell r="F49" t="str">
            <v>ILMU PEMERINTAHAN</v>
          </cell>
          <cell r="G49" t="str">
            <v>S1</v>
          </cell>
          <cell r="H49" t="str">
            <v>Non Eksakta</v>
          </cell>
          <cell r="I49" t="str">
            <v>Reguler</v>
          </cell>
          <cell r="K49" t="str">
            <v>FISIP</v>
          </cell>
        </row>
        <row r="50">
          <cell r="D50">
            <v>7771</v>
          </cell>
          <cell r="E50" t="str">
            <v>PENDIDIKAN BAHASA INDONESIA (S2)</v>
          </cell>
          <cell r="F50" t="str">
            <v>PENDIDIKAN BAHASA INDONESIA</v>
          </cell>
          <cell r="G50" t="str">
            <v>S2</v>
          </cell>
          <cell r="H50" t="str">
            <v>Non Eksakta</v>
          </cell>
          <cell r="I50" t="str">
            <v>Reguler</v>
          </cell>
          <cell r="J50" t="str">
            <v>Munawar Holil (2019-12-31)</v>
          </cell>
          <cell r="K50" t="str">
            <v>PASCASARJANA</v>
          </cell>
        </row>
        <row r="51">
          <cell r="D51">
            <v>7772</v>
          </cell>
          <cell r="E51" t="str">
            <v>TEKNOLOGI PENDIDIKAN (S2)</v>
          </cell>
          <cell r="F51" t="str">
            <v>TEKNOLOGI PENDIDIKAN (S2)</v>
          </cell>
          <cell r="G51" t="str">
            <v>S2</v>
          </cell>
          <cell r="H51" t="str">
            <v>Non Eksakta</v>
          </cell>
          <cell r="I51" t="str">
            <v>Reguler</v>
          </cell>
          <cell r="J51" t="str">
            <v>Andi Ari Fachmi (2019-09-24)</v>
          </cell>
          <cell r="K51" t="str">
            <v>PASCASARJANA</v>
          </cell>
        </row>
        <row r="52">
          <cell r="D52">
            <v>7773</v>
          </cell>
          <cell r="E52" t="str">
            <v>HUKUM (S2)</v>
          </cell>
          <cell r="F52" t="str">
            <v>HUKUM (S2)</v>
          </cell>
          <cell r="G52" t="str">
            <v>S2</v>
          </cell>
          <cell r="H52" t="str">
            <v>Non Eksakta</v>
          </cell>
          <cell r="I52" t="str">
            <v>Reguler</v>
          </cell>
          <cell r="J52" t="str">
            <v>Andi Ari Fachmi (2019-09-24)</v>
          </cell>
          <cell r="K52" t="str">
            <v>PASCASARJANA</v>
          </cell>
        </row>
        <row r="53">
          <cell r="D53">
            <v>7774</v>
          </cell>
          <cell r="E53" t="str">
            <v>MAGISTER AKUNTANSI</v>
          </cell>
          <cell r="F53" t="str">
            <v>MAGISTER AKUNTANSI</v>
          </cell>
          <cell r="G53" t="str">
            <v>S2</v>
          </cell>
          <cell r="H53" t="str">
            <v>Non Eksakta</v>
          </cell>
          <cell r="I53" t="str">
            <v>Reguler</v>
          </cell>
          <cell r="J53" t="str">
            <v>Muhammad Adha Ilhami (2016-06-16)</v>
          </cell>
          <cell r="K53" t="str">
            <v>PASCASARJANA</v>
          </cell>
        </row>
        <row r="54">
          <cell r="D54">
            <v>7775</v>
          </cell>
          <cell r="E54" t="str">
            <v>MAGISTER ADMINISTRASI PUBLIK</v>
          </cell>
          <cell r="F54" t="str">
            <v>MAGISTER ADMINISTRASI PUBLIK</v>
          </cell>
          <cell r="G54" t="str">
            <v>S2</v>
          </cell>
          <cell r="H54" t="str">
            <v>Non Eksakta</v>
          </cell>
          <cell r="I54" t="str">
            <v>Reguler</v>
          </cell>
          <cell r="J54" t="str">
            <v>Muhammad Adha Ilhami (2016-06-16)</v>
          </cell>
          <cell r="K54" t="str">
            <v>PASCASARJANA</v>
          </cell>
        </row>
        <row r="55">
          <cell r="D55">
            <v>7776</v>
          </cell>
          <cell r="E55" t="str">
            <v>MAGISTER MANAJEMEN</v>
          </cell>
          <cell r="F55" t="str">
            <v>MAGISTER MANAJEMEN</v>
          </cell>
          <cell r="G55" t="str">
            <v>S2</v>
          </cell>
          <cell r="H55" t="str">
            <v>Non Eksakta</v>
          </cell>
          <cell r="I55" t="str">
            <v>Reguler</v>
          </cell>
          <cell r="J55" t="str">
            <v>Muhammad Adha Ilhami (2016-06-16)</v>
          </cell>
          <cell r="K55" t="str">
            <v>PASCASARJANA</v>
          </cell>
        </row>
        <row r="56">
          <cell r="D56">
            <v>7777</v>
          </cell>
          <cell r="E56" t="str">
            <v>PENDIDIKAN BAHASA INGGRIS</v>
          </cell>
          <cell r="F56" t="str">
            <v>PENDIDIKAN BAHASA INGGRIS</v>
          </cell>
          <cell r="G56" t="str">
            <v>S2</v>
          </cell>
          <cell r="H56" t="str">
            <v>Non Eksakta</v>
          </cell>
          <cell r="I56" t="str">
            <v>Reguler</v>
          </cell>
          <cell r="J56" t="str">
            <v>Muhammad Adha Ilhami (2016-06-20)</v>
          </cell>
          <cell r="K56" t="str">
            <v>PASCASARJANA</v>
          </cell>
        </row>
        <row r="57">
          <cell r="D57">
            <v>7778</v>
          </cell>
          <cell r="E57" t="str">
            <v>PENDIDIKAN MATEMATIKA S2</v>
          </cell>
          <cell r="F57" t="str">
            <v>PENDIDIKAN MATEMATIKA S2</v>
          </cell>
          <cell r="G57" t="str">
            <v>S2</v>
          </cell>
          <cell r="H57" t="str">
            <v>Non Eksakta</v>
          </cell>
          <cell r="I57" t="str">
            <v>Reguler</v>
          </cell>
          <cell r="J57" t="str">
            <v>Andi Ari Fachmi (2016-09-15)</v>
          </cell>
          <cell r="K57" t="str">
            <v>PASCASARJANA</v>
          </cell>
        </row>
        <row r="58">
          <cell r="D58">
            <v>7779</v>
          </cell>
          <cell r="E58" t="str">
            <v>ILMU PERTANIAN</v>
          </cell>
          <cell r="F58" t="str">
            <v>ILMU PERTANIAN</v>
          </cell>
          <cell r="G58" t="str">
            <v>S2</v>
          </cell>
          <cell r="H58" t="str">
            <v>Eksakta</v>
          </cell>
          <cell r="I58" t="str">
            <v>Reguler</v>
          </cell>
          <cell r="J58" t="str">
            <v>Ramdhan Juliansyah (2017-11-09)</v>
          </cell>
          <cell r="K58" t="str">
            <v>PASCASARJANA</v>
          </cell>
        </row>
        <row r="59">
          <cell r="D59">
            <v>7780</v>
          </cell>
          <cell r="E59" t="str">
            <v>TEKNIK KIMIA (S2)</v>
          </cell>
          <cell r="F59" t="str">
            <v>TEKNIK KIMIA (S2)</v>
          </cell>
          <cell r="G59" t="str">
            <v>S2</v>
          </cell>
          <cell r="H59" t="str">
            <v>Non Eksakta</v>
          </cell>
          <cell r="I59" t="str">
            <v>Reguler</v>
          </cell>
          <cell r="J59" t="str">
            <v>Andi Ari Fachmi (2019-07-16)</v>
          </cell>
          <cell r="K59" t="str">
            <v>PASCASARJANA</v>
          </cell>
        </row>
        <row r="60">
          <cell r="D60">
            <v>7781</v>
          </cell>
          <cell r="E60" t="str">
            <v>ILMU KOMUNIKASI (S2)</v>
          </cell>
          <cell r="F60" t="str">
            <v>ILMU KOMUNIKASI (S2)</v>
          </cell>
          <cell r="G60" t="str">
            <v>S2</v>
          </cell>
          <cell r="H60" t="str">
            <v>Non Eksakta</v>
          </cell>
          <cell r="I60" t="str">
            <v>Reguler</v>
          </cell>
          <cell r="J60" t="str">
            <v>Andi Ari Fachmi (2019-07-16)</v>
          </cell>
          <cell r="K60" t="str">
            <v>PASCASARJANA</v>
          </cell>
        </row>
        <row r="61">
          <cell r="D61">
            <v>7782</v>
          </cell>
          <cell r="E61" t="str">
            <v>PENDIDIKAN (S3)</v>
          </cell>
          <cell r="F61" t="str">
            <v>PENDIDIKAN - S3</v>
          </cell>
          <cell r="G61" t="str">
            <v>S3</v>
          </cell>
          <cell r="H61" t="str">
            <v>Non Eksakta</v>
          </cell>
          <cell r="I61" t="str">
            <v>Reguler</v>
          </cell>
          <cell r="J61" t="str">
            <v>Munawar Holil (2020-04-16)</v>
          </cell>
          <cell r="K61" t="str">
            <v>PASCASARJANA</v>
          </cell>
        </row>
        <row r="62">
          <cell r="D62">
            <v>7783</v>
          </cell>
          <cell r="E62" t="str">
            <v>ILMU AKUNTANSI PROGRAM DOKTOR</v>
          </cell>
          <cell r="F62" t="str">
            <v>ILMU AKUNTANSI PROGRAM DOKTOR ( S3 )</v>
          </cell>
          <cell r="G62" t="str">
            <v>S3</v>
          </cell>
          <cell r="H62" t="str">
            <v>Eksakta</v>
          </cell>
          <cell r="I62" t="str">
            <v>Reguler</v>
          </cell>
          <cell r="J62" t="str">
            <v>ecampuz (2021-02-10)</v>
          </cell>
          <cell r="K62" t="str">
            <v>PASCASARJANA</v>
          </cell>
        </row>
        <row r="63">
          <cell r="D63">
            <v>7784</v>
          </cell>
          <cell r="E63" t="str">
            <v>PENDIDIKAN DASAR</v>
          </cell>
          <cell r="F63" t="str">
            <v>PENDIDIKAN DASAR</v>
          </cell>
          <cell r="G63" t="str">
            <v>S2</v>
          </cell>
          <cell r="H63" t="str">
            <v>Non Eksakta</v>
          </cell>
          <cell r="I63" t="str">
            <v>Reguler</v>
          </cell>
          <cell r="J63" t="str">
            <v>Miftah Faridl (2022-09-05)</v>
          </cell>
          <cell r="K63" t="str">
            <v>PASCASARJANA</v>
          </cell>
        </row>
        <row r="64">
          <cell r="D64">
            <v>7785</v>
          </cell>
          <cell r="E64" t="str">
            <v>ILMU PERTANIAN (S3)</v>
          </cell>
          <cell r="F64" t="str">
            <v>ILMU PERTANIAN</v>
          </cell>
          <cell r="G64" t="str">
            <v>S3</v>
          </cell>
          <cell r="H64" t="str">
            <v>Eksakta</v>
          </cell>
          <cell r="I64" t="str">
            <v>Reguler</v>
          </cell>
          <cell r="J64" t="str">
            <v>Miftah Faridl (2022-03-15)</v>
          </cell>
          <cell r="K64" t="str">
            <v>PASCASARJANA</v>
          </cell>
        </row>
        <row r="65">
          <cell r="D65">
            <v>7786</v>
          </cell>
          <cell r="E65" t="str">
            <v>MAGISTER EKONOMI</v>
          </cell>
          <cell r="F65" t="str">
            <v>MAGISTER EKONOMI</v>
          </cell>
          <cell r="G65" t="str">
            <v>S2</v>
          </cell>
          <cell r="H65" t="str">
            <v>Eksakta</v>
          </cell>
          <cell r="I65" t="str">
            <v>Reguler</v>
          </cell>
          <cell r="J65" t="str">
            <v>BAKP (2022-05-31)</v>
          </cell>
          <cell r="K65" t="str">
            <v>PASCASARJANA</v>
          </cell>
        </row>
        <row r="66">
          <cell r="D66">
            <v>7787</v>
          </cell>
          <cell r="E66" t="str">
            <v>TEKNIK INDUSTRI DAN MANAJEMEN</v>
          </cell>
          <cell r="F66" t="str">
            <v>TEKNIK INDUSTRI DAN MANAJEMEN</v>
          </cell>
          <cell r="G66" t="str">
            <v>S2</v>
          </cell>
          <cell r="H66" t="str">
            <v>Eksakta</v>
          </cell>
          <cell r="I66" t="str">
            <v>Reguler</v>
          </cell>
          <cell r="J66" t="str">
            <v>Khaerul Kholqi, S.P (2022-11-29)</v>
          </cell>
          <cell r="K66" t="str">
            <v>PASCASARJANA</v>
          </cell>
        </row>
        <row r="67">
          <cell r="D67">
            <v>7788</v>
          </cell>
          <cell r="E67" t="str">
            <v>PENDIDIKAN VOKASI KETEKNIKAN</v>
          </cell>
          <cell r="F67" t="str">
            <v>PENDIDIKAN VOKASI KETEKNIKAN</v>
          </cell>
          <cell r="G67" t="str">
            <v>S2</v>
          </cell>
          <cell r="H67" t="str">
            <v>Eksakta</v>
          </cell>
          <cell r="I67" t="str">
            <v>Reguler</v>
          </cell>
          <cell r="J67" t="str">
            <v>BAKP (2023-02-09)</v>
          </cell>
          <cell r="K67" t="str">
            <v>PASCASARJANA</v>
          </cell>
        </row>
        <row r="68">
          <cell r="D68">
            <v>7789</v>
          </cell>
          <cell r="E68" t="str">
            <v>STUDI LINGKUNGAN</v>
          </cell>
          <cell r="F68" t="str">
            <v>STUDI LINGKUNGAN</v>
          </cell>
          <cell r="G68" t="str">
            <v>S2</v>
          </cell>
          <cell r="H68" t="str">
            <v>Eksakta</v>
          </cell>
          <cell r="I68" t="str">
            <v>Reguler</v>
          </cell>
          <cell r="J68" t="str">
            <v>BAKP (2023-02-09)</v>
          </cell>
          <cell r="K68" t="str">
            <v>PASCASARJANA</v>
          </cell>
        </row>
        <row r="69">
          <cell r="D69">
            <v>8801</v>
          </cell>
          <cell r="E69" t="str">
            <v>KEPERAWATAN D3</v>
          </cell>
          <cell r="F69" t="str">
            <v>KEPERAWATAN D3</v>
          </cell>
          <cell r="G69" t="str">
            <v>D3</v>
          </cell>
          <cell r="H69" t="str">
            <v>Non Eksakta</v>
          </cell>
          <cell r="I69" t="str">
            <v>Reguler</v>
          </cell>
          <cell r="J69" t="str">
            <v>Munawar Holil (2020-03-13)</v>
          </cell>
          <cell r="K69" t="str">
            <v>KEDOKTERAN</v>
          </cell>
        </row>
        <row r="70">
          <cell r="D70">
            <v>8831</v>
          </cell>
          <cell r="E70" t="str">
            <v>PENDIDIKAN PROFESI DOKTER</v>
          </cell>
          <cell r="F70" t="str">
            <v>PEDIDIKAN PROFESI DOKTER</v>
          </cell>
          <cell r="G70" t="str">
            <v>PR</v>
          </cell>
          <cell r="H70" t="str">
            <v>Eksakta</v>
          </cell>
          <cell r="I70" t="str">
            <v>Reguler</v>
          </cell>
          <cell r="J70" t="str">
            <v>BAKP (2023-03-20)</v>
          </cell>
          <cell r="K70" t="str">
            <v>KEDOKTERAN</v>
          </cell>
        </row>
        <row r="71">
          <cell r="D71">
            <v>8881</v>
          </cell>
          <cell r="E71" t="str">
            <v>KEDOKTERAN</v>
          </cell>
          <cell r="F71" t="str">
            <v>KEDOKTERAN</v>
          </cell>
          <cell r="G71" t="str">
            <v>S1</v>
          </cell>
          <cell r="H71" t="str">
            <v>Eksakta</v>
          </cell>
          <cell r="I71" t="str">
            <v>Reguler</v>
          </cell>
          <cell r="J71" t="str">
            <v>Khaerul Kholqi, S.P (2019-12-23)</v>
          </cell>
          <cell r="K71" t="str">
            <v>KEDOKTERAN</v>
          </cell>
        </row>
        <row r="72">
          <cell r="D72">
            <v>8882</v>
          </cell>
          <cell r="E72" t="str">
            <v>GIZI</v>
          </cell>
          <cell r="F72" t="str">
            <v>GIZI</v>
          </cell>
          <cell r="G72" t="str">
            <v>S1</v>
          </cell>
          <cell r="H72" t="str">
            <v>Eksakta</v>
          </cell>
          <cell r="I72" t="str">
            <v>Reguler</v>
          </cell>
          <cell r="J72" t="str">
            <v>Khaerul Kholqi, S.P (2019-12-23)</v>
          </cell>
          <cell r="K72" t="str">
            <v>KEDOKTERAN</v>
          </cell>
        </row>
        <row r="73">
          <cell r="D73">
            <v>8883</v>
          </cell>
          <cell r="E73" t="str">
            <v>ILMU KEOLAHRAGAAN</v>
          </cell>
          <cell r="F73" t="str">
            <v>ILMU KEOLAHRAGAAN</v>
          </cell>
          <cell r="G73" t="str">
            <v>S1</v>
          </cell>
          <cell r="H73" t="str">
            <v>Eksakta</v>
          </cell>
          <cell r="I73" t="str">
            <v>Reguler</v>
          </cell>
          <cell r="J73" t="str">
            <v>Khaerul Kholqi, S.P (2019-12-23)</v>
          </cell>
          <cell r="K73" t="str">
            <v>KEDOKTERAN</v>
          </cell>
        </row>
        <row r="74">
          <cell r="D74">
            <v>8884</v>
          </cell>
          <cell r="E74" t="str">
            <v>KEPERAWATAN</v>
          </cell>
          <cell r="F74" t="str">
            <v>KEPERAWATAN</v>
          </cell>
          <cell r="G74" t="str">
            <v>S1</v>
          </cell>
          <cell r="H74" t="str">
            <v>Eksakta</v>
          </cell>
          <cell r="I74" t="str">
            <v>Reguler</v>
          </cell>
          <cell r="J74" t="str">
            <v>Khaerul Kholqi, S.P (2020-05-15)</v>
          </cell>
          <cell r="K74" t="str">
            <v>KEDOKTERAN</v>
          </cell>
        </row>
        <row r="75">
          <cell r="D75">
            <v>3440</v>
          </cell>
          <cell r="E75" t="str">
            <v>KEPERAWATAN D3</v>
          </cell>
          <cell r="F75" t="str">
            <v>KEPERAWATAN D3</v>
          </cell>
          <cell r="G75" t="str">
            <v>D3</v>
          </cell>
          <cell r="H75" t="str">
            <v>Eksakta</v>
          </cell>
          <cell r="I75" t="str">
            <v>Reguler</v>
          </cell>
          <cell r="J75" t="str">
            <v>Khaerul Kholqi, S.P (2020-05-15)</v>
          </cell>
          <cell r="K75" t="str">
            <v>KEDOKTERAN</v>
          </cell>
        </row>
        <row r="76">
          <cell r="D76">
            <v>223701</v>
          </cell>
          <cell r="E76" t="str">
            <v>PPG FISIKA</v>
          </cell>
          <cell r="F76" t="str">
            <v>PENDIDIKAN PROFESI GURU</v>
          </cell>
          <cell r="G76" t="str">
            <v>PR</v>
          </cell>
          <cell r="H76" t="str">
            <v>Non Eksakta</v>
          </cell>
          <cell r="I76" t="str">
            <v>Reguler</v>
          </cell>
          <cell r="J76" t="str">
            <v>Andi Ari Fachmi (2019-04-08)</v>
          </cell>
          <cell r="K76" t="str">
            <v>FKIP</v>
          </cell>
        </row>
        <row r="77">
          <cell r="D77">
            <v>223702</v>
          </cell>
          <cell r="E77" t="str">
            <v>PPG KIMIA</v>
          </cell>
          <cell r="F77" t="str">
            <v>PENDIDIKAN PROFESI GURU</v>
          </cell>
          <cell r="G77" t="str">
            <v>PR</v>
          </cell>
          <cell r="H77" t="str">
            <v>Non Eksakta</v>
          </cell>
          <cell r="I77" t="str">
            <v>Reguler</v>
          </cell>
          <cell r="J77" t="str">
            <v>Andi Ari Fachmi (2019-04-08)</v>
          </cell>
          <cell r="K77" t="str">
            <v>FKIP</v>
          </cell>
        </row>
        <row r="78">
          <cell r="D78">
            <v>223703</v>
          </cell>
          <cell r="E78" t="str">
            <v>PPG BAHASA INDONESIA</v>
          </cell>
          <cell r="F78" t="str">
            <v>PENDIDIKAN PROFESI GURU</v>
          </cell>
          <cell r="G78" t="str">
            <v>PR</v>
          </cell>
          <cell r="H78" t="str">
            <v>Non Eksakta</v>
          </cell>
          <cell r="I78" t="str">
            <v>Reguler</v>
          </cell>
          <cell r="J78" t="str">
            <v>Andi Ari Fachmi (2019-04-08)</v>
          </cell>
          <cell r="K78" t="str">
            <v>FKIP</v>
          </cell>
        </row>
        <row r="79">
          <cell r="D79">
            <v>223704</v>
          </cell>
          <cell r="E79" t="str">
            <v>PPG BAHASA INGGRIS</v>
          </cell>
          <cell r="F79" t="str">
            <v>PENDIDIKAN PROFESI GURU</v>
          </cell>
          <cell r="G79" t="str">
            <v>PR</v>
          </cell>
          <cell r="H79" t="str">
            <v>Non Eksakta</v>
          </cell>
          <cell r="I79" t="str">
            <v>Reguler</v>
          </cell>
          <cell r="J79" t="str">
            <v>Andi Ari Fachmi (2019-04-08)</v>
          </cell>
          <cell r="K79" t="str">
            <v>FKIP</v>
          </cell>
        </row>
        <row r="80">
          <cell r="D80">
            <v>223705</v>
          </cell>
          <cell r="E80" t="str">
            <v>PPG BIOLOGI</v>
          </cell>
          <cell r="F80" t="str">
            <v>PENDIDIKAN PROFESI GURU</v>
          </cell>
          <cell r="G80" t="str">
            <v>PR</v>
          </cell>
          <cell r="H80" t="str">
            <v>Non Eksakta</v>
          </cell>
          <cell r="I80" t="str">
            <v>Reguler</v>
          </cell>
          <cell r="J80" t="str">
            <v>Andi Ari Fachmi (2019-04-08)</v>
          </cell>
          <cell r="K80" t="str">
            <v>FKIP</v>
          </cell>
        </row>
        <row r="81">
          <cell r="D81">
            <v>223706</v>
          </cell>
          <cell r="E81" t="str">
            <v>PPG MATEMATIKA</v>
          </cell>
          <cell r="F81" t="str">
            <v>PENDIDIKAN PROFESI GURU</v>
          </cell>
          <cell r="G81" t="str">
            <v>PR</v>
          </cell>
          <cell r="H81" t="str">
            <v>Non Eksakta</v>
          </cell>
          <cell r="I81" t="str">
            <v>Reguler</v>
          </cell>
          <cell r="J81" t="str">
            <v>Khaerul Kholqi, S.P (2020-04-15)</v>
          </cell>
          <cell r="K81" t="str">
            <v>FKIP</v>
          </cell>
        </row>
        <row r="82">
          <cell r="D82">
            <v>223707</v>
          </cell>
          <cell r="E82" t="str">
            <v>PPG GURU SEKOLAH DASAR</v>
          </cell>
          <cell r="F82" t="str">
            <v>PENDIDIKAN PROFESI GURU</v>
          </cell>
          <cell r="G82" t="str">
            <v>PR</v>
          </cell>
          <cell r="H82" t="str">
            <v>Non Eksakta</v>
          </cell>
          <cell r="I82" t="str">
            <v>Reguler</v>
          </cell>
          <cell r="J82" t="str">
            <v>Andi Ari Fachmi (2019-04-08)</v>
          </cell>
          <cell r="K82" t="str">
            <v>FKIP</v>
          </cell>
        </row>
        <row r="83">
          <cell r="D83">
            <v>223709</v>
          </cell>
          <cell r="E83" t="str">
            <v>PPG IPA</v>
          </cell>
          <cell r="F83" t="str">
            <v>PENDIDIKAN PROFESI GURU</v>
          </cell>
          <cell r="G83" t="str">
            <v>PR</v>
          </cell>
          <cell r="H83" t="str">
            <v>Non Eksakta</v>
          </cell>
          <cell r="I83" t="str">
            <v>Reguler</v>
          </cell>
          <cell r="J83" t="str">
            <v>Ramdhan Juliansyah (2023-05-24)</v>
          </cell>
          <cell r="K83" t="str">
            <v>FKIP</v>
          </cell>
        </row>
        <row r="84">
          <cell r="D84">
            <v>223710</v>
          </cell>
          <cell r="E84" t="str">
            <v>PPG PAUD</v>
          </cell>
          <cell r="F84" t="str">
            <v>PENDIDIKAN PROFESI GURU</v>
          </cell>
          <cell r="G84" t="str">
            <v>PR</v>
          </cell>
          <cell r="H84" t="str">
            <v>Non Eksakta</v>
          </cell>
          <cell r="I84" t="str">
            <v>Reguler</v>
          </cell>
          <cell r="J84" t="str">
            <v>Ramdhan Juliansyah (2023-05-24)</v>
          </cell>
          <cell r="K84" t="str">
            <v>FKIP</v>
          </cell>
        </row>
        <row r="85">
          <cell r="D85">
            <v>223711</v>
          </cell>
          <cell r="E85" t="str">
            <v>PPG PPKN</v>
          </cell>
          <cell r="F85" t="str">
            <v>PENDIDIKAN PROFESI GURU</v>
          </cell>
          <cell r="G85" t="str">
            <v>PR</v>
          </cell>
          <cell r="H85" t="str">
            <v>Non Eksakta</v>
          </cell>
          <cell r="I85" t="str">
            <v>Reguler</v>
          </cell>
          <cell r="J85" t="str">
            <v>Ramdhan Juliansyah (2023-05-24)</v>
          </cell>
          <cell r="K85" t="str">
            <v>FKIP</v>
          </cell>
        </row>
        <row r="86">
          <cell r="D86">
            <v>223712</v>
          </cell>
          <cell r="E86" t="str">
            <v>PPG SEJARAH</v>
          </cell>
          <cell r="F86" t="str">
            <v>PENDIDIKAN PROFESI GURU</v>
          </cell>
          <cell r="G86" t="str">
            <v>PR</v>
          </cell>
          <cell r="H86" t="str">
            <v>Non Eksakta</v>
          </cell>
          <cell r="I86" t="str">
            <v>Reguler</v>
          </cell>
          <cell r="J86" t="str">
            <v>Ramdhan Juliansyah (2023-05-24)</v>
          </cell>
          <cell r="K86" t="str">
            <v>FKIP</v>
          </cell>
        </row>
        <row r="87">
          <cell r="D87">
            <v>223713</v>
          </cell>
          <cell r="E87" t="str">
            <v>PPG SOSIOLOGI</v>
          </cell>
          <cell r="F87" t="str">
            <v>PENDIDIKAN PROFESI GURU</v>
          </cell>
          <cell r="G87" t="str">
            <v>PR</v>
          </cell>
          <cell r="H87" t="str">
            <v>Non Eksakta</v>
          </cell>
          <cell r="I87" t="str">
            <v>Reguler</v>
          </cell>
          <cell r="J87" t="str">
            <v>Ramdhan Juliansyah (2023-05-24)</v>
          </cell>
          <cell r="K87" t="str">
            <v>FKIP</v>
          </cell>
        </row>
        <row r="88">
          <cell r="D88">
            <v>223714</v>
          </cell>
          <cell r="E88" t="str">
            <v>PPG BIMBINGAN DAN KONSELING</v>
          </cell>
          <cell r="F88" t="str">
            <v>PENDIDIKAN PROFESI GURU</v>
          </cell>
          <cell r="G88" t="str">
            <v>PR</v>
          </cell>
          <cell r="H88" t="str">
            <v>Non Eksakta</v>
          </cell>
          <cell r="I88" t="str">
            <v>Reguler</v>
          </cell>
          <cell r="J88" t="str">
            <v>Ramdhan Juliansyah (2023-05-24)</v>
          </cell>
          <cell r="K88" t="str">
            <v>FKIP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311024</v>
          </cell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S1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</row>
        <row r="71">
          <cell r="F71">
            <v>8801</v>
          </cell>
          <cell r="G71" t="str">
            <v>Keperawatan D3</v>
          </cell>
          <cell r="H71">
            <v>8801</v>
          </cell>
          <cell r="I71" t="str">
            <v>Diploma 3 - Reguler</v>
          </cell>
          <cell r="J71" t="str">
            <v>D3</v>
          </cell>
        </row>
        <row r="72">
          <cell r="F72">
            <v>3440</v>
          </cell>
          <cell r="G72" t="str">
            <v>Keperawatan D3</v>
          </cell>
          <cell r="H72">
            <v>3440</v>
          </cell>
          <cell r="I72" t="str">
            <v>Diploma 3 - Reguler</v>
          </cell>
          <cell r="J72" t="str">
            <v>D3</v>
          </cell>
        </row>
        <row r="73">
          <cell r="F73">
            <v>7783</v>
          </cell>
          <cell r="G73" t="str">
            <v>Ilmu Akuntansi Program Doktor</v>
          </cell>
          <cell r="H73">
            <v>7783</v>
          </cell>
          <cell r="I73" t="str">
            <v>Strata 3 - Reguler</v>
          </cell>
          <cell r="J73" t="str">
            <v>S3</v>
          </cell>
        </row>
        <row r="74">
          <cell r="F74">
            <v>7784</v>
          </cell>
          <cell r="G74" t="str">
            <v>Pendidikan Dasar</v>
          </cell>
          <cell r="H74">
            <v>7784</v>
          </cell>
          <cell r="I74" t="str">
            <v>Strata 2 - Reguler</v>
          </cell>
          <cell r="J74" t="str">
            <v>S2</v>
          </cell>
        </row>
        <row r="75">
          <cell r="F75">
            <v>7785</v>
          </cell>
          <cell r="G75" t="str">
            <v>ILMU PERTANIAN (S3)</v>
          </cell>
          <cell r="H75">
            <v>7785</v>
          </cell>
          <cell r="I75" t="str">
            <v>Strata 3 - Reguler</v>
          </cell>
          <cell r="J75" t="str">
            <v>S3</v>
          </cell>
        </row>
        <row r="76">
          <cell r="F76">
            <v>7786</v>
          </cell>
          <cell r="G76" t="str">
            <v>MAGISTER EKONOMI</v>
          </cell>
          <cell r="H76">
            <v>7786</v>
          </cell>
          <cell r="I76" t="str">
            <v>Strata 2 - Reguler</v>
          </cell>
          <cell r="J76" t="str">
            <v>S2</v>
          </cell>
        </row>
        <row r="77">
          <cell r="F77">
            <v>7787</v>
          </cell>
          <cell r="G77" t="str">
            <v>Teknik Industri dan Manajemen</v>
          </cell>
          <cell r="H77">
            <v>7787</v>
          </cell>
          <cell r="I77" t="str">
            <v>Strata 2 - Reguler</v>
          </cell>
          <cell r="J77" t="str">
            <v>S2</v>
          </cell>
        </row>
        <row r="78">
          <cell r="F78">
            <v>7788</v>
          </cell>
          <cell r="G78" t="str">
            <v>Pendidikan Vokasi Keteknikan</v>
          </cell>
          <cell r="H78">
            <v>7788</v>
          </cell>
          <cell r="I78" t="str">
            <v>Strata 2 - Reguler</v>
          </cell>
          <cell r="J78" t="str">
            <v>S2</v>
          </cell>
        </row>
        <row r="79">
          <cell r="F79">
            <v>7789</v>
          </cell>
          <cell r="G79" t="str">
            <v>Studi Lingkungan</v>
          </cell>
          <cell r="H79">
            <v>7789</v>
          </cell>
          <cell r="I79" t="str">
            <v>Strata 2 - Reguler</v>
          </cell>
          <cell r="J79" t="str">
            <v>S2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 refreshError="1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3"/>
  <sheetViews>
    <sheetView tabSelected="1" topLeftCell="P46" workbookViewId="0">
      <selection activeCell="Z52" sqref="Z52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70</v>
      </c>
      <c r="G1" t="s">
        <v>4</v>
      </c>
      <c r="H1" t="s">
        <v>210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42431111755</v>
      </c>
      <c r="B2">
        <v>1</v>
      </c>
      <c r="D2">
        <v>2222</v>
      </c>
      <c r="E2" t="s">
        <v>211</v>
      </c>
      <c r="F2" t="str">
        <f>VLOOKUP(D2,[1]Sheet2!$D$2:$K$88,8,FALSE)</f>
        <v>FKIP</v>
      </c>
      <c r="G2" t="str">
        <f>VLOOKUP(F2,Sheet1!$H$4:$I$11,2,FALSE)</f>
        <v>2_FKIP</v>
      </c>
      <c r="H2" t="str">
        <f>VLOOKUP(D2,[2]PRODI_2019!$F$2:$J$79,5,FALSE)</f>
        <v>S1</v>
      </c>
      <c r="I2" t="s">
        <v>259</v>
      </c>
      <c r="J2" t="s">
        <v>30</v>
      </c>
      <c r="K2" t="s">
        <v>79</v>
      </c>
      <c r="L2" s="1" t="s">
        <v>570</v>
      </c>
      <c r="M2" t="s">
        <v>26</v>
      </c>
      <c r="N2" t="s">
        <v>85</v>
      </c>
      <c r="O2" t="s">
        <v>76</v>
      </c>
      <c r="P2" t="s">
        <v>196</v>
      </c>
      <c r="Q2" t="str">
        <f>TRIM(LEFT(P2,FIND(" ",P2,1)))</f>
        <v>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MA</v>
      </c>
      <c r="T2" t="s">
        <v>85</v>
      </c>
      <c r="U2" t="s">
        <v>76</v>
      </c>
      <c r="W2" t="s">
        <v>27</v>
      </c>
      <c r="X2" t="s">
        <v>28</v>
      </c>
      <c r="Y2" t="s">
        <v>29</v>
      </c>
      <c r="AA2" t="str">
        <f>_xlfn.IFNA(VLOOKUP(A2,registrasi!$B$2:$C$3000,2,FALSE),"belum")</f>
        <v>belum</v>
      </c>
      <c r="AB2">
        <f>VLOOKUP(D2,[3]Worksheet!$B$2:$H$45,7,FALSE)</f>
        <v>36</v>
      </c>
      <c r="AC2" t="str">
        <f>_xlfn.IFNA(VLOOKUP(A2,nim!$A$2:$B$3000,2,FALSE),"belum")</f>
        <v>belum</v>
      </c>
    </row>
    <row r="3" spans="1:29" x14ac:dyDescent="0.3">
      <c r="A3">
        <v>42431110118</v>
      </c>
      <c r="B3">
        <v>1</v>
      </c>
      <c r="D3">
        <v>2225</v>
      </c>
      <c r="E3" t="s">
        <v>212</v>
      </c>
      <c r="F3" t="str">
        <f>VLOOKUP(D3,[1]Sheet2!$D$2:$K$88,8,FALSE)</f>
        <v>FKIP</v>
      </c>
      <c r="G3" t="str">
        <f>VLOOKUP(F3,Sheet1!$H$4:$I$11,2,FALSE)</f>
        <v>2_FKIP</v>
      </c>
      <c r="H3" t="str">
        <f>VLOOKUP(D3,[2]PRODI_2019!$F$2:$J$79,5,FALSE)</f>
        <v>S1</v>
      </c>
      <c r="I3" t="s">
        <v>260</v>
      </c>
      <c r="J3" t="s">
        <v>30</v>
      </c>
      <c r="K3" t="s">
        <v>80</v>
      </c>
      <c r="L3" s="1" t="s">
        <v>571</v>
      </c>
      <c r="M3" t="s">
        <v>26</v>
      </c>
      <c r="N3" t="s">
        <v>86</v>
      </c>
      <c r="O3" t="s">
        <v>76</v>
      </c>
      <c r="P3" t="s">
        <v>801</v>
      </c>
      <c r="Q3" t="str">
        <f t="shared" ref="Q3:Q66" si="1">TRIM(LEFT(P3,FIND(" ",P3,1)))</f>
        <v>SMAN</v>
      </c>
      <c r="R3" t="str">
        <f t="shared" ref="R3:R66" si="2">IF(RIGHT(Q3,1)="N","Negeri","Swasta")</f>
        <v>Negeri</v>
      </c>
      <c r="S3" t="str">
        <f t="shared" ref="S3:S66" si="3">IF(R3="Negeri",LEFT(Q3,LEN(Q3)-1),IF(RIGHT(Q3,1)="S",LEFT(Q3,LEN(Q3)-1),Q3))</f>
        <v>SMA</v>
      </c>
      <c r="T3" t="s">
        <v>86</v>
      </c>
      <c r="U3" t="s">
        <v>76</v>
      </c>
      <c r="W3" t="s">
        <v>31</v>
      </c>
      <c r="X3" t="s">
        <v>29</v>
      </c>
      <c r="Y3" t="s">
        <v>29</v>
      </c>
      <c r="AA3" t="str">
        <f>_xlfn.IFNA(VLOOKUP(A3,registrasi!$B$2:$C$3000,2,FALSE),"belum")</f>
        <v>belum</v>
      </c>
      <c r="AB3">
        <f>VLOOKUP(D3,[3]Worksheet!$B$2:$H$45,7,FALSE)</f>
        <v>22</v>
      </c>
      <c r="AC3" t="str">
        <f>_xlfn.IFNA(VLOOKUP(A3,nim!$A$2:$B$3000,2,FALSE),"belum")</f>
        <v>belum</v>
      </c>
    </row>
    <row r="4" spans="1:29" x14ac:dyDescent="0.3">
      <c r="A4">
        <v>42431111515</v>
      </c>
      <c r="B4">
        <v>1</v>
      </c>
      <c r="D4">
        <v>6670</v>
      </c>
      <c r="E4" t="s">
        <v>213</v>
      </c>
      <c r="F4" t="str">
        <f>VLOOKUP(D4,[1]Sheet2!$D$2:$K$88,8,FALSE)</f>
        <v>FISIP</v>
      </c>
      <c r="G4" t="str">
        <f>VLOOKUP(F4,Sheet1!$H$4:$I$11,2,FALSE)</f>
        <v>6_FISIP</v>
      </c>
      <c r="H4" t="str">
        <f>VLOOKUP(D4,[2]PRODI_2019!$F$2:$J$79,5,FALSE)</f>
        <v>S1</v>
      </c>
      <c r="I4" t="s">
        <v>261</v>
      </c>
      <c r="J4" t="s">
        <v>25</v>
      </c>
      <c r="K4" t="s">
        <v>81</v>
      </c>
      <c r="L4" s="1" t="s">
        <v>572</v>
      </c>
      <c r="M4" t="s">
        <v>26</v>
      </c>
      <c r="N4" t="s">
        <v>78</v>
      </c>
      <c r="O4" t="s">
        <v>76</v>
      </c>
      <c r="P4" t="s">
        <v>107</v>
      </c>
      <c r="Q4" t="str">
        <f t="shared" si="1"/>
        <v>MAN</v>
      </c>
      <c r="R4" t="str">
        <f t="shared" si="2"/>
        <v>Negeri</v>
      </c>
      <c r="S4" t="str">
        <f t="shared" si="3"/>
        <v>MA</v>
      </c>
      <c r="T4" t="s">
        <v>78</v>
      </c>
      <c r="U4" t="s">
        <v>76</v>
      </c>
      <c r="W4" t="s">
        <v>32</v>
      </c>
      <c r="X4" t="s">
        <v>33</v>
      </c>
      <c r="Y4" t="s">
        <v>33</v>
      </c>
      <c r="AA4" t="str">
        <f>_xlfn.IFNA(VLOOKUP(A4,registrasi!$B$2:$C$3000,2,FALSE),"belum")</f>
        <v>belum</v>
      </c>
      <c r="AB4">
        <f>VLOOKUP(D4,[3]Worksheet!$B$2:$H$45,7,FALSE)</f>
        <v>156</v>
      </c>
      <c r="AC4" t="str">
        <f>_xlfn.IFNA(VLOOKUP(A4,nim!$A$2:$B$3000,2,FALSE),"belum")</f>
        <v>belum</v>
      </c>
    </row>
    <row r="5" spans="1:29" x14ac:dyDescent="0.3">
      <c r="A5">
        <v>42431111655</v>
      </c>
      <c r="B5">
        <v>1</v>
      </c>
      <c r="D5">
        <v>4441</v>
      </c>
      <c r="E5" t="s">
        <v>214</v>
      </c>
      <c r="F5" t="str">
        <f>VLOOKUP(D5,[1]Sheet2!$D$2:$K$88,8,FALSE)</f>
        <v>PERTANIAN</v>
      </c>
      <c r="G5" t="str">
        <f>VLOOKUP(F5,Sheet1!$H$4:$I$11,2,FALSE)</f>
        <v>4_Pertanian</v>
      </c>
      <c r="H5" t="str">
        <f>VLOOKUP(D5,[2]PRODI_2019!$F$2:$J$79,5,FALSE)</f>
        <v>S1</v>
      </c>
      <c r="I5" t="s">
        <v>262</v>
      </c>
      <c r="J5" t="s">
        <v>25</v>
      </c>
      <c r="K5" t="s">
        <v>82</v>
      </c>
      <c r="L5" s="1" t="s">
        <v>573</v>
      </c>
      <c r="M5" t="s">
        <v>26</v>
      </c>
      <c r="N5" t="s">
        <v>85</v>
      </c>
      <c r="O5" t="s">
        <v>76</v>
      </c>
      <c r="P5" t="s">
        <v>117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85</v>
      </c>
      <c r="U5" t="s">
        <v>76</v>
      </c>
      <c r="W5" t="s">
        <v>27</v>
      </c>
      <c r="X5" t="s">
        <v>33</v>
      </c>
      <c r="Y5" t="s">
        <v>34</v>
      </c>
      <c r="AA5" t="str">
        <f>_xlfn.IFNA(VLOOKUP(A5,registrasi!$B$2:$C$3000,2,FALSE),"belum")</f>
        <v>belum</v>
      </c>
      <c r="AB5">
        <f>VLOOKUP(D5,[3]Worksheet!$B$2:$H$45,7,FALSE)</f>
        <v>119</v>
      </c>
      <c r="AC5" t="str">
        <f>_xlfn.IFNA(VLOOKUP(A5,nim!$A$2:$B$3000,2,FALSE),"belum")</f>
        <v>belum</v>
      </c>
    </row>
    <row r="6" spans="1:29" x14ac:dyDescent="0.3">
      <c r="A6">
        <v>42431110558</v>
      </c>
      <c r="B6">
        <v>1</v>
      </c>
      <c r="D6">
        <v>2225</v>
      </c>
      <c r="E6" t="s">
        <v>212</v>
      </c>
      <c r="F6" t="str">
        <f>VLOOKUP(D6,[1]Sheet2!$D$2:$K$88,8,FALSE)</f>
        <v>FKIP</v>
      </c>
      <c r="G6" t="str">
        <f>VLOOKUP(F6,Sheet1!$H$4:$I$11,2,FALSE)</f>
        <v>2_FKIP</v>
      </c>
      <c r="H6" t="str">
        <f>VLOOKUP(D6,[2]PRODI_2019!$F$2:$J$79,5,FALSE)</f>
        <v>S1</v>
      </c>
      <c r="I6" t="s">
        <v>263</v>
      </c>
      <c r="J6" t="s">
        <v>30</v>
      </c>
      <c r="K6" t="s">
        <v>81</v>
      </c>
      <c r="L6" s="1" t="s">
        <v>574</v>
      </c>
      <c r="M6" t="s">
        <v>26</v>
      </c>
      <c r="N6" t="s">
        <v>78</v>
      </c>
      <c r="O6" t="s">
        <v>76</v>
      </c>
      <c r="P6" t="s">
        <v>103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78</v>
      </c>
      <c r="U6" t="s">
        <v>76</v>
      </c>
      <c r="W6" t="s">
        <v>31</v>
      </c>
      <c r="X6" t="s">
        <v>29</v>
      </c>
      <c r="Y6" t="s">
        <v>35</v>
      </c>
      <c r="AA6" t="str">
        <f>_xlfn.IFNA(VLOOKUP(A6,registrasi!$B$2:$C$3000,2,FALSE),"belum")</f>
        <v>belum</v>
      </c>
      <c r="AB6">
        <f>VLOOKUP(D6,[3]Worksheet!$B$2:$H$45,7,FALSE)</f>
        <v>22</v>
      </c>
      <c r="AC6" t="str">
        <f>_xlfn.IFNA(VLOOKUP(A6,nim!$A$2:$B$3000,2,FALSE),"belum")</f>
        <v>belum</v>
      </c>
    </row>
    <row r="7" spans="1:29" x14ac:dyDescent="0.3">
      <c r="A7">
        <v>42432410585</v>
      </c>
      <c r="B7">
        <v>1</v>
      </c>
      <c r="D7">
        <v>1111</v>
      </c>
      <c r="E7" t="s">
        <v>215</v>
      </c>
      <c r="F7" t="str">
        <f>VLOOKUP(D7,[1]Sheet2!$D$2:$K$88,8,FALSE)</f>
        <v>HUKUM</v>
      </c>
      <c r="G7" t="str">
        <f>VLOOKUP(F7,Sheet1!$H$4:$I$11,2,FALSE)</f>
        <v>1_Hukum</v>
      </c>
      <c r="H7" t="str">
        <f>VLOOKUP(D7,[2]PRODI_2019!$F$2:$J$79,5,FALSE)</f>
        <v>S1</v>
      </c>
      <c r="I7" t="s">
        <v>264</v>
      </c>
      <c r="J7" t="s">
        <v>30</v>
      </c>
      <c r="L7" t="s">
        <v>575</v>
      </c>
      <c r="M7" t="s">
        <v>26</v>
      </c>
      <c r="N7" t="s">
        <v>91</v>
      </c>
      <c r="O7" t="s">
        <v>87</v>
      </c>
      <c r="P7" t="s">
        <v>190</v>
      </c>
      <c r="Q7" t="str">
        <f t="shared" si="1"/>
        <v>SMKN</v>
      </c>
      <c r="R7" t="str">
        <f t="shared" si="2"/>
        <v>Negeri</v>
      </c>
      <c r="S7" t="str">
        <f t="shared" si="3"/>
        <v>SMK</v>
      </c>
      <c r="T7" t="s">
        <v>91</v>
      </c>
      <c r="U7" t="s">
        <v>87</v>
      </c>
      <c r="AA7" t="str">
        <f>_xlfn.IFNA(VLOOKUP(A7,registrasi!$B$2:$C$3000,2,FALSE),"belum")</f>
        <v>belum</v>
      </c>
      <c r="AB7">
        <f>VLOOKUP(D7,[3]Worksheet!$B$2:$H$45,7,FALSE)</f>
        <v>353</v>
      </c>
      <c r="AC7" t="str">
        <f>_xlfn.IFNA(VLOOKUP(A7,nim!$A$2:$B$3000,2,FALSE),"belum")</f>
        <v>belum</v>
      </c>
    </row>
    <row r="8" spans="1:29" x14ac:dyDescent="0.3">
      <c r="A8">
        <v>42431110811</v>
      </c>
      <c r="B8">
        <v>2</v>
      </c>
      <c r="D8">
        <v>4442</v>
      </c>
      <c r="E8" t="s">
        <v>216</v>
      </c>
      <c r="F8" t="str">
        <f>VLOOKUP(D8,[1]Sheet2!$D$2:$K$88,8,FALSE)</f>
        <v>PERTANIAN</v>
      </c>
      <c r="G8" t="str">
        <f>VLOOKUP(F8,Sheet1!$H$4:$I$11,2,FALSE)</f>
        <v>4_Pertanian</v>
      </c>
      <c r="H8" t="str">
        <f>VLOOKUP(D8,[2]PRODI_2019!$F$2:$J$79,5,FALSE)</f>
        <v>S1</v>
      </c>
      <c r="I8" t="s">
        <v>265</v>
      </c>
      <c r="J8" t="s">
        <v>25</v>
      </c>
      <c r="L8" t="s">
        <v>158</v>
      </c>
      <c r="M8" t="s">
        <v>26</v>
      </c>
      <c r="N8" t="s">
        <v>186</v>
      </c>
      <c r="O8" t="s">
        <v>76</v>
      </c>
      <c r="P8" t="s">
        <v>802</v>
      </c>
      <c r="Q8" t="str">
        <f t="shared" si="1"/>
        <v>SMKS</v>
      </c>
      <c r="R8" t="str">
        <f t="shared" si="2"/>
        <v>Swasta</v>
      </c>
      <c r="S8" t="str">
        <f t="shared" si="3"/>
        <v>SMK</v>
      </c>
      <c r="T8" t="s">
        <v>186</v>
      </c>
      <c r="U8" t="s">
        <v>76</v>
      </c>
      <c r="AA8" t="str">
        <f>_xlfn.IFNA(VLOOKUP(A8,registrasi!$B$2:$C$3000,2,FALSE),"belum")</f>
        <v>belum</v>
      </c>
      <c r="AB8">
        <f>VLOOKUP(D8,[3]Worksheet!$B$2:$H$45,7,FALSE)</f>
        <v>69</v>
      </c>
      <c r="AC8" t="str">
        <f>_xlfn.IFNA(VLOOKUP(A8,nim!$A$2:$B$3000,2,FALSE),"belum")</f>
        <v>belum</v>
      </c>
    </row>
    <row r="9" spans="1:29" x14ac:dyDescent="0.3">
      <c r="A9">
        <v>42431110850</v>
      </c>
      <c r="B9">
        <v>1</v>
      </c>
      <c r="D9">
        <v>3335</v>
      </c>
      <c r="E9" t="s">
        <v>217</v>
      </c>
      <c r="F9" t="str">
        <f>VLOOKUP(D9,[1]Sheet2!$D$2:$K$88,8,FALSE)</f>
        <v>TEKNIK</v>
      </c>
      <c r="G9" t="str">
        <f>VLOOKUP(F9,Sheet1!$H$4:$I$11,2,FALSE)</f>
        <v>3_Teknik</v>
      </c>
      <c r="H9" t="str">
        <f>VLOOKUP(D9,[2]PRODI_2019!$F$2:$J$79,5,FALSE)</f>
        <v>S1</v>
      </c>
      <c r="I9" t="s">
        <v>266</v>
      </c>
      <c r="J9" t="s">
        <v>25</v>
      </c>
      <c r="L9" t="s">
        <v>576</v>
      </c>
      <c r="M9" t="s">
        <v>26</v>
      </c>
      <c r="N9" t="s">
        <v>85</v>
      </c>
      <c r="O9" t="s">
        <v>76</v>
      </c>
      <c r="P9" t="s">
        <v>133</v>
      </c>
      <c r="Q9" t="str">
        <f t="shared" si="1"/>
        <v>SMKN</v>
      </c>
      <c r="R9" t="str">
        <f t="shared" si="2"/>
        <v>Negeri</v>
      </c>
      <c r="S9" t="str">
        <f t="shared" si="3"/>
        <v>SMK</v>
      </c>
      <c r="T9" t="s">
        <v>85</v>
      </c>
      <c r="U9" t="s">
        <v>76</v>
      </c>
      <c r="AA9" t="str">
        <f>_xlfn.IFNA(VLOOKUP(A9,registrasi!$B$2:$C$3000,2,FALSE),"belum")</f>
        <v>belum</v>
      </c>
      <c r="AB9">
        <f>VLOOKUP(D9,[3]Worksheet!$B$2:$H$45,7,FALSE)</f>
        <v>84</v>
      </c>
      <c r="AC9" t="str">
        <f>_xlfn.IFNA(VLOOKUP(A9,nim!$A$2:$B$3000,2,FALSE),"belum")</f>
        <v>belum</v>
      </c>
    </row>
    <row r="10" spans="1:29" x14ac:dyDescent="0.3">
      <c r="A10">
        <v>42431110864</v>
      </c>
      <c r="B10">
        <v>1</v>
      </c>
      <c r="D10">
        <v>5552</v>
      </c>
      <c r="E10" t="s">
        <v>218</v>
      </c>
      <c r="F10" t="str">
        <f>VLOOKUP(D10,[1]Sheet2!$D$2:$K$88,8,FALSE)</f>
        <v>FEB</v>
      </c>
      <c r="G10" t="str">
        <f>VLOOKUP(F10,Sheet1!$H$4:$I$11,2,FALSE)</f>
        <v>5_FEB</v>
      </c>
      <c r="H10" t="str">
        <f>VLOOKUP(D10,[2]PRODI_2019!$F$2:$J$79,5,FALSE)</f>
        <v>S1</v>
      </c>
      <c r="I10" t="s">
        <v>267</v>
      </c>
      <c r="J10" t="s">
        <v>30</v>
      </c>
      <c r="L10" t="s">
        <v>577</v>
      </c>
      <c r="M10" t="s">
        <v>26</v>
      </c>
      <c r="N10" t="s">
        <v>83</v>
      </c>
      <c r="O10" t="s">
        <v>76</v>
      </c>
      <c r="P10" t="s">
        <v>106</v>
      </c>
      <c r="Q10" t="str">
        <f t="shared" si="1"/>
        <v>SMAN</v>
      </c>
      <c r="R10" t="str">
        <f t="shared" si="2"/>
        <v>Negeri</v>
      </c>
      <c r="S10" t="str">
        <f t="shared" si="3"/>
        <v>SMA</v>
      </c>
      <c r="T10" t="s">
        <v>83</v>
      </c>
      <c r="U10" t="s">
        <v>76</v>
      </c>
      <c r="AA10" t="str">
        <f>_xlfn.IFNA(VLOOKUP(A10,registrasi!$B$2:$C$3000,2,FALSE),"belum")</f>
        <v>belum</v>
      </c>
      <c r="AB10">
        <f>VLOOKUP(D10,[3]Worksheet!$B$2:$H$45,7,FALSE)</f>
        <v>219</v>
      </c>
      <c r="AC10" t="str">
        <f>_xlfn.IFNA(VLOOKUP(A10,nim!$A$2:$B$3000,2,FALSE),"belum")</f>
        <v>belum</v>
      </c>
    </row>
    <row r="11" spans="1:29" x14ac:dyDescent="0.3">
      <c r="A11">
        <v>42431110945</v>
      </c>
      <c r="B11">
        <v>1</v>
      </c>
      <c r="D11">
        <v>3336</v>
      </c>
      <c r="E11" t="s">
        <v>219</v>
      </c>
      <c r="F11" t="str">
        <f>VLOOKUP(D11,[1]Sheet2!$D$2:$K$88,8,FALSE)</f>
        <v>TEKNIK</v>
      </c>
      <c r="G11" t="str">
        <f>VLOOKUP(F11,Sheet1!$H$4:$I$11,2,FALSE)</f>
        <v>3_Teknik</v>
      </c>
      <c r="H11" t="str">
        <f>VLOOKUP(D11,[2]PRODI_2019!$F$2:$J$79,5,FALSE)</f>
        <v>S1</v>
      </c>
      <c r="I11" t="s">
        <v>268</v>
      </c>
      <c r="J11" t="s">
        <v>25</v>
      </c>
      <c r="L11" t="s">
        <v>578</v>
      </c>
      <c r="M11" t="s">
        <v>26</v>
      </c>
      <c r="N11" t="s">
        <v>78</v>
      </c>
      <c r="O11" t="s">
        <v>76</v>
      </c>
      <c r="P11" t="s">
        <v>113</v>
      </c>
      <c r="Q11" t="str">
        <f t="shared" si="1"/>
        <v>SMAN</v>
      </c>
      <c r="R11" t="str">
        <f t="shared" si="2"/>
        <v>Negeri</v>
      </c>
      <c r="S11" t="str">
        <f t="shared" si="3"/>
        <v>SMA</v>
      </c>
      <c r="T11" t="s">
        <v>78</v>
      </c>
      <c r="U11" t="s">
        <v>76</v>
      </c>
      <c r="AA11" t="str">
        <f>_xlfn.IFNA(VLOOKUP(A11,registrasi!$B$2:$C$3000,2,FALSE),"belum")</f>
        <v>belum</v>
      </c>
      <c r="AB11">
        <f>VLOOKUP(D11,[3]Worksheet!$B$2:$H$45,7,FALSE)</f>
        <v>144</v>
      </c>
      <c r="AC11" t="str">
        <f>_xlfn.IFNA(VLOOKUP(A11,nim!$A$2:$B$3000,2,FALSE),"belum")</f>
        <v>belum</v>
      </c>
    </row>
    <row r="12" spans="1:29" x14ac:dyDescent="0.3">
      <c r="A12">
        <v>42431111187</v>
      </c>
      <c r="B12">
        <v>1</v>
      </c>
      <c r="D12">
        <v>5551</v>
      </c>
      <c r="E12" t="s">
        <v>220</v>
      </c>
      <c r="F12" t="str">
        <f>VLOOKUP(D12,[1]Sheet2!$D$2:$K$88,8,FALSE)</f>
        <v>FEB</v>
      </c>
      <c r="G12" t="str">
        <f>VLOOKUP(F12,Sheet1!$H$4:$I$11,2,FALSE)</f>
        <v>5_FEB</v>
      </c>
      <c r="H12" t="str">
        <f>VLOOKUP(D12,[2]PRODI_2019!$F$2:$J$79,5,FALSE)</f>
        <v>S1</v>
      </c>
      <c r="I12" t="s">
        <v>269</v>
      </c>
      <c r="J12" t="s">
        <v>25</v>
      </c>
      <c r="L12" t="s">
        <v>579</v>
      </c>
      <c r="M12" t="s">
        <v>26</v>
      </c>
      <c r="N12" t="s">
        <v>186</v>
      </c>
      <c r="O12" t="s">
        <v>76</v>
      </c>
      <c r="P12" t="s">
        <v>803</v>
      </c>
      <c r="Q12" t="str">
        <f t="shared" si="1"/>
        <v>SMA</v>
      </c>
      <c r="R12" t="str">
        <f t="shared" si="2"/>
        <v>Swasta</v>
      </c>
      <c r="S12" t="str">
        <f t="shared" si="3"/>
        <v>SMA</v>
      </c>
      <c r="T12" t="s">
        <v>186</v>
      </c>
      <c r="U12" t="s">
        <v>76</v>
      </c>
      <c r="AA12" t="str">
        <f>_xlfn.IFNA(VLOOKUP(A12,registrasi!$B$2:$C$3000,2,FALSE),"belum")</f>
        <v>belum</v>
      </c>
      <c r="AB12">
        <f>VLOOKUP(D12,[3]Worksheet!$B$2:$H$45,7,FALSE)</f>
        <v>328</v>
      </c>
      <c r="AC12" t="str">
        <f>_xlfn.IFNA(VLOOKUP(A12,nim!$A$2:$B$3000,2,FALSE),"belum")</f>
        <v>belum</v>
      </c>
    </row>
    <row r="13" spans="1:29" x14ac:dyDescent="0.3">
      <c r="A13">
        <v>42431111268</v>
      </c>
      <c r="B13">
        <v>1</v>
      </c>
      <c r="D13">
        <v>3331</v>
      </c>
      <c r="E13" t="s">
        <v>221</v>
      </c>
      <c r="F13" t="str">
        <f>VLOOKUP(D13,[1]Sheet2!$D$2:$K$88,8,FALSE)</f>
        <v>TEKNIK</v>
      </c>
      <c r="G13" t="str">
        <f>VLOOKUP(F13,Sheet1!$H$4:$I$11,2,FALSE)</f>
        <v>3_Teknik</v>
      </c>
      <c r="H13" t="str">
        <f>VLOOKUP(D13,[2]PRODI_2019!$F$2:$J$79,5,FALSE)</f>
        <v>S1</v>
      </c>
      <c r="I13" t="s">
        <v>270</v>
      </c>
      <c r="J13" t="s">
        <v>25</v>
      </c>
      <c r="L13" t="s">
        <v>580</v>
      </c>
      <c r="M13" t="s">
        <v>26</v>
      </c>
      <c r="N13" t="s">
        <v>78</v>
      </c>
      <c r="O13" t="s">
        <v>76</v>
      </c>
      <c r="P13" t="s">
        <v>72</v>
      </c>
      <c r="Q13" t="str">
        <f t="shared" si="1"/>
        <v>SMKN</v>
      </c>
      <c r="R13" t="str">
        <f t="shared" si="2"/>
        <v>Negeri</v>
      </c>
      <c r="S13" t="str">
        <f t="shared" si="3"/>
        <v>SMK</v>
      </c>
      <c r="T13" t="s">
        <v>78</v>
      </c>
      <c r="U13" t="s">
        <v>76</v>
      </c>
      <c r="AA13" t="str">
        <f>_xlfn.IFNA(VLOOKUP(A13,registrasi!$B$2:$C$3000,2,FALSE),"belum")</f>
        <v>belum</v>
      </c>
      <c r="AB13">
        <f>VLOOKUP(D13,[3]Worksheet!$B$2:$H$45,7,FALSE)</f>
        <v>88</v>
      </c>
      <c r="AC13" t="str">
        <f>_xlfn.IFNA(VLOOKUP(A13,nim!$A$2:$B$3000,2,FALSE),"belum")</f>
        <v>belum</v>
      </c>
    </row>
    <row r="14" spans="1:29" x14ac:dyDescent="0.3">
      <c r="A14">
        <v>42431111716</v>
      </c>
      <c r="B14">
        <v>1</v>
      </c>
      <c r="D14">
        <v>6670</v>
      </c>
      <c r="E14" t="s">
        <v>213</v>
      </c>
      <c r="F14" t="str">
        <f>VLOOKUP(D14,[1]Sheet2!$D$2:$K$88,8,FALSE)</f>
        <v>FISIP</v>
      </c>
      <c r="G14" t="str">
        <f>VLOOKUP(F14,Sheet1!$H$4:$I$11,2,FALSE)</f>
        <v>6_FISIP</v>
      </c>
      <c r="H14" t="str">
        <f>VLOOKUP(D14,[2]PRODI_2019!$F$2:$J$79,5,FALSE)</f>
        <v>S1</v>
      </c>
      <c r="I14" t="s">
        <v>271</v>
      </c>
      <c r="J14" t="s">
        <v>30</v>
      </c>
      <c r="L14" t="s">
        <v>581</v>
      </c>
      <c r="M14" t="s">
        <v>26</v>
      </c>
      <c r="N14" t="s">
        <v>78</v>
      </c>
      <c r="O14" t="s">
        <v>76</v>
      </c>
      <c r="P14" t="s">
        <v>103</v>
      </c>
      <c r="Q14" t="str">
        <f t="shared" si="1"/>
        <v>SMAN</v>
      </c>
      <c r="R14" t="str">
        <f t="shared" si="2"/>
        <v>Negeri</v>
      </c>
      <c r="S14" t="str">
        <f t="shared" si="3"/>
        <v>SMA</v>
      </c>
      <c r="T14" t="s">
        <v>78</v>
      </c>
      <c r="U14" t="s">
        <v>76</v>
      </c>
      <c r="AA14" t="str">
        <f>_xlfn.IFNA(VLOOKUP(A14,registrasi!$B$2:$C$3000,2,FALSE),"belum")</f>
        <v>belum</v>
      </c>
      <c r="AB14">
        <f>VLOOKUP(D14,[3]Worksheet!$B$2:$H$45,7,FALSE)</f>
        <v>156</v>
      </c>
      <c r="AC14" t="str">
        <f>_xlfn.IFNA(VLOOKUP(A14,nim!$A$2:$B$3000,2,FALSE),"belum")</f>
        <v>belum</v>
      </c>
    </row>
    <row r="15" spans="1:29" x14ac:dyDescent="0.3">
      <c r="A15">
        <v>42431111385</v>
      </c>
      <c r="B15">
        <v>1</v>
      </c>
      <c r="D15">
        <v>2222</v>
      </c>
      <c r="E15" t="s">
        <v>211</v>
      </c>
      <c r="F15" t="str">
        <f>VLOOKUP(D15,[1]Sheet2!$D$2:$K$88,8,FALSE)</f>
        <v>FKIP</v>
      </c>
      <c r="G15" t="str">
        <f>VLOOKUP(F15,Sheet1!$H$4:$I$11,2,FALSE)</f>
        <v>2_FKIP</v>
      </c>
      <c r="H15" t="str">
        <f>VLOOKUP(D15,[2]PRODI_2019!$F$2:$J$79,5,FALSE)</f>
        <v>S1</v>
      </c>
      <c r="I15" t="s">
        <v>272</v>
      </c>
      <c r="J15" t="s">
        <v>30</v>
      </c>
      <c r="L15" t="s">
        <v>582</v>
      </c>
      <c r="M15" t="s">
        <v>26</v>
      </c>
      <c r="N15" t="s">
        <v>185</v>
      </c>
      <c r="O15" t="s">
        <v>76</v>
      </c>
      <c r="P15" t="s">
        <v>104</v>
      </c>
      <c r="Q15" t="str">
        <f t="shared" si="1"/>
        <v>SMAN</v>
      </c>
      <c r="R15" t="str">
        <f t="shared" si="2"/>
        <v>Negeri</v>
      </c>
      <c r="S15" t="str">
        <f t="shared" si="3"/>
        <v>SMA</v>
      </c>
      <c r="T15" t="s">
        <v>185</v>
      </c>
      <c r="U15" t="s">
        <v>76</v>
      </c>
      <c r="AA15" t="str">
        <f>_xlfn.IFNA(VLOOKUP(A15,registrasi!$B$2:$C$3000,2,FALSE),"belum")</f>
        <v>belum</v>
      </c>
      <c r="AB15">
        <f>VLOOKUP(D15,[3]Worksheet!$B$2:$H$45,7,FALSE)</f>
        <v>36</v>
      </c>
      <c r="AC15" t="str">
        <f>_xlfn.IFNA(VLOOKUP(A15,nim!$A$2:$B$3000,2,FALSE),"belum")</f>
        <v>belum</v>
      </c>
    </row>
    <row r="16" spans="1:29" x14ac:dyDescent="0.3">
      <c r="A16">
        <v>42431111325</v>
      </c>
      <c r="B16">
        <v>1</v>
      </c>
      <c r="D16">
        <v>4441</v>
      </c>
      <c r="E16" t="s">
        <v>214</v>
      </c>
      <c r="F16" t="str">
        <f>VLOOKUP(D16,[1]Sheet2!$D$2:$K$88,8,FALSE)</f>
        <v>PERTANIAN</v>
      </c>
      <c r="G16" t="str">
        <f>VLOOKUP(F16,Sheet1!$H$4:$I$11,2,FALSE)</f>
        <v>4_Pertanian</v>
      </c>
      <c r="H16" t="str">
        <f>VLOOKUP(D16,[2]PRODI_2019!$F$2:$J$79,5,FALSE)</f>
        <v>S1</v>
      </c>
      <c r="I16" t="s">
        <v>273</v>
      </c>
      <c r="J16" t="s">
        <v>25</v>
      </c>
      <c r="L16" t="s">
        <v>583</v>
      </c>
      <c r="M16" t="s">
        <v>26</v>
      </c>
      <c r="N16" t="s">
        <v>185</v>
      </c>
      <c r="O16" t="s">
        <v>76</v>
      </c>
      <c r="P16" t="s">
        <v>131</v>
      </c>
      <c r="Q16" t="str">
        <f t="shared" si="1"/>
        <v>SMAN</v>
      </c>
      <c r="R16" t="str">
        <f t="shared" si="2"/>
        <v>Negeri</v>
      </c>
      <c r="S16" t="str">
        <f t="shared" si="3"/>
        <v>SMA</v>
      </c>
      <c r="T16" t="s">
        <v>185</v>
      </c>
      <c r="U16" t="s">
        <v>76</v>
      </c>
      <c r="AA16" t="str">
        <f>_xlfn.IFNA(VLOOKUP(A16,registrasi!$B$2:$C$3000,2,FALSE),"belum")</f>
        <v>belum</v>
      </c>
      <c r="AB16">
        <f>VLOOKUP(D16,[3]Worksheet!$B$2:$H$45,7,FALSE)</f>
        <v>119</v>
      </c>
      <c r="AC16" t="str">
        <f>_xlfn.IFNA(VLOOKUP(A16,nim!$A$2:$B$3000,2,FALSE),"belum")</f>
        <v>belum</v>
      </c>
    </row>
    <row r="17" spans="1:29" x14ac:dyDescent="0.3">
      <c r="A17">
        <v>42431110339</v>
      </c>
      <c r="B17">
        <v>1</v>
      </c>
      <c r="D17">
        <v>2225</v>
      </c>
      <c r="E17" t="s">
        <v>212</v>
      </c>
      <c r="F17" t="str">
        <f>VLOOKUP(D17,[1]Sheet2!$D$2:$K$88,8,FALSE)</f>
        <v>FKIP</v>
      </c>
      <c r="G17" t="str">
        <f>VLOOKUP(F17,Sheet1!$H$4:$I$11,2,FALSE)</f>
        <v>2_FKIP</v>
      </c>
      <c r="H17" t="str">
        <f>VLOOKUP(D17,[2]PRODI_2019!$F$2:$J$79,5,FALSE)</f>
        <v>S1</v>
      </c>
      <c r="I17" t="s">
        <v>274</v>
      </c>
      <c r="J17" t="s">
        <v>30</v>
      </c>
      <c r="L17" t="s">
        <v>159</v>
      </c>
      <c r="M17" t="s">
        <v>26</v>
      </c>
      <c r="N17" t="s">
        <v>83</v>
      </c>
      <c r="O17" t="s">
        <v>76</v>
      </c>
      <c r="P17" t="s">
        <v>804</v>
      </c>
      <c r="Q17" t="str">
        <f t="shared" si="1"/>
        <v>SMKS</v>
      </c>
      <c r="R17" t="str">
        <f t="shared" si="2"/>
        <v>Swasta</v>
      </c>
      <c r="S17" t="str">
        <f t="shared" si="3"/>
        <v>SMK</v>
      </c>
      <c r="T17" t="s">
        <v>83</v>
      </c>
      <c r="U17" t="s">
        <v>76</v>
      </c>
      <c r="AA17" t="str">
        <f>_xlfn.IFNA(VLOOKUP(A17,registrasi!$B$2:$C$3000,2,FALSE),"belum")</f>
        <v>belum</v>
      </c>
      <c r="AB17">
        <f>VLOOKUP(D17,[3]Worksheet!$B$2:$H$45,7,FALSE)</f>
        <v>22</v>
      </c>
      <c r="AC17" t="str">
        <f>_xlfn.IFNA(VLOOKUP(A17,nim!$A$2:$B$3000,2,FALSE),"belum")</f>
        <v>belum</v>
      </c>
    </row>
    <row r="18" spans="1:29" x14ac:dyDescent="0.3">
      <c r="A18">
        <v>42431111182</v>
      </c>
      <c r="B18">
        <v>1</v>
      </c>
      <c r="D18">
        <v>3331</v>
      </c>
      <c r="E18" t="s">
        <v>221</v>
      </c>
      <c r="F18" t="str">
        <f>VLOOKUP(D18,[1]Sheet2!$D$2:$K$88,8,FALSE)</f>
        <v>TEKNIK</v>
      </c>
      <c r="G18" t="str">
        <f>VLOOKUP(F18,Sheet1!$H$4:$I$11,2,FALSE)</f>
        <v>3_Teknik</v>
      </c>
      <c r="H18" t="str">
        <f>VLOOKUP(D18,[2]PRODI_2019!$F$2:$J$79,5,FALSE)</f>
        <v>S1</v>
      </c>
      <c r="I18" t="s">
        <v>275</v>
      </c>
      <c r="J18" t="s">
        <v>25</v>
      </c>
      <c r="L18" t="s">
        <v>584</v>
      </c>
      <c r="M18" t="s">
        <v>26</v>
      </c>
      <c r="N18" t="s">
        <v>84</v>
      </c>
      <c r="O18" t="s">
        <v>76</v>
      </c>
      <c r="P18" t="s">
        <v>192</v>
      </c>
      <c r="Q18" t="str">
        <f t="shared" si="1"/>
        <v>SMTA</v>
      </c>
      <c r="R18" t="str">
        <f t="shared" si="2"/>
        <v>Swasta</v>
      </c>
      <c r="S18" t="str">
        <f t="shared" si="3"/>
        <v>SMTA</v>
      </c>
      <c r="T18" t="s">
        <v>84</v>
      </c>
      <c r="U18" t="s">
        <v>76</v>
      </c>
      <c r="AA18" t="str">
        <f>_xlfn.IFNA(VLOOKUP(A18,registrasi!$B$2:$C$3000,2,FALSE),"belum")</f>
        <v>belum</v>
      </c>
      <c r="AB18">
        <f>VLOOKUP(D18,[3]Worksheet!$B$2:$H$45,7,FALSE)</f>
        <v>88</v>
      </c>
      <c r="AC18" t="str">
        <f>_xlfn.IFNA(VLOOKUP(A18,nim!$A$2:$B$3000,2,FALSE),"belum")</f>
        <v>belum</v>
      </c>
    </row>
    <row r="19" spans="1:29" x14ac:dyDescent="0.3">
      <c r="A19">
        <v>42431110354</v>
      </c>
      <c r="B19">
        <v>1</v>
      </c>
      <c r="D19">
        <v>1111</v>
      </c>
      <c r="E19" t="s">
        <v>215</v>
      </c>
      <c r="F19" t="str">
        <f>VLOOKUP(D19,[1]Sheet2!$D$2:$K$88,8,FALSE)</f>
        <v>HUKUM</v>
      </c>
      <c r="G19" t="str">
        <f>VLOOKUP(F19,Sheet1!$H$4:$I$11,2,FALSE)</f>
        <v>1_Hukum</v>
      </c>
      <c r="H19" t="str">
        <f>VLOOKUP(D19,[2]PRODI_2019!$F$2:$J$79,5,FALSE)</f>
        <v>S1</v>
      </c>
      <c r="I19" t="s">
        <v>276</v>
      </c>
      <c r="J19" t="s">
        <v>30</v>
      </c>
      <c r="L19" t="s">
        <v>171</v>
      </c>
      <c r="M19" t="s">
        <v>26</v>
      </c>
      <c r="N19" t="s">
        <v>78</v>
      </c>
      <c r="O19" t="s">
        <v>76</v>
      </c>
      <c r="P19" t="s">
        <v>103</v>
      </c>
      <c r="Q19" t="str">
        <f t="shared" si="1"/>
        <v>SMAN</v>
      </c>
      <c r="R19" t="str">
        <f t="shared" si="2"/>
        <v>Negeri</v>
      </c>
      <c r="S19" t="str">
        <f t="shared" si="3"/>
        <v>SMA</v>
      </c>
      <c r="T19" t="s">
        <v>78</v>
      </c>
      <c r="U19" t="s">
        <v>76</v>
      </c>
      <c r="AA19" t="str">
        <f>_xlfn.IFNA(VLOOKUP(A19,registrasi!$B$2:$C$3000,2,FALSE),"belum")</f>
        <v>belum</v>
      </c>
      <c r="AB19">
        <f>VLOOKUP(D19,[3]Worksheet!$B$2:$H$45,7,FALSE)</f>
        <v>353</v>
      </c>
      <c r="AC19" t="str">
        <f>_xlfn.IFNA(VLOOKUP(A19,nim!$A$2:$B$3000,2,FALSE),"belum")</f>
        <v>belum</v>
      </c>
    </row>
    <row r="20" spans="1:29" x14ac:dyDescent="0.3">
      <c r="A20">
        <v>42431111048</v>
      </c>
      <c r="B20">
        <v>1</v>
      </c>
      <c r="D20">
        <v>5553</v>
      </c>
      <c r="E20" t="s">
        <v>222</v>
      </c>
      <c r="F20" t="str">
        <f>VLOOKUP(D20,[1]Sheet2!$D$2:$K$88,8,FALSE)</f>
        <v>FEB</v>
      </c>
      <c r="G20" t="str">
        <f>VLOOKUP(F20,Sheet1!$H$4:$I$11,2,FALSE)</f>
        <v>5_FEB</v>
      </c>
      <c r="H20" t="str">
        <f>VLOOKUP(D20,[2]PRODI_2019!$F$2:$J$79,5,FALSE)</f>
        <v>S1</v>
      </c>
      <c r="I20" t="s">
        <v>277</v>
      </c>
      <c r="J20" t="s">
        <v>25</v>
      </c>
      <c r="L20" t="s">
        <v>168</v>
      </c>
      <c r="M20" t="s">
        <v>26</v>
      </c>
      <c r="N20" t="s">
        <v>78</v>
      </c>
      <c r="O20" t="s">
        <v>76</v>
      </c>
      <c r="P20" t="s">
        <v>107</v>
      </c>
      <c r="Q20" t="str">
        <f t="shared" si="1"/>
        <v>MAN</v>
      </c>
      <c r="R20" t="str">
        <f t="shared" si="2"/>
        <v>Negeri</v>
      </c>
      <c r="S20" t="str">
        <f t="shared" si="3"/>
        <v>MA</v>
      </c>
      <c r="T20" t="s">
        <v>78</v>
      </c>
      <c r="U20" t="s">
        <v>76</v>
      </c>
      <c r="AA20" t="str">
        <f>_xlfn.IFNA(VLOOKUP(A20,registrasi!$B$2:$C$3000,2,FALSE),"belum")</f>
        <v>belum</v>
      </c>
      <c r="AB20">
        <f>VLOOKUP(D20,[3]Worksheet!$B$2:$H$45,7,FALSE)</f>
        <v>70</v>
      </c>
      <c r="AC20" t="str">
        <f>_xlfn.IFNA(VLOOKUP(A20,nim!$A$2:$B$3000,2,FALSE),"belum")</f>
        <v>belum</v>
      </c>
    </row>
    <row r="21" spans="1:29" x14ac:dyDescent="0.3">
      <c r="A21">
        <v>42431111228</v>
      </c>
      <c r="B21">
        <v>1</v>
      </c>
      <c r="D21">
        <v>2222</v>
      </c>
      <c r="E21" t="s">
        <v>211</v>
      </c>
      <c r="F21" t="str">
        <f>VLOOKUP(D21,[1]Sheet2!$D$2:$K$88,8,FALSE)</f>
        <v>FKIP</v>
      </c>
      <c r="G21" t="str">
        <f>VLOOKUP(F21,Sheet1!$H$4:$I$11,2,FALSE)</f>
        <v>2_FKIP</v>
      </c>
      <c r="H21" t="str">
        <f>VLOOKUP(D21,[2]PRODI_2019!$F$2:$J$79,5,FALSE)</f>
        <v>S1</v>
      </c>
      <c r="I21" t="s">
        <v>278</v>
      </c>
      <c r="J21" t="s">
        <v>25</v>
      </c>
      <c r="L21" t="s">
        <v>585</v>
      </c>
      <c r="M21" t="s">
        <v>26</v>
      </c>
      <c r="N21" t="s">
        <v>185</v>
      </c>
      <c r="O21" t="s">
        <v>76</v>
      </c>
      <c r="P21" t="s">
        <v>805</v>
      </c>
      <c r="Q21" t="str">
        <f t="shared" si="1"/>
        <v>SMAN</v>
      </c>
      <c r="R21" t="str">
        <f t="shared" si="2"/>
        <v>Negeri</v>
      </c>
      <c r="S21" t="str">
        <f t="shared" si="3"/>
        <v>SMA</v>
      </c>
      <c r="T21" t="s">
        <v>185</v>
      </c>
      <c r="U21" t="s">
        <v>76</v>
      </c>
      <c r="AA21" t="str">
        <f>_xlfn.IFNA(VLOOKUP(A21,registrasi!$B$2:$C$3000,2,FALSE),"belum")</f>
        <v>belum</v>
      </c>
      <c r="AB21">
        <f>VLOOKUP(D21,[3]Worksheet!$B$2:$H$45,7,FALSE)</f>
        <v>36</v>
      </c>
      <c r="AC21" t="str">
        <f>_xlfn.IFNA(VLOOKUP(A21,nim!$A$2:$B$3000,2,FALSE),"belum")</f>
        <v>belum</v>
      </c>
    </row>
    <row r="22" spans="1:29" x14ac:dyDescent="0.3">
      <c r="A22">
        <v>42431110630</v>
      </c>
      <c r="B22">
        <v>1</v>
      </c>
      <c r="D22">
        <v>4444</v>
      </c>
      <c r="E22" t="s">
        <v>223</v>
      </c>
      <c r="F22" t="str">
        <f>VLOOKUP(D22,[1]Sheet2!$D$2:$K$88,8,FALSE)</f>
        <v>PERTANIAN</v>
      </c>
      <c r="G22" t="str">
        <f>VLOOKUP(F22,Sheet1!$H$4:$I$11,2,FALSE)</f>
        <v>4_Pertanian</v>
      </c>
      <c r="H22" t="str">
        <f>VLOOKUP(D22,[2]PRODI_2019!$F$2:$J$79,5,FALSE)</f>
        <v>S1</v>
      </c>
      <c r="I22" t="s">
        <v>279</v>
      </c>
      <c r="J22" t="s">
        <v>30</v>
      </c>
      <c r="L22" t="s">
        <v>586</v>
      </c>
      <c r="M22" t="s">
        <v>26</v>
      </c>
      <c r="N22" t="s">
        <v>83</v>
      </c>
      <c r="O22" t="s">
        <v>76</v>
      </c>
      <c r="P22" t="s">
        <v>806</v>
      </c>
      <c r="Q22" t="str">
        <f t="shared" si="1"/>
        <v>SMAN</v>
      </c>
      <c r="R22" t="str">
        <f t="shared" si="2"/>
        <v>Negeri</v>
      </c>
      <c r="S22" t="str">
        <f t="shared" si="3"/>
        <v>SMA</v>
      </c>
      <c r="T22" t="s">
        <v>83</v>
      </c>
      <c r="U22" t="s">
        <v>76</v>
      </c>
      <c r="AA22" t="str">
        <f>_xlfn.IFNA(VLOOKUP(A22,registrasi!$B$2:$C$3000,2,FALSE),"belum")</f>
        <v>belum</v>
      </c>
      <c r="AB22">
        <f>VLOOKUP(D22,[3]Worksheet!$B$2:$H$45,7,FALSE)</f>
        <v>99</v>
      </c>
      <c r="AC22" t="str">
        <f>_xlfn.IFNA(VLOOKUP(A22,nim!$A$2:$B$3000,2,FALSE),"belum")</f>
        <v>belum</v>
      </c>
    </row>
    <row r="23" spans="1:29" x14ac:dyDescent="0.3">
      <c r="A23">
        <v>42431110953</v>
      </c>
      <c r="B23">
        <v>1</v>
      </c>
      <c r="D23">
        <v>2224</v>
      </c>
      <c r="E23" t="s">
        <v>224</v>
      </c>
      <c r="F23" t="str">
        <f>VLOOKUP(D23,[1]Sheet2!$D$2:$K$88,8,FALSE)</f>
        <v>FKIP</v>
      </c>
      <c r="G23" t="str">
        <f>VLOOKUP(F23,Sheet1!$H$4:$I$11,2,FALSE)</f>
        <v>2_FKIP</v>
      </c>
      <c r="H23" t="str">
        <f>VLOOKUP(D23,[2]PRODI_2019!$F$2:$J$79,5,FALSE)</f>
        <v>S1</v>
      </c>
      <c r="I23" t="s">
        <v>280</v>
      </c>
      <c r="J23" t="s">
        <v>30</v>
      </c>
      <c r="L23" t="s">
        <v>587</v>
      </c>
      <c r="M23" t="s">
        <v>26</v>
      </c>
      <c r="N23" t="s">
        <v>188</v>
      </c>
      <c r="O23" t="s">
        <v>77</v>
      </c>
      <c r="P23" t="s">
        <v>807</v>
      </c>
      <c r="Q23" t="str">
        <f t="shared" si="1"/>
        <v>SMAS</v>
      </c>
      <c r="R23" t="str">
        <f t="shared" si="2"/>
        <v>Swasta</v>
      </c>
      <c r="S23" t="str">
        <f t="shared" si="3"/>
        <v>SMA</v>
      </c>
      <c r="T23" t="s">
        <v>188</v>
      </c>
      <c r="U23" t="s">
        <v>77</v>
      </c>
      <c r="AA23" t="str">
        <f>_xlfn.IFNA(VLOOKUP(A23,registrasi!$B$2:$C$3000,2,FALSE),"belum")</f>
        <v>belum</v>
      </c>
      <c r="AB23">
        <f>VLOOKUP(D23,[3]Worksheet!$B$2:$H$45,7,FALSE)</f>
        <v>24</v>
      </c>
      <c r="AC23" t="str">
        <f>_xlfn.IFNA(VLOOKUP(A23,nim!$A$2:$B$3000,2,FALSE),"belum")</f>
        <v>belum</v>
      </c>
    </row>
    <row r="24" spans="1:29" x14ac:dyDescent="0.3">
      <c r="A24">
        <v>42431110360</v>
      </c>
      <c r="B24">
        <v>1</v>
      </c>
      <c r="D24">
        <v>4442</v>
      </c>
      <c r="E24" t="s">
        <v>216</v>
      </c>
      <c r="F24" t="str">
        <f>VLOOKUP(D24,[1]Sheet2!$D$2:$K$88,8,FALSE)</f>
        <v>PERTANIAN</v>
      </c>
      <c r="G24" t="str">
        <f>VLOOKUP(F24,Sheet1!$H$4:$I$11,2,FALSE)</f>
        <v>4_Pertanian</v>
      </c>
      <c r="H24" t="str">
        <f>VLOOKUP(D24,[2]PRODI_2019!$F$2:$J$79,5,FALSE)</f>
        <v>S1</v>
      </c>
      <c r="I24" t="s">
        <v>281</v>
      </c>
      <c r="J24" t="s">
        <v>30</v>
      </c>
      <c r="L24" t="s">
        <v>588</v>
      </c>
      <c r="M24" t="s">
        <v>26</v>
      </c>
      <c r="N24" t="s">
        <v>86</v>
      </c>
      <c r="O24" t="s">
        <v>76</v>
      </c>
      <c r="P24" t="s">
        <v>192</v>
      </c>
      <c r="Q24" t="str">
        <f t="shared" si="1"/>
        <v>SMTA</v>
      </c>
      <c r="R24" t="str">
        <f t="shared" si="2"/>
        <v>Swasta</v>
      </c>
      <c r="S24" t="str">
        <f t="shared" si="3"/>
        <v>SMTA</v>
      </c>
      <c r="T24" t="s">
        <v>86</v>
      </c>
      <c r="U24" t="s">
        <v>76</v>
      </c>
      <c r="AA24" t="str">
        <f>_xlfn.IFNA(VLOOKUP(A24,registrasi!$B$2:$C$3000,2,FALSE),"belum")</f>
        <v>belum</v>
      </c>
      <c r="AB24">
        <f>VLOOKUP(D24,[3]Worksheet!$B$2:$H$45,7,FALSE)</f>
        <v>69</v>
      </c>
      <c r="AC24" t="str">
        <f>_xlfn.IFNA(VLOOKUP(A24,nim!$A$2:$B$3000,2,FALSE),"belum")</f>
        <v>belum</v>
      </c>
    </row>
    <row r="25" spans="1:29" x14ac:dyDescent="0.3">
      <c r="A25">
        <v>42431110489</v>
      </c>
      <c r="B25">
        <v>1</v>
      </c>
      <c r="D25">
        <v>6662</v>
      </c>
      <c r="E25" t="s">
        <v>225</v>
      </c>
      <c r="F25" t="str">
        <f>VLOOKUP(D25,[1]Sheet2!$D$2:$K$88,8,FALSE)</f>
        <v>FISIP</v>
      </c>
      <c r="G25" t="str">
        <f>VLOOKUP(F25,Sheet1!$H$4:$I$11,2,FALSE)</f>
        <v>6_FISIP</v>
      </c>
      <c r="H25" t="str">
        <f>VLOOKUP(D25,[2]PRODI_2019!$F$2:$J$79,5,FALSE)</f>
        <v>S1</v>
      </c>
      <c r="I25" t="s">
        <v>282</v>
      </c>
      <c r="J25" t="s">
        <v>30</v>
      </c>
      <c r="L25" t="s">
        <v>589</v>
      </c>
      <c r="M25" t="s">
        <v>26</v>
      </c>
      <c r="N25" t="s">
        <v>84</v>
      </c>
      <c r="O25" t="s">
        <v>76</v>
      </c>
      <c r="P25" t="s">
        <v>808</v>
      </c>
      <c r="Q25" t="str">
        <f t="shared" si="1"/>
        <v>SMKS</v>
      </c>
      <c r="R25" t="str">
        <f t="shared" si="2"/>
        <v>Swasta</v>
      </c>
      <c r="S25" t="str">
        <f t="shared" si="3"/>
        <v>SMK</v>
      </c>
      <c r="T25" t="s">
        <v>84</v>
      </c>
      <c r="U25" t="s">
        <v>76</v>
      </c>
      <c r="AA25" t="str">
        <f>_xlfn.IFNA(VLOOKUP(A25,registrasi!$B$2:$C$3000,2,FALSE),"belum")</f>
        <v>belum</v>
      </c>
      <c r="AB25">
        <f>VLOOKUP(D25,[3]Worksheet!$B$2:$H$45,7,FALSE)</f>
        <v>324</v>
      </c>
      <c r="AC25" t="str">
        <f>_xlfn.IFNA(VLOOKUP(A25,nim!$A$2:$B$3000,2,FALSE),"belum")</f>
        <v>belum</v>
      </c>
    </row>
    <row r="26" spans="1:29" x14ac:dyDescent="0.3">
      <c r="A26">
        <v>42431110560</v>
      </c>
      <c r="B26">
        <v>2</v>
      </c>
      <c r="D26">
        <v>2281</v>
      </c>
      <c r="E26" t="s">
        <v>226</v>
      </c>
      <c r="F26" t="str">
        <f>VLOOKUP(D26,[1]Sheet2!$D$2:$K$88,8,FALSE)</f>
        <v>FKIP</v>
      </c>
      <c r="G26" t="str">
        <f>VLOOKUP(F26,Sheet1!$H$4:$I$11,2,FALSE)</f>
        <v>2_FKIP</v>
      </c>
      <c r="H26" t="str">
        <f>VLOOKUP(D26,[2]PRODI_2019!$F$2:$J$79,5,FALSE)</f>
        <v>S1</v>
      </c>
      <c r="I26" t="s">
        <v>283</v>
      </c>
      <c r="J26" t="s">
        <v>30</v>
      </c>
      <c r="L26" t="s">
        <v>590</v>
      </c>
      <c r="M26" t="s">
        <v>26</v>
      </c>
      <c r="N26" t="s">
        <v>186</v>
      </c>
      <c r="O26" t="s">
        <v>76</v>
      </c>
      <c r="P26" t="s">
        <v>192</v>
      </c>
      <c r="Q26" t="str">
        <f t="shared" si="1"/>
        <v>SMTA</v>
      </c>
      <c r="R26" t="str">
        <f t="shared" si="2"/>
        <v>Swasta</v>
      </c>
      <c r="S26" t="str">
        <f t="shared" si="3"/>
        <v>SMTA</v>
      </c>
      <c r="T26" t="s">
        <v>186</v>
      </c>
      <c r="U26" t="s">
        <v>76</v>
      </c>
      <c r="AA26" t="str">
        <f>_xlfn.IFNA(VLOOKUP(A26,registrasi!$B$2:$C$3000,2,FALSE),"belum")</f>
        <v>belum</v>
      </c>
      <c r="AB26">
        <f>VLOOKUP(D26,[3]Worksheet!$B$2:$H$45,7,FALSE)</f>
        <v>12</v>
      </c>
      <c r="AC26" t="str">
        <f>_xlfn.IFNA(VLOOKUP(A26,nim!$A$2:$B$3000,2,FALSE),"belum")</f>
        <v>belum</v>
      </c>
    </row>
    <row r="27" spans="1:29" x14ac:dyDescent="0.3">
      <c r="A27">
        <v>42431110415</v>
      </c>
      <c r="B27">
        <v>1</v>
      </c>
      <c r="D27">
        <v>1111</v>
      </c>
      <c r="E27" t="s">
        <v>215</v>
      </c>
      <c r="F27" t="str">
        <f>VLOOKUP(D27,[1]Sheet2!$D$2:$K$88,8,FALSE)</f>
        <v>HUKUM</v>
      </c>
      <c r="G27" t="str">
        <f>VLOOKUP(F27,Sheet1!$H$4:$I$11,2,FALSE)</f>
        <v>1_Hukum</v>
      </c>
      <c r="H27" t="str">
        <f>VLOOKUP(D27,[2]PRODI_2019!$F$2:$J$79,5,FALSE)</f>
        <v>S1</v>
      </c>
      <c r="I27" t="s">
        <v>284</v>
      </c>
      <c r="J27" t="s">
        <v>25</v>
      </c>
      <c r="L27" t="s">
        <v>591</v>
      </c>
      <c r="M27" t="s">
        <v>26</v>
      </c>
      <c r="N27" t="s">
        <v>78</v>
      </c>
      <c r="O27" t="s">
        <v>76</v>
      </c>
      <c r="P27" t="s">
        <v>103</v>
      </c>
      <c r="Q27" t="str">
        <f t="shared" si="1"/>
        <v>SMAN</v>
      </c>
      <c r="R27" t="str">
        <f t="shared" si="2"/>
        <v>Negeri</v>
      </c>
      <c r="S27" t="str">
        <f t="shared" si="3"/>
        <v>SMA</v>
      </c>
      <c r="T27" t="s">
        <v>78</v>
      </c>
      <c r="U27" t="s">
        <v>76</v>
      </c>
      <c r="AA27" t="str">
        <f>_xlfn.IFNA(VLOOKUP(A27,registrasi!$B$2:$C$3000,2,FALSE),"belum")</f>
        <v>belum</v>
      </c>
      <c r="AB27">
        <f>VLOOKUP(D27,[3]Worksheet!$B$2:$H$45,7,FALSE)</f>
        <v>353</v>
      </c>
      <c r="AC27" t="str">
        <f>_xlfn.IFNA(VLOOKUP(A27,nim!$A$2:$B$3000,2,FALSE),"belum")</f>
        <v>belum</v>
      </c>
    </row>
    <row r="28" spans="1:29" x14ac:dyDescent="0.3">
      <c r="A28">
        <v>42431110937</v>
      </c>
      <c r="B28">
        <v>1</v>
      </c>
      <c r="D28">
        <v>2228</v>
      </c>
      <c r="E28" t="s">
        <v>227</v>
      </c>
      <c r="F28" t="str">
        <f>VLOOKUP(D28,[1]Sheet2!$D$2:$K$88,8,FALSE)</f>
        <v>FKIP</v>
      </c>
      <c r="G28" t="str">
        <f>VLOOKUP(F28,Sheet1!$H$4:$I$11,2,FALSE)</f>
        <v>2_FKIP</v>
      </c>
      <c r="H28" t="str">
        <f>VLOOKUP(D28,[2]PRODI_2019!$F$2:$J$79,5,FALSE)</f>
        <v>S1</v>
      </c>
      <c r="I28" t="s">
        <v>285</v>
      </c>
      <c r="J28" t="s">
        <v>30</v>
      </c>
      <c r="L28" t="s">
        <v>592</v>
      </c>
      <c r="M28" t="s">
        <v>26</v>
      </c>
      <c r="N28" t="s">
        <v>188</v>
      </c>
      <c r="O28" t="s">
        <v>77</v>
      </c>
      <c r="P28" t="s">
        <v>809</v>
      </c>
      <c r="Q28" t="str">
        <f t="shared" si="1"/>
        <v>SMAN</v>
      </c>
      <c r="R28" t="str">
        <f t="shared" si="2"/>
        <v>Negeri</v>
      </c>
      <c r="S28" t="str">
        <f t="shared" si="3"/>
        <v>SMA</v>
      </c>
      <c r="T28" t="s">
        <v>188</v>
      </c>
      <c r="U28" t="s">
        <v>77</v>
      </c>
      <c r="AA28" t="str">
        <f>_xlfn.IFNA(VLOOKUP(A28,registrasi!$B$2:$C$3000,2,FALSE),"belum")</f>
        <v>belum</v>
      </c>
      <c r="AB28">
        <f>VLOOKUP(D28,[3]Worksheet!$B$2:$H$45,7,FALSE)</f>
        <v>12</v>
      </c>
      <c r="AC28" t="str">
        <f>_xlfn.IFNA(VLOOKUP(A28,nim!$A$2:$B$3000,2,FALSE),"belum")</f>
        <v>belum</v>
      </c>
    </row>
    <row r="29" spans="1:29" x14ac:dyDescent="0.3">
      <c r="A29">
        <v>42431110395</v>
      </c>
      <c r="B29">
        <v>1</v>
      </c>
      <c r="D29">
        <v>2227</v>
      </c>
      <c r="E29" t="s">
        <v>228</v>
      </c>
      <c r="F29" t="str">
        <f>VLOOKUP(D29,[1]Sheet2!$D$2:$K$88,8,FALSE)</f>
        <v>FKIP</v>
      </c>
      <c r="G29" t="str">
        <f>VLOOKUP(F29,Sheet1!$H$4:$I$11,2,FALSE)</f>
        <v>2_FKIP</v>
      </c>
      <c r="H29" t="str">
        <f>VLOOKUP(D29,[2]PRODI_2019!$F$2:$J$79,5,FALSE)</f>
        <v>S1</v>
      </c>
      <c r="I29" t="s">
        <v>286</v>
      </c>
      <c r="J29" t="s">
        <v>30</v>
      </c>
      <c r="L29" t="s">
        <v>574</v>
      </c>
      <c r="M29" t="s">
        <v>26</v>
      </c>
      <c r="N29" t="s">
        <v>202</v>
      </c>
      <c r="O29" t="s">
        <v>77</v>
      </c>
      <c r="P29" t="s">
        <v>810</v>
      </c>
      <c r="Q29" t="str">
        <f t="shared" si="1"/>
        <v>MAS</v>
      </c>
      <c r="R29" t="str">
        <f t="shared" si="2"/>
        <v>Swasta</v>
      </c>
      <c r="S29" t="str">
        <f t="shared" si="3"/>
        <v>MA</v>
      </c>
      <c r="T29" t="s">
        <v>202</v>
      </c>
      <c r="U29" t="s">
        <v>77</v>
      </c>
      <c r="AA29" t="str">
        <f>_xlfn.IFNA(VLOOKUP(A29,registrasi!$B$2:$C$3000,2,FALSE),"belum")</f>
        <v>belum</v>
      </c>
      <c r="AB29">
        <f>VLOOKUP(D29,[3]Worksheet!$B$2:$H$45,7,FALSE)</f>
        <v>74</v>
      </c>
      <c r="AC29" t="str">
        <f>_xlfn.IFNA(VLOOKUP(A29,nim!$A$2:$B$3000,2,FALSE),"belum")</f>
        <v>belum</v>
      </c>
    </row>
    <row r="30" spans="1:29" x14ac:dyDescent="0.3">
      <c r="A30">
        <v>42431110757</v>
      </c>
      <c r="B30">
        <v>1</v>
      </c>
      <c r="D30">
        <v>1111</v>
      </c>
      <c r="E30" t="s">
        <v>215</v>
      </c>
      <c r="F30" t="str">
        <f>VLOOKUP(D30,[1]Sheet2!$D$2:$K$88,8,FALSE)</f>
        <v>HUKUM</v>
      </c>
      <c r="G30" t="str">
        <f>VLOOKUP(F30,Sheet1!$H$4:$I$11,2,FALSE)</f>
        <v>1_Hukum</v>
      </c>
      <c r="H30" t="str">
        <f>VLOOKUP(D30,[2]PRODI_2019!$F$2:$J$79,5,FALSE)</f>
        <v>S1</v>
      </c>
      <c r="I30" t="s">
        <v>287</v>
      </c>
      <c r="J30" t="s">
        <v>30</v>
      </c>
      <c r="L30" t="s">
        <v>145</v>
      </c>
      <c r="M30" t="s">
        <v>26</v>
      </c>
      <c r="N30" t="s">
        <v>185</v>
      </c>
      <c r="O30" t="s">
        <v>76</v>
      </c>
      <c r="P30" t="s">
        <v>811</v>
      </c>
      <c r="Q30" t="str">
        <f t="shared" si="1"/>
        <v>SMAN</v>
      </c>
      <c r="R30" t="str">
        <f t="shared" si="2"/>
        <v>Negeri</v>
      </c>
      <c r="S30" t="str">
        <f t="shared" si="3"/>
        <v>SMA</v>
      </c>
      <c r="T30" t="s">
        <v>185</v>
      </c>
      <c r="U30" t="s">
        <v>76</v>
      </c>
      <c r="AA30" t="str">
        <f>_xlfn.IFNA(VLOOKUP(A30,registrasi!$B$2:$C$3000,2,FALSE),"belum")</f>
        <v>belum</v>
      </c>
      <c r="AB30">
        <f>VLOOKUP(D30,[3]Worksheet!$B$2:$H$45,7,FALSE)</f>
        <v>353</v>
      </c>
      <c r="AC30" t="str">
        <f>_xlfn.IFNA(VLOOKUP(A30,nim!$A$2:$B$3000,2,FALSE),"belum")</f>
        <v>belum</v>
      </c>
    </row>
    <row r="31" spans="1:29" x14ac:dyDescent="0.3">
      <c r="A31">
        <v>42431110902</v>
      </c>
      <c r="B31">
        <v>1</v>
      </c>
      <c r="D31">
        <v>2222</v>
      </c>
      <c r="E31" t="s">
        <v>211</v>
      </c>
      <c r="F31" t="str">
        <f>VLOOKUP(D31,[1]Sheet2!$D$2:$K$88,8,FALSE)</f>
        <v>FKIP</v>
      </c>
      <c r="G31" t="str">
        <f>VLOOKUP(F31,Sheet1!$H$4:$I$11,2,FALSE)</f>
        <v>2_FKIP</v>
      </c>
      <c r="H31" t="str">
        <f>VLOOKUP(D31,[2]PRODI_2019!$F$2:$J$79,5,FALSE)</f>
        <v>S1</v>
      </c>
      <c r="I31" t="s">
        <v>288</v>
      </c>
      <c r="J31" t="s">
        <v>25</v>
      </c>
      <c r="L31" t="s">
        <v>593</v>
      </c>
      <c r="M31" t="s">
        <v>26</v>
      </c>
      <c r="N31" t="s">
        <v>83</v>
      </c>
      <c r="O31" t="s">
        <v>76</v>
      </c>
      <c r="P31" t="s">
        <v>110</v>
      </c>
      <c r="Q31" t="str">
        <f t="shared" si="1"/>
        <v>SMAN</v>
      </c>
      <c r="R31" t="str">
        <f t="shared" si="2"/>
        <v>Negeri</v>
      </c>
      <c r="S31" t="str">
        <f t="shared" si="3"/>
        <v>SMA</v>
      </c>
      <c r="T31" t="s">
        <v>83</v>
      </c>
      <c r="U31" t="s">
        <v>76</v>
      </c>
      <c r="AA31" t="str">
        <f>_xlfn.IFNA(VLOOKUP(A31,registrasi!$B$2:$C$3000,2,FALSE),"belum")</f>
        <v>belum</v>
      </c>
      <c r="AB31">
        <f>VLOOKUP(D31,[3]Worksheet!$B$2:$H$45,7,FALSE)</f>
        <v>36</v>
      </c>
      <c r="AC31" t="str">
        <f>_xlfn.IFNA(VLOOKUP(A31,nim!$A$2:$B$3000,2,FALSE),"belum")</f>
        <v>belum</v>
      </c>
    </row>
    <row r="32" spans="1:29" x14ac:dyDescent="0.3">
      <c r="A32">
        <v>42431110221</v>
      </c>
      <c r="B32">
        <v>1</v>
      </c>
      <c r="D32">
        <v>2290</v>
      </c>
      <c r="E32" t="s">
        <v>229</v>
      </c>
      <c r="F32" t="str">
        <f>VLOOKUP(D32,[1]Sheet2!$D$2:$K$88,8,FALSE)</f>
        <v>FKIP</v>
      </c>
      <c r="G32" t="str">
        <f>VLOOKUP(F32,Sheet1!$H$4:$I$11,2,FALSE)</f>
        <v>2_FKIP</v>
      </c>
      <c r="H32" t="str">
        <f>VLOOKUP(D32,[2]PRODI_2019!$F$2:$J$79,5,FALSE)</f>
        <v>S1</v>
      </c>
      <c r="I32" t="s">
        <v>289</v>
      </c>
      <c r="J32" t="s">
        <v>25</v>
      </c>
      <c r="L32" t="s">
        <v>594</v>
      </c>
      <c r="M32" t="s">
        <v>26</v>
      </c>
      <c r="N32" t="s">
        <v>185</v>
      </c>
      <c r="O32" t="s">
        <v>76</v>
      </c>
      <c r="P32" t="s">
        <v>138</v>
      </c>
      <c r="Q32" t="str">
        <f t="shared" si="1"/>
        <v>SMAN</v>
      </c>
      <c r="R32" t="str">
        <f t="shared" si="2"/>
        <v>Negeri</v>
      </c>
      <c r="S32" t="str">
        <f t="shared" si="3"/>
        <v>SMA</v>
      </c>
      <c r="T32" t="s">
        <v>185</v>
      </c>
      <c r="U32" t="s">
        <v>76</v>
      </c>
      <c r="AA32" t="str">
        <f>_xlfn.IFNA(VLOOKUP(A32,registrasi!$B$2:$C$3000,2,FALSE),"belum")</f>
        <v>belum</v>
      </c>
      <c r="AB32">
        <f>VLOOKUP(D32,[3]Worksheet!$B$2:$H$45,7,FALSE)</f>
        <v>28</v>
      </c>
      <c r="AC32" t="str">
        <f>_xlfn.IFNA(VLOOKUP(A32,nim!$A$2:$B$3000,2,FALSE),"belum")</f>
        <v>belum</v>
      </c>
    </row>
    <row r="33" spans="1:29" x14ac:dyDescent="0.3">
      <c r="A33">
        <v>42433110675</v>
      </c>
      <c r="B33">
        <v>1</v>
      </c>
      <c r="D33">
        <v>4441</v>
      </c>
      <c r="E33" t="s">
        <v>214</v>
      </c>
      <c r="F33" t="str">
        <f>VLOOKUP(D33,[1]Sheet2!$D$2:$K$88,8,FALSE)</f>
        <v>PERTANIAN</v>
      </c>
      <c r="G33" t="str">
        <f>VLOOKUP(F33,Sheet1!$H$4:$I$11,2,FALSE)</f>
        <v>4_Pertanian</v>
      </c>
      <c r="H33" t="str">
        <f>VLOOKUP(D33,[2]PRODI_2019!$F$2:$J$79,5,FALSE)</f>
        <v>S1</v>
      </c>
      <c r="I33" t="s">
        <v>290</v>
      </c>
      <c r="J33" t="s">
        <v>30</v>
      </c>
      <c r="L33" t="s">
        <v>180</v>
      </c>
      <c r="M33" t="s">
        <v>26</v>
      </c>
      <c r="N33" t="s">
        <v>88</v>
      </c>
      <c r="O33" t="s">
        <v>77</v>
      </c>
      <c r="P33" t="s">
        <v>812</v>
      </c>
      <c r="Q33" t="str">
        <f t="shared" si="1"/>
        <v>SMAN</v>
      </c>
      <c r="R33" t="str">
        <f t="shared" si="2"/>
        <v>Negeri</v>
      </c>
      <c r="S33" t="str">
        <f t="shared" si="3"/>
        <v>SMA</v>
      </c>
      <c r="T33" t="s">
        <v>88</v>
      </c>
      <c r="U33" t="s">
        <v>77</v>
      </c>
      <c r="AA33" t="str">
        <f>_xlfn.IFNA(VLOOKUP(A33,registrasi!$B$2:$C$3000,2,FALSE),"belum")</f>
        <v>belum</v>
      </c>
      <c r="AB33">
        <f>VLOOKUP(D33,[3]Worksheet!$B$2:$H$45,7,FALSE)</f>
        <v>119</v>
      </c>
      <c r="AC33" t="str">
        <f>_xlfn.IFNA(VLOOKUP(A33,nim!$A$2:$B$3000,2,FALSE),"belum")</f>
        <v>belum</v>
      </c>
    </row>
    <row r="34" spans="1:29" x14ac:dyDescent="0.3">
      <c r="A34">
        <v>42431110070</v>
      </c>
      <c r="B34">
        <v>1</v>
      </c>
      <c r="D34">
        <v>4442</v>
      </c>
      <c r="E34" t="s">
        <v>216</v>
      </c>
      <c r="F34" t="str">
        <f>VLOOKUP(D34,[1]Sheet2!$D$2:$K$88,8,FALSE)</f>
        <v>PERTANIAN</v>
      </c>
      <c r="G34" t="str">
        <f>VLOOKUP(F34,Sheet1!$H$4:$I$11,2,FALSE)</f>
        <v>4_Pertanian</v>
      </c>
      <c r="H34" t="str">
        <f>VLOOKUP(D34,[2]PRODI_2019!$F$2:$J$79,5,FALSE)</f>
        <v>S1</v>
      </c>
      <c r="I34" t="s">
        <v>291</v>
      </c>
      <c r="J34" t="s">
        <v>30</v>
      </c>
      <c r="L34" t="s">
        <v>174</v>
      </c>
      <c r="M34" t="s">
        <v>26</v>
      </c>
      <c r="N34" t="s">
        <v>78</v>
      </c>
      <c r="O34" t="s">
        <v>76</v>
      </c>
      <c r="P34" t="s">
        <v>813</v>
      </c>
      <c r="Q34" t="str">
        <f t="shared" si="1"/>
        <v>SMKS</v>
      </c>
      <c r="R34" t="str">
        <f t="shared" si="2"/>
        <v>Swasta</v>
      </c>
      <c r="S34" t="str">
        <f t="shared" si="3"/>
        <v>SMK</v>
      </c>
      <c r="T34" t="s">
        <v>78</v>
      </c>
      <c r="U34" t="s">
        <v>76</v>
      </c>
      <c r="AA34" t="str">
        <f>_xlfn.IFNA(VLOOKUP(A34,registrasi!$B$2:$C$3000,2,FALSE),"belum")</f>
        <v>belum</v>
      </c>
      <c r="AB34">
        <f>VLOOKUP(D34,[3]Worksheet!$B$2:$H$45,7,FALSE)</f>
        <v>69</v>
      </c>
      <c r="AC34" t="str">
        <f>_xlfn.IFNA(VLOOKUP(A34,nim!$A$2:$B$3000,2,FALSE),"belum")</f>
        <v>belum</v>
      </c>
    </row>
    <row r="35" spans="1:29" x14ac:dyDescent="0.3">
      <c r="A35">
        <v>42431110820</v>
      </c>
      <c r="B35">
        <v>1</v>
      </c>
      <c r="D35">
        <v>4444</v>
      </c>
      <c r="E35" t="s">
        <v>223</v>
      </c>
      <c r="F35" t="str">
        <f>VLOOKUP(D35,[1]Sheet2!$D$2:$K$88,8,FALSE)</f>
        <v>PERTANIAN</v>
      </c>
      <c r="G35" t="str">
        <f>VLOOKUP(F35,Sheet1!$H$4:$I$11,2,FALSE)</f>
        <v>4_Pertanian</v>
      </c>
      <c r="H35" t="str">
        <f>VLOOKUP(D35,[2]PRODI_2019!$F$2:$J$79,5,FALSE)</f>
        <v>S1</v>
      </c>
      <c r="I35" t="s">
        <v>292</v>
      </c>
      <c r="J35" t="s">
        <v>30</v>
      </c>
      <c r="L35" t="s">
        <v>595</v>
      </c>
      <c r="M35" t="s">
        <v>26</v>
      </c>
      <c r="N35" t="s">
        <v>78</v>
      </c>
      <c r="O35" t="s">
        <v>76</v>
      </c>
      <c r="P35" t="s">
        <v>107</v>
      </c>
      <c r="Q35" t="str">
        <f t="shared" si="1"/>
        <v>MAN</v>
      </c>
      <c r="R35" t="str">
        <f t="shared" si="2"/>
        <v>Negeri</v>
      </c>
      <c r="S35" t="str">
        <f t="shared" si="3"/>
        <v>MA</v>
      </c>
      <c r="T35" t="s">
        <v>78</v>
      </c>
      <c r="U35" t="s">
        <v>76</v>
      </c>
      <c r="AA35" t="str">
        <f>_xlfn.IFNA(VLOOKUP(A35,registrasi!$B$2:$C$3000,2,FALSE),"belum")</f>
        <v>belum</v>
      </c>
      <c r="AB35">
        <f>VLOOKUP(D35,[3]Worksheet!$B$2:$H$45,7,FALSE)</f>
        <v>99</v>
      </c>
      <c r="AC35" t="str">
        <f>_xlfn.IFNA(VLOOKUP(A35,nim!$A$2:$B$3000,2,FALSE),"belum")</f>
        <v>belum</v>
      </c>
    </row>
    <row r="36" spans="1:29" x14ac:dyDescent="0.3">
      <c r="A36">
        <v>42431110480</v>
      </c>
      <c r="B36">
        <v>1</v>
      </c>
      <c r="D36">
        <v>1111</v>
      </c>
      <c r="E36" t="s">
        <v>215</v>
      </c>
      <c r="F36" t="str">
        <f>VLOOKUP(D36,[1]Sheet2!$D$2:$K$88,8,FALSE)</f>
        <v>HUKUM</v>
      </c>
      <c r="G36" t="str">
        <f>VLOOKUP(F36,Sheet1!$H$4:$I$11,2,FALSE)</f>
        <v>1_Hukum</v>
      </c>
      <c r="H36" t="str">
        <f>VLOOKUP(D36,[2]PRODI_2019!$F$2:$J$79,5,FALSE)</f>
        <v>S1</v>
      </c>
      <c r="I36" t="s">
        <v>293</v>
      </c>
      <c r="J36" t="s">
        <v>25</v>
      </c>
      <c r="L36" t="s">
        <v>596</v>
      </c>
      <c r="M36" t="s">
        <v>26</v>
      </c>
      <c r="N36" t="s">
        <v>78</v>
      </c>
      <c r="O36" t="s">
        <v>76</v>
      </c>
      <c r="P36" t="s">
        <v>98</v>
      </c>
      <c r="Q36" t="str">
        <f t="shared" si="1"/>
        <v>SMAN</v>
      </c>
      <c r="R36" t="str">
        <f t="shared" si="2"/>
        <v>Negeri</v>
      </c>
      <c r="S36" t="str">
        <f t="shared" si="3"/>
        <v>SMA</v>
      </c>
      <c r="T36" t="s">
        <v>78</v>
      </c>
      <c r="U36" t="s">
        <v>76</v>
      </c>
      <c r="AA36" t="str">
        <f>_xlfn.IFNA(VLOOKUP(A36,registrasi!$B$2:$C$3000,2,FALSE),"belum")</f>
        <v>belum</v>
      </c>
      <c r="AB36">
        <f>VLOOKUP(D36,[3]Worksheet!$B$2:$H$45,7,FALSE)</f>
        <v>353</v>
      </c>
      <c r="AC36" t="str">
        <f>_xlfn.IFNA(VLOOKUP(A36,nim!$A$2:$B$3000,2,FALSE),"belum")</f>
        <v>belum</v>
      </c>
    </row>
    <row r="37" spans="1:29" x14ac:dyDescent="0.3">
      <c r="A37">
        <v>42431110459</v>
      </c>
      <c r="B37">
        <v>1</v>
      </c>
      <c r="D37">
        <v>1111</v>
      </c>
      <c r="E37" t="s">
        <v>215</v>
      </c>
      <c r="F37" t="str">
        <f>VLOOKUP(D37,[1]Sheet2!$D$2:$K$88,8,FALSE)</f>
        <v>HUKUM</v>
      </c>
      <c r="G37" t="str">
        <f>VLOOKUP(F37,Sheet1!$H$4:$I$11,2,FALSE)</f>
        <v>1_Hukum</v>
      </c>
      <c r="H37" t="str">
        <f>VLOOKUP(D37,[2]PRODI_2019!$F$2:$J$79,5,FALSE)</f>
        <v>S1</v>
      </c>
      <c r="I37" t="s">
        <v>294</v>
      </c>
      <c r="J37" t="s">
        <v>25</v>
      </c>
      <c r="L37" t="s">
        <v>597</v>
      </c>
      <c r="M37" t="s">
        <v>26</v>
      </c>
      <c r="N37" t="s">
        <v>78</v>
      </c>
      <c r="O37" t="s">
        <v>76</v>
      </c>
      <c r="P37" t="s">
        <v>103</v>
      </c>
      <c r="Q37" t="str">
        <f t="shared" si="1"/>
        <v>SMAN</v>
      </c>
      <c r="R37" t="str">
        <f t="shared" si="2"/>
        <v>Negeri</v>
      </c>
      <c r="S37" t="str">
        <f t="shared" si="3"/>
        <v>SMA</v>
      </c>
      <c r="T37" t="s">
        <v>78</v>
      </c>
      <c r="U37" t="s">
        <v>76</v>
      </c>
      <c r="AA37" t="str">
        <f>_xlfn.IFNA(VLOOKUP(A37,registrasi!$B$2:$C$3000,2,FALSE),"belum")</f>
        <v>belum</v>
      </c>
      <c r="AB37">
        <f>VLOOKUP(D37,[3]Worksheet!$B$2:$H$45,7,FALSE)</f>
        <v>353</v>
      </c>
      <c r="AC37" t="str">
        <f>_xlfn.IFNA(VLOOKUP(A37,nim!$A$2:$B$3000,2,FALSE),"belum")</f>
        <v>belum</v>
      </c>
    </row>
    <row r="38" spans="1:29" x14ac:dyDescent="0.3">
      <c r="A38">
        <v>42431111654</v>
      </c>
      <c r="B38">
        <v>1</v>
      </c>
      <c r="D38">
        <v>3332</v>
      </c>
      <c r="E38" t="s">
        <v>230</v>
      </c>
      <c r="F38" t="str">
        <f>VLOOKUP(D38,[1]Sheet2!$D$2:$K$88,8,FALSE)</f>
        <v>TEKNIK</v>
      </c>
      <c r="G38" t="str">
        <f>VLOOKUP(F38,Sheet1!$H$4:$I$11,2,FALSE)</f>
        <v>3_Teknik</v>
      </c>
      <c r="H38" t="str">
        <f>VLOOKUP(D38,[2]PRODI_2019!$F$2:$J$79,5,FALSE)</f>
        <v>S1</v>
      </c>
      <c r="I38" t="s">
        <v>295</v>
      </c>
      <c r="J38" t="s">
        <v>25</v>
      </c>
      <c r="L38" t="s">
        <v>598</v>
      </c>
      <c r="M38" t="s">
        <v>26</v>
      </c>
      <c r="N38" t="s">
        <v>85</v>
      </c>
      <c r="O38" t="s">
        <v>76</v>
      </c>
      <c r="P38" t="s">
        <v>127</v>
      </c>
      <c r="Q38" t="str">
        <f t="shared" si="1"/>
        <v>SMKN</v>
      </c>
      <c r="R38" t="str">
        <f t="shared" si="2"/>
        <v>Negeri</v>
      </c>
      <c r="S38" t="str">
        <f t="shared" si="3"/>
        <v>SMK</v>
      </c>
      <c r="T38" t="s">
        <v>85</v>
      </c>
      <c r="U38" t="s">
        <v>76</v>
      </c>
      <c r="AA38" t="str">
        <f>_xlfn.IFNA(VLOOKUP(A38,registrasi!$B$2:$C$3000,2,FALSE),"belum")</f>
        <v>belum</v>
      </c>
      <c r="AB38">
        <f>VLOOKUP(D38,[3]Worksheet!$B$2:$H$45,7,FALSE)</f>
        <v>107</v>
      </c>
      <c r="AC38" t="str">
        <f>_xlfn.IFNA(VLOOKUP(A38,nim!$A$2:$B$3000,2,FALSE),"belum")</f>
        <v>belum</v>
      </c>
    </row>
    <row r="39" spans="1:29" x14ac:dyDescent="0.3">
      <c r="A39">
        <v>42431111217</v>
      </c>
      <c r="B39">
        <v>1</v>
      </c>
      <c r="D39">
        <v>2224</v>
      </c>
      <c r="E39" t="s">
        <v>224</v>
      </c>
      <c r="F39" t="str">
        <f>VLOOKUP(D39,[1]Sheet2!$D$2:$K$88,8,FALSE)</f>
        <v>FKIP</v>
      </c>
      <c r="G39" t="str">
        <f>VLOOKUP(F39,Sheet1!$H$4:$I$11,2,FALSE)</f>
        <v>2_FKIP</v>
      </c>
      <c r="H39" t="str">
        <f>VLOOKUP(D39,[2]PRODI_2019!$F$2:$J$79,5,FALSE)</f>
        <v>S1</v>
      </c>
      <c r="I39" t="s">
        <v>296</v>
      </c>
      <c r="J39" t="s">
        <v>30</v>
      </c>
      <c r="L39" t="s">
        <v>599</v>
      </c>
      <c r="M39" t="s">
        <v>26</v>
      </c>
      <c r="N39" t="s">
        <v>188</v>
      </c>
      <c r="O39" t="s">
        <v>77</v>
      </c>
      <c r="P39" t="s">
        <v>809</v>
      </c>
      <c r="Q39" t="str">
        <f t="shared" si="1"/>
        <v>SMAN</v>
      </c>
      <c r="R39" t="str">
        <f t="shared" si="2"/>
        <v>Negeri</v>
      </c>
      <c r="S39" t="str">
        <f t="shared" si="3"/>
        <v>SMA</v>
      </c>
      <c r="T39" t="s">
        <v>188</v>
      </c>
      <c r="U39" t="s">
        <v>77</v>
      </c>
      <c r="AA39" t="str">
        <f>_xlfn.IFNA(VLOOKUP(A39,registrasi!$B$2:$C$3000,2,FALSE),"belum")</f>
        <v>belum</v>
      </c>
      <c r="AB39">
        <f>VLOOKUP(D39,[3]Worksheet!$B$2:$H$45,7,FALSE)</f>
        <v>24</v>
      </c>
      <c r="AC39" t="str">
        <f>_xlfn.IFNA(VLOOKUP(A39,nim!$A$2:$B$3000,2,FALSE),"belum")</f>
        <v>belum</v>
      </c>
    </row>
    <row r="40" spans="1:29" x14ac:dyDescent="0.3">
      <c r="A40">
        <v>42431110373</v>
      </c>
      <c r="B40">
        <v>1</v>
      </c>
      <c r="D40">
        <v>3332</v>
      </c>
      <c r="E40" t="s">
        <v>230</v>
      </c>
      <c r="F40" t="str">
        <f>VLOOKUP(D40,[1]Sheet2!$D$2:$K$88,8,FALSE)</f>
        <v>TEKNIK</v>
      </c>
      <c r="G40" t="str">
        <f>VLOOKUP(F40,Sheet1!$H$4:$I$11,2,FALSE)</f>
        <v>3_Teknik</v>
      </c>
      <c r="H40" t="str">
        <f>VLOOKUP(D40,[2]PRODI_2019!$F$2:$J$79,5,FALSE)</f>
        <v>S1</v>
      </c>
      <c r="I40" t="s">
        <v>297</v>
      </c>
      <c r="J40" t="s">
        <v>25</v>
      </c>
      <c r="L40" t="s">
        <v>596</v>
      </c>
      <c r="M40" t="s">
        <v>26</v>
      </c>
      <c r="N40" t="s">
        <v>85</v>
      </c>
      <c r="O40" t="s">
        <v>76</v>
      </c>
      <c r="P40" t="s">
        <v>127</v>
      </c>
      <c r="Q40" t="str">
        <f t="shared" si="1"/>
        <v>SMKN</v>
      </c>
      <c r="R40" t="str">
        <f t="shared" si="2"/>
        <v>Negeri</v>
      </c>
      <c r="S40" t="str">
        <f t="shared" si="3"/>
        <v>SMK</v>
      </c>
      <c r="T40" t="s">
        <v>85</v>
      </c>
      <c r="U40" t="s">
        <v>76</v>
      </c>
      <c r="AA40" t="str">
        <f>_xlfn.IFNA(VLOOKUP(A40,registrasi!$B$2:$C$3000,2,FALSE),"belum")</f>
        <v>belum</v>
      </c>
      <c r="AB40">
        <f>VLOOKUP(D40,[3]Worksheet!$B$2:$H$45,7,FALSE)</f>
        <v>107</v>
      </c>
      <c r="AC40" t="str">
        <f>_xlfn.IFNA(VLOOKUP(A40,nim!$A$2:$B$3000,2,FALSE),"belum")</f>
        <v>belum</v>
      </c>
    </row>
    <row r="41" spans="1:29" x14ac:dyDescent="0.3">
      <c r="A41">
        <v>42431110559</v>
      </c>
      <c r="B41">
        <v>1</v>
      </c>
      <c r="D41">
        <v>5553</v>
      </c>
      <c r="E41" t="s">
        <v>222</v>
      </c>
      <c r="F41" t="str">
        <f>VLOOKUP(D41,[1]Sheet2!$D$2:$K$88,8,FALSE)</f>
        <v>FEB</v>
      </c>
      <c r="G41" t="str">
        <f>VLOOKUP(F41,Sheet1!$H$4:$I$11,2,FALSE)</f>
        <v>5_FEB</v>
      </c>
      <c r="H41" t="str">
        <f>VLOOKUP(D41,[2]PRODI_2019!$F$2:$J$79,5,FALSE)</f>
        <v>S1</v>
      </c>
      <c r="I41" t="s">
        <v>298</v>
      </c>
      <c r="J41" t="s">
        <v>30</v>
      </c>
      <c r="L41" t="s">
        <v>600</v>
      </c>
      <c r="M41" t="s">
        <v>26</v>
      </c>
      <c r="N41" t="s">
        <v>84</v>
      </c>
      <c r="O41" t="s">
        <v>76</v>
      </c>
      <c r="P41" t="s">
        <v>814</v>
      </c>
      <c r="Q41" t="str">
        <f t="shared" si="1"/>
        <v>SMAS</v>
      </c>
      <c r="R41" t="str">
        <f t="shared" si="2"/>
        <v>Swasta</v>
      </c>
      <c r="S41" t="str">
        <f t="shared" si="3"/>
        <v>SMA</v>
      </c>
      <c r="T41" t="s">
        <v>84</v>
      </c>
      <c r="U41" t="s">
        <v>76</v>
      </c>
      <c r="AA41" t="str">
        <f>_xlfn.IFNA(VLOOKUP(A41,registrasi!$B$2:$C$3000,2,FALSE),"belum")</f>
        <v>belum</v>
      </c>
      <c r="AB41">
        <f>VLOOKUP(D41,[3]Worksheet!$B$2:$H$45,7,FALSE)</f>
        <v>70</v>
      </c>
      <c r="AC41" t="str">
        <f>_xlfn.IFNA(VLOOKUP(A41,nim!$A$2:$B$3000,2,FALSE),"belum")</f>
        <v>belum</v>
      </c>
    </row>
    <row r="42" spans="1:29" x14ac:dyDescent="0.3">
      <c r="A42">
        <v>42431110682</v>
      </c>
      <c r="B42">
        <v>1</v>
      </c>
      <c r="D42">
        <v>3335</v>
      </c>
      <c r="E42" t="s">
        <v>217</v>
      </c>
      <c r="F42" t="str">
        <f>VLOOKUP(D42,[1]Sheet2!$D$2:$K$88,8,FALSE)</f>
        <v>TEKNIK</v>
      </c>
      <c r="G42" t="str">
        <f>VLOOKUP(F42,Sheet1!$H$4:$I$11,2,FALSE)</f>
        <v>3_Teknik</v>
      </c>
      <c r="H42" t="str">
        <f>VLOOKUP(D42,[2]PRODI_2019!$F$2:$J$79,5,FALSE)</f>
        <v>S1</v>
      </c>
      <c r="I42" t="s">
        <v>299</v>
      </c>
      <c r="J42" t="s">
        <v>25</v>
      </c>
      <c r="L42" t="s">
        <v>601</v>
      </c>
      <c r="M42" t="s">
        <v>26</v>
      </c>
      <c r="N42" t="s">
        <v>185</v>
      </c>
      <c r="O42" t="s">
        <v>76</v>
      </c>
      <c r="P42" t="s">
        <v>815</v>
      </c>
      <c r="Q42" t="str">
        <f t="shared" si="1"/>
        <v>SMAS</v>
      </c>
      <c r="R42" t="str">
        <f t="shared" si="2"/>
        <v>Swasta</v>
      </c>
      <c r="S42" t="str">
        <f t="shared" si="3"/>
        <v>SMA</v>
      </c>
      <c r="T42" t="s">
        <v>185</v>
      </c>
      <c r="U42" t="s">
        <v>76</v>
      </c>
      <c r="AA42" t="str">
        <f>_xlfn.IFNA(VLOOKUP(A42,registrasi!$B$2:$C$3000,2,FALSE),"belum")</f>
        <v>belum</v>
      </c>
      <c r="AB42">
        <f>VLOOKUP(D42,[3]Worksheet!$B$2:$H$45,7,FALSE)</f>
        <v>84</v>
      </c>
      <c r="AC42" t="str">
        <f>_xlfn.IFNA(VLOOKUP(A42,nim!$A$2:$B$3000,2,FALSE),"belum")</f>
        <v>belum</v>
      </c>
    </row>
    <row r="43" spans="1:29" x14ac:dyDescent="0.3">
      <c r="A43">
        <v>42431111265</v>
      </c>
      <c r="B43">
        <v>1</v>
      </c>
      <c r="D43">
        <v>3331</v>
      </c>
      <c r="E43" t="s">
        <v>221</v>
      </c>
      <c r="F43" t="str">
        <f>VLOOKUP(D43,[1]Sheet2!$D$2:$K$88,8,FALSE)</f>
        <v>TEKNIK</v>
      </c>
      <c r="G43" t="str">
        <f>VLOOKUP(F43,Sheet1!$H$4:$I$11,2,FALSE)</f>
        <v>3_Teknik</v>
      </c>
      <c r="H43" t="str">
        <f>VLOOKUP(D43,[2]PRODI_2019!$F$2:$J$79,5,FALSE)</f>
        <v>S1</v>
      </c>
      <c r="I43" t="s">
        <v>300</v>
      </c>
      <c r="J43" t="s">
        <v>25</v>
      </c>
      <c r="L43" t="s">
        <v>602</v>
      </c>
      <c r="M43" t="s">
        <v>26</v>
      </c>
      <c r="N43" t="s">
        <v>85</v>
      </c>
      <c r="O43" t="s">
        <v>76</v>
      </c>
      <c r="P43" t="s">
        <v>127</v>
      </c>
      <c r="Q43" t="str">
        <f t="shared" si="1"/>
        <v>SMKN</v>
      </c>
      <c r="R43" t="str">
        <f t="shared" si="2"/>
        <v>Negeri</v>
      </c>
      <c r="S43" t="str">
        <f t="shared" si="3"/>
        <v>SMK</v>
      </c>
      <c r="T43" t="s">
        <v>85</v>
      </c>
      <c r="U43" t="s">
        <v>76</v>
      </c>
      <c r="AA43" t="str">
        <f>_xlfn.IFNA(VLOOKUP(A43,registrasi!$B$2:$C$3000,2,FALSE),"belum")</f>
        <v>belum</v>
      </c>
      <c r="AB43">
        <f>VLOOKUP(D43,[3]Worksheet!$B$2:$H$45,7,FALSE)</f>
        <v>88</v>
      </c>
      <c r="AC43" t="str">
        <f>_xlfn.IFNA(VLOOKUP(A43,nim!$A$2:$B$3000,2,FALSE),"belum")</f>
        <v>belum</v>
      </c>
    </row>
    <row r="44" spans="1:29" x14ac:dyDescent="0.3">
      <c r="A44">
        <v>42431111523</v>
      </c>
      <c r="B44">
        <v>1</v>
      </c>
      <c r="D44">
        <v>6670</v>
      </c>
      <c r="E44" t="s">
        <v>213</v>
      </c>
      <c r="F44" t="str">
        <f>VLOOKUP(D44,[1]Sheet2!$D$2:$K$88,8,FALSE)</f>
        <v>FISIP</v>
      </c>
      <c r="G44" t="str">
        <f>VLOOKUP(F44,Sheet1!$H$4:$I$11,2,FALSE)</f>
        <v>6_FISIP</v>
      </c>
      <c r="H44" t="str">
        <f>VLOOKUP(D44,[2]PRODI_2019!$F$2:$J$79,5,FALSE)</f>
        <v>S1</v>
      </c>
      <c r="I44" t="s">
        <v>301</v>
      </c>
      <c r="J44" t="s">
        <v>30</v>
      </c>
      <c r="L44" t="s">
        <v>603</v>
      </c>
      <c r="M44" t="s">
        <v>26</v>
      </c>
      <c r="N44" t="s">
        <v>78</v>
      </c>
      <c r="O44" t="s">
        <v>76</v>
      </c>
      <c r="P44" t="s">
        <v>98</v>
      </c>
      <c r="Q44" t="str">
        <f t="shared" si="1"/>
        <v>SMAN</v>
      </c>
      <c r="R44" t="str">
        <f t="shared" si="2"/>
        <v>Negeri</v>
      </c>
      <c r="S44" t="str">
        <f t="shared" si="3"/>
        <v>SMA</v>
      </c>
      <c r="T44" t="s">
        <v>78</v>
      </c>
      <c r="U44" t="s">
        <v>76</v>
      </c>
      <c r="AA44" t="str">
        <f>_xlfn.IFNA(VLOOKUP(A44,registrasi!$B$2:$C$3000,2,FALSE),"belum")</f>
        <v>belum</v>
      </c>
      <c r="AB44">
        <f>VLOOKUP(D44,[3]Worksheet!$B$2:$H$45,7,FALSE)</f>
        <v>156</v>
      </c>
      <c r="AC44" t="str">
        <f>_xlfn.IFNA(VLOOKUP(A44,nim!$A$2:$B$3000,2,FALSE),"belum")</f>
        <v>belum</v>
      </c>
    </row>
    <row r="45" spans="1:29" x14ac:dyDescent="0.3">
      <c r="A45">
        <v>42431110925</v>
      </c>
      <c r="B45">
        <v>1</v>
      </c>
      <c r="D45">
        <v>4441</v>
      </c>
      <c r="E45" t="s">
        <v>214</v>
      </c>
      <c r="F45" t="str">
        <f>VLOOKUP(D45,[1]Sheet2!$D$2:$K$88,8,FALSE)</f>
        <v>PERTANIAN</v>
      </c>
      <c r="G45" t="str">
        <f>VLOOKUP(F45,Sheet1!$H$4:$I$11,2,FALSE)</f>
        <v>4_Pertanian</v>
      </c>
      <c r="H45" t="str">
        <f>VLOOKUP(D45,[2]PRODI_2019!$F$2:$J$79,5,FALSE)</f>
        <v>S1</v>
      </c>
      <c r="I45" t="s">
        <v>302</v>
      </c>
      <c r="J45" t="s">
        <v>30</v>
      </c>
      <c r="L45" t="s">
        <v>144</v>
      </c>
      <c r="M45" t="s">
        <v>26</v>
      </c>
      <c r="N45" t="s">
        <v>86</v>
      </c>
      <c r="O45" t="s">
        <v>76</v>
      </c>
      <c r="P45" t="s">
        <v>137</v>
      </c>
      <c r="Q45" t="str">
        <f t="shared" si="1"/>
        <v>SMAN</v>
      </c>
      <c r="R45" t="str">
        <f t="shared" si="2"/>
        <v>Negeri</v>
      </c>
      <c r="S45" t="str">
        <f t="shared" si="3"/>
        <v>SMA</v>
      </c>
      <c r="T45" t="s">
        <v>86</v>
      </c>
      <c r="U45" t="s">
        <v>76</v>
      </c>
      <c r="AA45" t="str">
        <f>_xlfn.IFNA(VLOOKUP(A45,registrasi!$B$2:$C$3000,2,FALSE),"belum")</f>
        <v>belum</v>
      </c>
      <c r="AB45">
        <f>VLOOKUP(D45,[3]Worksheet!$B$2:$H$45,7,FALSE)</f>
        <v>119</v>
      </c>
      <c r="AC45" t="str">
        <f>_xlfn.IFNA(VLOOKUP(A45,nim!$A$2:$B$3000,2,FALSE),"belum")</f>
        <v>belum</v>
      </c>
    </row>
    <row r="46" spans="1:29" x14ac:dyDescent="0.3">
      <c r="A46">
        <v>42431110813</v>
      </c>
      <c r="B46">
        <v>1</v>
      </c>
      <c r="D46">
        <v>3332</v>
      </c>
      <c r="E46" t="s">
        <v>230</v>
      </c>
      <c r="F46" t="str">
        <f>VLOOKUP(D46,[1]Sheet2!$D$2:$K$88,8,FALSE)</f>
        <v>TEKNIK</v>
      </c>
      <c r="G46" t="str">
        <f>VLOOKUP(F46,Sheet1!$H$4:$I$11,2,FALSE)</f>
        <v>3_Teknik</v>
      </c>
      <c r="H46" t="str">
        <f>VLOOKUP(D46,[2]PRODI_2019!$F$2:$J$79,5,FALSE)</f>
        <v>S1</v>
      </c>
      <c r="I46" t="s">
        <v>303</v>
      </c>
      <c r="J46" t="s">
        <v>25</v>
      </c>
      <c r="L46" t="s">
        <v>604</v>
      </c>
      <c r="M46" t="s">
        <v>26</v>
      </c>
      <c r="N46" t="s">
        <v>85</v>
      </c>
      <c r="O46" t="s">
        <v>76</v>
      </c>
      <c r="P46" t="s">
        <v>127</v>
      </c>
      <c r="Q46" t="str">
        <f t="shared" si="1"/>
        <v>SMKN</v>
      </c>
      <c r="R46" t="str">
        <f t="shared" si="2"/>
        <v>Negeri</v>
      </c>
      <c r="S46" t="str">
        <f t="shared" si="3"/>
        <v>SMK</v>
      </c>
      <c r="T46" t="s">
        <v>85</v>
      </c>
      <c r="U46" t="s">
        <v>76</v>
      </c>
      <c r="AA46" t="str">
        <f>_xlfn.IFNA(VLOOKUP(A46,registrasi!$B$2:$C$3000,2,FALSE),"belum")</f>
        <v>belum</v>
      </c>
      <c r="AB46">
        <f>VLOOKUP(D46,[3]Worksheet!$B$2:$H$45,7,FALSE)</f>
        <v>107</v>
      </c>
      <c r="AC46" t="str">
        <f>_xlfn.IFNA(VLOOKUP(A46,nim!$A$2:$B$3000,2,FALSE),"belum")</f>
        <v>belum</v>
      </c>
    </row>
    <row r="47" spans="1:29" x14ac:dyDescent="0.3">
      <c r="A47">
        <v>42431110543</v>
      </c>
      <c r="B47">
        <v>1</v>
      </c>
      <c r="D47">
        <v>1111</v>
      </c>
      <c r="E47" t="s">
        <v>215</v>
      </c>
      <c r="F47" t="str">
        <f>VLOOKUP(D47,[1]Sheet2!$D$2:$K$88,8,FALSE)</f>
        <v>HUKUM</v>
      </c>
      <c r="G47" t="str">
        <f>VLOOKUP(F47,Sheet1!$H$4:$I$11,2,FALSE)</f>
        <v>1_Hukum</v>
      </c>
      <c r="H47" t="str">
        <f>VLOOKUP(D47,[2]PRODI_2019!$F$2:$J$79,5,FALSE)</f>
        <v>S1</v>
      </c>
      <c r="I47" t="s">
        <v>304</v>
      </c>
      <c r="J47" t="s">
        <v>25</v>
      </c>
      <c r="L47" t="s">
        <v>142</v>
      </c>
      <c r="M47" t="s">
        <v>184</v>
      </c>
      <c r="N47" t="s">
        <v>78</v>
      </c>
      <c r="O47" t="s">
        <v>76</v>
      </c>
      <c r="P47" t="s">
        <v>103</v>
      </c>
      <c r="Q47" t="str">
        <f t="shared" si="1"/>
        <v>SMAN</v>
      </c>
      <c r="R47" t="str">
        <f t="shared" si="2"/>
        <v>Negeri</v>
      </c>
      <c r="S47" t="str">
        <f t="shared" si="3"/>
        <v>SMA</v>
      </c>
      <c r="T47" t="s">
        <v>78</v>
      </c>
      <c r="U47" t="s">
        <v>76</v>
      </c>
      <c r="AA47" t="str">
        <f>_xlfn.IFNA(VLOOKUP(A47,registrasi!$B$2:$C$3000,2,FALSE),"belum")</f>
        <v>belum</v>
      </c>
      <c r="AB47">
        <f>VLOOKUP(D47,[3]Worksheet!$B$2:$H$45,7,FALSE)</f>
        <v>353</v>
      </c>
      <c r="AC47" t="str">
        <f>_xlfn.IFNA(VLOOKUP(A47,nim!$A$2:$B$3000,2,FALSE),"belum")</f>
        <v>belum</v>
      </c>
    </row>
    <row r="48" spans="1:29" x14ac:dyDescent="0.3">
      <c r="A48">
        <v>42433110219</v>
      </c>
      <c r="B48">
        <v>1</v>
      </c>
      <c r="D48">
        <v>2225</v>
      </c>
      <c r="E48" t="s">
        <v>212</v>
      </c>
      <c r="F48" t="str">
        <f>VLOOKUP(D48,[1]Sheet2!$D$2:$K$88,8,FALSE)</f>
        <v>FKIP</v>
      </c>
      <c r="G48" t="str">
        <f>VLOOKUP(F48,Sheet1!$H$4:$I$11,2,FALSE)</f>
        <v>2_FKIP</v>
      </c>
      <c r="H48" t="str">
        <f>VLOOKUP(D48,[2]PRODI_2019!$F$2:$J$79,5,FALSE)</f>
        <v>S1</v>
      </c>
      <c r="I48" t="s">
        <v>305</v>
      </c>
      <c r="J48" t="s">
        <v>25</v>
      </c>
      <c r="L48" t="s">
        <v>152</v>
      </c>
      <c r="M48" t="s">
        <v>26</v>
      </c>
      <c r="N48" t="s">
        <v>94</v>
      </c>
      <c r="O48" t="s">
        <v>87</v>
      </c>
      <c r="P48" t="s">
        <v>816</v>
      </c>
      <c r="Q48" t="str">
        <f t="shared" si="1"/>
        <v>SMAN</v>
      </c>
      <c r="R48" t="str">
        <f t="shared" si="2"/>
        <v>Negeri</v>
      </c>
      <c r="S48" t="str">
        <f t="shared" si="3"/>
        <v>SMA</v>
      </c>
      <c r="T48" t="s">
        <v>94</v>
      </c>
      <c r="U48" t="s">
        <v>87</v>
      </c>
      <c r="AA48" t="str">
        <f>_xlfn.IFNA(VLOOKUP(A48,registrasi!$B$2:$C$3000,2,FALSE),"belum")</f>
        <v>belum</v>
      </c>
      <c r="AB48">
        <f>VLOOKUP(D48,[3]Worksheet!$B$2:$H$45,7,FALSE)</f>
        <v>22</v>
      </c>
      <c r="AC48" t="str">
        <f>_xlfn.IFNA(VLOOKUP(A48,nim!$A$2:$B$3000,2,FALSE),"belum")</f>
        <v>belum</v>
      </c>
    </row>
    <row r="49" spans="1:29" x14ac:dyDescent="0.3">
      <c r="A49">
        <v>42432410671</v>
      </c>
      <c r="B49">
        <v>1</v>
      </c>
      <c r="D49">
        <v>3331</v>
      </c>
      <c r="E49" t="s">
        <v>221</v>
      </c>
      <c r="F49" t="str">
        <f>VLOOKUP(D49,[1]Sheet2!$D$2:$K$88,8,FALSE)</f>
        <v>TEKNIK</v>
      </c>
      <c r="G49" t="str">
        <f>VLOOKUP(F49,Sheet1!$H$4:$I$11,2,FALSE)</f>
        <v>3_Teknik</v>
      </c>
      <c r="H49" t="str">
        <f>VLOOKUP(D49,[2]PRODI_2019!$F$2:$J$79,5,FALSE)</f>
        <v>S1</v>
      </c>
      <c r="I49" t="s">
        <v>306</v>
      </c>
      <c r="J49" t="s">
        <v>25</v>
      </c>
      <c r="L49" t="s">
        <v>183</v>
      </c>
      <c r="M49" t="s">
        <v>26</v>
      </c>
      <c r="N49" t="s">
        <v>92</v>
      </c>
      <c r="O49" t="s">
        <v>87</v>
      </c>
      <c r="P49" t="s">
        <v>199</v>
      </c>
      <c r="Q49" t="str">
        <f t="shared" si="1"/>
        <v>SMAN</v>
      </c>
      <c r="R49" t="str">
        <f t="shared" si="2"/>
        <v>Negeri</v>
      </c>
      <c r="S49" t="str">
        <f t="shared" si="3"/>
        <v>SMA</v>
      </c>
      <c r="T49" t="s">
        <v>92</v>
      </c>
      <c r="U49" t="s">
        <v>87</v>
      </c>
      <c r="AA49" t="str">
        <f>_xlfn.IFNA(VLOOKUP(A49,registrasi!$B$2:$C$3000,2,FALSE),"belum")</f>
        <v>belum</v>
      </c>
      <c r="AB49">
        <f>VLOOKUP(D49,[3]Worksheet!$B$2:$H$45,7,FALSE)</f>
        <v>88</v>
      </c>
      <c r="AC49" t="str">
        <f>_xlfn.IFNA(VLOOKUP(A49,nim!$A$2:$B$3000,2,FALSE),"belum")</f>
        <v>belum</v>
      </c>
    </row>
    <row r="50" spans="1:29" x14ac:dyDescent="0.3">
      <c r="A50">
        <v>42433111502</v>
      </c>
      <c r="B50">
        <v>2</v>
      </c>
      <c r="D50">
        <v>2281</v>
      </c>
      <c r="E50" t="s">
        <v>226</v>
      </c>
      <c r="F50" t="str">
        <f>VLOOKUP(D50,[1]Sheet2!$D$2:$K$88,8,FALSE)</f>
        <v>FKIP</v>
      </c>
      <c r="G50" t="str">
        <f>VLOOKUP(F50,Sheet1!$H$4:$I$11,2,FALSE)</f>
        <v>2_FKIP</v>
      </c>
      <c r="H50" t="str">
        <f>VLOOKUP(D50,[2]PRODI_2019!$F$2:$J$79,5,FALSE)</f>
        <v>S1</v>
      </c>
      <c r="I50" t="s">
        <v>307</v>
      </c>
      <c r="J50" t="s">
        <v>30</v>
      </c>
      <c r="L50" t="s">
        <v>605</v>
      </c>
      <c r="M50" t="s">
        <v>26</v>
      </c>
      <c r="N50" t="s">
        <v>187</v>
      </c>
      <c r="O50" t="s">
        <v>77</v>
      </c>
      <c r="P50" t="s">
        <v>201</v>
      </c>
      <c r="Q50" t="str">
        <f t="shared" si="1"/>
        <v>SMAN</v>
      </c>
      <c r="R50" t="str">
        <f t="shared" si="2"/>
        <v>Negeri</v>
      </c>
      <c r="S50" t="str">
        <f t="shared" si="3"/>
        <v>SMA</v>
      </c>
      <c r="T50" t="s">
        <v>187</v>
      </c>
      <c r="U50" t="s">
        <v>77</v>
      </c>
      <c r="AA50" t="str">
        <f>_xlfn.IFNA(VLOOKUP(A50,registrasi!$B$2:$C$3000,2,FALSE),"belum")</f>
        <v>belum</v>
      </c>
      <c r="AB50">
        <f>VLOOKUP(D50,[3]Worksheet!$B$2:$H$45,7,FALSE)</f>
        <v>12</v>
      </c>
      <c r="AC50" t="str">
        <f>_xlfn.IFNA(VLOOKUP(A50,nim!$A$2:$B$3000,2,FALSE),"belum")</f>
        <v>belum</v>
      </c>
    </row>
    <row r="51" spans="1:29" x14ac:dyDescent="0.3">
      <c r="A51">
        <v>42431111103</v>
      </c>
      <c r="B51">
        <v>1</v>
      </c>
      <c r="D51">
        <v>3334</v>
      </c>
      <c r="E51" t="s">
        <v>231</v>
      </c>
      <c r="F51" t="str">
        <f>VLOOKUP(D51,[1]Sheet2!$D$2:$K$88,8,FALSE)</f>
        <v>TEKNIK</v>
      </c>
      <c r="G51" t="str">
        <f>VLOOKUP(F51,Sheet1!$H$4:$I$11,2,FALSE)</f>
        <v>3_Teknik</v>
      </c>
      <c r="H51" t="str">
        <f>VLOOKUP(D51,[2]PRODI_2019!$F$2:$J$79,5,FALSE)</f>
        <v>S1</v>
      </c>
      <c r="I51" t="s">
        <v>308</v>
      </c>
      <c r="J51" t="s">
        <v>30</v>
      </c>
      <c r="L51" t="s">
        <v>175</v>
      </c>
      <c r="M51" t="s">
        <v>26</v>
      </c>
      <c r="N51" t="s">
        <v>85</v>
      </c>
      <c r="O51" t="s">
        <v>76</v>
      </c>
      <c r="P51" t="s">
        <v>117</v>
      </c>
      <c r="Q51" t="str">
        <f t="shared" si="1"/>
        <v>SMAN</v>
      </c>
      <c r="R51" t="str">
        <f t="shared" si="2"/>
        <v>Negeri</v>
      </c>
      <c r="S51" t="str">
        <f t="shared" si="3"/>
        <v>SMA</v>
      </c>
      <c r="T51" t="s">
        <v>85</v>
      </c>
      <c r="U51" t="s">
        <v>76</v>
      </c>
      <c r="AA51" t="str">
        <f>_xlfn.IFNA(VLOOKUP(A51,registrasi!$B$2:$C$3000,2,FALSE),"belum")</f>
        <v>belum</v>
      </c>
      <c r="AB51">
        <f>VLOOKUP(D51,[3]Worksheet!$B$2:$H$45,7,FALSE)</f>
        <v>100</v>
      </c>
      <c r="AC51" t="str">
        <f>_xlfn.IFNA(VLOOKUP(A51,nim!$A$2:$B$3000,2,FALSE),"belum")</f>
        <v>belum</v>
      </c>
    </row>
    <row r="52" spans="1:29" x14ac:dyDescent="0.3">
      <c r="A52">
        <v>42431111010</v>
      </c>
      <c r="B52">
        <v>1</v>
      </c>
      <c r="D52">
        <v>5503</v>
      </c>
      <c r="E52" t="s">
        <v>232</v>
      </c>
      <c r="F52" t="str">
        <f>VLOOKUP(D52,[1]Sheet2!$D$2:$K$88,8,FALSE)</f>
        <v>FEB</v>
      </c>
      <c r="G52" t="str">
        <f>VLOOKUP(F52,Sheet1!$H$4:$I$11,2,FALSE)</f>
        <v>5_FEB</v>
      </c>
      <c r="H52" t="str">
        <f>VLOOKUP(D52,[2]PRODI_2019!$F$2:$J$79,5,FALSE)</f>
        <v>D3</v>
      </c>
      <c r="I52" t="s">
        <v>309</v>
      </c>
      <c r="J52" t="s">
        <v>25</v>
      </c>
      <c r="L52" t="s">
        <v>606</v>
      </c>
      <c r="M52" t="s">
        <v>26</v>
      </c>
      <c r="N52" t="s">
        <v>83</v>
      </c>
      <c r="O52" t="s">
        <v>76</v>
      </c>
      <c r="P52" t="s">
        <v>110</v>
      </c>
      <c r="Q52" t="str">
        <f t="shared" si="1"/>
        <v>SMAN</v>
      </c>
      <c r="R52" t="str">
        <f t="shared" si="2"/>
        <v>Negeri</v>
      </c>
      <c r="S52" t="str">
        <f t="shared" si="3"/>
        <v>SMA</v>
      </c>
      <c r="T52" t="s">
        <v>83</v>
      </c>
      <c r="U52" t="s">
        <v>76</v>
      </c>
      <c r="AA52" t="str">
        <f>_xlfn.IFNA(VLOOKUP(A52,registrasi!$B$2:$C$3000,2,FALSE),"belum")</f>
        <v>belum</v>
      </c>
      <c r="AB52" t="e">
        <f>VLOOKUP(D52,[3]Worksheet!$B$2:$H$45,7,FALSE)</f>
        <v>#N/A</v>
      </c>
      <c r="AC52" t="str">
        <f>_xlfn.IFNA(VLOOKUP(A52,nim!$A$2:$B$3000,2,FALSE),"belum")</f>
        <v>belum</v>
      </c>
    </row>
    <row r="53" spans="1:29" x14ac:dyDescent="0.3">
      <c r="A53">
        <v>42431110624</v>
      </c>
      <c r="B53">
        <v>1</v>
      </c>
      <c r="D53">
        <v>8882</v>
      </c>
      <c r="E53" t="s">
        <v>233</v>
      </c>
      <c r="F53" t="str">
        <f>VLOOKUP(D53,[1]Sheet2!$D$2:$K$88,8,FALSE)</f>
        <v>KEDOKTERAN</v>
      </c>
      <c r="G53" t="str">
        <f>VLOOKUP(F53,Sheet1!$H$4:$I$11,2,FALSE)</f>
        <v>8_Kedokteran</v>
      </c>
      <c r="H53" t="str">
        <f>VLOOKUP(D53,[2]PRODI_2019!$F$2:$J$79,5,FALSE)</f>
        <v>S1</v>
      </c>
      <c r="I53" t="s">
        <v>310</v>
      </c>
      <c r="J53" t="s">
        <v>25</v>
      </c>
      <c r="L53" t="s">
        <v>607</v>
      </c>
      <c r="M53" t="s">
        <v>26</v>
      </c>
      <c r="N53" t="s">
        <v>186</v>
      </c>
      <c r="O53" t="s">
        <v>76</v>
      </c>
      <c r="P53" t="s">
        <v>192</v>
      </c>
      <c r="Q53" t="str">
        <f t="shared" si="1"/>
        <v>SMTA</v>
      </c>
      <c r="R53" t="str">
        <f t="shared" si="2"/>
        <v>Swasta</v>
      </c>
      <c r="S53" t="str">
        <f t="shared" si="3"/>
        <v>SMTA</v>
      </c>
      <c r="T53" t="s">
        <v>186</v>
      </c>
      <c r="U53" t="s">
        <v>76</v>
      </c>
      <c r="AA53" t="str">
        <f>_xlfn.IFNA(VLOOKUP(A53,registrasi!$B$2:$C$3000,2,FALSE),"belum")</f>
        <v>belum</v>
      </c>
      <c r="AB53">
        <f>VLOOKUP(D53,[3]Worksheet!$B$2:$H$45,7,FALSE)</f>
        <v>121</v>
      </c>
      <c r="AC53" t="str">
        <f>_xlfn.IFNA(VLOOKUP(A53,nim!$A$2:$B$3000,2,FALSE),"belum")</f>
        <v>belum</v>
      </c>
    </row>
    <row r="54" spans="1:29" x14ac:dyDescent="0.3">
      <c r="A54">
        <v>42431110143</v>
      </c>
      <c r="B54">
        <v>1</v>
      </c>
      <c r="D54">
        <v>2283</v>
      </c>
      <c r="E54" t="s">
        <v>234</v>
      </c>
      <c r="F54" t="str">
        <f>VLOOKUP(D54,[1]Sheet2!$D$2:$K$88,8,FALSE)</f>
        <v>FKIP</v>
      </c>
      <c r="G54" t="str">
        <f>VLOOKUP(F54,Sheet1!$H$4:$I$11,2,FALSE)</f>
        <v>2_FKIP</v>
      </c>
      <c r="H54" t="str">
        <f>VLOOKUP(D54,[2]PRODI_2019!$F$2:$J$79,5,FALSE)</f>
        <v>S1</v>
      </c>
      <c r="I54" t="s">
        <v>311</v>
      </c>
      <c r="J54" t="s">
        <v>25</v>
      </c>
      <c r="L54" t="s">
        <v>175</v>
      </c>
      <c r="M54" t="s">
        <v>26</v>
      </c>
      <c r="N54" t="s">
        <v>78</v>
      </c>
      <c r="O54" t="s">
        <v>76</v>
      </c>
      <c r="P54" t="s">
        <v>817</v>
      </c>
      <c r="Q54" t="str">
        <f t="shared" si="1"/>
        <v>MAS</v>
      </c>
      <c r="R54" t="str">
        <f t="shared" si="2"/>
        <v>Swasta</v>
      </c>
      <c r="S54" t="str">
        <f t="shared" si="3"/>
        <v>MA</v>
      </c>
      <c r="T54" t="s">
        <v>78</v>
      </c>
      <c r="U54" t="s">
        <v>76</v>
      </c>
      <c r="AA54" t="str">
        <f>_xlfn.IFNA(VLOOKUP(A54,registrasi!$B$2:$C$3000,2,FALSE),"belum")</f>
        <v>belum</v>
      </c>
      <c r="AB54">
        <f>VLOOKUP(D54,[3]Worksheet!$B$2:$H$45,7,FALSE)</f>
        <v>16</v>
      </c>
      <c r="AC54" t="str">
        <f>_xlfn.IFNA(VLOOKUP(A54,nim!$A$2:$B$3000,2,FALSE),"belum")</f>
        <v>belum</v>
      </c>
    </row>
    <row r="55" spans="1:29" x14ac:dyDescent="0.3">
      <c r="A55">
        <v>42431111177</v>
      </c>
      <c r="B55">
        <v>1</v>
      </c>
      <c r="D55">
        <v>5553</v>
      </c>
      <c r="E55" t="s">
        <v>222</v>
      </c>
      <c r="F55" t="str">
        <f>VLOOKUP(D55,[1]Sheet2!$D$2:$K$88,8,FALSE)</f>
        <v>FEB</v>
      </c>
      <c r="G55" t="str">
        <f>VLOOKUP(F55,Sheet1!$H$4:$I$11,2,FALSE)</f>
        <v>5_FEB</v>
      </c>
      <c r="H55" t="str">
        <f>VLOOKUP(D55,[2]PRODI_2019!$F$2:$J$79,5,FALSE)</f>
        <v>S1</v>
      </c>
      <c r="I55" t="s">
        <v>312</v>
      </c>
      <c r="J55" t="s">
        <v>30</v>
      </c>
      <c r="L55" t="s">
        <v>608</v>
      </c>
      <c r="M55" t="s">
        <v>26</v>
      </c>
      <c r="N55" t="s">
        <v>185</v>
      </c>
      <c r="O55" t="s">
        <v>76</v>
      </c>
      <c r="P55" t="s">
        <v>811</v>
      </c>
      <c r="Q55" t="str">
        <f t="shared" si="1"/>
        <v>SMAN</v>
      </c>
      <c r="R55" t="str">
        <f t="shared" si="2"/>
        <v>Negeri</v>
      </c>
      <c r="S55" t="str">
        <f t="shared" si="3"/>
        <v>SMA</v>
      </c>
      <c r="T55" t="s">
        <v>185</v>
      </c>
      <c r="U55" t="s">
        <v>76</v>
      </c>
      <c r="AA55" t="str">
        <f>_xlfn.IFNA(VLOOKUP(A55,registrasi!$B$2:$C$3000,2,FALSE),"belum")</f>
        <v>belum</v>
      </c>
      <c r="AB55">
        <f>VLOOKUP(D55,[3]Worksheet!$B$2:$H$45,7,FALSE)</f>
        <v>70</v>
      </c>
      <c r="AC55" t="str">
        <f>_xlfn.IFNA(VLOOKUP(A55,nim!$A$2:$B$3000,2,FALSE),"belum")</f>
        <v>belum</v>
      </c>
    </row>
    <row r="56" spans="1:29" x14ac:dyDescent="0.3">
      <c r="A56">
        <v>42431111174</v>
      </c>
      <c r="B56">
        <v>1</v>
      </c>
      <c r="D56">
        <v>4444</v>
      </c>
      <c r="E56" t="s">
        <v>223</v>
      </c>
      <c r="F56" t="str">
        <f>VLOOKUP(D56,[1]Sheet2!$D$2:$K$88,8,FALSE)</f>
        <v>PERTANIAN</v>
      </c>
      <c r="G56" t="str">
        <f>VLOOKUP(F56,Sheet1!$H$4:$I$11,2,FALSE)</f>
        <v>4_Pertanian</v>
      </c>
      <c r="H56" t="str">
        <f>VLOOKUP(D56,[2]PRODI_2019!$F$2:$J$79,5,FALSE)</f>
        <v>S1</v>
      </c>
      <c r="I56" t="s">
        <v>313</v>
      </c>
      <c r="J56" t="s">
        <v>30</v>
      </c>
      <c r="L56" t="s">
        <v>609</v>
      </c>
      <c r="M56" t="s">
        <v>26</v>
      </c>
      <c r="N56" t="s">
        <v>781</v>
      </c>
      <c r="O56" t="s">
        <v>95</v>
      </c>
      <c r="P56" t="s">
        <v>818</v>
      </c>
      <c r="Q56" t="str">
        <f t="shared" si="1"/>
        <v>SMAN</v>
      </c>
      <c r="R56" t="str">
        <f t="shared" si="2"/>
        <v>Negeri</v>
      </c>
      <c r="S56" t="str">
        <f t="shared" si="3"/>
        <v>SMA</v>
      </c>
      <c r="T56" t="s">
        <v>781</v>
      </c>
      <c r="U56" t="s">
        <v>95</v>
      </c>
      <c r="AA56" t="str">
        <f>_xlfn.IFNA(VLOOKUP(A56,registrasi!$B$2:$C$3000,2,FALSE),"belum")</f>
        <v>belum</v>
      </c>
      <c r="AB56">
        <f>VLOOKUP(D56,[3]Worksheet!$B$2:$H$45,7,FALSE)</f>
        <v>99</v>
      </c>
      <c r="AC56" t="str">
        <f>_xlfn.IFNA(VLOOKUP(A56,nim!$A$2:$B$3000,2,FALSE),"belum")</f>
        <v>belum</v>
      </c>
    </row>
    <row r="57" spans="1:29" x14ac:dyDescent="0.3">
      <c r="A57">
        <v>42431111666</v>
      </c>
      <c r="B57">
        <v>1</v>
      </c>
      <c r="D57">
        <v>5553</v>
      </c>
      <c r="E57" t="s">
        <v>222</v>
      </c>
      <c r="F57" t="str">
        <f>VLOOKUP(D57,[1]Sheet2!$D$2:$K$88,8,FALSE)</f>
        <v>FEB</v>
      </c>
      <c r="G57" t="str">
        <f>VLOOKUP(F57,Sheet1!$H$4:$I$11,2,FALSE)</f>
        <v>5_FEB</v>
      </c>
      <c r="H57" t="str">
        <f>VLOOKUP(D57,[2]PRODI_2019!$F$2:$J$79,5,FALSE)</f>
        <v>S1</v>
      </c>
      <c r="I57" t="s">
        <v>314</v>
      </c>
      <c r="J57" t="s">
        <v>25</v>
      </c>
      <c r="L57" t="s">
        <v>610</v>
      </c>
      <c r="M57" t="s">
        <v>26</v>
      </c>
      <c r="N57" t="s">
        <v>78</v>
      </c>
      <c r="O57" t="s">
        <v>76</v>
      </c>
      <c r="P57" t="s">
        <v>103</v>
      </c>
      <c r="Q57" t="str">
        <f t="shared" si="1"/>
        <v>SMAN</v>
      </c>
      <c r="R57" t="str">
        <f t="shared" si="2"/>
        <v>Negeri</v>
      </c>
      <c r="S57" t="str">
        <f t="shared" si="3"/>
        <v>SMA</v>
      </c>
      <c r="T57" t="s">
        <v>78</v>
      </c>
      <c r="U57" t="s">
        <v>76</v>
      </c>
      <c r="AA57" t="str">
        <f>_xlfn.IFNA(VLOOKUP(A57,registrasi!$B$2:$C$3000,2,FALSE),"belum")</f>
        <v>belum</v>
      </c>
      <c r="AB57">
        <f>VLOOKUP(D57,[3]Worksheet!$B$2:$H$45,7,FALSE)</f>
        <v>70</v>
      </c>
      <c r="AC57" t="str">
        <f>_xlfn.IFNA(VLOOKUP(A57,nim!$A$2:$B$3000,2,FALSE),"belum")</f>
        <v>belum</v>
      </c>
    </row>
    <row r="58" spans="1:29" x14ac:dyDescent="0.3">
      <c r="A58">
        <v>42431110601</v>
      </c>
      <c r="B58">
        <v>1</v>
      </c>
      <c r="D58">
        <v>3331</v>
      </c>
      <c r="E58" t="s">
        <v>221</v>
      </c>
      <c r="F58" t="str">
        <f>VLOOKUP(D58,[1]Sheet2!$D$2:$K$88,8,FALSE)</f>
        <v>TEKNIK</v>
      </c>
      <c r="G58" t="str">
        <f>VLOOKUP(F58,Sheet1!$H$4:$I$11,2,FALSE)</f>
        <v>3_Teknik</v>
      </c>
      <c r="H58" t="str">
        <f>VLOOKUP(D58,[2]PRODI_2019!$F$2:$J$79,5,FALSE)</f>
        <v>S1</v>
      </c>
      <c r="I58" t="s">
        <v>315</v>
      </c>
      <c r="J58" t="s">
        <v>25</v>
      </c>
      <c r="L58" t="s">
        <v>611</v>
      </c>
      <c r="M58" t="s">
        <v>26</v>
      </c>
      <c r="N58" t="s">
        <v>78</v>
      </c>
      <c r="O58" t="s">
        <v>76</v>
      </c>
      <c r="P58" t="s">
        <v>101</v>
      </c>
      <c r="Q58" t="str">
        <f t="shared" si="1"/>
        <v>SMAN</v>
      </c>
      <c r="R58" t="str">
        <f t="shared" si="2"/>
        <v>Negeri</v>
      </c>
      <c r="S58" t="str">
        <f t="shared" si="3"/>
        <v>SMA</v>
      </c>
      <c r="T58" t="s">
        <v>78</v>
      </c>
      <c r="U58" t="s">
        <v>76</v>
      </c>
      <c r="AA58" t="str">
        <f>_xlfn.IFNA(VLOOKUP(A58,registrasi!$B$2:$C$3000,2,FALSE),"belum")</f>
        <v>belum</v>
      </c>
      <c r="AB58">
        <f>VLOOKUP(D58,[3]Worksheet!$B$2:$H$45,7,FALSE)</f>
        <v>88</v>
      </c>
      <c r="AC58" t="str">
        <f>_xlfn.IFNA(VLOOKUP(A58,nim!$A$2:$B$3000,2,FALSE),"belum")</f>
        <v>belum</v>
      </c>
    </row>
    <row r="59" spans="1:29" x14ac:dyDescent="0.3">
      <c r="A59">
        <v>42431110645</v>
      </c>
      <c r="B59">
        <v>1</v>
      </c>
      <c r="D59">
        <v>2287</v>
      </c>
      <c r="E59" t="s">
        <v>235</v>
      </c>
      <c r="F59" t="str">
        <f>VLOOKUP(D59,[1]Sheet2!$D$2:$K$88,8,FALSE)</f>
        <v>FKIP</v>
      </c>
      <c r="G59" t="str">
        <f>VLOOKUP(F59,Sheet1!$H$4:$I$11,2,FALSE)</f>
        <v>2_FKIP</v>
      </c>
      <c r="H59" t="str">
        <f>VLOOKUP(D59,[2]PRODI_2019!$F$2:$J$79,5,FALSE)</f>
        <v>S1</v>
      </c>
      <c r="I59" t="s">
        <v>316</v>
      </c>
      <c r="J59" t="s">
        <v>25</v>
      </c>
      <c r="L59" t="s">
        <v>612</v>
      </c>
      <c r="M59" t="s">
        <v>26</v>
      </c>
      <c r="N59" t="s">
        <v>782</v>
      </c>
      <c r="O59" t="s">
        <v>95</v>
      </c>
      <c r="P59" t="s">
        <v>819</v>
      </c>
      <c r="Q59" t="str">
        <f t="shared" si="1"/>
        <v>MAS</v>
      </c>
      <c r="R59" t="str">
        <f t="shared" si="2"/>
        <v>Swasta</v>
      </c>
      <c r="S59" t="str">
        <f t="shared" si="3"/>
        <v>MA</v>
      </c>
      <c r="T59" t="s">
        <v>782</v>
      </c>
      <c r="U59" t="s">
        <v>95</v>
      </c>
      <c r="AA59" t="str">
        <f>_xlfn.IFNA(VLOOKUP(A59,registrasi!$B$2:$C$3000,2,FALSE),"belum")</f>
        <v>belum</v>
      </c>
      <c r="AB59">
        <f>VLOOKUP(D59,[3]Worksheet!$B$2:$H$45,7,FALSE)</f>
        <v>8</v>
      </c>
      <c r="AC59" t="str">
        <f>_xlfn.IFNA(VLOOKUP(A59,nim!$A$2:$B$3000,2,FALSE),"belum")</f>
        <v>belum</v>
      </c>
    </row>
    <row r="60" spans="1:29" x14ac:dyDescent="0.3">
      <c r="A60">
        <v>42431110995</v>
      </c>
      <c r="B60">
        <v>1</v>
      </c>
      <c r="D60">
        <v>4442</v>
      </c>
      <c r="E60" t="s">
        <v>216</v>
      </c>
      <c r="F60" t="str">
        <f>VLOOKUP(D60,[1]Sheet2!$D$2:$K$88,8,FALSE)</f>
        <v>PERTANIAN</v>
      </c>
      <c r="G60" t="str">
        <f>VLOOKUP(F60,Sheet1!$H$4:$I$11,2,FALSE)</f>
        <v>4_Pertanian</v>
      </c>
      <c r="H60" t="str">
        <f>VLOOKUP(D60,[2]PRODI_2019!$F$2:$J$79,5,FALSE)</f>
        <v>S1</v>
      </c>
      <c r="I60" t="s">
        <v>317</v>
      </c>
      <c r="J60" t="s">
        <v>25</v>
      </c>
      <c r="L60" t="s">
        <v>596</v>
      </c>
      <c r="M60" t="s">
        <v>26</v>
      </c>
      <c r="N60" t="s">
        <v>186</v>
      </c>
      <c r="O60" t="s">
        <v>76</v>
      </c>
      <c r="P60" t="s">
        <v>820</v>
      </c>
      <c r="Q60" t="str">
        <f t="shared" si="1"/>
        <v>SMAS</v>
      </c>
      <c r="R60" t="str">
        <f t="shared" si="2"/>
        <v>Swasta</v>
      </c>
      <c r="S60" t="str">
        <f t="shared" si="3"/>
        <v>SMA</v>
      </c>
      <c r="T60" t="s">
        <v>186</v>
      </c>
      <c r="U60" t="s">
        <v>76</v>
      </c>
      <c r="AA60" t="str">
        <f>_xlfn.IFNA(VLOOKUP(A60,registrasi!$B$2:$C$3000,2,FALSE),"belum")</f>
        <v>belum</v>
      </c>
      <c r="AB60">
        <f>VLOOKUP(D60,[3]Worksheet!$B$2:$H$45,7,FALSE)</f>
        <v>69</v>
      </c>
      <c r="AC60" t="str">
        <f>_xlfn.IFNA(VLOOKUP(A60,nim!$A$2:$B$3000,2,FALSE),"belum")</f>
        <v>belum</v>
      </c>
    </row>
    <row r="61" spans="1:29" x14ac:dyDescent="0.3">
      <c r="A61">
        <v>42431111754</v>
      </c>
      <c r="B61">
        <v>1</v>
      </c>
      <c r="D61">
        <v>2290</v>
      </c>
      <c r="E61" t="s">
        <v>229</v>
      </c>
      <c r="F61" t="str">
        <f>VLOOKUP(D61,[1]Sheet2!$D$2:$K$88,8,FALSE)</f>
        <v>FKIP</v>
      </c>
      <c r="G61" t="str">
        <f>VLOOKUP(F61,Sheet1!$H$4:$I$11,2,FALSE)</f>
        <v>2_FKIP</v>
      </c>
      <c r="H61" t="str">
        <f>VLOOKUP(D61,[2]PRODI_2019!$F$2:$J$79,5,FALSE)</f>
        <v>S1</v>
      </c>
      <c r="I61" t="s">
        <v>318</v>
      </c>
      <c r="J61" t="s">
        <v>25</v>
      </c>
      <c r="L61" t="s">
        <v>613</v>
      </c>
      <c r="M61" t="s">
        <v>26</v>
      </c>
      <c r="N61" t="s">
        <v>78</v>
      </c>
      <c r="O61" t="s">
        <v>76</v>
      </c>
      <c r="P61" t="s">
        <v>821</v>
      </c>
      <c r="Q61" t="str">
        <f t="shared" si="1"/>
        <v>SMKS</v>
      </c>
      <c r="R61" t="str">
        <f t="shared" si="2"/>
        <v>Swasta</v>
      </c>
      <c r="S61" t="str">
        <f t="shared" si="3"/>
        <v>SMK</v>
      </c>
      <c r="T61" t="s">
        <v>78</v>
      </c>
      <c r="U61" t="s">
        <v>76</v>
      </c>
      <c r="AA61" t="str">
        <f>_xlfn.IFNA(VLOOKUP(A61,registrasi!$B$2:$C$3000,2,FALSE),"belum")</f>
        <v>belum</v>
      </c>
      <c r="AB61">
        <f>VLOOKUP(D61,[3]Worksheet!$B$2:$H$45,7,FALSE)</f>
        <v>28</v>
      </c>
      <c r="AC61" t="str">
        <f>_xlfn.IFNA(VLOOKUP(A61,nim!$A$2:$B$3000,2,FALSE),"belum")</f>
        <v>belum</v>
      </c>
    </row>
    <row r="62" spans="1:29" x14ac:dyDescent="0.3">
      <c r="A62">
        <v>42431111591</v>
      </c>
      <c r="B62">
        <v>1</v>
      </c>
      <c r="D62">
        <v>3333</v>
      </c>
      <c r="E62" t="s">
        <v>236</v>
      </c>
      <c r="F62" t="str">
        <f>VLOOKUP(D62,[1]Sheet2!$D$2:$K$88,8,FALSE)</f>
        <v>TEKNIK</v>
      </c>
      <c r="G62" t="str">
        <f>VLOOKUP(F62,Sheet1!$H$4:$I$11,2,FALSE)</f>
        <v>3_Teknik</v>
      </c>
      <c r="H62" t="str">
        <f>VLOOKUP(D62,[2]PRODI_2019!$F$2:$J$79,5,FALSE)</f>
        <v>S1</v>
      </c>
      <c r="I62" t="s">
        <v>319</v>
      </c>
      <c r="J62" t="s">
        <v>30</v>
      </c>
      <c r="L62" t="s">
        <v>614</v>
      </c>
      <c r="M62" t="s">
        <v>26</v>
      </c>
      <c r="N62" t="s">
        <v>186</v>
      </c>
      <c r="O62" t="s">
        <v>76</v>
      </c>
      <c r="P62" t="s">
        <v>123</v>
      </c>
      <c r="Q62" t="str">
        <f t="shared" si="1"/>
        <v>SMAN</v>
      </c>
      <c r="R62" t="str">
        <f t="shared" si="2"/>
        <v>Negeri</v>
      </c>
      <c r="S62" t="str">
        <f t="shared" si="3"/>
        <v>SMA</v>
      </c>
      <c r="T62" t="s">
        <v>186</v>
      </c>
      <c r="U62" t="s">
        <v>76</v>
      </c>
      <c r="AA62" t="str">
        <f>_xlfn.IFNA(VLOOKUP(A62,registrasi!$B$2:$C$3000,2,FALSE),"belum")</f>
        <v>belum</v>
      </c>
      <c r="AB62">
        <f>VLOOKUP(D62,[3]Worksheet!$B$2:$H$45,7,FALSE)</f>
        <v>279</v>
      </c>
      <c r="AC62" t="str">
        <f>_xlfn.IFNA(VLOOKUP(A62,nim!$A$2:$B$3000,2,FALSE),"belum")</f>
        <v>belum</v>
      </c>
    </row>
    <row r="63" spans="1:29" x14ac:dyDescent="0.3">
      <c r="A63">
        <v>42431111480</v>
      </c>
      <c r="B63">
        <v>2</v>
      </c>
      <c r="D63">
        <v>2283</v>
      </c>
      <c r="E63" t="s">
        <v>234</v>
      </c>
      <c r="F63" t="str">
        <f>VLOOKUP(D63,[1]Sheet2!$D$2:$K$88,8,FALSE)</f>
        <v>FKIP</v>
      </c>
      <c r="G63" t="str">
        <f>VLOOKUP(F63,Sheet1!$H$4:$I$11,2,FALSE)</f>
        <v>2_FKIP</v>
      </c>
      <c r="H63" t="str">
        <f>VLOOKUP(D63,[2]PRODI_2019!$F$2:$J$79,5,FALSE)</f>
        <v>S1</v>
      </c>
      <c r="I63" t="s">
        <v>320</v>
      </c>
      <c r="J63" t="s">
        <v>25</v>
      </c>
      <c r="L63" t="s">
        <v>615</v>
      </c>
      <c r="M63" t="s">
        <v>26</v>
      </c>
      <c r="N63" t="s">
        <v>83</v>
      </c>
      <c r="O63" t="s">
        <v>76</v>
      </c>
      <c r="P63" t="s">
        <v>822</v>
      </c>
      <c r="Q63" t="str">
        <f t="shared" si="1"/>
        <v>SMAN</v>
      </c>
      <c r="R63" t="str">
        <f t="shared" si="2"/>
        <v>Negeri</v>
      </c>
      <c r="S63" t="str">
        <f t="shared" si="3"/>
        <v>SMA</v>
      </c>
      <c r="T63" t="s">
        <v>83</v>
      </c>
      <c r="U63" t="s">
        <v>76</v>
      </c>
      <c r="AA63" t="str">
        <f>_xlfn.IFNA(VLOOKUP(A63,registrasi!$B$2:$C$3000,2,FALSE),"belum")</f>
        <v>belum</v>
      </c>
      <c r="AB63">
        <f>VLOOKUP(D63,[3]Worksheet!$B$2:$H$45,7,FALSE)</f>
        <v>16</v>
      </c>
      <c r="AC63" t="str">
        <f>_xlfn.IFNA(VLOOKUP(A63,nim!$A$2:$B$3000,2,FALSE),"belum")</f>
        <v>belum</v>
      </c>
    </row>
    <row r="64" spans="1:29" x14ac:dyDescent="0.3">
      <c r="A64">
        <v>42431111138</v>
      </c>
      <c r="B64">
        <v>1</v>
      </c>
      <c r="D64">
        <v>5551</v>
      </c>
      <c r="E64" t="s">
        <v>220</v>
      </c>
      <c r="F64" t="str">
        <f>VLOOKUP(D64,[1]Sheet2!$D$2:$K$88,8,FALSE)</f>
        <v>FEB</v>
      </c>
      <c r="G64" t="str">
        <f>VLOOKUP(F64,Sheet1!$H$4:$I$11,2,FALSE)</f>
        <v>5_FEB</v>
      </c>
      <c r="H64" t="str">
        <f>VLOOKUP(D64,[2]PRODI_2019!$F$2:$J$79,5,FALSE)</f>
        <v>S1</v>
      </c>
      <c r="I64" t="s">
        <v>321</v>
      </c>
      <c r="J64" t="s">
        <v>25</v>
      </c>
      <c r="L64" t="s">
        <v>616</v>
      </c>
      <c r="M64" t="s">
        <v>26</v>
      </c>
      <c r="N64" t="s">
        <v>78</v>
      </c>
      <c r="O64" t="s">
        <v>76</v>
      </c>
      <c r="P64" t="s">
        <v>98</v>
      </c>
      <c r="Q64" t="str">
        <f t="shared" si="1"/>
        <v>SMAN</v>
      </c>
      <c r="R64" t="str">
        <f t="shared" si="2"/>
        <v>Negeri</v>
      </c>
      <c r="S64" t="str">
        <f t="shared" si="3"/>
        <v>SMA</v>
      </c>
      <c r="T64" t="s">
        <v>78</v>
      </c>
      <c r="U64" t="s">
        <v>76</v>
      </c>
      <c r="AA64" t="str">
        <f>_xlfn.IFNA(VLOOKUP(A64,registrasi!$B$2:$C$3000,2,FALSE),"belum")</f>
        <v>belum</v>
      </c>
      <c r="AB64">
        <f>VLOOKUP(D64,[3]Worksheet!$B$2:$H$45,7,FALSE)</f>
        <v>328</v>
      </c>
      <c r="AC64" t="str">
        <f>_xlfn.IFNA(VLOOKUP(A64,nim!$A$2:$B$3000,2,FALSE),"belum")</f>
        <v>belum</v>
      </c>
    </row>
    <row r="65" spans="1:29" x14ac:dyDescent="0.3">
      <c r="A65">
        <v>42431110067</v>
      </c>
      <c r="B65">
        <v>2</v>
      </c>
      <c r="D65">
        <v>2221</v>
      </c>
      <c r="E65" t="s">
        <v>237</v>
      </c>
      <c r="F65" t="str">
        <f>VLOOKUP(D65,[1]Sheet2!$D$2:$K$88,8,FALSE)</f>
        <v>FKIP</v>
      </c>
      <c r="G65" t="str">
        <f>VLOOKUP(F65,Sheet1!$H$4:$I$11,2,FALSE)</f>
        <v>2_FKIP</v>
      </c>
      <c r="H65" t="str">
        <f>VLOOKUP(D65,[2]PRODI_2019!$F$2:$J$79,5,FALSE)</f>
        <v>S1</v>
      </c>
      <c r="I65" t="s">
        <v>322</v>
      </c>
      <c r="J65" t="s">
        <v>30</v>
      </c>
      <c r="L65" t="s">
        <v>617</v>
      </c>
      <c r="M65" t="s">
        <v>26</v>
      </c>
      <c r="N65" t="s">
        <v>783</v>
      </c>
      <c r="O65" t="s">
        <v>95</v>
      </c>
      <c r="P65" t="s">
        <v>823</v>
      </c>
      <c r="Q65" t="str">
        <f t="shared" si="1"/>
        <v>SMAN</v>
      </c>
      <c r="R65" t="str">
        <f t="shared" si="2"/>
        <v>Negeri</v>
      </c>
      <c r="S65" t="str">
        <f t="shared" si="3"/>
        <v>SMA</v>
      </c>
      <c r="T65" t="s">
        <v>783</v>
      </c>
      <c r="U65" t="s">
        <v>95</v>
      </c>
      <c r="AA65" t="str">
        <f>_xlfn.IFNA(VLOOKUP(A65,registrasi!$B$2:$C$3000,2,FALSE),"belum")</f>
        <v>belum</v>
      </c>
      <c r="AB65">
        <f>VLOOKUP(D65,[3]Worksheet!$B$2:$H$45,7,FALSE)</f>
        <v>10</v>
      </c>
      <c r="AC65" t="str">
        <f>_xlfn.IFNA(VLOOKUP(A65,nim!$A$2:$B$3000,2,FALSE),"belum")</f>
        <v>belum</v>
      </c>
    </row>
    <row r="66" spans="1:29" x14ac:dyDescent="0.3">
      <c r="A66">
        <v>42431110623</v>
      </c>
      <c r="B66">
        <v>1</v>
      </c>
      <c r="D66">
        <v>3333</v>
      </c>
      <c r="E66" t="s">
        <v>236</v>
      </c>
      <c r="F66" t="str">
        <f>VLOOKUP(D66,[1]Sheet2!$D$2:$K$88,8,FALSE)</f>
        <v>TEKNIK</v>
      </c>
      <c r="G66" t="str">
        <f>VLOOKUP(F66,Sheet1!$H$4:$I$11,2,FALSE)</f>
        <v>3_Teknik</v>
      </c>
      <c r="H66" t="str">
        <f>VLOOKUP(D66,[2]PRODI_2019!$F$2:$J$79,5,FALSE)</f>
        <v>S1</v>
      </c>
      <c r="I66" t="s">
        <v>323</v>
      </c>
      <c r="J66" t="s">
        <v>25</v>
      </c>
      <c r="L66" t="s">
        <v>618</v>
      </c>
      <c r="M66" t="s">
        <v>26</v>
      </c>
      <c r="N66" t="s">
        <v>186</v>
      </c>
      <c r="O66" t="s">
        <v>76</v>
      </c>
      <c r="P66" t="s">
        <v>824</v>
      </c>
      <c r="Q66" t="str">
        <f t="shared" si="1"/>
        <v>SMAN</v>
      </c>
      <c r="R66" t="str">
        <f t="shared" si="2"/>
        <v>Negeri</v>
      </c>
      <c r="S66" t="str">
        <f t="shared" si="3"/>
        <v>SMA</v>
      </c>
      <c r="T66" t="s">
        <v>186</v>
      </c>
      <c r="U66" t="s">
        <v>76</v>
      </c>
      <c r="AA66" t="str">
        <f>_xlfn.IFNA(VLOOKUP(A66,registrasi!$B$2:$C$3000,2,FALSE),"belum")</f>
        <v>belum</v>
      </c>
      <c r="AB66">
        <f>VLOOKUP(D66,[3]Worksheet!$B$2:$H$45,7,FALSE)</f>
        <v>279</v>
      </c>
      <c r="AC66" t="str">
        <f>_xlfn.IFNA(VLOOKUP(A66,nim!$A$2:$B$3000,2,FALSE),"belum")</f>
        <v>belum</v>
      </c>
    </row>
    <row r="67" spans="1:29" x14ac:dyDescent="0.3">
      <c r="A67">
        <v>42431110254</v>
      </c>
      <c r="B67">
        <v>1</v>
      </c>
      <c r="D67">
        <v>6661</v>
      </c>
      <c r="E67" t="s">
        <v>238</v>
      </c>
      <c r="F67" t="str">
        <f>VLOOKUP(D67,[1]Sheet2!$D$2:$K$88,8,FALSE)</f>
        <v>FISIP</v>
      </c>
      <c r="G67" t="str">
        <f>VLOOKUP(F67,Sheet1!$H$4:$I$11,2,FALSE)</f>
        <v>6_FISIP</v>
      </c>
      <c r="H67" t="str">
        <f>VLOOKUP(D67,[2]PRODI_2019!$F$2:$J$79,5,FALSE)</f>
        <v>S1</v>
      </c>
      <c r="I67" t="s">
        <v>324</v>
      </c>
      <c r="J67" t="s">
        <v>25</v>
      </c>
      <c r="L67" t="s">
        <v>144</v>
      </c>
      <c r="M67" t="s">
        <v>26</v>
      </c>
      <c r="N67" t="s">
        <v>784</v>
      </c>
      <c r="O67" t="s">
        <v>96</v>
      </c>
      <c r="P67" t="s">
        <v>192</v>
      </c>
      <c r="Q67" t="str">
        <f t="shared" ref="Q67:Q130" si="4">TRIM(LEFT(P67,FIND(" ",P67,1)))</f>
        <v>SMTA</v>
      </c>
      <c r="R67" t="str">
        <f t="shared" ref="R67:R130" si="5">IF(RIGHT(Q67,1)="N","Negeri","Swasta")</f>
        <v>Swasta</v>
      </c>
      <c r="S67" t="str">
        <f t="shared" ref="S67:S130" si="6">IF(R67="Negeri",LEFT(Q67,LEN(Q67)-1),IF(RIGHT(Q67,1)="S",LEFT(Q67,LEN(Q67)-1),Q67))</f>
        <v>SMTA</v>
      </c>
      <c r="T67" t="s">
        <v>784</v>
      </c>
      <c r="U67" t="s">
        <v>96</v>
      </c>
      <c r="AA67" t="str">
        <f>_xlfn.IFNA(VLOOKUP(A67,registrasi!$B$2:$C$3000,2,FALSE),"belum")</f>
        <v>belum</v>
      </c>
      <c r="AB67">
        <f>VLOOKUP(D67,[3]Worksheet!$B$2:$H$45,7,FALSE)</f>
        <v>206</v>
      </c>
      <c r="AC67" t="str">
        <f>_xlfn.IFNA(VLOOKUP(A67,nim!$A$2:$B$3000,2,FALSE),"belum")</f>
        <v>belum</v>
      </c>
    </row>
    <row r="68" spans="1:29" x14ac:dyDescent="0.3">
      <c r="A68">
        <v>42431110983</v>
      </c>
      <c r="B68">
        <v>2</v>
      </c>
      <c r="D68">
        <v>2286</v>
      </c>
      <c r="E68" t="s">
        <v>239</v>
      </c>
      <c r="F68" t="str">
        <f>VLOOKUP(D68,[1]Sheet2!$D$2:$K$88,8,FALSE)</f>
        <v>FKIP</v>
      </c>
      <c r="G68" t="str">
        <f>VLOOKUP(F68,Sheet1!$H$4:$I$11,2,FALSE)</f>
        <v>2_FKIP</v>
      </c>
      <c r="H68" t="str">
        <f>VLOOKUP(D68,[2]PRODI_2019!$F$2:$J$79,5,FALSE)</f>
        <v>S1</v>
      </c>
      <c r="I68" t="s">
        <v>325</v>
      </c>
      <c r="J68" t="s">
        <v>30</v>
      </c>
      <c r="L68" t="s">
        <v>608</v>
      </c>
      <c r="M68" t="s">
        <v>184</v>
      </c>
      <c r="N68" t="s">
        <v>88</v>
      </c>
      <c r="O68" t="s">
        <v>77</v>
      </c>
      <c r="P68" t="s">
        <v>825</v>
      </c>
      <c r="Q68" t="str">
        <f t="shared" si="4"/>
        <v>SMAS</v>
      </c>
      <c r="R68" t="str">
        <f t="shared" si="5"/>
        <v>Swasta</v>
      </c>
      <c r="S68" t="str">
        <f t="shared" si="6"/>
        <v>SMA</v>
      </c>
      <c r="T68" t="s">
        <v>88</v>
      </c>
      <c r="U68" t="s">
        <v>77</v>
      </c>
      <c r="AA68" t="str">
        <f>_xlfn.IFNA(VLOOKUP(A68,registrasi!$B$2:$C$3000,2,FALSE),"belum")</f>
        <v>belum</v>
      </c>
      <c r="AB68">
        <f>VLOOKUP(D68,[3]Worksheet!$B$2:$H$45,7,FALSE)</f>
        <v>14</v>
      </c>
      <c r="AC68" t="str">
        <f>_xlfn.IFNA(VLOOKUP(A68,nim!$A$2:$B$3000,2,FALSE),"belum")</f>
        <v>belum</v>
      </c>
    </row>
    <row r="69" spans="1:29" x14ac:dyDescent="0.3">
      <c r="A69">
        <v>42431111521</v>
      </c>
      <c r="B69">
        <v>1</v>
      </c>
      <c r="D69">
        <v>5554</v>
      </c>
      <c r="E69" t="s">
        <v>240</v>
      </c>
      <c r="F69" t="str">
        <f>VLOOKUP(D69,[1]Sheet2!$D$2:$K$88,8,FALSE)</f>
        <v>FEB</v>
      </c>
      <c r="G69" t="str">
        <f>VLOOKUP(F69,Sheet1!$H$4:$I$11,2,FALSE)</f>
        <v>5_FEB</v>
      </c>
      <c r="H69" t="str">
        <f>VLOOKUP(D69,[2]PRODI_2019!$F$2:$J$79,5,FALSE)</f>
        <v>S1</v>
      </c>
      <c r="I69" t="s">
        <v>326</v>
      </c>
      <c r="J69" t="s">
        <v>30</v>
      </c>
      <c r="L69" t="s">
        <v>619</v>
      </c>
      <c r="M69" t="s">
        <v>26</v>
      </c>
      <c r="N69" t="s">
        <v>186</v>
      </c>
      <c r="O69" t="s">
        <v>76</v>
      </c>
      <c r="P69" t="s">
        <v>108</v>
      </c>
      <c r="Q69" t="str">
        <f t="shared" si="4"/>
        <v>SMAN</v>
      </c>
      <c r="R69" t="str">
        <f t="shared" si="5"/>
        <v>Negeri</v>
      </c>
      <c r="S69" t="str">
        <f t="shared" si="6"/>
        <v>SMA</v>
      </c>
      <c r="T69" t="s">
        <v>186</v>
      </c>
      <c r="U69" t="s">
        <v>76</v>
      </c>
      <c r="AA69" t="str">
        <f>_xlfn.IFNA(VLOOKUP(A69,registrasi!$B$2:$C$3000,2,FALSE),"belum")</f>
        <v>belum</v>
      </c>
      <c r="AB69">
        <f>VLOOKUP(D69,[3]Worksheet!$B$2:$H$45,7,FALSE)</f>
        <v>53</v>
      </c>
      <c r="AC69" t="str">
        <f>_xlfn.IFNA(VLOOKUP(A69,nim!$A$2:$B$3000,2,FALSE),"belum")</f>
        <v>belum</v>
      </c>
    </row>
    <row r="70" spans="1:29" x14ac:dyDescent="0.3">
      <c r="A70">
        <v>42434220324</v>
      </c>
      <c r="B70">
        <v>1</v>
      </c>
      <c r="D70">
        <v>3334</v>
      </c>
      <c r="E70" t="s">
        <v>231</v>
      </c>
      <c r="F70" t="str">
        <f>VLOOKUP(D70,[1]Sheet2!$D$2:$K$88,8,FALSE)</f>
        <v>TEKNIK</v>
      </c>
      <c r="G70" t="str">
        <f>VLOOKUP(F70,Sheet1!$H$4:$I$11,2,FALSE)</f>
        <v>3_Teknik</v>
      </c>
      <c r="H70" t="str">
        <f>VLOOKUP(D70,[2]PRODI_2019!$F$2:$J$79,5,FALSE)</f>
        <v>S1</v>
      </c>
      <c r="I70" t="s">
        <v>327</v>
      </c>
      <c r="J70" t="s">
        <v>25</v>
      </c>
      <c r="L70" t="s">
        <v>620</v>
      </c>
      <c r="M70" t="s">
        <v>26</v>
      </c>
      <c r="N70" t="s">
        <v>785</v>
      </c>
      <c r="O70" t="s">
        <v>77</v>
      </c>
      <c r="P70" t="s">
        <v>826</v>
      </c>
      <c r="Q70" t="str">
        <f t="shared" si="4"/>
        <v>SMA</v>
      </c>
      <c r="R70" t="str">
        <f t="shared" si="5"/>
        <v>Swasta</v>
      </c>
      <c r="S70" t="str">
        <f t="shared" si="6"/>
        <v>SMA</v>
      </c>
      <c r="T70" t="s">
        <v>785</v>
      </c>
      <c r="U70" t="s">
        <v>77</v>
      </c>
      <c r="AA70" t="str">
        <f>_xlfn.IFNA(VLOOKUP(A70,registrasi!$B$2:$C$3000,2,FALSE),"belum")</f>
        <v>belum</v>
      </c>
      <c r="AB70">
        <f>VLOOKUP(D70,[3]Worksheet!$B$2:$H$45,7,FALSE)</f>
        <v>100</v>
      </c>
      <c r="AC70" t="str">
        <f>_xlfn.IFNA(VLOOKUP(A70,nim!$A$2:$B$3000,2,FALSE),"belum")</f>
        <v>belum</v>
      </c>
    </row>
    <row r="71" spans="1:29" x14ac:dyDescent="0.3">
      <c r="A71">
        <v>42432410216</v>
      </c>
      <c r="B71">
        <v>1</v>
      </c>
      <c r="D71">
        <v>3334</v>
      </c>
      <c r="E71" t="s">
        <v>231</v>
      </c>
      <c r="F71" t="str">
        <f>VLOOKUP(D71,[1]Sheet2!$D$2:$K$88,8,FALSE)</f>
        <v>TEKNIK</v>
      </c>
      <c r="G71" t="str">
        <f>VLOOKUP(F71,Sheet1!$H$4:$I$11,2,FALSE)</f>
        <v>3_Teknik</v>
      </c>
      <c r="H71" t="str">
        <f>VLOOKUP(D71,[2]PRODI_2019!$F$2:$J$79,5,FALSE)</f>
        <v>S1</v>
      </c>
      <c r="I71" t="s">
        <v>328</v>
      </c>
      <c r="J71" t="s">
        <v>25</v>
      </c>
      <c r="L71" t="s">
        <v>621</v>
      </c>
      <c r="M71" t="s">
        <v>26</v>
      </c>
      <c r="N71" t="s">
        <v>188</v>
      </c>
      <c r="O71" t="s">
        <v>77</v>
      </c>
      <c r="P71" t="s">
        <v>827</v>
      </c>
      <c r="Q71" t="str">
        <f t="shared" si="4"/>
        <v>SMKN</v>
      </c>
      <c r="R71" t="str">
        <f t="shared" si="5"/>
        <v>Negeri</v>
      </c>
      <c r="S71" t="str">
        <f t="shared" si="6"/>
        <v>SMK</v>
      </c>
      <c r="T71" t="s">
        <v>188</v>
      </c>
      <c r="U71" t="s">
        <v>77</v>
      </c>
      <c r="AA71" t="str">
        <f>_xlfn.IFNA(VLOOKUP(A71,registrasi!$B$2:$C$3000,2,FALSE),"belum")</f>
        <v>belum</v>
      </c>
      <c r="AB71">
        <f>VLOOKUP(D71,[3]Worksheet!$B$2:$H$45,7,FALSE)</f>
        <v>100</v>
      </c>
      <c r="AC71" t="str">
        <f>_xlfn.IFNA(VLOOKUP(A71,nim!$A$2:$B$3000,2,FALSE),"belum")</f>
        <v>belum</v>
      </c>
    </row>
    <row r="72" spans="1:29" x14ac:dyDescent="0.3">
      <c r="A72">
        <v>42432410456</v>
      </c>
      <c r="B72">
        <v>2</v>
      </c>
      <c r="D72">
        <v>4443</v>
      </c>
      <c r="E72" t="s">
        <v>241</v>
      </c>
      <c r="F72" t="str">
        <f>VLOOKUP(D72,[1]Sheet2!$D$2:$K$88,8,FALSE)</f>
        <v>PERTANIAN</v>
      </c>
      <c r="G72" t="str">
        <f>VLOOKUP(F72,Sheet1!$H$4:$I$11,2,FALSE)</f>
        <v>4_Pertanian</v>
      </c>
      <c r="H72" t="str">
        <f>VLOOKUP(D72,[2]PRODI_2019!$F$2:$J$79,5,FALSE)</f>
        <v>S1</v>
      </c>
      <c r="I72" t="s">
        <v>329</v>
      </c>
      <c r="J72" t="s">
        <v>25</v>
      </c>
      <c r="L72" t="s">
        <v>622</v>
      </c>
      <c r="M72" t="s">
        <v>26</v>
      </c>
      <c r="N72" t="s">
        <v>186</v>
      </c>
      <c r="O72" t="s">
        <v>76</v>
      </c>
      <c r="P72" t="s">
        <v>192</v>
      </c>
      <c r="Q72" t="str">
        <f t="shared" si="4"/>
        <v>SMTA</v>
      </c>
      <c r="R72" t="str">
        <f t="shared" si="5"/>
        <v>Swasta</v>
      </c>
      <c r="S72" t="str">
        <f t="shared" si="6"/>
        <v>SMTA</v>
      </c>
      <c r="T72" t="s">
        <v>186</v>
      </c>
      <c r="U72" t="s">
        <v>76</v>
      </c>
      <c r="AA72" t="str">
        <f>_xlfn.IFNA(VLOOKUP(A72,registrasi!$B$2:$C$3000,2,FALSE),"belum")</f>
        <v>belum</v>
      </c>
      <c r="AB72">
        <f>VLOOKUP(D72,[3]Worksheet!$B$2:$H$45,7,FALSE)</f>
        <v>29</v>
      </c>
      <c r="AC72" t="str">
        <f>_xlfn.IFNA(VLOOKUP(A72,nim!$A$2:$B$3000,2,FALSE),"belum")</f>
        <v>belum</v>
      </c>
    </row>
    <row r="73" spans="1:29" x14ac:dyDescent="0.3">
      <c r="A73">
        <v>42431110572</v>
      </c>
      <c r="B73">
        <v>1</v>
      </c>
      <c r="D73">
        <v>2289</v>
      </c>
      <c r="E73" t="s">
        <v>242</v>
      </c>
      <c r="F73" t="str">
        <f>VLOOKUP(D73,[1]Sheet2!$D$2:$K$88,8,FALSE)</f>
        <v>FKIP</v>
      </c>
      <c r="G73" t="str">
        <f>VLOOKUP(F73,Sheet1!$H$4:$I$11,2,FALSE)</f>
        <v>2_FKIP</v>
      </c>
      <c r="H73" t="str">
        <f>VLOOKUP(D73,[2]PRODI_2019!$F$2:$J$79,5,FALSE)</f>
        <v>S1</v>
      </c>
      <c r="I73" t="s">
        <v>330</v>
      </c>
      <c r="J73" t="s">
        <v>30</v>
      </c>
      <c r="L73" t="s">
        <v>623</v>
      </c>
      <c r="M73" t="s">
        <v>26</v>
      </c>
      <c r="N73" t="s">
        <v>185</v>
      </c>
      <c r="O73" t="s">
        <v>76</v>
      </c>
      <c r="P73" t="s">
        <v>828</v>
      </c>
      <c r="Q73" t="str">
        <f t="shared" si="4"/>
        <v>MAS</v>
      </c>
      <c r="R73" t="str">
        <f t="shared" si="5"/>
        <v>Swasta</v>
      </c>
      <c r="S73" t="str">
        <f t="shared" si="6"/>
        <v>MA</v>
      </c>
      <c r="T73" t="s">
        <v>185</v>
      </c>
      <c r="U73" t="s">
        <v>76</v>
      </c>
      <c r="AA73" t="str">
        <f>_xlfn.IFNA(VLOOKUP(A73,registrasi!$B$2:$C$3000,2,FALSE),"belum")</f>
        <v>belum</v>
      </c>
      <c r="AB73">
        <f>VLOOKUP(D73,[3]Worksheet!$B$2:$H$45,7,FALSE)</f>
        <v>5</v>
      </c>
      <c r="AC73" t="str">
        <f>_xlfn.IFNA(VLOOKUP(A73,nim!$A$2:$B$3000,2,FALSE),"belum")</f>
        <v>belum</v>
      </c>
    </row>
    <row r="74" spans="1:29" x14ac:dyDescent="0.3">
      <c r="A74">
        <v>42431111493</v>
      </c>
      <c r="B74">
        <v>1</v>
      </c>
      <c r="D74">
        <v>8883</v>
      </c>
      <c r="E74" t="s">
        <v>243</v>
      </c>
      <c r="F74" t="str">
        <f>VLOOKUP(D74,[1]Sheet2!$D$2:$K$88,8,FALSE)</f>
        <v>KEDOKTERAN</v>
      </c>
      <c r="G74" t="str">
        <f>VLOOKUP(F74,Sheet1!$H$4:$I$11,2,FALSE)</f>
        <v>8_Kedokteran</v>
      </c>
      <c r="H74" t="str">
        <f>VLOOKUP(D74,[2]PRODI_2019!$F$2:$J$79,5,FALSE)</f>
        <v>S1</v>
      </c>
      <c r="I74" t="s">
        <v>331</v>
      </c>
      <c r="J74" t="s">
        <v>30</v>
      </c>
      <c r="L74" t="s">
        <v>624</v>
      </c>
      <c r="M74" t="s">
        <v>26</v>
      </c>
      <c r="N74" t="s">
        <v>786</v>
      </c>
      <c r="O74" t="s">
        <v>798</v>
      </c>
      <c r="P74" t="s">
        <v>192</v>
      </c>
      <c r="Q74" t="str">
        <f t="shared" si="4"/>
        <v>SMTA</v>
      </c>
      <c r="R74" t="str">
        <f t="shared" si="5"/>
        <v>Swasta</v>
      </c>
      <c r="S74" t="str">
        <f t="shared" si="6"/>
        <v>SMTA</v>
      </c>
      <c r="T74" t="s">
        <v>786</v>
      </c>
      <c r="U74" t="s">
        <v>798</v>
      </c>
      <c r="AA74" t="str">
        <f>_xlfn.IFNA(VLOOKUP(A74,registrasi!$B$2:$C$3000,2,FALSE),"belum")</f>
        <v>belum</v>
      </c>
      <c r="AB74">
        <f>VLOOKUP(D74,[3]Worksheet!$B$2:$H$45,7,FALSE)</f>
        <v>18</v>
      </c>
      <c r="AC74" t="str">
        <f>_xlfn.IFNA(VLOOKUP(A74,nim!$A$2:$B$3000,2,FALSE),"belum")</f>
        <v>belum</v>
      </c>
    </row>
    <row r="75" spans="1:29" x14ac:dyDescent="0.3">
      <c r="A75">
        <v>42432410714</v>
      </c>
      <c r="B75">
        <v>1</v>
      </c>
      <c r="D75">
        <v>8881</v>
      </c>
      <c r="E75" t="s">
        <v>244</v>
      </c>
      <c r="F75" t="str">
        <f>VLOOKUP(D75,[1]Sheet2!$D$2:$K$88,8,FALSE)</f>
        <v>KEDOKTERAN</v>
      </c>
      <c r="G75" t="str">
        <f>VLOOKUP(F75,Sheet1!$H$4:$I$11,2,FALSE)</f>
        <v>8_Kedokteran</v>
      </c>
      <c r="H75" t="str">
        <f>VLOOKUP(D75,[2]PRODI_2019!$F$2:$J$79,5,FALSE)</f>
        <v>S1</v>
      </c>
      <c r="I75" t="s">
        <v>332</v>
      </c>
      <c r="J75" t="s">
        <v>30</v>
      </c>
      <c r="L75" t="s">
        <v>162</v>
      </c>
      <c r="M75" t="s">
        <v>26</v>
      </c>
      <c r="N75" t="s">
        <v>89</v>
      </c>
      <c r="O75" t="s">
        <v>77</v>
      </c>
      <c r="P75" t="s">
        <v>829</v>
      </c>
      <c r="Q75" t="str">
        <f t="shared" si="4"/>
        <v>SMAN</v>
      </c>
      <c r="R75" t="str">
        <f t="shared" si="5"/>
        <v>Negeri</v>
      </c>
      <c r="S75" t="str">
        <f t="shared" si="6"/>
        <v>SMA</v>
      </c>
      <c r="T75" t="s">
        <v>89</v>
      </c>
      <c r="U75" t="s">
        <v>77</v>
      </c>
      <c r="AA75" t="str">
        <f>_xlfn.IFNA(VLOOKUP(A75,registrasi!$B$2:$C$3000,2,FALSE),"belum")</f>
        <v>belum</v>
      </c>
      <c r="AB75">
        <f>VLOOKUP(D75,[3]Worksheet!$B$2:$H$45,7,FALSE)</f>
        <v>384</v>
      </c>
      <c r="AC75" t="str">
        <f>_xlfn.IFNA(VLOOKUP(A75,nim!$A$2:$B$3000,2,FALSE),"belum")</f>
        <v>belum</v>
      </c>
    </row>
    <row r="76" spans="1:29" x14ac:dyDescent="0.3">
      <c r="A76">
        <v>42431111255</v>
      </c>
      <c r="B76">
        <v>2</v>
      </c>
      <c r="D76">
        <v>5504</v>
      </c>
      <c r="E76" t="s">
        <v>245</v>
      </c>
      <c r="F76" t="str">
        <f>VLOOKUP(D76,[1]Sheet2!$D$2:$K$88,8,FALSE)</f>
        <v>FEB</v>
      </c>
      <c r="G76" t="str">
        <f>VLOOKUP(F76,Sheet1!$H$4:$I$11,2,FALSE)</f>
        <v>5_FEB</v>
      </c>
      <c r="H76" t="str">
        <f>VLOOKUP(D76,[2]PRODI_2019!$F$2:$J$79,5,FALSE)</f>
        <v>D3</v>
      </c>
      <c r="I76" t="s">
        <v>333</v>
      </c>
      <c r="J76" t="s">
        <v>30</v>
      </c>
      <c r="L76" t="s">
        <v>625</v>
      </c>
      <c r="M76" t="s">
        <v>26</v>
      </c>
      <c r="N76" t="s">
        <v>185</v>
      </c>
      <c r="O76" t="s">
        <v>76</v>
      </c>
      <c r="P76" t="s">
        <v>121</v>
      </c>
      <c r="Q76" t="str">
        <f t="shared" si="4"/>
        <v>SMAN</v>
      </c>
      <c r="R76" t="str">
        <f t="shared" si="5"/>
        <v>Negeri</v>
      </c>
      <c r="S76" t="str">
        <f t="shared" si="6"/>
        <v>SMA</v>
      </c>
      <c r="T76" t="s">
        <v>185</v>
      </c>
      <c r="U76" t="s">
        <v>76</v>
      </c>
      <c r="AA76" t="str">
        <f>_xlfn.IFNA(VLOOKUP(A76,registrasi!$B$2:$C$3000,2,FALSE),"belum")</f>
        <v>belum</v>
      </c>
      <c r="AB76" t="e">
        <f>VLOOKUP(D76,[3]Worksheet!$B$2:$H$45,7,FALSE)</f>
        <v>#N/A</v>
      </c>
      <c r="AC76" t="str">
        <f>_xlfn.IFNA(VLOOKUP(A76,nim!$A$2:$B$3000,2,FALSE),"belum")</f>
        <v>belum</v>
      </c>
    </row>
    <row r="77" spans="1:29" x14ac:dyDescent="0.3">
      <c r="A77">
        <v>42431111358</v>
      </c>
      <c r="B77">
        <v>1</v>
      </c>
      <c r="D77">
        <v>4445</v>
      </c>
      <c r="E77" t="s">
        <v>246</v>
      </c>
      <c r="F77" t="str">
        <f>VLOOKUP(D77,[1]Sheet2!$D$2:$K$88,8,FALSE)</f>
        <v>PERTANIAN</v>
      </c>
      <c r="G77" t="str">
        <f>VLOOKUP(F77,Sheet1!$H$4:$I$11,2,FALSE)</f>
        <v>4_Pertanian</v>
      </c>
      <c r="H77" t="str">
        <f>VLOOKUP(D77,[2]PRODI_2019!$F$2:$J$79,5,FALSE)</f>
        <v>S1</v>
      </c>
      <c r="I77" t="s">
        <v>334</v>
      </c>
      <c r="J77" t="s">
        <v>25</v>
      </c>
      <c r="L77" t="s">
        <v>626</v>
      </c>
      <c r="M77" t="s">
        <v>26</v>
      </c>
      <c r="N77" t="s">
        <v>85</v>
      </c>
      <c r="O77" t="s">
        <v>76</v>
      </c>
      <c r="P77" t="s">
        <v>193</v>
      </c>
      <c r="Q77" t="str">
        <f t="shared" si="4"/>
        <v>MAN</v>
      </c>
      <c r="R77" t="str">
        <f t="shared" si="5"/>
        <v>Negeri</v>
      </c>
      <c r="S77" t="str">
        <f t="shared" si="6"/>
        <v>MA</v>
      </c>
      <c r="T77" t="s">
        <v>85</v>
      </c>
      <c r="U77" t="s">
        <v>76</v>
      </c>
      <c r="AA77" t="str">
        <f>_xlfn.IFNA(VLOOKUP(A77,registrasi!$B$2:$C$3000,2,FALSE),"belum")</f>
        <v>belum</v>
      </c>
      <c r="AB77">
        <f>VLOOKUP(D77,[3]Worksheet!$B$2:$H$45,7,FALSE)</f>
        <v>24</v>
      </c>
      <c r="AC77" t="str">
        <f>_xlfn.IFNA(VLOOKUP(A77,nim!$A$2:$B$3000,2,FALSE),"belum")</f>
        <v>belum</v>
      </c>
    </row>
    <row r="78" spans="1:29" x14ac:dyDescent="0.3">
      <c r="A78">
        <v>42433111626</v>
      </c>
      <c r="B78">
        <v>1</v>
      </c>
      <c r="D78">
        <v>4441</v>
      </c>
      <c r="E78" t="s">
        <v>214</v>
      </c>
      <c r="F78" t="str">
        <f>VLOOKUP(D78,[1]Sheet2!$D$2:$K$88,8,FALSE)</f>
        <v>PERTANIAN</v>
      </c>
      <c r="G78" t="str">
        <f>VLOOKUP(F78,Sheet1!$H$4:$I$11,2,FALSE)</f>
        <v>4_Pertanian</v>
      </c>
      <c r="H78" t="str">
        <f>VLOOKUP(D78,[2]PRODI_2019!$F$2:$J$79,5,FALSE)</f>
        <v>S1</v>
      </c>
      <c r="I78" t="s">
        <v>335</v>
      </c>
      <c r="J78" t="s">
        <v>30</v>
      </c>
      <c r="L78" t="s">
        <v>627</v>
      </c>
      <c r="M78" t="s">
        <v>26</v>
      </c>
      <c r="N78" t="s">
        <v>78</v>
      </c>
      <c r="O78" t="s">
        <v>76</v>
      </c>
      <c r="P78" t="s">
        <v>98</v>
      </c>
      <c r="Q78" t="str">
        <f t="shared" si="4"/>
        <v>SMAN</v>
      </c>
      <c r="R78" t="str">
        <f t="shared" si="5"/>
        <v>Negeri</v>
      </c>
      <c r="S78" t="str">
        <f t="shared" si="6"/>
        <v>SMA</v>
      </c>
      <c r="T78" t="s">
        <v>78</v>
      </c>
      <c r="U78" t="s">
        <v>76</v>
      </c>
      <c r="AA78" t="str">
        <f>_xlfn.IFNA(VLOOKUP(A78,registrasi!$B$2:$C$3000,2,FALSE),"belum")</f>
        <v>belum</v>
      </c>
      <c r="AB78">
        <f>VLOOKUP(D78,[3]Worksheet!$B$2:$H$45,7,FALSE)</f>
        <v>119</v>
      </c>
      <c r="AC78" t="str">
        <f>_xlfn.IFNA(VLOOKUP(A78,nim!$A$2:$B$3000,2,FALSE),"belum")</f>
        <v>belum</v>
      </c>
    </row>
    <row r="79" spans="1:29" x14ac:dyDescent="0.3">
      <c r="A79">
        <v>42431110079</v>
      </c>
      <c r="B79">
        <v>1</v>
      </c>
      <c r="D79">
        <v>2227</v>
      </c>
      <c r="E79" t="s">
        <v>228</v>
      </c>
      <c r="F79" t="str">
        <f>VLOOKUP(D79,[1]Sheet2!$D$2:$K$88,8,FALSE)</f>
        <v>FKIP</v>
      </c>
      <c r="G79" t="str">
        <f>VLOOKUP(F79,Sheet1!$H$4:$I$11,2,FALSE)</f>
        <v>2_FKIP</v>
      </c>
      <c r="H79" t="str">
        <f>VLOOKUP(D79,[2]PRODI_2019!$F$2:$J$79,5,FALSE)</f>
        <v>S1</v>
      </c>
      <c r="I79" t="s">
        <v>336</v>
      </c>
      <c r="J79" t="s">
        <v>30</v>
      </c>
      <c r="L79" t="s">
        <v>612</v>
      </c>
      <c r="M79" t="s">
        <v>26</v>
      </c>
      <c r="N79" t="s">
        <v>185</v>
      </c>
      <c r="O79" t="s">
        <v>76</v>
      </c>
      <c r="P79" t="s">
        <v>830</v>
      </c>
      <c r="Q79" t="str">
        <f t="shared" si="4"/>
        <v>MAS</v>
      </c>
      <c r="R79" t="str">
        <f t="shared" si="5"/>
        <v>Swasta</v>
      </c>
      <c r="S79" t="str">
        <f t="shared" si="6"/>
        <v>MA</v>
      </c>
      <c r="T79" t="s">
        <v>185</v>
      </c>
      <c r="U79" t="s">
        <v>76</v>
      </c>
      <c r="AA79" t="str">
        <f>_xlfn.IFNA(VLOOKUP(A79,registrasi!$B$2:$C$3000,2,FALSE),"belum")</f>
        <v>belum</v>
      </c>
      <c r="AB79">
        <f>VLOOKUP(D79,[3]Worksheet!$B$2:$H$45,7,FALSE)</f>
        <v>74</v>
      </c>
      <c r="AC79" t="str">
        <f>_xlfn.IFNA(VLOOKUP(A79,nim!$A$2:$B$3000,2,FALSE),"belum")</f>
        <v>belum</v>
      </c>
    </row>
    <row r="80" spans="1:29" x14ac:dyDescent="0.3">
      <c r="A80">
        <v>42431110938</v>
      </c>
      <c r="B80">
        <v>1</v>
      </c>
      <c r="D80">
        <v>1111</v>
      </c>
      <c r="E80" t="s">
        <v>215</v>
      </c>
      <c r="F80" t="str">
        <f>VLOOKUP(D80,[1]Sheet2!$D$2:$K$88,8,FALSE)</f>
        <v>HUKUM</v>
      </c>
      <c r="G80" t="str">
        <f>VLOOKUP(F80,Sheet1!$H$4:$I$11,2,FALSE)</f>
        <v>1_Hukum</v>
      </c>
      <c r="H80" t="str">
        <f>VLOOKUP(D80,[2]PRODI_2019!$F$2:$J$79,5,FALSE)</f>
        <v>S1</v>
      </c>
      <c r="I80" t="s">
        <v>337</v>
      </c>
      <c r="J80" t="s">
        <v>30</v>
      </c>
      <c r="L80" t="s">
        <v>162</v>
      </c>
      <c r="M80" t="s">
        <v>26</v>
      </c>
      <c r="N80" t="s">
        <v>83</v>
      </c>
      <c r="O80" t="s">
        <v>76</v>
      </c>
      <c r="P80" t="s">
        <v>100</v>
      </c>
      <c r="Q80" t="str">
        <f t="shared" si="4"/>
        <v>SMAN</v>
      </c>
      <c r="R80" t="str">
        <f t="shared" si="5"/>
        <v>Negeri</v>
      </c>
      <c r="S80" t="str">
        <f t="shared" si="6"/>
        <v>SMA</v>
      </c>
      <c r="T80" t="s">
        <v>83</v>
      </c>
      <c r="U80" t="s">
        <v>76</v>
      </c>
      <c r="AA80" t="str">
        <f>_xlfn.IFNA(VLOOKUP(A80,registrasi!$B$2:$C$3000,2,FALSE),"belum")</f>
        <v>belum</v>
      </c>
      <c r="AB80">
        <f>VLOOKUP(D80,[3]Worksheet!$B$2:$H$45,7,FALSE)</f>
        <v>353</v>
      </c>
      <c r="AC80" t="str">
        <f>_xlfn.IFNA(VLOOKUP(A80,nim!$A$2:$B$3000,2,FALSE),"belum")</f>
        <v>belum</v>
      </c>
    </row>
    <row r="81" spans="1:29" x14ac:dyDescent="0.3">
      <c r="A81">
        <v>42431111025</v>
      </c>
      <c r="B81">
        <v>1</v>
      </c>
      <c r="D81">
        <v>4442</v>
      </c>
      <c r="E81" t="s">
        <v>216</v>
      </c>
      <c r="F81" t="str">
        <f>VLOOKUP(D81,[1]Sheet2!$D$2:$K$88,8,FALSE)</f>
        <v>PERTANIAN</v>
      </c>
      <c r="G81" t="str">
        <f>VLOOKUP(F81,Sheet1!$H$4:$I$11,2,FALSE)</f>
        <v>4_Pertanian</v>
      </c>
      <c r="H81" t="str">
        <f>VLOOKUP(D81,[2]PRODI_2019!$F$2:$J$79,5,FALSE)</f>
        <v>S1</v>
      </c>
      <c r="I81" t="s">
        <v>338</v>
      </c>
      <c r="J81" t="s">
        <v>25</v>
      </c>
      <c r="L81" t="s">
        <v>628</v>
      </c>
      <c r="M81" t="s">
        <v>26</v>
      </c>
      <c r="N81" t="s">
        <v>185</v>
      </c>
      <c r="O81" t="s">
        <v>76</v>
      </c>
      <c r="P81" t="s">
        <v>831</v>
      </c>
      <c r="Q81" t="str">
        <f t="shared" si="4"/>
        <v>SMAN</v>
      </c>
      <c r="R81" t="str">
        <f t="shared" si="5"/>
        <v>Negeri</v>
      </c>
      <c r="S81" t="str">
        <f t="shared" si="6"/>
        <v>SMA</v>
      </c>
      <c r="T81" t="s">
        <v>185</v>
      </c>
      <c r="U81" t="s">
        <v>76</v>
      </c>
      <c r="AA81" t="str">
        <f>_xlfn.IFNA(VLOOKUP(A81,registrasi!$B$2:$C$3000,2,FALSE),"belum")</f>
        <v>belum</v>
      </c>
      <c r="AB81">
        <f>VLOOKUP(D81,[3]Worksheet!$B$2:$H$45,7,FALSE)</f>
        <v>69</v>
      </c>
      <c r="AC81" t="str">
        <f>_xlfn.IFNA(VLOOKUP(A81,nim!$A$2:$B$3000,2,FALSE),"belum")</f>
        <v>belum</v>
      </c>
    </row>
    <row r="82" spans="1:29" x14ac:dyDescent="0.3">
      <c r="A82">
        <v>42431110492</v>
      </c>
      <c r="B82">
        <v>4</v>
      </c>
      <c r="D82">
        <v>2280</v>
      </c>
      <c r="E82" t="s">
        <v>247</v>
      </c>
      <c r="F82" t="str">
        <f>VLOOKUP(D82,[1]Sheet2!$D$2:$K$88,8,FALSE)</f>
        <v>FKIP</v>
      </c>
      <c r="G82" t="str">
        <f>VLOOKUP(F82,Sheet1!$H$4:$I$11,2,FALSE)</f>
        <v>2_FKIP</v>
      </c>
      <c r="H82" t="str">
        <f>VLOOKUP(D82,[2]PRODI_2019!$F$2:$J$79,5,FALSE)</f>
        <v>S1</v>
      </c>
      <c r="I82" t="s">
        <v>339</v>
      </c>
      <c r="J82" t="s">
        <v>30</v>
      </c>
      <c r="L82" t="s">
        <v>166</v>
      </c>
      <c r="M82" t="s">
        <v>26</v>
      </c>
      <c r="N82" t="s">
        <v>185</v>
      </c>
      <c r="O82" t="s">
        <v>76</v>
      </c>
      <c r="P82" t="s">
        <v>832</v>
      </c>
      <c r="Q82" t="str">
        <f t="shared" si="4"/>
        <v>SMAN</v>
      </c>
      <c r="R82" t="str">
        <f t="shared" si="5"/>
        <v>Negeri</v>
      </c>
      <c r="S82" t="str">
        <f t="shared" si="6"/>
        <v>SMA</v>
      </c>
      <c r="T82" t="s">
        <v>185</v>
      </c>
      <c r="U82" t="s">
        <v>76</v>
      </c>
      <c r="AA82" t="str">
        <f>_xlfn.IFNA(VLOOKUP(A82,registrasi!$B$2:$C$3000,2,FALSE),"belum")</f>
        <v>belum</v>
      </c>
      <c r="AB82">
        <f>VLOOKUP(D82,[3]Worksheet!$B$2:$H$45,7,FALSE)</f>
        <v>8</v>
      </c>
      <c r="AC82" t="str">
        <f>_xlfn.IFNA(VLOOKUP(A82,nim!$A$2:$B$3000,2,FALSE),"belum")</f>
        <v>belum</v>
      </c>
    </row>
    <row r="83" spans="1:29" x14ac:dyDescent="0.3">
      <c r="A83">
        <v>42431110789</v>
      </c>
      <c r="B83">
        <v>1</v>
      </c>
      <c r="D83">
        <v>5552</v>
      </c>
      <c r="E83" t="s">
        <v>218</v>
      </c>
      <c r="F83" t="str">
        <f>VLOOKUP(D83,[1]Sheet2!$D$2:$K$88,8,FALSE)</f>
        <v>FEB</v>
      </c>
      <c r="G83" t="str">
        <f>VLOOKUP(F83,Sheet1!$H$4:$I$11,2,FALSE)</f>
        <v>5_FEB</v>
      </c>
      <c r="H83" t="str">
        <f>VLOOKUP(D83,[2]PRODI_2019!$F$2:$J$79,5,FALSE)</f>
        <v>S1</v>
      </c>
      <c r="I83" t="s">
        <v>340</v>
      </c>
      <c r="J83" t="s">
        <v>30</v>
      </c>
      <c r="L83" t="s">
        <v>629</v>
      </c>
      <c r="M83" t="s">
        <v>26</v>
      </c>
      <c r="N83" t="s">
        <v>78</v>
      </c>
      <c r="O83" t="s">
        <v>76</v>
      </c>
      <c r="P83" t="s">
        <v>120</v>
      </c>
      <c r="Q83" t="str">
        <f t="shared" si="4"/>
        <v>SMAN</v>
      </c>
      <c r="R83" t="str">
        <f t="shared" si="5"/>
        <v>Negeri</v>
      </c>
      <c r="S83" t="str">
        <f t="shared" si="6"/>
        <v>SMA</v>
      </c>
      <c r="T83" t="s">
        <v>78</v>
      </c>
      <c r="U83" t="s">
        <v>76</v>
      </c>
      <c r="AA83" t="str">
        <f>_xlfn.IFNA(VLOOKUP(A83,registrasi!$B$2:$C$3000,2,FALSE),"belum")</f>
        <v>belum</v>
      </c>
      <c r="AB83">
        <f>VLOOKUP(D83,[3]Worksheet!$B$2:$H$45,7,FALSE)</f>
        <v>219</v>
      </c>
      <c r="AC83" t="str">
        <f>_xlfn.IFNA(VLOOKUP(A83,nim!$A$2:$B$3000,2,FALSE),"belum")</f>
        <v>belum</v>
      </c>
    </row>
    <row r="84" spans="1:29" x14ac:dyDescent="0.3">
      <c r="A84">
        <v>42431111455</v>
      </c>
      <c r="B84">
        <v>2</v>
      </c>
      <c r="D84">
        <v>4443</v>
      </c>
      <c r="E84" t="s">
        <v>241</v>
      </c>
      <c r="F84" t="str">
        <f>VLOOKUP(D84,[1]Sheet2!$D$2:$K$88,8,FALSE)</f>
        <v>PERTANIAN</v>
      </c>
      <c r="G84" t="str">
        <f>VLOOKUP(F84,Sheet1!$H$4:$I$11,2,FALSE)</f>
        <v>4_Pertanian</v>
      </c>
      <c r="H84" t="str">
        <f>VLOOKUP(D84,[2]PRODI_2019!$F$2:$J$79,5,FALSE)</f>
        <v>S1</v>
      </c>
      <c r="I84" t="s">
        <v>341</v>
      </c>
      <c r="J84" t="s">
        <v>30</v>
      </c>
      <c r="L84" t="s">
        <v>630</v>
      </c>
      <c r="M84" t="s">
        <v>26</v>
      </c>
      <c r="N84" t="s">
        <v>185</v>
      </c>
      <c r="O84" t="s">
        <v>76</v>
      </c>
      <c r="P84" t="s">
        <v>833</v>
      </c>
      <c r="Q84" t="str">
        <f t="shared" si="4"/>
        <v>MAN</v>
      </c>
      <c r="R84" t="str">
        <f t="shared" si="5"/>
        <v>Negeri</v>
      </c>
      <c r="S84" t="str">
        <f t="shared" si="6"/>
        <v>MA</v>
      </c>
      <c r="T84" t="s">
        <v>185</v>
      </c>
      <c r="U84" t="s">
        <v>76</v>
      </c>
      <c r="AA84" t="str">
        <f>_xlfn.IFNA(VLOOKUP(A84,registrasi!$B$2:$C$3000,2,FALSE),"belum")</f>
        <v>belum</v>
      </c>
      <c r="AB84">
        <f>VLOOKUP(D84,[3]Worksheet!$B$2:$H$45,7,FALSE)</f>
        <v>29</v>
      </c>
      <c r="AC84" t="str">
        <f>_xlfn.IFNA(VLOOKUP(A84,nim!$A$2:$B$3000,2,FALSE),"belum")</f>
        <v>belum</v>
      </c>
    </row>
    <row r="85" spans="1:29" x14ac:dyDescent="0.3">
      <c r="A85">
        <v>42431110565</v>
      </c>
      <c r="B85">
        <v>1</v>
      </c>
      <c r="D85">
        <v>4442</v>
      </c>
      <c r="E85" t="s">
        <v>216</v>
      </c>
      <c r="F85" t="str">
        <f>VLOOKUP(D85,[1]Sheet2!$D$2:$K$88,8,FALSE)</f>
        <v>PERTANIAN</v>
      </c>
      <c r="G85" t="str">
        <f>VLOOKUP(F85,Sheet1!$H$4:$I$11,2,FALSE)</f>
        <v>4_Pertanian</v>
      </c>
      <c r="H85" t="str">
        <f>VLOOKUP(D85,[2]PRODI_2019!$F$2:$J$79,5,FALSE)</f>
        <v>S1</v>
      </c>
      <c r="I85" t="s">
        <v>342</v>
      </c>
      <c r="J85" t="s">
        <v>30</v>
      </c>
      <c r="L85" t="s">
        <v>631</v>
      </c>
      <c r="M85" t="s">
        <v>26</v>
      </c>
      <c r="N85" t="s">
        <v>90</v>
      </c>
      <c r="O85" t="s">
        <v>76</v>
      </c>
      <c r="P85" t="s">
        <v>139</v>
      </c>
      <c r="Q85" t="str">
        <f t="shared" si="4"/>
        <v>SMAN</v>
      </c>
      <c r="R85" t="str">
        <f t="shared" si="5"/>
        <v>Negeri</v>
      </c>
      <c r="S85" t="str">
        <f t="shared" si="6"/>
        <v>SMA</v>
      </c>
      <c r="T85" t="s">
        <v>90</v>
      </c>
      <c r="U85" t="s">
        <v>76</v>
      </c>
      <c r="AA85" t="str">
        <f>_xlfn.IFNA(VLOOKUP(A85,registrasi!$B$2:$C$3000,2,FALSE),"belum")</f>
        <v>belum</v>
      </c>
      <c r="AB85">
        <f>VLOOKUP(D85,[3]Worksheet!$B$2:$H$45,7,FALSE)</f>
        <v>69</v>
      </c>
      <c r="AC85" t="str">
        <f>_xlfn.IFNA(VLOOKUP(A85,nim!$A$2:$B$3000,2,FALSE),"belum")</f>
        <v>belum</v>
      </c>
    </row>
    <row r="86" spans="1:29" x14ac:dyDescent="0.3">
      <c r="A86">
        <v>42431110528</v>
      </c>
      <c r="B86">
        <v>1</v>
      </c>
      <c r="D86">
        <v>3333</v>
      </c>
      <c r="E86" t="s">
        <v>236</v>
      </c>
      <c r="F86" t="str">
        <f>VLOOKUP(D86,[1]Sheet2!$D$2:$K$88,8,FALSE)</f>
        <v>TEKNIK</v>
      </c>
      <c r="G86" t="str">
        <f>VLOOKUP(F86,Sheet1!$H$4:$I$11,2,FALSE)</f>
        <v>3_Teknik</v>
      </c>
      <c r="H86" t="str">
        <f>VLOOKUP(D86,[2]PRODI_2019!$F$2:$J$79,5,FALSE)</f>
        <v>S1</v>
      </c>
      <c r="I86" t="s">
        <v>343</v>
      </c>
      <c r="J86" t="s">
        <v>30</v>
      </c>
      <c r="L86" t="s">
        <v>632</v>
      </c>
      <c r="M86" t="s">
        <v>26</v>
      </c>
      <c r="N86" t="s">
        <v>78</v>
      </c>
      <c r="O86" t="s">
        <v>76</v>
      </c>
      <c r="P86" t="s">
        <v>107</v>
      </c>
      <c r="Q86" t="str">
        <f t="shared" si="4"/>
        <v>MAN</v>
      </c>
      <c r="R86" t="str">
        <f t="shared" si="5"/>
        <v>Negeri</v>
      </c>
      <c r="S86" t="str">
        <f t="shared" si="6"/>
        <v>MA</v>
      </c>
      <c r="T86" t="s">
        <v>78</v>
      </c>
      <c r="U86" t="s">
        <v>76</v>
      </c>
      <c r="AA86" t="str">
        <f>_xlfn.IFNA(VLOOKUP(A86,registrasi!$B$2:$C$3000,2,FALSE),"belum")</f>
        <v>belum</v>
      </c>
      <c r="AB86">
        <f>VLOOKUP(D86,[3]Worksheet!$B$2:$H$45,7,FALSE)</f>
        <v>279</v>
      </c>
      <c r="AC86" t="str">
        <f>_xlfn.IFNA(VLOOKUP(A86,nim!$A$2:$B$3000,2,FALSE),"belum")</f>
        <v>belum</v>
      </c>
    </row>
    <row r="87" spans="1:29" x14ac:dyDescent="0.3">
      <c r="A87">
        <v>42432410035</v>
      </c>
      <c r="B87">
        <v>1</v>
      </c>
      <c r="D87">
        <v>1111</v>
      </c>
      <c r="E87" t="s">
        <v>215</v>
      </c>
      <c r="F87" t="str">
        <f>VLOOKUP(D87,[1]Sheet2!$D$2:$K$88,8,FALSE)</f>
        <v>HUKUM</v>
      </c>
      <c r="G87" t="str">
        <f>VLOOKUP(F87,Sheet1!$H$4:$I$11,2,FALSE)</f>
        <v>1_Hukum</v>
      </c>
      <c r="H87" t="str">
        <f>VLOOKUP(D87,[2]PRODI_2019!$F$2:$J$79,5,FALSE)</f>
        <v>S1</v>
      </c>
      <c r="I87" t="s">
        <v>344</v>
      </c>
      <c r="J87" t="s">
        <v>25</v>
      </c>
      <c r="L87" t="s">
        <v>633</v>
      </c>
      <c r="M87" t="s">
        <v>26</v>
      </c>
      <c r="N87" t="s">
        <v>94</v>
      </c>
      <c r="O87" t="s">
        <v>87</v>
      </c>
      <c r="P87" t="s">
        <v>197</v>
      </c>
      <c r="Q87" t="str">
        <f t="shared" si="4"/>
        <v>SMAS</v>
      </c>
      <c r="R87" t="str">
        <f t="shared" si="5"/>
        <v>Swasta</v>
      </c>
      <c r="S87" t="str">
        <f t="shared" si="6"/>
        <v>SMA</v>
      </c>
      <c r="T87" t="s">
        <v>94</v>
      </c>
      <c r="U87" t="s">
        <v>87</v>
      </c>
      <c r="AA87" t="str">
        <f>_xlfn.IFNA(VLOOKUP(A87,registrasi!$B$2:$C$3000,2,FALSE),"belum")</f>
        <v>belum</v>
      </c>
      <c r="AB87">
        <f>VLOOKUP(D87,[3]Worksheet!$B$2:$H$45,7,FALSE)</f>
        <v>353</v>
      </c>
      <c r="AC87" t="str">
        <f>_xlfn.IFNA(VLOOKUP(A87,nim!$A$2:$B$3000,2,FALSE),"belum")</f>
        <v>belum</v>
      </c>
    </row>
    <row r="88" spans="1:29" x14ac:dyDescent="0.3">
      <c r="A88">
        <v>42432410937</v>
      </c>
      <c r="B88">
        <v>1</v>
      </c>
      <c r="D88">
        <v>2288</v>
      </c>
      <c r="E88" t="s">
        <v>248</v>
      </c>
      <c r="F88" t="str">
        <f>VLOOKUP(D88,[1]Sheet2!$D$2:$K$88,8,FALSE)</f>
        <v>FKIP</v>
      </c>
      <c r="G88" t="str">
        <f>VLOOKUP(F88,Sheet1!$H$4:$I$11,2,FALSE)</f>
        <v>2_FKIP</v>
      </c>
      <c r="H88" t="str">
        <f>VLOOKUP(D88,[2]PRODI_2019!$F$2:$J$79,5,FALSE)</f>
        <v>S1</v>
      </c>
      <c r="I88" t="s">
        <v>345</v>
      </c>
      <c r="J88" t="s">
        <v>30</v>
      </c>
      <c r="L88" t="s">
        <v>581</v>
      </c>
      <c r="M88" t="s">
        <v>26</v>
      </c>
      <c r="N88" t="s">
        <v>787</v>
      </c>
      <c r="O88" t="s">
        <v>77</v>
      </c>
      <c r="P88" t="s">
        <v>834</v>
      </c>
      <c r="Q88" t="str">
        <f t="shared" si="4"/>
        <v>SMAN</v>
      </c>
      <c r="R88" t="str">
        <f t="shared" si="5"/>
        <v>Negeri</v>
      </c>
      <c r="S88" t="str">
        <f t="shared" si="6"/>
        <v>SMA</v>
      </c>
      <c r="T88" t="s">
        <v>787</v>
      </c>
      <c r="U88" t="s">
        <v>77</v>
      </c>
      <c r="AA88" t="str">
        <f>_xlfn.IFNA(VLOOKUP(A88,registrasi!$B$2:$C$3000,2,FALSE),"belum")</f>
        <v>belum</v>
      </c>
      <c r="AB88">
        <f>VLOOKUP(D88,[3]Worksheet!$B$2:$H$45,7,FALSE)</f>
        <v>19</v>
      </c>
      <c r="AC88" t="str">
        <f>_xlfn.IFNA(VLOOKUP(A88,nim!$A$2:$B$3000,2,FALSE),"belum")</f>
        <v>belum</v>
      </c>
    </row>
    <row r="89" spans="1:29" x14ac:dyDescent="0.3">
      <c r="A89">
        <v>42431111572</v>
      </c>
      <c r="B89">
        <v>1</v>
      </c>
      <c r="D89">
        <v>6661</v>
      </c>
      <c r="E89" t="s">
        <v>238</v>
      </c>
      <c r="F89" t="str">
        <f>VLOOKUP(D89,[1]Sheet2!$D$2:$K$88,8,FALSE)</f>
        <v>FISIP</v>
      </c>
      <c r="G89" t="str">
        <f>VLOOKUP(F89,Sheet1!$H$4:$I$11,2,FALSE)</f>
        <v>6_FISIP</v>
      </c>
      <c r="H89" t="str">
        <f>VLOOKUP(D89,[2]PRODI_2019!$F$2:$J$79,5,FALSE)</f>
        <v>S1</v>
      </c>
      <c r="I89" t="s">
        <v>346</v>
      </c>
      <c r="J89" t="s">
        <v>30</v>
      </c>
      <c r="L89" t="s">
        <v>151</v>
      </c>
      <c r="M89" t="s">
        <v>26</v>
      </c>
      <c r="N89" t="s">
        <v>78</v>
      </c>
      <c r="O89" t="s">
        <v>76</v>
      </c>
      <c r="P89" t="s">
        <v>107</v>
      </c>
      <c r="Q89" t="str">
        <f t="shared" si="4"/>
        <v>MAN</v>
      </c>
      <c r="R89" t="str">
        <f t="shared" si="5"/>
        <v>Negeri</v>
      </c>
      <c r="S89" t="str">
        <f t="shared" si="6"/>
        <v>MA</v>
      </c>
      <c r="T89" t="s">
        <v>78</v>
      </c>
      <c r="U89" t="s">
        <v>76</v>
      </c>
      <c r="AA89" t="str">
        <f>_xlfn.IFNA(VLOOKUP(A89,registrasi!$B$2:$C$3000,2,FALSE),"belum")</f>
        <v>belum</v>
      </c>
      <c r="AB89">
        <f>VLOOKUP(D89,[3]Worksheet!$B$2:$H$45,7,FALSE)</f>
        <v>206</v>
      </c>
      <c r="AC89" t="str">
        <f>_xlfn.IFNA(VLOOKUP(A89,nim!$A$2:$B$3000,2,FALSE),"belum")</f>
        <v>belum</v>
      </c>
    </row>
    <row r="90" spans="1:29" x14ac:dyDescent="0.3">
      <c r="A90">
        <v>42431110580</v>
      </c>
      <c r="B90">
        <v>1</v>
      </c>
      <c r="D90">
        <v>3337</v>
      </c>
      <c r="E90" t="s">
        <v>249</v>
      </c>
      <c r="F90" t="str">
        <f>VLOOKUP(D90,[1]Sheet2!$D$2:$K$88,8,FALSE)</f>
        <v>TEKNIK</v>
      </c>
      <c r="G90" t="str">
        <f>VLOOKUP(F90,Sheet1!$H$4:$I$11,2,FALSE)</f>
        <v>3_Teknik</v>
      </c>
      <c r="H90" t="str">
        <f>VLOOKUP(D90,[2]PRODI_2019!$F$2:$J$79,5,FALSE)</f>
        <v>S1</v>
      </c>
      <c r="I90" t="s">
        <v>347</v>
      </c>
      <c r="J90" t="s">
        <v>30</v>
      </c>
      <c r="L90" t="s">
        <v>176</v>
      </c>
      <c r="M90" t="s">
        <v>26</v>
      </c>
      <c r="N90" t="s">
        <v>203</v>
      </c>
      <c r="O90" t="s">
        <v>96</v>
      </c>
      <c r="P90" t="s">
        <v>192</v>
      </c>
      <c r="Q90" t="str">
        <f t="shared" si="4"/>
        <v>SMTA</v>
      </c>
      <c r="R90" t="str">
        <f t="shared" si="5"/>
        <v>Swasta</v>
      </c>
      <c r="S90" t="str">
        <f t="shared" si="6"/>
        <v>SMTA</v>
      </c>
      <c r="T90" t="s">
        <v>203</v>
      </c>
      <c r="U90" t="s">
        <v>96</v>
      </c>
      <c r="AA90" t="str">
        <f>_xlfn.IFNA(VLOOKUP(A90,registrasi!$B$2:$C$3000,2,FALSE),"belum")</f>
        <v>belum</v>
      </c>
      <c r="AB90">
        <f>VLOOKUP(D90,[3]Worksheet!$B$2:$H$45,7,FALSE)</f>
        <v>216</v>
      </c>
      <c r="AC90" t="str">
        <f>_xlfn.IFNA(VLOOKUP(A90,nim!$A$2:$B$3000,2,FALSE),"belum")</f>
        <v>belum</v>
      </c>
    </row>
    <row r="91" spans="1:29" x14ac:dyDescent="0.3">
      <c r="A91">
        <v>42431110725</v>
      </c>
      <c r="B91">
        <v>2</v>
      </c>
      <c r="D91">
        <v>5501</v>
      </c>
      <c r="E91" t="s">
        <v>250</v>
      </c>
      <c r="F91" t="str">
        <f>VLOOKUP(D91,[1]Sheet2!$D$2:$K$88,8,FALSE)</f>
        <v>FEB</v>
      </c>
      <c r="G91" t="str">
        <f>VLOOKUP(F91,Sheet1!$H$4:$I$11,2,FALSE)</f>
        <v>5_FEB</v>
      </c>
      <c r="H91" t="str">
        <f>VLOOKUP(D91,[2]PRODI_2019!$F$2:$J$79,5,FALSE)</f>
        <v>D3</v>
      </c>
      <c r="I91" t="s">
        <v>348</v>
      </c>
      <c r="J91" t="s">
        <v>30</v>
      </c>
      <c r="L91" t="s">
        <v>614</v>
      </c>
      <c r="M91" t="s">
        <v>26</v>
      </c>
      <c r="N91" t="s">
        <v>186</v>
      </c>
      <c r="O91" t="s">
        <v>76</v>
      </c>
      <c r="P91" t="s">
        <v>125</v>
      </c>
      <c r="Q91" t="str">
        <f t="shared" si="4"/>
        <v>SMAN</v>
      </c>
      <c r="R91" t="str">
        <f t="shared" si="5"/>
        <v>Negeri</v>
      </c>
      <c r="S91" t="str">
        <f t="shared" si="6"/>
        <v>SMA</v>
      </c>
      <c r="T91" t="s">
        <v>186</v>
      </c>
      <c r="U91" t="s">
        <v>76</v>
      </c>
      <c r="AA91" t="str">
        <f>_xlfn.IFNA(VLOOKUP(A91,registrasi!$B$2:$C$3000,2,FALSE),"belum")</f>
        <v>belum</v>
      </c>
      <c r="AB91" t="e">
        <f>VLOOKUP(D91,[3]Worksheet!$B$2:$H$45,7,FALSE)</f>
        <v>#N/A</v>
      </c>
      <c r="AC91" t="str">
        <f>_xlfn.IFNA(VLOOKUP(A91,nim!$A$2:$B$3000,2,FALSE),"belum")</f>
        <v>belum</v>
      </c>
    </row>
    <row r="92" spans="1:29" x14ac:dyDescent="0.3">
      <c r="A92">
        <v>42431111274</v>
      </c>
      <c r="B92">
        <v>1</v>
      </c>
      <c r="D92">
        <v>2222</v>
      </c>
      <c r="E92" t="s">
        <v>211</v>
      </c>
      <c r="F92" t="str">
        <f>VLOOKUP(D92,[1]Sheet2!$D$2:$K$88,8,FALSE)</f>
        <v>FKIP</v>
      </c>
      <c r="G92" t="str">
        <f>VLOOKUP(F92,Sheet1!$H$4:$I$11,2,FALSE)</f>
        <v>2_FKIP</v>
      </c>
      <c r="H92" t="str">
        <f>VLOOKUP(D92,[2]PRODI_2019!$F$2:$J$79,5,FALSE)</f>
        <v>S1</v>
      </c>
      <c r="I92" t="s">
        <v>349</v>
      </c>
      <c r="J92" t="s">
        <v>30</v>
      </c>
      <c r="L92" t="s">
        <v>165</v>
      </c>
      <c r="M92" t="s">
        <v>26</v>
      </c>
      <c r="N92" t="s">
        <v>83</v>
      </c>
      <c r="O92" t="s">
        <v>76</v>
      </c>
      <c r="P92" t="s">
        <v>100</v>
      </c>
      <c r="Q92" t="str">
        <f t="shared" si="4"/>
        <v>SMAN</v>
      </c>
      <c r="R92" t="str">
        <f t="shared" si="5"/>
        <v>Negeri</v>
      </c>
      <c r="S92" t="str">
        <f t="shared" si="6"/>
        <v>SMA</v>
      </c>
      <c r="T92" t="s">
        <v>83</v>
      </c>
      <c r="U92" t="s">
        <v>76</v>
      </c>
      <c r="AA92" t="str">
        <f>_xlfn.IFNA(VLOOKUP(A92,registrasi!$B$2:$C$3000,2,FALSE),"belum")</f>
        <v>belum</v>
      </c>
      <c r="AB92">
        <f>VLOOKUP(D92,[3]Worksheet!$B$2:$H$45,7,FALSE)</f>
        <v>36</v>
      </c>
      <c r="AC92" t="str">
        <f>_xlfn.IFNA(VLOOKUP(A92,nim!$A$2:$B$3000,2,FALSE),"belum")</f>
        <v>belum</v>
      </c>
    </row>
    <row r="93" spans="1:29" x14ac:dyDescent="0.3">
      <c r="A93">
        <v>42431111475</v>
      </c>
      <c r="B93">
        <v>1</v>
      </c>
      <c r="D93">
        <v>2283</v>
      </c>
      <c r="E93" t="s">
        <v>234</v>
      </c>
      <c r="F93" t="str">
        <f>VLOOKUP(D93,[1]Sheet2!$D$2:$K$88,8,FALSE)</f>
        <v>FKIP</v>
      </c>
      <c r="G93" t="str">
        <f>VLOOKUP(F93,Sheet1!$H$4:$I$11,2,FALSE)</f>
        <v>2_FKIP</v>
      </c>
      <c r="H93" t="str">
        <f>VLOOKUP(D93,[2]PRODI_2019!$F$2:$J$79,5,FALSE)</f>
        <v>S1</v>
      </c>
      <c r="I93" t="s">
        <v>350</v>
      </c>
      <c r="J93" t="s">
        <v>25</v>
      </c>
      <c r="L93" t="s">
        <v>634</v>
      </c>
      <c r="M93" t="s">
        <v>26</v>
      </c>
      <c r="N93" t="s">
        <v>186</v>
      </c>
      <c r="O93" t="s">
        <v>76</v>
      </c>
      <c r="P93" t="s">
        <v>835</v>
      </c>
      <c r="Q93" t="str">
        <f t="shared" si="4"/>
        <v>SMKS</v>
      </c>
      <c r="R93" t="str">
        <f t="shared" si="5"/>
        <v>Swasta</v>
      </c>
      <c r="S93" t="str">
        <f t="shared" si="6"/>
        <v>SMK</v>
      </c>
      <c r="T93" t="s">
        <v>186</v>
      </c>
      <c r="U93" t="s">
        <v>76</v>
      </c>
      <c r="AA93" t="str">
        <f>_xlfn.IFNA(VLOOKUP(A93,registrasi!$B$2:$C$3000,2,FALSE),"belum")</f>
        <v>belum</v>
      </c>
      <c r="AB93">
        <f>VLOOKUP(D93,[3]Worksheet!$B$2:$H$45,7,FALSE)</f>
        <v>16</v>
      </c>
      <c r="AC93" t="str">
        <f>_xlfn.IFNA(VLOOKUP(A93,nim!$A$2:$B$3000,2,FALSE),"belum")</f>
        <v>belum</v>
      </c>
    </row>
    <row r="94" spans="1:29" x14ac:dyDescent="0.3">
      <c r="A94">
        <v>42431110571</v>
      </c>
      <c r="B94">
        <v>1</v>
      </c>
      <c r="D94">
        <v>3333</v>
      </c>
      <c r="E94" t="s">
        <v>236</v>
      </c>
      <c r="F94" t="str">
        <f>VLOOKUP(D94,[1]Sheet2!$D$2:$K$88,8,FALSE)</f>
        <v>TEKNIK</v>
      </c>
      <c r="G94" t="str">
        <f>VLOOKUP(F94,Sheet1!$H$4:$I$11,2,FALSE)</f>
        <v>3_Teknik</v>
      </c>
      <c r="H94" t="str">
        <f>VLOOKUP(D94,[2]PRODI_2019!$F$2:$J$79,5,FALSE)</f>
        <v>S1</v>
      </c>
      <c r="I94" t="s">
        <v>351</v>
      </c>
      <c r="J94" t="s">
        <v>25</v>
      </c>
      <c r="L94" t="s">
        <v>635</v>
      </c>
      <c r="M94" t="s">
        <v>26</v>
      </c>
      <c r="N94" t="s">
        <v>85</v>
      </c>
      <c r="O94" t="s">
        <v>76</v>
      </c>
      <c r="P94" t="s">
        <v>117</v>
      </c>
      <c r="Q94" t="str">
        <f t="shared" si="4"/>
        <v>SMAN</v>
      </c>
      <c r="R94" t="str">
        <f t="shared" si="5"/>
        <v>Negeri</v>
      </c>
      <c r="S94" t="str">
        <f t="shared" si="6"/>
        <v>SMA</v>
      </c>
      <c r="T94" t="s">
        <v>85</v>
      </c>
      <c r="U94" t="s">
        <v>76</v>
      </c>
      <c r="AA94" t="str">
        <f>_xlfn.IFNA(VLOOKUP(A94,registrasi!$B$2:$C$3000,2,FALSE),"belum")</f>
        <v>belum</v>
      </c>
      <c r="AB94">
        <f>VLOOKUP(D94,[3]Worksheet!$B$2:$H$45,7,FALSE)</f>
        <v>279</v>
      </c>
      <c r="AC94" t="str">
        <f>_xlfn.IFNA(VLOOKUP(A94,nim!$A$2:$B$3000,2,FALSE),"belum")</f>
        <v>belum</v>
      </c>
    </row>
    <row r="95" spans="1:29" x14ac:dyDescent="0.3">
      <c r="A95">
        <v>42431111746</v>
      </c>
      <c r="B95">
        <v>1</v>
      </c>
      <c r="D95">
        <v>4444</v>
      </c>
      <c r="E95" t="s">
        <v>223</v>
      </c>
      <c r="F95" t="str">
        <f>VLOOKUP(D95,[1]Sheet2!$D$2:$K$88,8,FALSE)</f>
        <v>PERTANIAN</v>
      </c>
      <c r="G95" t="str">
        <f>VLOOKUP(F95,Sheet1!$H$4:$I$11,2,FALSE)</f>
        <v>4_Pertanian</v>
      </c>
      <c r="H95" t="str">
        <f>VLOOKUP(D95,[2]PRODI_2019!$F$2:$J$79,5,FALSE)</f>
        <v>S1</v>
      </c>
      <c r="I95" t="s">
        <v>352</v>
      </c>
      <c r="J95" t="s">
        <v>30</v>
      </c>
      <c r="L95" t="s">
        <v>636</v>
      </c>
      <c r="M95" t="s">
        <v>26</v>
      </c>
      <c r="N95" t="s">
        <v>85</v>
      </c>
      <c r="O95" t="s">
        <v>76</v>
      </c>
      <c r="P95" t="s">
        <v>198</v>
      </c>
      <c r="Q95" t="str">
        <f t="shared" si="4"/>
        <v>SMAS</v>
      </c>
      <c r="R95" t="str">
        <f t="shared" si="5"/>
        <v>Swasta</v>
      </c>
      <c r="S95" t="str">
        <f t="shared" si="6"/>
        <v>SMA</v>
      </c>
      <c r="T95" t="s">
        <v>85</v>
      </c>
      <c r="U95" t="s">
        <v>76</v>
      </c>
      <c r="AA95" t="str">
        <f>_xlfn.IFNA(VLOOKUP(A95,registrasi!$B$2:$C$3000,2,FALSE),"belum")</f>
        <v>belum</v>
      </c>
      <c r="AB95">
        <f>VLOOKUP(D95,[3]Worksheet!$B$2:$H$45,7,FALSE)</f>
        <v>99</v>
      </c>
      <c r="AC95" t="str">
        <f>_xlfn.IFNA(VLOOKUP(A95,nim!$A$2:$B$3000,2,FALSE),"belum")</f>
        <v>belum</v>
      </c>
    </row>
    <row r="96" spans="1:29" x14ac:dyDescent="0.3">
      <c r="A96">
        <v>42431110870</v>
      </c>
      <c r="B96">
        <v>1</v>
      </c>
      <c r="D96">
        <v>2224</v>
      </c>
      <c r="E96" t="s">
        <v>224</v>
      </c>
      <c r="F96" t="str">
        <f>VLOOKUP(D96,[1]Sheet2!$D$2:$K$88,8,FALSE)</f>
        <v>FKIP</v>
      </c>
      <c r="G96" t="str">
        <f>VLOOKUP(F96,Sheet1!$H$4:$I$11,2,FALSE)</f>
        <v>2_FKIP</v>
      </c>
      <c r="H96" t="str">
        <f>VLOOKUP(D96,[2]PRODI_2019!$F$2:$J$79,5,FALSE)</f>
        <v>S1</v>
      </c>
      <c r="I96" t="s">
        <v>353</v>
      </c>
      <c r="J96" t="s">
        <v>30</v>
      </c>
      <c r="L96" t="s">
        <v>637</v>
      </c>
      <c r="M96" t="s">
        <v>26</v>
      </c>
      <c r="N96" t="s">
        <v>186</v>
      </c>
      <c r="O96" t="s">
        <v>76</v>
      </c>
      <c r="P96" t="s">
        <v>836</v>
      </c>
      <c r="Q96" t="str">
        <f t="shared" si="4"/>
        <v>SMAN</v>
      </c>
      <c r="R96" t="str">
        <f t="shared" si="5"/>
        <v>Negeri</v>
      </c>
      <c r="S96" t="str">
        <f t="shared" si="6"/>
        <v>SMA</v>
      </c>
      <c r="T96" t="s">
        <v>186</v>
      </c>
      <c r="U96" t="s">
        <v>76</v>
      </c>
      <c r="AA96" t="str">
        <f>_xlfn.IFNA(VLOOKUP(A96,registrasi!$B$2:$C$3000,2,FALSE),"belum")</f>
        <v>belum</v>
      </c>
      <c r="AB96">
        <f>VLOOKUP(D96,[3]Worksheet!$B$2:$H$45,7,FALSE)</f>
        <v>24</v>
      </c>
      <c r="AC96" t="str">
        <f>_xlfn.IFNA(VLOOKUP(A96,nim!$A$2:$B$3000,2,FALSE),"belum")</f>
        <v>belum</v>
      </c>
    </row>
    <row r="97" spans="1:29" x14ac:dyDescent="0.3">
      <c r="A97">
        <v>42431110552</v>
      </c>
      <c r="B97">
        <v>1</v>
      </c>
      <c r="D97">
        <v>5504</v>
      </c>
      <c r="E97" t="s">
        <v>245</v>
      </c>
      <c r="F97" t="str">
        <f>VLOOKUP(D97,[1]Sheet2!$D$2:$K$88,8,FALSE)</f>
        <v>FEB</v>
      </c>
      <c r="G97" t="str">
        <f>VLOOKUP(F97,Sheet1!$H$4:$I$11,2,FALSE)</f>
        <v>5_FEB</v>
      </c>
      <c r="H97" t="str">
        <f>VLOOKUP(D97,[2]PRODI_2019!$F$2:$J$79,5,FALSE)</f>
        <v>D3</v>
      </c>
      <c r="I97" t="s">
        <v>354</v>
      </c>
      <c r="J97" t="s">
        <v>30</v>
      </c>
      <c r="L97" t="s">
        <v>638</v>
      </c>
      <c r="M97" t="s">
        <v>26</v>
      </c>
      <c r="N97" t="s">
        <v>84</v>
      </c>
      <c r="O97" t="s">
        <v>76</v>
      </c>
      <c r="P97" t="s">
        <v>837</v>
      </c>
      <c r="Q97" t="str">
        <f t="shared" si="4"/>
        <v>SMKN</v>
      </c>
      <c r="R97" t="str">
        <f t="shared" si="5"/>
        <v>Negeri</v>
      </c>
      <c r="S97" t="str">
        <f t="shared" si="6"/>
        <v>SMK</v>
      </c>
      <c r="T97" t="s">
        <v>84</v>
      </c>
      <c r="U97" t="s">
        <v>76</v>
      </c>
      <c r="AA97" t="str">
        <f>_xlfn.IFNA(VLOOKUP(A97,registrasi!$B$2:$C$3000,2,FALSE),"belum")</f>
        <v>belum</v>
      </c>
      <c r="AB97" t="e">
        <f>VLOOKUP(D97,[3]Worksheet!$B$2:$H$45,7,FALSE)</f>
        <v>#N/A</v>
      </c>
      <c r="AC97" t="str">
        <f>_xlfn.IFNA(VLOOKUP(A97,nim!$A$2:$B$3000,2,FALSE),"belum")</f>
        <v>belum</v>
      </c>
    </row>
    <row r="98" spans="1:29" x14ac:dyDescent="0.3">
      <c r="A98">
        <v>42431111723</v>
      </c>
      <c r="B98">
        <v>2</v>
      </c>
      <c r="D98">
        <v>2228</v>
      </c>
      <c r="E98" t="s">
        <v>227</v>
      </c>
      <c r="F98" t="str">
        <f>VLOOKUP(D98,[1]Sheet2!$D$2:$K$88,8,FALSE)</f>
        <v>FKIP</v>
      </c>
      <c r="G98" t="str">
        <f>VLOOKUP(F98,Sheet1!$H$4:$I$11,2,FALSE)</f>
        <v>2_FKIP</v>
      </c>
      <c r="H98" t="str">
        <f>VLOOKUP(D98,[2]PRODI_2019!$F$2:$J$79,5,FALSE)</f>
        <v>S1</v>
      </c>
      <c r="I98" t="s">
        <v>355</v>
      </c>
      <c r="J98" t="s">
        <v>30</v>
      </c>
      <c r="L98" t="s">
        <v>639</v>
      </c>
      <c r="M98" t="s">
        <v>26</v>
      </c>
      <c r="N98" t="s">
        <v>187</v>
      </c>
      <c r="O98" t="s">
        <v>77</v>
      </c>
      <c r="P98" t="s">
        <v>192</v>
      </c>
      <c r="Q98" t="str">
        <f t="shared" si="4"/>
        <v>SMTA</v>
      </c>
      <c r="R98" t="str">
        <f t="shared" si="5"/>
        <v>Swasta</v>
      </c>
      <c r="S98" t="str">
        <f t="shared" si="6"/>
        <v>SMTA</v>
      </c>
      <c r="T98" t="s">
        <v>187</v>
      </c>
      <c r="U98" t="s">
        <v>77</v>
      </c>
      <c r="AA98" t="str">
        <f>_xlfn.IFNA(VLOOKUP(A98,registrasi!$B$2:$C$3000,2,FALSE),"belum")</f>
        <v>belum</v>
      </c>
      <c r="AB98">
        <f>VLOOKUP(D98,[3]Worksheet!$B$2:$H$45,7,FALSE)</f>
        <v>12</v>
      </c>
      <c r="AC98" t="str">
        <f>_xlfn.IFNA(VLOOKUP(A98,nim!$A$2:$B$3000,2,FALSE),"belum")</f>
        <v>belum</v>
      </c>
    </row>
    <row r="99" spans="1:29" x14ac:dyDescent="0.3">
      <c r="A99">
        <v>42431110271</v>
      </c>
      <c r="B99">
        <v>1</v>
      </c>
      <c r="D99">
        <v>2222</v>
      </c>
      <c r="E99" t="s">
        <v>211</v>
      </c>
      <c r="F99" t="str">
        <f>VLOOKUP(D99,[1]Sheet2!$D$2:$K$88,8,FALSE)</f>
        <v>FKIP</v>
      </c>
      <c r="G99" t="str">
        <f>VLOOKUP(F99,Sheet1!$H$4:$I$11,2,FALSE)</f>
        <v>2_FKIP</v>
      </c>
      <c r="H99" t="str">
        <f>VLOOKUP(D99,[2]PRODI_2019!$F$2:$J$79,5,FALSE)</f>
        <v>S1</v>
      </c>
      <c r="I99" t="s">
        <v>356</v>
      </c>
      <c r="J99" t="s">
        <v>30</v>
      </c>
      <c r="L99" t="s">
        <v>640</v>
      </c>
      <c r="M99" t="s">
        <v>26</v>
      </c>
      <c r="N99" t="s">
        <v>83</v>
      </c>
      <c r="O99" t="s">
        <v>76</v>
      </c>
      <c r="P99" t="s">
        <v>192</v>
      </c>
      <c r="Q99" t="str">
        <f t="shared" si="4"/>
        <v>SMTA</v>
      </c>
      <c r="R99" t="str">
        <f t="shared" si="5"/>
        <v>Swasta</v>
      </c>
      <c r="S99" t="str">
        <f t="shared" si="6"/>
        <v>SMTA</v>
      </c>
      <c r="T99" t="s">
        <v>83</v>
      </c>
      <c r="U99" t="s">
        <v>76</v>
      </c>
      <c r="AA99" t="str">
        <f>_xlfn.IFNA(VLOOKUP(A99,registrasi!$B$2:$C$3000,2,FALSE),"belum")</f>
        <v>belum</v>
      </c>
      <c r="AB99">
        <f>VLOOKUP(D99,[3]Worksheet!$B$2:$H$45,7,FALSE)</f>
        <v>36</v>
      </c>
      <c r="AC99" t="str">
        <f>_xlfn.IFNA(VLOOKUP(A99,nim!$A$2:$B$3000,2,FALSE),"belum")</f>
        <v>belum</v>
      </c>
    </row>
    <row r="100" spans="1:29" x14ac:dyDescent="0.3">
      <c r="A100">
        <v>42431111059</v>
      </c>
      <c r="B100">
        <v>1</v>
      </c>
      <c r="D100">
        <v>5554</v>
      </c>
      <c r="E100" t="s">
        <v>240</v>
      </c>
      <c r="F100" t="str">
        <f>VLOOKUP(D100,[1]Sheet2!$D$2:$K$88,8,FALSE)</f>
        <v>FEB</v>
      </c>
      <c r="G100" t="str">
        <f>VLOOKUP(F100,Sheet1!$H$4:$I$11,2,FALSE)</f>
        <v>5_FEB</v>
      </c>
      <c r="H100" t="str">
        <f>VLOOKUP(D100,[2]PRODI_2019!$F$2:$J$79,5,FALSE)</f>
        <v>S1</v>
      </c>
      <c r="I100" t="s">
        <v>357</v>
      </c>
      <c r="J100" t="s">
        <v>25</v>
      </c>
      <c r="L100" t="s">
        <v>641</v>
      </c>
      <c r="M100" t="s">
        <v>26</v>
      </c>
      <c r="N100" t="s">
        <v>78</v>
      </c>
      <c r="O100" t="s">
        <v>76</v>
      </c>
      <c r="P100" t="s">
        <v>192</v>
      </c>
      <c r="Q100" t="str">
        <f t="shared" si="4"/>
        <v>SMTA</v>
      </c>
      <c r="R100" t="str">
        <f t="shared" si="5"/>
        <v>Swasta</v>
      </c>
      <c r="S100" t="str">
        <f t="shared" si="6"/>
        <v>SMTA</v>
      </c>
      <c r="T100" t="s">
        <v>78</v>
      </c>
      <c r="U100" t="s">
        <v>76</v>
      </c>
      <c r="AA100" t="str">
        <f>_xlfn.IFNA(VLOOKUP(A100,registrasi!$B$2:$C$3000,2,FALSE),"belum")</f>
        <v>belum</v>
      </c>
      <c r="AB100">
        <f>VLOOKUP(D100,[3]Worksheet!$B$2:$H$45,7,FALSE)</f>
        <v>53</v>
      </c>
      <c r="AC100" t="str">
        <f>_xlfn.IFNA(VLOOKUP(A100,nim!$A$2:$B$3000,2,FALSE),"belum")</f>
        <v>belum</v>
      </c>
    </row>
    <row r="101" spans="1:29" x14ac:dyDescent="0.3">
      <c r="A101">
        <v>42431111435</v>
      </c>
      <c r="B101">
        <v>1</v>
      </c>
      <c r="D101">
        <v>4444</v>
      </c>
      <c r="E101" t="s">
        <v>223</v>
      </c>
      <c r="F101" t="str">
        <f>VLOOKUP(D101,[1]Sheet2!$D$2:$K$88,8,FALSE)</f>
        <v>PERTANIAN</v>
      </c>
      <c r="G101" t="str">
        <f>VLOOKUP(F101,Sheet1!$H$4:$I$11,2,FALSE)</f>
        <v>4_Pertanian</v>
      </c>
      <c r="H101" t="str">
        <f>VLOOKUP(D101,[2]PRODI_2019!$F$2:$J$79,5,FALSE)</f>
        <v>S1</v>
      </c>
      <c r="I101" t="s">
        <v>358</v>
      </c>
      <c r="J101" t="s">
        <v>30</v>
      </c>
      <c r="L101" t="s">
        <v>642</v>
      </c>
      <c r="M101" t="s">
        <v>26</v>
      </c>
      <c r="N101" t="s">
        <v>78</v>
      </c>
      <c r="O101" t="s">
        <v>76</v>
      </c>
      <c r="P101" t="s">
        <v>98</v>
      </c>
      <c r="Q101" t="str">
        <f t="shared" si="4"/>
        <v>SMAN</v>
      </c>
      <c r="R101" t="str">
        <f t="shared" si="5"/>
        <v>Negeri</v>
      </c>
      <c r="S101" t="str">
        <f t="shared" si="6"/>
        <v>SMA</v>
      </c>
      <c r="T101" t="s">
        <v>78</v>
      </c>
      <c r="U101" t="s">
        <v>76</v>
      </c>
      <c r="AA101" t="str">
        <f>_xlfn.IFNA(VLOOKUP(A101,registrasi!$B$2:$C$3000,2,FALSE),"belum")</f>
        <v>belum</v>
      </c>
      <c r="AB101">
        <f>VLOOKUP(D101,[3]Worksheet!$B$2:$H$45,7,FALSE)</f>
        <v>99</v>
      </c>
      <c r="AC101" t="str">
        <f>_xlfn.IFNA(VLOOKUP(A101,nim!$A$2:$B$3000,2,FALSE),"belum")</f>
        <v>belum</v>
      </c>
    </row>
    <row r="102" spans="1:29" x14ac:dyDescent="0.3">
      <c r="A102">
        <v>42431111363</v>
      </c>
      <c r="B102">
        <v>2</v>
      </c>
      <c r="D102">
        <v>5502</v>
      </c>
      <c r="E102" t="s">
        <v>251</v>
      </c>
      <c r="F102" t="str">
        <f>VLOOKUP(D102,[1]Sheet2!$D$2:$K$88,8,FALSE)</f>
        <v>FEB</v>
      </c>
      <c r="G102" t="str">
        <f>VLOOKUP(F102,Sheet1!$H$4:$I$11,2,FALSE)</f>
        <v>5_FEB</v>
      </c>
      <c r="H102" t="str">
        <f>VLOOKUP(D102,[2]PRODI_2019!$F$2:$J$79,5,FALSE)</f>
        <v>D3</v>
      </c>
      <c r="I102" t="s">
        <v>359</v>
      </c>
      <c r="J102" t="s">
        <v>30</v>
      </c>
      <c r="L102" t="s">
        <v>643</v>
      </c>
      <c r="M102" t="s">
        <v>26</v>
      </c>
      <c r="N102" t="s">
        <v>186</v>
      </c>
      <c r="O102" t="s">
        <v>76</v>
      </c>
      <c r="P102" t="s">
        <v>140</v>
      </c>
      <c r="Q102" t="str">
        <f t="shared" si="4"/>
        <v>SMAN</v>
      </c>
      <c r="R102" t="str">
        <f t="shared" si="5"/>
        <v>Negeri</v>
      </c>
      <c r="S102" t="str">
        <f t="shared" si="6"/>
        <v>SMA</v>
      </c>
      <c r="T102" t="s">
        <v>186</v>
      </c>
      <c r="U102" t="s">
        <v>76</v>
      </c>
      <c r="AA102" t="str">
        <f>_xlfn.IFNA(VLOOKUP(A102,registrasi!$B$2:$C$3000,2,FALSE),"belum")</f>
        <v>belum</v>
      </c>
      <c r="AB102" t="e">
        <f>VLOOKUP(D102,[3]Worksheet!$B$2:$H$45,7,FALSE)</f>
        <v>#N/A</v>
      </c>
      <c r="AC102" t="str">
        <f>_xlfn.IFNA(VLOOKUP(A102,nim!$A$2:$B$3000,2,FALSE),"belum")</f>
        <v>belum</v>
      </c>
    </row>
    <row r="103" spans="1:29" x14ac:dyDescent="0.3">
      <c r="A103">
        <v>42431111722</v>
      </c>
      <c r="B103">
        <v>1</v>
      </c>
      <c r="D103">
        <v>5554</v>
      </c>
      <c r="E103" t="s">
        <v>240</v>
      </c>
      <c r="F103" t="str">
        <f>VLOOKUP(D103,[1]Sheet2!$D$2:$K$88,8,FALSE)</f>
        <v>FEB</v>
      </c>
      <c r="G103" t="str">
        <f>VLOOKUP(F103,Sheet1!$H$4:$I$11,2,FALSE)</f>
        <v>5_FEB</v>
      </c>
      <c r="H103" t="str">
        <f>VLOOKUP(D103,[2]PRODI_2019!$F$2:$J$79,5,FALSE)</f>
        <v>S1</v>
      </c>
      <c r="I103" t="s">
        <v>360</v>
      </c>
      <c r="J103" t="s">
        <v>25</v>
      </c>
      <c r="L103" t="s">
        <v>169</v>
      </c>
      <c r="M103" t="s">
        <v>26</v>
      </c>
      <c r="N103" t="s">
        <v>78</v>
      </c>
      <c r="O103" t="s">
        <v>76</v>
      </c>
      <c r="P103" t="s">
        <v>120</v>
      </c>
      <c r="Q103" t="str">
        <f t="shared" si="4"/>
        <v>SMAN</v>
      </c>
      <c r="R103" t="str">
        <f t="shared" si="5"/>
        <v>Negeri</v>
      </c>
      <c r="S103" t="str">
        <f t="shared" si="6"/>
        <v>SMA</v>
      </c>
      <c r="T103" t="s">
        <v>78</v>
      </c>
      <c r="U103" t="s">
        <v>76</v>
      </c>
      <c r="AA103" t="str">
        <f>_xlfn.IFNA(VLOOKUP(A103,registrasi!$B$2:$C$3000,2,FALSE),"belum")</f>
        <v>belum</v>
      </c>
      <c r="AB103">
        <f>VLOOKUP(D103,[3]Worksheet!$B$2:$H$45,7,FALSE)</f>
        <v>53</v>
      </c>
      <c r="AC103" t="str">
        <f>_xlfn.IFNA(VLOOKUP(A103,nim!$A$2:$B$3000,2,FALSE),"belum")</f>
        <v>belum</v>
      </c>
    </row>
    <row r="104" spans="1:29" x14ac:dyDescent="0.3">
      <c r="A104">
        <v>42432410131</v>
      </c>
      <c r="B104">
        <v>1</v>
      </c>
      <c r="D104">
        <v>4441</v>
      </c>
      <c r="E104" t="s">
        <v>214</v>
      </c>
      <c r="F104" t="str">
        <f>VLOOKUP(D104,[1]Sheet2!$D$2:$K$88,8,FALSE)</f>
        <v>PERTANIAN</v>
      </c>
      <c r="G104" t="str">
        <f>VLOOKUP(F104,Sheet1!$H$4:$I$11,2,FALSE)</f>
        <v>4_Pertanian</v>
      </c>
      <c r="H104" t="str">
        <f>VLOOKUP(D104,[2]PRODI_2019!$F$2:$J$79,5,FALSE)</f>
        <v>S1</v>
      </c>
      <c r="I104" t="s">
        <v>361</v>
      </c>
      <c r="J104" t="s">
        <v>25</v>
      </c>
      <c r="L104" t="s">
        <v>644</v>
      </c>
      <c r="M104" t="s">
        <v>26</v>
      </c>
      <c r="N104" t="s">
        <v>94</v>
      </c>
      <c r="O104" t="s">
        <v>87</v>
      </c>
      <c r="P104" t="s">
        <v>838</v>
      </c>
      <c r="Q104" t="str">
        <f t="shared" si="4"/>
        <v>SMAS</v>
      </c>
      <c r="R104" t="str">
        <f t="shared" si="5"/>
        <v>Swasta</v>
      </c>
      <c r="S104" t="str">
        <f t="shared" si="6"/>
        <v>SMA</v>
      </c>
      <c r="T104" t="s">
        <v>94</v>
      </c>
      <c r="U104" t="s">
        <v>87</v>
      </c>
      <c r="AA104" t="str">
        <f>_xlfn.IFNA(VLOOKUP(A104,registrasi!$B$2:$C$3000,2,FALSE),"belum")</f>
        <v>belum</v>
      </c>
      <c r="AB104">
        <f>VLOOKUP(D104,[3]Worksheet!$B$2:$H$45,7,FALSE)</f>
        <v>119</v>
      </c>
      <c r="AC104" t="str">
        <f>_xlfn.IFNA(VLOOKUP(A104,nim!$A$2:$B$3000,2,FALSE),"belum")</f>
        <v>belum</v>
      </c>
    </row>
    <row r="105" spans="1:29" x14ac:dyDescent="0.3">
      <c r="A105">
        <v>42431111509</v>
      </c>
      <c r="B105">
        <v>1</v>
      </c>
      <c r="D105">
        <v>6662</v>
      </c>
      <c r="E105" t="s">
        <v>225</v>
      </c>
      <c r="F105" t="str">
        <f>VLOOKUP(D105,[1]Sheet2!$D$2:$K$88,8,FALSE)</f>
        <v>FISIP</v>
      </c>
      <c r="G105" t="str">
        <f>VLOOKUP(F105,Sheet1!$H$4:$I$11,2,FALSE)</f>
        <v>6_FISIP</v>
      </c>
      <c r="H105" t="str">
        <f>VLOOKUP(D105,[2]PRODI_2019!$F$2:$J$79,5,FALSE)</f>
        <v>S1</v>
      </c>
      <c r="I105" t="s">
        <v>362</v>
      </c>
      <c r="J105" t="s">
        <v>30</v>
      </c>
      <c r="L105" t="s">
        <v>645</v>
      </c>
      <c r="M105" t="s">
        <v>26</v>
      </c>
      <c r="N105" t="s">
        <v>78</v>
      </c>
      <c r="O105" t="s">
        <v>76</v>
      </c>
      <c r="P105" t="s">
        <v>98</v>
      </c>
      <c r="Q105" t="str">
        <f t="shared" si="4"/>
        <v>SMAN</v>
      </c>
      <c r="R105" t="str">
        <f t="shared" si="5"/>
        <v>Negeri</v>
      </c>
      <c r="S105" t="str">
        <f t="shared" si="6"/>
        <v>SMA</v>
      </c>
      <c r="T105" t="s">
        <v>78</v>
      </c>
      <c r="U105" t="s">
        <v>76</v>
      </c>
      <c r="AA105" t="str">
        <f>_xlfn.IFNA(VLOOKUP(A105,registrasi!$B$2:$C$3000,2,FALSE),"belum")</f>
        <v>belum</v>
      </c>
      <c r="AB105">
        <f>VLOOKUP(D105,[3]Worksheet!$B$2:$H$45,7,FALSE)</f>
        <v>324</v>
      </c>
      <c r="AC105" t="str">
        <f>_xlfn.IFNA(VLOOKUP(A105,nim!$A$2:$B$3000,2,FALSE),"belum")</f>
        <v>belum</v>
      </c>
    </row>
    <row r="106" spans="1:29" x14ac:dyDescent="0.3">
      <c r="A106">
        <v>42432410851</v>
      </c>
      <c r="B106">
        <v>1</v>
      </c>
      <c r="D106">
        <v>2223</v>
      </c>
      <c r="E106" t="s">
        <v>252</v>
      </c>
      <c r="F106" t="str">
        <f>VLOOKUP(D106,[1]Sheet2!$D$2:$K$88,8,FALSE)</f>
        <v>FKIP</v>
      </c>
      <c r="G106" t="str">
        <f>VLOOKUP(F106,Sheet1!$H$4:$I$11,2,FALSE)</f>
        <v>2_FKIP</v>
      </c>
      <c r="H106" t="str">
        <f>VLOOKUP(D106,[2]PRODI_2019!$F$2:$J$79,5,FALSE)</f>
        <v>S1</v>
      </c>
      <c r="I106" t="s">
        <v>363</v>
      </c>
      <c r="J106" t="s">
        <v>30</v>
      </c>
      <c r="L106" t="s">
        <v>646</v>
      </c>
      <c r="M106" t="s">
        <v>26</v>
      </c>
      <c r="N106" t="s">
        <v>204</v>
      </c>
      <c r="O106" t="s">
        <v>77</v>
      </c>
      <c r="P106" t="s">
        <v>839</v>
      </c>
      <c r="Q106" t="str">
        <f t="shared" si="4"/>
        <v>MAN</v>
      </c>
      <c r="R106" t="str">
        <f t="shared" si="5"/>
        <v>Negeri</v>
      </c>
      <c r="S106" t="str">
        <f t="shared" si="6"/>
        <v>MA</v>
      </c>
      <c r="T106" t="s">
        <v>204</v>
      </c>
      <c r="U106" t="s">
        <v>77</v>
      </c>
      <c r="AA106" t="str">
        <f>_xlfn.IFNA(VLOOKUP(A106,registrasi!$B$2:$C$3000,2,FALSE),"belum")</f>
        <v>belum</v>
      </c>
      <c r="AB106">
        <f>VLOOKUP(D106,[3]Worksheet!$B$2:$H$45,7,FALSE)</f>
        <v>76</v>
      </c>
      <c r="AC106" t="str">
        <f>_xlfn.IFNA(VLOOKUP(A106,nim!$A$2:$B$3000,2,FALSE),"belum")</f>
        <v>belum</v>
      </c>
    </row>
    <row r="107" spans="1:29" x14ac:dyDescent="0.3">
      <c r="A107">
        <v>42431110791</v>
      </c>
      <c r="B107">
        <v>1</v>
      </c>
      <c r="D107">
        <v>6662</v>
      </c>
      <c r="E107" t="s">
        <v>225</v>
      </c>
      <c r="F107" t="str">
        <f>VLOOKUP(D107,[1]Sheet2!$D$2:$K$88,8,FALSE)</f>
        <v>FISIP</v>
      </c>
      <c r="G107" t="str">
        <f>VLOOKUP(F107,Sheet1!$H$4:$I$11,2,FALSE)</f>
        <v>6_FISIP</v>
      </c>
      <c r="H107" t="str">
        <f>VLOOKUP(D107,[2]PRODI_2019!$F$2:$J$79,5,FALSE)</f>
        <v>S1</v>
      </c>
      <c r="I107" t="s">
        <v>364</v>
      </c>
      <c r="J107" t="s">
        <v>25</v>
      </c>
      <c r="L107" t="s">
        <v>647</v>
      </c>
      <c r="M107" t="s">
        <v>26</v>
      </c>
      <c r="N107" t="s">
        <v>78</v>
      </c>
      <c r="O107" t="s">
        <v>76</v>
      </c>
      <c r="P107" t="s">
        <v>103</v>
      </c>
      <c r="Q107" t="str">
        <f t="shared" si="4"/>
        <v>SMAN</v>
      </c>
      <c r="R107" t="str">
        <f t="shared" si="5"/>
        <v>Negeri</v>
      </c>
      <c r="S107" t="str">
        <f t="shared" si="6"/>
        <v>SMA</v>
      </c>
      <c r="T107" t="s">
        <v>78</v>
      </c>
      <c r="U107" t="s">
        <v>76</v>
      </c>
      <c r="AA107" t="str">
        <f>_xlfn.IFNA(VLOOKUP(A107,registrasi!$B$2:$C$3000,2,FALSE),"belum")</f>
        <v>belum</v>
      </c>
      <c r="AB107">
        <f>VLOOKUP(D107,[3]Worksheet!$B$2:$H$45,7,FALSE)</f>
        <v>324</v>
      </c>
      <c r="AC107" t="str">
        <f>_xlfn.IFNA(VLOOKUP(A107,nim!$A$2:$B$3000,2,FALSE),"belum")</f>
        <v>belum</v>
      </c>
    </row>
    <row r="108" spans="1:29" x14ac:dyDescent="0.3">
      <c r="A108">
        <v>42431110413</v>
      </c>
      <c r="B108">
        <v>1</v>
      </c>
      <c r="D108">
        <v>1111</v>
      </c>
      <c r="E108" t="s">
        <v>215</v>
      </c>
      <c r="F108" t="str">
        <f>VLOOKUP(D108,[1]Sheet2!$D$2:$K$88,8,FALSE)</f>
        <v>HUKUM</v>
      </c>
      <c r="G108" t="str">
        <f>VLOOKUP(F108,Sheet1!$H$4:$I$11,2,FALSE)</f>
        <v>1_Hukum</v>
      </c>
      <c r="H108" t="str">
        <f>VLOOKUP(D108,[2]PRODI_2019!$F$2:$J$79,5,FALSE)</f>
        <v>S1</v>
      </c>
      <c r="I108" t="s">
        <v>365</v>
      </c>
      <c r="J108" t="s">
        <v>25</v>
      </c>
      <c r="L108" t="s">
        <v>648</v>
      </c>
      <c r="M108" t="s">
        <v>26</v>
      </c>
      <c r="N108" t="s">
        <v>85</v>
      </c>
      <c r="O108" t="s">
        <v>76</v>
      </c>
      <c r="P108" t="s">
        <v>117</v>
      </c>
      <c r="Q108" t="str">
        <f t="shared" si="4"/>
        <v>SMAN</v>
      </c>
      <c r="R108" t="str">
        <f t="shared" si="5"/>
        <v>Negeri</v>
      </c>
      <c r="S108" t="str">
        <f t="shared" si="6"/>
        <v>SMA</v>
      </c>
      <c r="T108" t="s">
        <v>85</v>
      </c>
      <c r="U108" t="s">
        <v>76</v>
      </c>
      <c r="AA108" t="str">
        <f>_xlfn.IFNA(VLOOKUP(A108,registrasi!$B$2:$C$3000,2,FALSE),"belum")</f>
        <v>belum</v>
      </c>
      <c r="AB108">
        <f>VLOOKUP(D108,[3]Worksheet!$B$2:$H$45,7,FALSE)</f>
        <v>353</v>
      </c>
      <c r="AC108" t="str">
        <f>_xlfn.IFNA(VLOOKUP(A108,nim!$A$2:$B$3000,2,FALSE),"belum")</f>
        <v>belum</v>
      </c>
    </row>
    <row r="109" spans="1:29" x14ac:dyDescent="0.3">
      <c r="A109">
        <v>42432410528</v>
      </c>
      <c r="B109">
        <v>1</v>
      </c>
      <c r="D109">
        <v>4442</v>
      </c>
      <c r="E109" t="s">
        <v>216</v>
      </c>
      <c r="F109" t="str">
        <f>VLOOKUP(D109,[1]Sheet2!$D$2:$K$88,8,FALSE)</f>
        <v>PERTANIAN</v>
      </c>
      <c r="G109" t="str">
        <f>VLOOKUP(F109,Sheet1!$H$4:$I$11,2,FALSE)</f>
        <v>4_Pertanian</v>
      </c>
      <c r="H109" t="str">
        <f>VLOOKUP(D109,[2]PRODI_2019!$F$2:$J$79,5,FALSE)</f>
        <v>S1</v>
      </c>
      <c r="I109" t="s">
        <v>366</v>
      </c>
      <c r="J109" t="s">
        <v>30</v>
      </c>
      <c r="L109" t="s">
        <v>649</v>
      </c>
      <c r="M109" t="s">
        <v>26</v>
      </c>
      <c r="N109" t="s">
        <v>92</v>
      </c>
      <c r="O109" t="s">
        <v>87</v>
      </c>
      <c r="P109" t="s">
        <v>840</v>
      </c>
      <c r="Q109" t="str">
        <f t="shared" si="4"/>
        <v>SMAN</v>
      </c>
      <c r="R109" t="str">
        <f t="shared" si="5"/>
        <v>Negeri</v>
      </c>
      <c r="S109" t="str">
        <f t="shared" si="6"/>
        <v>SMA</v>
      </c>
      <c r="T109" t="s">
        <v>92</v>
      </c>
      <c r="U109" t="s">
        <v>87</v>
      </c>
      <c r="AA109" t="str">
        <f>_xlfn.IFNA(VLOOKUP(A109,registrasi!$B$2:$C$3000,2,FALSE),"belum")</f>
        <v>belum</v>
      </c>
      <c r="AB109">
        <f>VLOOKUP(D109,[3]Worksheet!$B$2:$H$45,7,FALSE)</f>
        <v>69</v>
      </c>
      <c r="AC109" t="str">
        <f>_xlfn.IFNA(VLOOKUP(A109,nim!$A$2:$B$3000,2,FALSE),"belum")</f>
        <v>belum</v>
      </c>
    </row>
    <row r="110" spans="1:29" x14ac:dyDescent="0.3">
      <c r="A110">
        <v>42431111038</v>
      </c>
      <c r="B110">
        <v>1</v>
      </c>
      <c r="D110">
        <v>5552</v>
      </c>
      <c r="E110" t="s">
        <v>218</v>
      </c>
      <c r="F110" t="str">
        <f>VLOOKUP(D110,[1]Sheet2!$D$2:$K$88,8,FALSE)</f>
        <v>FEB</v>
      </c>
      <c r="G110" t="str">
        <f>VLOOKUP(F110,Sheet1!$H$4:$I$11,2,FALSE)</f>
        <v>5_FEB</v>
      </c>
      <c r="H110" t="str">
        <f>VLOOKUP(D110,[2]PRODI_2019!$F$2:$J$79,5,FALSE)</f>
        <v>S1</v>
      </c>
      <c r="I110" t="s">
        <v>367</v>
      </c>
      <c r="J110" t="s">
        <v>30</v>
      </c>
      <c r="L110" t="s">
        <v>650</v>
      </c>
      <c r="M110" t="s">
        <v>26</v>
      </c>
      <c r="N110" t="s">
        <v>78</v>
      </c>
      <c r="O110" t="s">
        <v>76</v>
      </c>
      <c r="P110" t="s">
        <v>98</v>
      </c>
      <c r="Q110" t="str">
        <f t="shared" si="4"/>
        <v>SMAN</v>
      </c>
      <c r="R110" t="str">
        <f t="shared" si="5"/>
        <v>Negeri</v>
      </c>
      <c r="S110" t="str">
        <f t="shared" si="6"/>
        <v>SMA</v>
      </c>
      <c r="T110" t="s">
        <v>78</v>
      </c>
      <c r="U110" t="s">
        <v>76</v>
      </c>
      <c r="AA110" t="str">
        <f>_xlfn.IFNA(VLOOKUP(A110,registrasi!$B$2:$C$3000,2,FALSE),"belum")</f>
        <v>belum</v>
      </c>
      <c r="AB110">
        <f>VLOOKUP(D110,[3]Worksheet!$B$2:$H$45,7,FALSE)</f>
        <v>219</v>
      </c>
      <c r="AC110" t="str">
        <f>_xlfn.IFNA(VLOOKUP(A110,nim!$A$2:$B$3000,2,FALSE),"belum")</f>
        <v>belum</v>
      </c>
    </row>
    <row r="111" spans="1:29" x14ac:dyDescent="0.3">
      <c r="A111">
        <v>42431111551</v>
      </c>
      <c r="B111">
        <v>1</v>
      </c>
      <c r="D111">
        <v>3336</v>
      </c>
      <c r="E111" t="s">
        <v>219</v>
      </c>
      <c r="F111" t="str">
        <f>VLOOKUP(D111,[1]Sheet2!$D$2:$K$88,8,FALSE)</f>
        <v>TEKNIK</v>
      </c>
      <c r="G111" t="str">
        <f>VLOOKUP(F111,Sheet1!$H$4:$I$11,2,FALSE)</f>
        <v>3_Teknik</v>
      </c>
      <c r="H111" t="str">
        <f>VLOOKUP(D111,[2]PRODI_2019!$F$2:$J$79,5,FALSE)</f>
        <v>S1</v>
      </c>
      <c r="I111" t="s">
        <v>368</v>
      </c>
      <c r="J111" t="s">
        <v>30</v>
      </c>
      <c r="L111" t="s">
        <v>651</v>
      </c>
      <c r="M111" t="s">
        <v>26</v>
      </c>
      <c r="N111" t="s">
        <v>78</v>
      </c>
      <c r="O111" t="s">
        <v>76</v>
      </c>
      <c r="P111" t="s">
        <v>98</v>
      </c>
      <c r="Q111" t="str">
        <f t="shared" si="4"/>
        <v>SMAN</v>
      </c>
      <c r="R111" t="str">
        <f t="shared" si="5"/>
        <v>Negeri</v>
      </c>
      <c r="S111" t="str">
        <f t="shared" si="6"/>
        <v>SMA</v>
      </c>
      <c r="T111" t="s">
        <v>78</v>
      </c>
      <c r="U111" t="s">
        <v>76</v>
      </c>
      <c r="AA111" t="str">
        <f>_xlfn.IFNA(VLOOKUP(A111,registrasi!$B$2:$C$3000,2,FALSE),"belum")</f>
        <v>belum</v>
      </c>
      <c r="AB111">
        <f>VLOOKUP(D111,[3]Worksheet!$B$2:$H$45,7,FALSE)</f>
        <v>144</v>
      </c>
      <c r="AC111" t="str">
        <f>_xlfn.IFNA(VLOOKUP(A111,nim!$A$2:$B$3000,2,FALSE),"belum")</f>
        <v>belum</v>
      </c>
    </row>
    <row r="112" spans="1:29" x14ac:dyDescent="0.3">
      <c r="A112">
        <v>42433111492</v>
      </c>
      <c r="B112">
        <v>1</v>
      </c>
      <c r="D112">
        <v>2224</v>
      </c>
      <c r="E112" t="s">
        <v>224</v>
      </c>
      <c r="F112" t="str">
        <f>VLOOKUP(D112,[1]Sheet2!$D$2:$K$88,8,FALSE)</f>
        <v>FKIP</v>
      </c>
      <c r="G112" t="str">
        <f>VLOOKUP(F112,Sheet1!$H$4:$I$11,2,FALSE)</f>
        <v>2_FKIP</v>
      </c>
      <c r="H112" t="str">
        <f>VLOOKUP(D112,[2]PRODI_2019!$F$2:$J$79,5,FALSE)</f>
        <v>S1</v>
      </c>
      <c r="I112" t="s">
        <v>369</v>
      </c>
      <c r="J112" t="s">
        <v>30</v>
      </c>
      <c r="L112" t="s">
        <v>179</v>
      </c>
      <c r="M112" t="s">
        <v>26</v>
      </c>
      <c r="N112" t="s">
        <v>188</v>
      </c>
      <c r="O112" t="s">
        <v>77</v>
      </c>
      <c r="P112" t="s">
        <v>192</v>
      </c>
      <c r="Q112" t="str">
        <f t="shared" si="4"/>
        <v>SMTA</v>
      </c>
      <c r="R112" t="str">
        <f t="shared" si="5"/>
        <v>Swasta</v>
      </c>
      <c r="S112" t="str">
        <f t="shared" si="6"/>
        <v>SMTA</v>
      </c>
      <c r="T112" t="s">
        <v>188</v>
      </c>
      <c r="U112" t="s">
        <v>77</v>
      </c>
      <c r="AA112" t="str">
        <f>_xlfn.IFNA(VLOOKUP(A112,registrasi!$B$2:$C$3000,2,FALSE),"belum")</f>
        <v>belum</v>
      </c>
      <c r="AB112">
        <f>VLOOKUP(D112,[3]Worksheet!$B$2:$H$45,7,FALSE)</f>
        <v>24</v>
      </c>
      <c r="AC112" t="str">
        <f>_xlfn.IFNA(VLOOKUP(A112,nim!$A$2:$B$3000,2,FALSE),"belum")</f>
        <v>belum</v>
      </c>
    </row>
    <row r="113" spans="1:29" x14ac:dyDescent="0.3">
      <c r="A113">
        <v>42431110238</v>
      </c>
      <c r="B113">
        <v>1</v>
      </c>
      <c r="D113">
        <v>2225</v>
      </c>
      <c r="E113" t="s">
        <v>212</v>
      </c>
      <c r="F113" t="str">
        <f>VLOOKUP(D113,[1]Sheet2!$D$2:$K$88,8,FALSE)</f>
        <v>FKIP</v>
      </c>
      <c r="G113" t="str">
        <f>VLOOKUP(F113,Sheet1!$H$4:$I$11,2,FALSE)</f>
        <v>2_FKIP</v>
      </c>
      <c r="H113" t="str">
        <f>VLOOKUP(D113,[2]PRODI_2019!$F$2:$J$79,5,FALSE)</f>
        <v>S1</v>
      </c>
      <c r="I113" t="s">
        <v>370</v>
      </c>
      <c r="J113" t="s">
        <v>30</v>
      </c>
      <c r="L113" t="s">
        <v>652</v>
      </c>
      <c r="M113" t="s">
        <v>26</v>
      </c>
      <c r="N113" t="s">
        <v>84</v>
      </c>
      <c r="O113" t="s">
        <v>76</v>
      </c>
      <c r="P113" t="s">
        <v>841</v>
      </c>
      <c r="Q113" t="str">
        <f t="shared" si="4"/>
        <v>SMAS</v>
      </c>
      <c r="R113" t="str">
        <f t="shared" si="5"/>
        <v>Swasta</v>
      </c>
      <c r="S113" t="str">
        <f t="shared" si="6"/>
        <v>SMA</v>
      </c>
      <c r="T113" t="s">
        <v>84</v>
      </c>
      <c r="U113" t="s">
        <v>76</v>
      </c>
      <c r="AA113" t="str">
        <f>_xlfn.IFNA(VLOOKUP(A113,registrasi!$B$2:$C$3000,2,FALSE),"belum")</f>
        <v>belum</v>
      </c>
      <c r="AB113">
        <f>VLOOKUP(D113,[3]Worksheet!$B$2:$H$45,7,FALSE)</f>
        <v>22</v>
      </c>
      <c r="AC113" t="str">
        <f>_xlfn.IFNA(VLOOKUP(A113,nim!$A$2:$B$3000,2,FALSE),"belum")</f>
        <v>belum</v>
      </c>
    </row>
    <row r="114" spans="1:29" x14ac:dyDescent="0.3">
      <c r="A114">
        <v>42431111419</v>
      </c>
      <c r="B114">
        <v>1</v>
      </c>
      <c r="D114">
        <v>3334</v>
      </c>
      <c r="E114" t="s">
        <v>231</v>
      </c>
      <c r="F114" t="str">
        <f>VLOOKUP(D114,[1]Sheet2!$D$2:$K$88,8,FALSE)</f>
        <v>TEKNIK</v>
      </c>
      <c r="G114" t="str">
        <f>VLOOKUP(F114,Sheet1!$H$4:$I$11,2,FALSE)</f>
        <v>3_Teknik</v>
      </c>
      <c r="H114" t="str">
        <f>VLOOKUP(D114,[2]PRODI_2019!$F$2:$J$79,5,FALSE)</f>
        <v>S1</v>
      </c>
      <c r="I114" t="s">
        <v>371</v>
      </c>
      <c r="J114" t="s">
        <v>30</v>
      </c>
      <c r="L114" t="s">
        <v>653</v>
      </c>
      <c r="M114" t="s">
        <v>26</v>
      </c>
      <c r="N114" t="s">
        <v>84</v>
      </c>
      <c r="O114" t="s">
        <v>76</v>
      </c>
      <c r="P114" t="s">
        <v>842</v>
      </c>
      <c r="Q114" t="str">
        <f t="shared" si="4"/>
        <v>SMKS</v>
      </c>
      <c r="R114" t="str">
        <f t="shared" si="5"/>
        <v>Swasta</v>
      </c>
      <c r="S114" t="str">
        <f t="shared" si="6"/>
        <v>SMK</v>
      </c>
      <c r="T114" t="s">
        <v>84</v>
      </c>
      <c r="U114" t="s">
        <v>76</v>
      </c>
      <c r="AA114" t="str">
        <f>_xlfn.IFNA(VLOOKUP(A114,registrasi!$B$2:$C$3000,2,FALSE),"belum")</f>
        <v>belum</v>
      </c>
      <c r="AB114">
        <f>VLOOKUP(D114,[3]Worksheet!$B$2:$H$45,7,FALSE)</f>
        <v>100</v>
      </c>
      <c r="AC114" t="str">
        <f>_xlfn.IFNA(VLOOKUP(A114,nim!$A$2:$B$3000,2,FALSE),"belum")</f>
        <v>belum</v>
      </c>
    </row>
    <row r="115" spans="1:29" x14ac:dyDescent="0.3">
      <c r="A115">
        <v>42431111514</v>
      </c>
      <c r="B115">
        <v>1</v>
      </c>
      <c r="D115">
        <v>4444</v>
      </c>
      <c r="E115" t="s">
        <v>223</v>
      </c>
      <c r="F115" t="str">
        <f>VLOOKUP(D115,[1]Sheet2!$D$2:$K$88,8,FALSE)</f>
        <v>PERTANIAN</v>
      </c>
      <c r="G115" t="str">
        <f>VLOOKUP(F115,Sheet1!$H$4:$I$11,2,FALSE)</f>
        <v>4_Pertanian</v>
      </c>
      <c r="H115" t="str">
        <f>VLOOKUP(D115,[2]PRODI_2019!$F$2:$J$79,5,FALSE)</f>
        <v>S1</v>
      </c>
      <c r="I115" t="s">
        <v>372</v>
      </c>
      <c r="J115" t="s">
        <v>30</v>
      </c>
      <c r="L115" t="s">
        <v>654</v>
      </c>
      <c r="M115" t="s">
        <v>26</v>
      </c>
      <c r="N115" t="s">
        <v>85</v>
      </c>
      <c r="O115" t="s">
        <v>76</v>
      </c>
      <c r="P115" t="s">
        <v>117</v>
      </c>
      <c r="Q115" t="str">
        <f t="shared" si="4"/>
        <v>SMAN</v>
      </c>
      <c r="R115" t="str">
        <f t="shared" si="5"/>
        <v>Negeri</v>
      </c>
      <c r="S115" t="str">
        <f t="shared" si="6"/>
        <v>SMA</v>
      </c>
      <c r="T115" t="s">
        <v>85</v>
      </c>
      <c r="U115" t="s">
        <v>76</v>
      </c>
      <c r="AA115" t="str">
        <f>_xlfn.IFNA(VLOOKUP(A115,registrasi!$B$2:$C$3000,2,FALSE),"belum")</f>
        <v>belum</v>
      </c>
      <c r="AB115">
        <f>VLOOKUP(D115,[3]Worksheet!$B$2:$H$45,7,FALSE)</f>
        <v>99</v>
      </c>
      <c r="AC115" t="str">
        <f>_xlfn.IFNA(VLOOKUP(A115,nim!$A$2:$B$3000,2,FALSE),"belum")</f>
        <v>belum</v>
      </c>
    </row>
    <row r="116" spans="1:29" x14ac:dyDescent="0.3">
      <c r="A116">
        <v>42432410460</v>
      </c>
      <c r="B116">
        <v>2</v>
      </c>
      <c r="D116">
        <v>5501</v>
      </c>
      <c r="E116" t="s">
        <v>250</v>
      </c>
      <c r="F116" t="str">
        <f>VLOOKUP(D116,[1]Sheet2!$D$2:$K$88,8,FALSE)</f>
        <v>FEB</v>
      </c>
      <c r="G116" t="str">
        <f>VLOOKUP(F116,Sheet1!$H$4:$I$11,2,FALSE)</f>
        <v>5_FEB</v>
      </c>
      <c r="H116" t="str">
        <f>VLOOKUP(D116,[2]PRODI_2019!$F$2:$J$79,5,FALSE)</f>
        <v>D3</v>
      </c>
      <c r="I116" t="s">
        <v>373</v>
      </c>
      <c r="J116" t="s">
        <v>30</v>
      </c>
      <c r="L116" t="s">
        <v>655</v>
      </c>
      <c r="M116" t="s">
        <v>26</v>
      </c>
      <c r="N116" t="s">
        <v>84</v>
      </c>
      <c r="O116" t="s">
        <v>76</v>
      </c>
      <c r="P116" t="s">
        <v>814</v>
      </c>
      <c r="Q116" t="str">
        <f t="shared" si="4"/>
        <v>SMAS</v>
      </c>
      <c r="R116" t="str">
        <f t="shared" si="5"/>
        <v>Swasta</v>
      </c>
      <c r="S116" t="str">
        <f t="shared" si="6"/>
        <v>SMA</v>
      </c>
      <c r="T116" t="s">
        <v>84</v>
      </c>
      <c r="U116" t="s">
        <v>76</v>
      </c>
      <c r="AA116" t="str">
        <f>_xlfn.IFNA(VLOOKUP(A116,registrasi!$B$2:$C$3000,2,FALSE),"belum")</f>
        <v>belum</v>
      </c>
      <c r="AB116" t="e">
        <f>VLOOKUP(D116,[3]Worksheet!$B$2:$H$45,7,FALSE)</f>
        <v>#N/A</v>
      </c>
      <c r="AC116" t="str">
        <f>_xlfn.IFNA(VLOOKUP(A116,nim!$A$2:$B$3000,2,FALSE),"belum")</f>
        <v>belum</v>
      </c>
    </row>
    <row r="117" spans="1:29" x14ac:dyDescent="0.3">
      <c r="A117">
        <v>42431111717</v>
      </c>
      <c r="B117">
        <v>1</v>
      </c>
      <c r="D117">
        <v>3336</v>
      </c>
      <c r="E117" t="s">
        <v>219</v>
      </c>
      <c r="F117" t="str">
        <f>VLOOKUP(D117,[1]Sheet2!$D$2:$K$88,8,FALSE)</f>
        <v>TEKNIK</v>
      </c>
      <c r="G117" t="str">
        <f>VLOOKUP(F117,Sheet1!$H$4:$I$11,2,FALSE)</f>
        <v>3_Teknik</v>
      </c>
      <c r="H117" t="str">
        <f>VLOOKUP(D117,[2]PRODI_2019!$F$2:$J$79,5,FALSE)</f>
        <v>S1</v>
      </c>
      <c r="I117" t="s">
        <v>374</v>
      </c>
      <c r="J117" t="s">
        <v>25</v>
      </c>
      <c r="L117" t="s">
        <v>175</v>
      </c>
      <c r="M117" t="s">
        <v>26</v>
      </c>
      <c r="N117" t="s">
        <v>185</v>
      </c>
      <c r="O117" t="s">
        <v>76</v>
      </c>
      <c r="P117" t="s">
        <v>112</v>
      </c>
      <c r="Q117" t="str">
        <f t="shared" si="4"/>
        <v>SMAN</v>
      </c>
      <c r="R117" t="str">
        <f t="shared" si="5"/>
        <v>Negeri</v>
      </c>
      <c r="S117" t="str">
        <f t="shared" si="6"/>
        <v>SMA</v>
      </c>
      <c r="T117" t="s">
        <v>185</v>
      </c>
      <c r="U117" t="s">
        <v>76</v>
      </c>
      <c r="AA117" t="str">
        <f>_xlfn.IFNA(VLOOKUP(A117,registrasi!$B$2:$C$3000,2,FALSE),"belum")</f>
        <v>belum</v>
      </c>
      <c r="AB117">
        <f>VLOOKUP(D117,[3]Worksheet!$B$2:$H$45,7,FALSE)</f>
        <v>144</v>
      </c>
      <c r="AC117" t="str">
        <f>_xlfn.IFNA(VLOOKUP(A117,nim!$A$2:$B$3000,2,FALSE),"belum")</f>
        <v>belum</v>
      </c>
    </row>
    <row r="118" spans="1:29" x14ac:dyDescent="0.3">
      <c r="A118">
        <v>42431110936</v>
      </c>
      <c r="B118">
        <v>1</v>
      </c>
      <c r="D118">
        <v>5552</v>
      </c>
      <c r="E118" t="s">
        <v>218</v>
      </c>
      <c r="F118" t="str">
        <f>VLOOKUP(D118,[1]Sheet2!$D$2:$K$88,8,FALSE)</f>
        <v>FEB</v>
      </c>
      <c r="G118" t="str">
        <f>VLOOKUP(F118,Sheet1!$H$4:$I$11,2,FALSE)</f>
        <v>5_FEB</v>
      </c>
      <c r="H118" t="str">
        <f>VLOOKUP(D118,[2]PRODI_2019!$F$2:$J$79,5,FALSE)</f>
        <v>S1</v>
      </c>
      <c r="I118" t="s">
        <v>375</v>
      </c>
      <c r="J118" t="s">
        <v>30</v>
      </c>
      <c r="L118" t="s">
        <v>656</v>
      </c>
      <c r="M118" t="s">
        <v>26</v>
      </c>
      <c r="N118" t="s">
        <v>85</v>
      </c>
      <c r="O118" t="s">
        <v>76</v>
      </c>
      <c r="P118" t="s">
        <v>117</v>
      </c>
      <c r="Q118" t="str">
        <f t="shared" si="4"/>
        <v>SMAN</v>
      </c>
      <c r="R118" t="str">
        <f t="shared" si="5"/>
        <v>Negeri</v>
      </c>
      <c r="S118" t="str">
        <f t="shared" si="6"/>
        <v>SMA</v>
      </c>
      <c r="T118" t="s">
        <v>85</v>
      </c>
      <c r="U118" t="s">
        <v>76</v>
      </c>
      <c r="AA118" t="str">
        <f>_xlfn.IFNA(VLOOKUP(A118,registrasi!$B$2:$C$3000,2,FALSE),"belum")</f>
        <v>belum</v>
      </c>
      <c r="AB118">
        <f>VLOOKUP(D118,[3]Worksheet!$B$2:$H$45,7,FALSE)</f>
        <v>219</v>
      </c>
      <c r="AC118" t="str">
        <f>_xlfn.IFNA(VLOOKUP(A118,nim!$A$2:$B$3000,2,FALSE),"belum")</f>
        <v>belum</v>
      </c>
    </row>
    <row r="119" spans="1:29" x14ac:dyDescent="0.3">
      <c r="A119">
        <v>42431111286</v>
      </c>
      <c r="B119">
        <v>2</v>
      </c>
      <c r="D119">
        <v>2225</v>
      </c>
      <c r="E119" t="s">
        <v>212</v>
      </c>
      <c r="F119" t="str">
        <f>VLOOKUP(D119,[1]Sheet2!$D$2:$K$88,8,FALSE)</f>
        <v>FKIP</v>
      </c>
      <c r="G119" t="str">
        <f>VLOOKUP(F119,Sheet1!$H$4:$I$11,2,FALSE)</f>
        <v>2_FKIP</v>
      </c>
      <c r="H119" t="str">
        <f>VLOOKUP(D119,[2]PRODI_2019!$F$2:$J$79,5,FALSE)</f>
        <v>S1</v>
      </c>
      <c r="I119" t="s">
        <v>376</v>
      </c>
      <c r="J119" t="s">
        <v>30</v>
      </c>
      <c r="L119" t="s">
        <v>657</v>
      </c>
      <c r="M119" t="s">
        <v>26</v>
      </c>
      <c r="N119" t="s">
        <v>78</v>
      </c>
      <c r="O119" t="s">
        <v>76</v>
      </c>
      <c r="P119" t="s">
        <v>102</v>
      </c>
      <c r="Q119" t="str">
        <f t="shared" si="4"/>
        <v>SMAN</v>
      </c>
      <c r="R119" t="str">
        <f t="shared" si="5"/>
        <v>Negeri</v>
      </c>
      <c r="S119" t="str">
        <f t="shared" si="6"/>
        <v>SMA</v>
      </c>
      <c r="T119" t="s">
        <v>78</v>
      </c>
      <c r="U119" t="s">
        <v>76</v>
      </c>
      <c r="AA119" t="str">
        <f>_xlfn.IFNA(VLOOKUP(A119,registrasi!$B$2:$C$3000,2,FALSE),"belum")</f>
        <v>belum</v>
      </c>
      <c r="AB119">
        <f>VLOOKUP(D119,[3]Worksheet!$B$2:$H$45,7,FALSE)</f>
        <v>22</v>
      </c>
      <c r="AC119" t="str">
        <f>_xlfn.IFNA(VLOOKUP(A119,nim!$A$2:$B$3000,2,FALSE),"belum")</f>
        <v>belum</v>
      </c>
    </row>
    <row r="120" spans="1:29" x14ac:dyDescent="0.3">
      <c r="A120">
        <v>42431110148</v>
      </c>
      <c r="B120">
        <v>1</v>
      </c>
      <c r="D120">
        <v>2288</v>
      </c>
      <c r="E120" t="s">
        <v>248</v>
      </c>
      <c r="F120" t="str">
        <f>VLOOKUP(D120,[1]Sheet2!$D$2:$K$88,8,FALSE)</f>
        <v>FKIP</v>
      </c>
      <c r="G120" t="str">
        <f>VLOOKUP(F120,Sheet1!$H$4:$I$11,2,FALSE)</f>
        <v>2_FKIP</v>
      </c>
      <c r="H120" t="str">
        <f>VLOOKUP(D120,[2]PRODI_2019!$F$2:$J$79,5,FALSE)</f>
        <v>S1</v>
      </c>
      <c r="I120" t="s">
        <v>377</v>
      </c>
      <c r="J120" t="s">
        <v>25</v>
      </c>
      <c r="L120" t="s">
        <v>597</v>
      </c>
      <c r="M120" t="s">
        <v>26</v>
      </c>
      <c r="N120" t="s">
        <v>204</v>
      </c>
      <c r="O120" t="s">
        <v>77</v>
      </c>
      <c r="P120" t="s">
        <v>839</v>
      </c>
      <c r="Q120" t="str">
        <f t="shared" si="4"/>
        <v>MAN</v>
      </c>
      <c r="R120" t="str">
        <f t="shared" si="5"/>
        <v>Negeri</v>
      </c>
      <c r="S120" t="str">
        <f t="shared" si="6"/>
        <v>MA</v>
      </c>
      <c r="T120" t="s">
        <v>204</v>
      </c>
      <c r="U120" t="s">
        <v>77</v>
      </c>
      <c r="AA120" t="str">
        <f>_xlfn.IFNA(VLOOKUP(A120,registrasi!$B$2:$C$3000,2,FALSE),"belum")</f>
        <v>belum</v>
      </c>
      <c r="AB120">
        <f>VLOOKUP(D120,[3]Worksheet!$B$2:$H$45,7,FALSE)</f>
        <v>19</v>
      </c>
      <c r="AC120" t="str">
        <f>_xlfn.IFNA(VLOOKUP(A120,nim!$A$2:$B$3000,2,FALSE),"belum")</f>
        <v>belum</v>
      </c>
    </row>
    <row r="121" spans="1:29" x14ac:dyDescent="0.3">
      <c r="A121">
        <v>42433111286</v>
      </c>
      <c r="B121">
        <v>1</v>
      </c>
      <c r="D121">
        <v>6662</v>
      </c>
      <c r="E121" t="s">
        <v>225</v>
      </c>
      <c r="F121" t="str">
        <f>VLOOKUP(D121,[1]Sheet2!$D$2:$K$88,8,FALSE)</f>
        <v>FISIP</v>
      </c>
      <c r="G121" t="str">
        <f>VLOOKUP(F121,Sheet1!$H$4:$I$11,2,FALSE)</f>
        <v>6_FISIP</v>
      </c>
      <c r="H121" t="str">
        <f>VLOOKUP(D121,[2]PRODI_2019!$F$2:$J$79,5,FALSE)</f>
        <v>S1</v>
      </c>
      <c r="I121" t="s">
        <v>378</v>
      </c>
      <c r="J121" t="s">
        <v>30</v>
      </c>
      <c r="L121" t="s">
        <v>658</v>
      </c>
      <c r="M121" t="s">
        <v>26</v>
      </c>
      <c r="N121" t="s">
        <v>187</v>
      </c>
      <c r="O121" t="s">
        <v>77</v>
      </c>
      <c r="P121" t="s">
        <v>843</v>
      </c>
      <c r="Q121" t="str">
        <f t="shared" si="4"/>
        <v>SMA</v>
      </c>
      <c r="R121" t="str">
        <f t="shared" si="5"/>
        <v>Swasta</v>
      </c>
      <c r="S121" t="str">
        <f t="shared" si="6"/>
        <v>SMA</v>
      </c>
      <c r="T121" t="s">
        <v>187</v>
      </c>
      <c r="U121" t="s">
        <v>77</v>
      </c>
      <c r="AA121" t="str">
        <f>_xlfn.IFNA(VLOOKUP(A121,registrasi!$B$2:$C$3000,2,FALSE),"belum")</f>
        <v>belum</v>
      </c>
      <c r="AB121">
        <f>VLOOKUP(D121,[3]Worksheet!$B$2:$H$45,7,FALSE)</f>
        <v>324</v>
      </c>
      <c r="AC121" t="str">
        <f>_xlfn.IFNA(VLOOKUP(A121,nim!$A$2:$B$3000,2,FALSE),"belum")</f>
        <v>belum</v>
      </c>
    </row>
    <row r="122" spans="1:29" x14ac:dyDescent="0.3">
      <c r="A122">
        <v>42431110678</v>
      </c>
      <c r="B122">
        <v>2</v>
      </c>
      <c r="D122">
        <v>5502</v>
      </c>
      <c r="E122" t="s">
        <v>251</v>
      </c>
      <c r="F122" t="str">
        <f>VLOOKUP(D122,[1]Sheet2!$D$2:$K$88,8,FALSE)</f>
        <v>FEB</v>
      </c>
      <c r="G122" t="str">
        <f>VLOOKUP(F122,Sheet1!$H$4:$I$11,2,FALSE)</f>
        <v>5_FEB</v>
      </c>
      <c r="H122" t="str">
        <f>VLOOKUP(D122,[2]PRODI_2019!$F$2:$J$79,5,FALSE)</f>
        <v>D3</v>
      </c>
      <c r="I122" t="s">
        <v>379</v>
      </c>
      <c r="J122" t="s">
        <v>30</v>
      </c>
      <c r="L122" t="s">
        <v>619</v>
      </c>
      <c r="M122" t="s">
        <v>26</v>
      </c>
      <c r="N122" t="s">
        <v>185</v>
      </c>
      <c r="O122" t="s">
        <v>76</v>
      </c>
      <c r="P122" t="s">
        <v>192</v>
      </c>
      <c r="Q122" t="str">
        <f t="shared" si="4"/>
        <v>SMTA</v>
      </c>
      <c r="R122" t="str">
        <f t="shared" si="5"/>
        <v>Swasta</v>
      </c>
      <c r="S122" t="str">
        <f t="shared" si="6"/>
        <v>SMTA</v>
      </c>
      <c r="T122" t="s">
        <v>185</v>
      </c>
      <c r="U122" t="s">
        <v>76</v>
      </c>
      <c r="AA122" t="str">
        <f>_xlfn.IFNA(VLOOKUP(A122,registrasi!$B$2:$C$3000,2,FALSE),"belum")</f>
        <v>belum</v>
      </c>
      <c r="AB122" t="e">
        <f>VLOOKUP(D122,[3]Worksheet!$B$2:$H$45,7,FALSE)</f>
        <v>#N/A</v>
      </c>
      <c r="AC122" t="str">
        <f>_xlfn.IFNA(VLOOKUP(A122,nim!$A$2:$B$3000,2,FALSE),"belum")</f>
        <v>belum</v>
      </c>
    </row>
    <row r="123" spans="1:29" x14ac:dyDescent="0.3">
      <c r="A123">
        <v>42431111799</v>
      </c>
      <c r="B123">
        <v>1</v>
      </c>
      <c r="D123">
        <v>6662</v>
      </c>
      <c r="E123" t="s">
        <v>225</v>
      </c>
      <c r="F123" t="str">
        <f>VLOOKUP(D123,[1]Sheet2!$D$2:$K$88,8,FALSE)</f>
        <v>FISIP</v>
      </c>
      <c r="G123" t="str">
        <f>VLOOKUP(F123,Sheet1!$H$4:$I$11,2,FALSE)</f>
        <v>6_FISIP</v>
      </c>
      <c r="H123" t="str">
        <f>VLOOKUP(D123,[2]PRODI_2019!$F$2:$J$79,5,FALSE)</f>
        <v>S1</v>
      </c>
      <c r="I123" t="s">
        <v>380</v>
      </c>
      <c r="J123" t="s">
        <v>25</v>
      </c>
      <c r="L123" t="s">
        <v>659</v>
      </c>
      <c r="M123" t="s">
        <v>26</v>
      </c>
      <c r="N123" t="s">
        <v>78</v>
      </c>
      <c r="O123" t="s">
        <v>76</v>
      </c>
      <c r="P123" t="s">
        <v>107</v>
      </c>
      <c r="Q123" t="str">
        <f t="shared" si="4"/>
        <v>MAN</v>
      </c>
      <c r="R123" t="str">
        <f t="shared" si="5"/>
        <v>Negeri</v>
      </c>
      <c r="S123" t="str">
        <f t="shared" si="6"/>
        <v>MA</v>
      </c>
      <c r="T123" t="s">
        <v>78</v>
      </c>
      <c r="U123" t="s">
        <v>76</v>
      </c>
      <c r="AA123" t="str">
        <f>_xlfn.IFNA(VLOOKUP(A123,registrasi!$B$2:$C$3000,2,FALSE),"belum")</f>
        <v>belum</v>
      </c>
      <c r="AB123">
        <f>VLOOKUP(D123,[3]Worksheet!$B$2:$H$45,7,FALSE)</f>
        <v>324</v>
      </c>
      <c r="AC123" t="str">
        <f>_xlfn.IFNA(VLOOKUP(A123,nim!$A$2:$B$3000,2,FALSE),"belum")</f>
        <v>belum</v>
      </c>
    </row>
    <row r="124" spans="1:29" x14ac:dyDescent="0.3">
      <c r="A124">
        <v>42431111561</v>
      </c>
      <c r="B124">
        <v>2</v>
      </c>
      <c r="D124">
        <v>2282</v>
      </c>
      <c r="E124" t="s">
        <v>253</v>
      </c>
      <c r="F124" t="str">
        <f>VLOOKUP(D124,[1]Sheet2!$D$2:$K$88,8,FALSE)</f>
        <v>FKIP</v>
      </c>
      <c r="G124" t="str">
        <f>VLOOKUP(F124,Sheet1!$H$4:$I$11,2,FALSE)</f>
        <v>2_FKIP</v>
      </c>
      <c r="H124" t="str">
        <f>VLOOKUP(D124,[2]PRODI_2019!$F$2:$J$79,5,FALSE)</f>
        <v>S1</v>
      </c>
      <c r="I124" t="s">
        <v>381</v>
      </c>
      <c r="J124" t="s">
        <v>30</v>
      </c>
      <c r="L124" t="s">
        <v>167</v>
      </c>
      <c r="M124" t="s">
        <v>26</v>
      </c>
      <c r="N124" t="s">
        <v>185</v>
      </c>
      <c r="O124" t="s">
        <v>76</v>
      </c>
      <c r="P124" t="s">
        <v>844</v>
      </c>
      <c r="Q124" t="str">
        <f t="shared" si="4"/>
        <v>MAS</v>
      </c>
      <c r="R124" t="str">
        <f t="shared" si="5"/>
        <v>Swasta</v>
      </c>
      <c r="S124" t="str">
        <f t="shared" si="6"/>
        <v>MA</v>
      </c>
      <c r="T124" t="s">
        <v>185</v>
      </c>
      <c r="U124" t="s">
        <v>76</v>
      </c>
      <c r="AA124" t="str">
        <f>_xlfn.IFNA(VLOOKUP(A124,registrasi!$B$2:$C$3000,2,FALSE),"belum")</f>
        <v>belum</v>
      </c>
      <c r="AB124">
        <f>VLOOKUP(D124,[3]Worksheet!$B$2:$H$45,7,FALSE)</f>
        <v>6</v>
      </c>
      <c r="AC124" t="str">
        <f>_xlfn.IFNA(VLOOKUP(A124,nim!$A$2:$B$3000,2,FALSE),"belum")</f>
        <v>belum</v>
      </c>
    </row>
    <row r="125" spans="1:29" x14ac:dyDescent="0.3">
      <c r="A125">
        <v>42431110928</v>
      </c>
      <c r="B125">
        <v>1</v>
      </c>
      <c r="D125">
        <v>1111</v>
      </c>
      <c r="E125" t="s">
        <v>215</v>
      </c>
      <c r="F125" t="str">
        <f>VLOOKUP(D125,[1]Sheet2!$D$2:$K$88,8,FALSE)</f>
        <v>HUKUM</v>
      </c>
      <c r="G125" t="str">
        <f>VLOOKUP(F125,Sheet1!$H$4:$I$11,2,FALSE)</f>
        <v>1_Hukum</v>
      </c>
      <c r="H125" t="str">
        <f>VLOOKUP(D125,[2]PRODI_2019!$F$2:$J$79,5,FALSE)</f>
        <v>S1</v>
      </c>
      <c r="I125" t="s">
        <v>382</v>
      </c>
      <c r="J125" t="s">
        <v>25</v>
      </c>
      <c r="L125" t="s">
        <v>660</v>
      </c>
      <c r="M125" t="s">
        <v>26</v>
      </c>
      <c r="N125" t="s">
        <v>85</v>
      </c>
      <c r="O125" t="s">
        <v>76</v>
      </c>
      <c r="P125" t="s">
        <v>117</v>
      </c>
      <c r="Q125" t="str">
        <f t="shared" si="4"/>
        <v>SMAN</v>
      </c>
      <c r="R125" t="str">
        <f t="shared" si="5"/>
        <v>Negeri</v>
      </c>
      <c r="S125" t="str">
        <f t="shared" si="6"/>
        <v>SMA</v>
      </c>
      <c r="T125" t="s">
        <v>85</v>
      </c>
      <c r="U125" t="s">
        <v>76</v>
      </c>
      <c r="AA125" t="str">
        <f>_xlfn.IFNA(VLOOKUP(A125,registrasi!$B$2:$C$3000,2,FALSE),"belum")</f>
        <v>belum</v>
      </c>
      <c r="AB125">
        <f>VLOOKUP(D125,[3]Worksheet!$B$2:$H$45,7,FALSE)</f>
        <v>353</v>
      </c>
      <c r="AC125" t="str">
        <f>_xlfn.IFNA(VLOOKUP(A125,nim!$A$2:$B$3000,2,FALSE),"belum")</f>
        <v>belum</v>
      </c>
    </row>
    <row r="126" spans="1:29" x14ac:dyDescent="0.3">
      <c r="A126">
        <v>42419210221</v>
      </c>
      <c r="B126">
        <v>1</v>
      </c>
      <c r="D126">
        <v>3333</v>
      </c>
      <c r="E126" t="s">
        <v>236</v>
      </c>
      <c r="F126" t="str">
        <f>VLOOKUP(D126,[1]Sheet2!$D$2:$K$88,8,FALSE)</f>
        <v>TEKNIK</v>
      </c>
      <c r="G126" t="str">
        <f>VLOOKUP(F126,Sheet1!$H$4:$I$11,2,FALSE)</f>
        <v>3_Teknik</v>
      </c>
      <c r="H126" t="str">
        <f>VLOOKUP(D126,[2]PRODI_2019!$F$2:$J$79,5,FALSE)</f>
        <v>S1</v>
      </c>
      <c r="I126" t="s">
        <v>383</v>
      </c>
      <c r="J126" t="s">
        <v>30</v>
      </c>
      <c r="L126" t="s">
        <v>576</v>
      </c>
      <c r="M126" t="s">
        <v>26</v>
      </c>
      <c r="N126" t="s">
        <v>788</v>
      </c>
      <c r="O126" t="s">
        <v>74</v>
      </c>
      <c r="P126" t="s">
        <v>845</v>
      </c>
      <c r="Q126" t="str">
        <f t="shared" si="4"/>
        <v>SMAN</v>
      </c>
      <c r="R126" t="str">
        <f t="shared" si="5"/>
        <v>Negeri</v>
      </c>
      <c r="S126" t="str">
        <f t="shared" si="6"/>
        <v>SMA</v>
      </c>
      <c r="T126" t="s">
        <v>788</v>
      </c>
      <c r="U126" t="s">
        <v>74</v>
      </c>
      <c r="AA126" t="str">
        <f>_xlfn.IFNA(VLOOKUP(A126,registrasi!$B$2:$C$3000,2,FALSE),"belum")</f>
        <v>belum</v>
      </c>
      <c r="AB126">
        <f>VLOOKUP(D126,[3]Worksheet!$B$2:$H$45,7,FALSE)</f>
        <v>279</v>
      </c>
      <c r="AC126" t="str">
        <f>_xlfn.IFNA(VLOOKUP(A126,nim!$A$2:$B$3000,2,FALSE),"belum")</f>
        <v>belum</v>
      </c>
    </row>
    <row r="127" spans="1:29" x14ac:dyDescent="0.3">
      <c r="A127">
        <v>42431111111</v>
      </c>
      <c r="B127">
        <v>1</v>
      </c>
      <c r="D127">
        <v>8881</v>
      </c>
      <c r="E127" t="s">
        <v>244</v>
      </c>
      <c r="F127" t="str">
        <f>VLOOKUP(D127,[1]Sheet2!$D$2:$K$88,8,FALSE)</f>
        <v>KEDOKTERAN</v>
      </c>
      <c r="G127" t="str">
        <f>VLOOKUP(F127,Sheet1!$H$4:$I$11,2,FALSE)</f>
        <v>8_Kedokteran</v>
      </c>
      <c r="H127" t="str">
        <f>VLOOKUP(D127,[2]PRODI_2019!$F$2:$J$79,5,FALSE)</f>
        <v>S1</v>
      </c>
      <c r="I127" t="s">
        <v>384</v>
      </c>
      <c r="J127" t="s">
        <v>25</v>
      </c>
      <c r="L127" t="s">
        <v>661</v>
      </c>
      <c r="M127" t="s">
        <v>26</v>
      </c>
      <c r="N127" t="s">
        <v>787</v>
      </c>
      <c r="O127" t="s">
        <v>77</v>
      </c>
      <c r="P127" t="s">
        <v>846</v>
      </c>
      <c r="Q127" t="str">
        <f t="shared" si="4"/>
        <v>MAN</v>
      </c>
      <c r="R127" t="str">
        <f t="shared" si="5"/>
        <v>Negeri</v>
      </c>
      <c r="S127" t="str">
        <f t="shared" si="6"/>
        <v>MA</v>
      </c>
      <c r="T127" t="s">
        <v>787</v>
      </c>
      <c r="U127" t="s">
        <v>77</v>
      </c>
      <c r="AA127" t="str">
        <f>_xlfn.IFNA(VLOOKUP(A127,registrasi!$B$2:$C$3000,2,FALSE),"belum")</f>
        <v>belum</v>
      </c>
      <c r="AB127">
        <f>VLOOKUP(D127,[3]Worksheet!$B$2:$H$45,7,FALSE)</f>
        <v>384</v>
      </c>
      <c r="AC127" t="str">
        <f>_xlfn.IFNA(VLOOKUP(A127,nim!$A$2:$B$3000,2,FALSE),"belum")</f>
        <v>belum</v>
      </c>
    </row>
    <row r="128" spans="1:29" x14ac:dyDescent="0.3">
      <c r="A128">
        <v>42432410598</v>
      </c>
      <c r="B128">
        <v>1</v>
      </c>
      <c r="D128">
        <v>5554</v>
      </c>
      <c r="E128" t="s">
        <v>240</v>
      </c>
      <c r="F128" t="str">
        <f>VLOOKUP(D128,[1]Sheet2!$D$2:$K$88,8,FALSE)</f>
        <v>FEB</v>
      </c>
      <c r="G128" t="str">
        <f>VLOOKUP(F128,Sheet1!$H$4:$I$11,2,FALSE)</f>
        <v>5_FEB</v>
      </c>
      <c r="H128" t="str">
        <f>VLOOKUP(D128,[2]PRODI_2019!$F$2:$J$79,5,FALSE)</f>
        <v>S1</v>
      </c>
      <c r="I128" t="s">
        <v>385</v>
      </c>
      <c r="J128" t="s">
        <v>25</v>
      </c>
      <c r="L128" t="s">
        <v>662</v>
      </c>
      <c r="M128" t="s">
        <v>26</v>
      </c>
      <c r="N128" t="s">
        <v>187</v>
      </c>
      <c r="O128" t="s">
        <v>77</v>
      </c>
      <c r="P128" t="s">
        <v>192</v>
      </c>
      <c r="Q128" t="str">
        <f t="shared" si="4"/>
        <v>SMTA</v>
      </c>
      <c r="R128" t="str">
        <f t="shared" si="5"/>
        <v>Swasta</v>
      </c>
      <c r="S128" t="str">
        <f t="shared" si="6"/>
        <v>SMTA</v>
      </c>
      <c r="T128" t="s">
        <v>187</v>
      </c>
      <c r="U128" t="s">
        <v>77</v>
      </c>
      <c r="AA128" t="str">
        <f>_xlfn.IFNA(VLOOKUP(A128,registrasi!$B$2:$C$3000,2,FALSE),"belum")</f>
        <v>belum</v>
      </c>
      <c r="AB128">
        <f>VLOOKUP(D128,[3]Worksheet!$B$2:$H$45,7,FALSE)</f>
        <v>53</v>
      </c>
      <c r="AC128" t="str">
        <f>_xlfn.IFNA(VLOOKUP(A128,nim!$A$2:$B$3000,2,FALSE),"belum")</f>
        <v>belum</v>
      </c>
    </row>
    <row r="129" spans="1:29" x14ac:dyDescent="0.3">
      <c r="A129">
        <v>42431110145</v>
      </c>
      <c r="B129">
        <v>1</v>
      </c>
      <c r="D129">
        <v>3331</v>
      </c>
      <c r="E129" t="s">
        <v>221</v>
      </c>
      <c r="F129" t="str">
        <f>VLOOKUP(D129,[1]Sheet2!$D$2:$K$88,8,FALSE)</f>
        <v>TEKNIK</v>
      </c>
      <c r="G129" t="str">
        <f>VLOOKUP(F129,Sheet1!$H$4:$I$11,2,FALSE)</f>
        <v>3_Teknik</v>
      </c>
      <c r="H129" t="str">
        <f>VLOOKUP(D129,[2]PRODI_2019!$F$2:$J$79,5,FALSE)</f>
        <v>S1</v>
      </c>
      <c r="I129" t="s">
        <v>386</v>
      </c>
      <c r="J129" t="s">
        <v>25</v>
      </c>
      <c r="L129" t="s">
        <v>663</v>
      </c>
      <c r="M129" t="s">
        <v>26</v>
      </c>
      <c r="N129" t="s">
        <v>85</v>
      </c>
      <c r="O129" t="s">
        <v>76</v>
      </c>
      <c r="P129" t="s">
        <v>847</v>
      </c>
      <c r="Q129" t="str">
        <f t="shared" si="4"/>
        <v>SMKS</v>
      </c>
      <c r="R129" t="str">
        <f t="shared" si="5"/>
        <v>Swasta</v>
      </c>
      <c r="S129" t="str">
        <f t="shared" si="6"/>
        <v>SMK</v>
      </c>
      <c r="T129" t="s">
        <v>85</v>
      </c>
      <c r="U129" t="s">
        <v>76</v>
      </c>
      <c r="AA129" t="str">
        <f>_xlfn.IFNA(VLOOKUP(A129,registrasi!$B$2:$C$3000,2,FALSE),"belum")</f>
        <v>belum</v>
      </c>
      <c r="AB129">
        <f>VLOOKUP(D129,[3]Worksheet!$B$2:$H$45,7,FALSE)</f>
        <v>88</v>
      </c>
      <c r="AC129" t="str">
        <f>_xlfn.IFNA(VLOOKUP(A129,nim!$A$2:$B$3000,2,FALSE),"belum")</f>
        <v>belum</v>
      </c>
    </row>
    <row r="130" spans="1:29" x14ac:dyDescent="0.3">
      <c r="A130">
        <v>42431110628</v>
      </c>
      <c r="B130">
        <v>1</v>
      </c>
      <c r="D130">
        <v>2222</v>
      </c>
      <c r="E130" t="s">
        <v>211</v>
      </c>
      <c r="F130" t="str">
        <f>VLOOKUP(D130,[1]Sheet2!$D$2:$K$88,8,FALSE)</f>
        <v>FKIP</v>
      </c>
      <c r="G130" t="str">
        <f>VLOOKUP(F130,Sheet1!$H$4:$I$11,2,FALSE)</f>
        <v>2_FKIP</v>
      </c>
      <c r="H130" t="str">
        <f>VLOOKUP(D130,[2]PRODI_2019!$F$2:$J$79,5,FALSE)</f>
        <v>S1</v>
      </c>
      <c r="I130" t="s">
        <v>387</v>
      </c>
      <c r="J130" t="s">
        <v>30</v>
      </c>
      <c r="L130" t="s">
        <v>664</v>
      </c>
      <c r="M130" t="s">
        <v>26</v>
      </c>
      <c r="N130" t="s">
        <v>185</v>
      </c>
      <c r="O130" t="s">
        <v>76</v>
      </c>
      <c r="P130" t="s">
        <v>121</v>
      </c>
      <c r="Q130" t="str">
        <f t="shared" si="4"/>
        <v>SMAN</v>
      </c>
      <c r="R130" t="str">
        <f t="shared" si="5"/>
        <v>Negeri</v>
      </c>
      <c r="S130" t="str">
        <f t="shared" si="6"/>
        <v>SMA</v>
      </c>
      <c r="T130" t="s">
        <v>185</v>
      </c>
      <c r="U130" t="s">
        <v>76</v>
      </c>
      <c r="AA130" t="str">
        <f>_xlfn.IFNA(VLOOKUP(A130,registrasi!$B$2:$C$3000,2,FALSE),"belum")</f>
        <v>belum</v>
      </c>
      <c r="AB130">
        <f>VLOOKUP(D130,[3]Worksheet!$B$2:$H$45,7,FALSE)</f>
        <v>36</v>
      </c>
      <c r="AC130" t="str">
        <f>_xlfn.IFNA(VLOOKUP(A130,nim!$A$2:$B$3000,2,FALSE),"belum")</f>
        <v>belum</v>
      </c>
    </row>
    <row r="131" spans="1:29" x14ac:dyDescent="0.3">
      <c r="A131">
        <v>42431110146</v>
      </c>
      <c r="B131">
        <v>1</v>
      </c>
      <c r="D131">
        <v>3331</v>
      </c>
      <c r="E131" t="s">
        <v>221</v>
      </c>
      <c r="F131" t="str">
        <f>VLOOKUP(D131,[1]Sheet2!$D$2:$K$88,8,FALSE)</f>
        <v>TEKNIK</v>
      </c>
      <c r="G131" t="str">
        <f>VLOOKUP(F131,Sheet1!$H$4:$I$11,2,FALSE)</f>
        <v>3_Teknik</v>
      </c>
      <c r="H131" t="str">
        <f>VLOOKUP(D131,[2]PRODI_2019!$F$2:$J$79,5,FALSE)</f>
        <v>S1</v>
      </c>
      <c r="I131" t="s">
        <v>388</v>
      </c>
      <c r="J131" t="s">
        <v>25</v>
      </c>
      <c r="L131" t="s">
        <v>665</v>
      </c>
      <c r="M131" t="s">
        <v>26</v>
      </c>
      <c r="N131" t="s">
        <v>85</v>
      </c>
      <c r="O131" t="s">
        <v>76</v>
      </c>
      <c r="P131" t="s">
        <v>848</v>
      </c>
      <c r="Q131" t="str">
        <f t="shared" ref="Q131:Q194" si="7">TRIM(LEFT(P131,FIND(" ",P131,1)))</f>
        <v>SMKS</v>
      </c>
      <c r="R131" t="str">
        <f t="shared" ref="R131:R194" si="8">IF(RIGHT(Q131,1)="N","Negeri","Swasta")</f>
        <v>Swasta</v>
      </c>
      <c r="S131" t="str">
        <f t="shared" ref="S131:S194" si="9">IF(R131="Negeri",LEFT(Q131,LEN(Q131)-1),IF(RIGHT(Q131,1)="S",LEFT(Q131,LEN(Q131)-1),Q131))</f>
        <v>SMK</v>
      </c>
      <c r="T131" t="s">
        <v>85</v>
      </c>
      <c r="U131" t="s">
        <v>76</v>
      </c>
      <c r="AA131" t="str">
        <f>_xlfn.IFNA(VLOOKUP(A131,registrasi!$B$2:$C$3000,2,FALSE),"belum")</f>
        <v>belum</v>
      </c>
      <c r="AB131">
        <f>VLOOKUP(D131,[3]Worksheet!$B$2:$H$45,7,FALSE)</f>
        <v>88</v>
      </c>
      <c r="AC131" t="str">
        <f>_xlfn.IFNA(VLOOKUP(A131,nim!$A$2:$B$3000,2,FALSE),"belum")</f>
        <v>belum</v>
      </c>
    </row>
    <row r="132" spans="1:29" x14ac:dyDescent="0.3">
      <c r="A132">
        <v>42433111175</v>
      </c>
      <c r="B132">
        <v>1</v>
      </c>
      <c r="D132">
        <v>4444</v>
      </c>
      <c r="E132" t="s">
        <v>223</v>
      </c>
      <c r="F132" t="str">
        <f>VLOOKUP(D132,[1]Sheet2!$D$2:$K$88,8,FALSE)</f>
        <v>PERTANIAN</v>
      </c>
      <c r="G132" t="str">
        <f>VLOOKUP(F132,Sheet1!$H$4:$I$11,2,FALSE)</f>
        <v>4_Pertanian</v>
      </c>
      <c r="H132" t="str">
        <f>VLOOKUP(D132,[2]PRODI_2019!$F$2:$J$79,5,FALSE)</f>
        <v>S1</v>
      </c>
      <c r="I132" t="s">
        <v>389</v>
      </c>
      <c r="J132" t="s">
        <v>30</v>
      </c>
      <c r="L132" t="s">
        <v>666</v>
      </c>
      <c r="M132" t="s">
        <v>26</v>
      </c>
      <c r="N132" t="s">
        <v>187</v>
      </c>
      <c r="O132" t="s">
        <v>77</v>
      </c>
      <c r="P132" t="s">
        <v>201</v>
      </c>
      <c r="Q132" t="str">
        <f t="shared" si="7"/>
        <v>SMAN</v>
      </c>
      <c r="R132" t="str">
        <f t="shared" si="8"/>
        <v>Negeri</v>
      </c>
      <c r="S132" t="str">
        <f t="shared" si="9"/>
        <v>SMA</v>
      </c>
      <c r="T132" t="s">
        <v>187</v>
      </c>
      <c r="U132" t="s">
        <v>77</v>
      </c>
      <c r="AA132" t="str">
        <f>_xlfn.IFNA(VLOOKUP(A132,registrasi!$B$2:$C$3000,2,FALSE),"belum")</f>
        <v>belum</v>
      </c>
      <c r="AB132">
        <f>VLOOKUP(D132,[3]Worksheet!$B$2:$H$45,7,FALSE)</f>
        <v>99</v>
      </c>
      <c r="AC132" t="str">
        <f>_xlfn.IFNA(VLOOKUP(A132,nim!$A$2:$B$3000,2,FALSE),"belum")</f>
        <v>belum</v>
      </c>
    </row>
    <row r="133" spans="1:29" x14ac:dyDescent="0.3">
      <c r="A133">
        <v>42431110524</v>
      </c>
      <c r="B133">
        <v>1</v>
      </c>
      <c r="D133">
        <v>5551</v>
      </c>
      <c r="E133" t="s">
        <v>220</v>
      </c>
      <c r="F133" t="str">
        <f>VLOOKUP(D133,[1]Sheet2!$D$2:$K$88,8,FALSE)</f>
        <v>FEB</v>
      </c>
      <c r="G133" t="str">
        <f>VLOOKUP(F133,Sheet1!$H$4:$I$11,2,FALSE)</f>
        <v>5_FEB</v>
      </c>
      <c r="H133" t="str">
        <f>VLOOKUP(D133,[2]PRODI_2019!$F$2:$J$79,5,FALSE)</f>
        <v>S1</v>
      </c>
      <c r="I133" t="s">
        <v>390</v>
      </c>
      <c r="J133" t="s">
        <v>30</v>
      </c>
      <c r="L133" t="s">
        <v>627</v>
      </c>
      <c r="M133" t="s">
        <v>26</v>
      </c>
      <c r="N133" t="s">
        <v>78</v>
      </c>
      <c r="O133" t="s">
        <v>76</v>
      </c>
      <c r="P133" t="s">
        <v>103</v>
      </c>
      <c r="Q133" t="str">
        <f t="shared" si="7"/>
        <v>SMAN</v>
      </c>
      <c r="R133" t="str">
        <f t="shared" si="8"/>
        <v>Negeri</v>
      </c>
      <c r="S133" t="str">
        <f t="shared" si="9"/>
        <v>SMA</v>
      </c>
      <c r="T133" t="s">
        <v>78</v>
      </c>
      <c r="U133" t="s">
        <v>76</v>
      </c>
      <c r="AA133" t="str">
        <f>_xlfn.IFNA(VLOOKUP(A133,registrasi!$B$2:$C$3000,2,FALSE),"belum")</f>
        <v>belum</v>
      </c>
      <c r="AB133">
        <f>VLOOKUP(D133,[3]Worksheet!$B$2:$H$45,7,FALSE)</f>
        <v>328</v>
      </c>
      <c r="AC133" t="str">
        <f>_xlfn.IFNA(VLOOKUP(A133,nim!$A$2:$B$3000,2,FALSE),"belum")</f>
        <v>belum</v>
      </c>
    </row>
    <row r="134" spans="1:29" x14ac:dyDescent="0.3">
      <c r="A134">
        <v>42431110835</v>
      </c>
      <c r="B134">
        <v>1</v>
      </c>
      <c r="D134">
        <v>6661</v>
      </c>
      <c r="E134" t="s">
        <v>238</v>
      </c>
      <c r="F134" t="str">
        <f>VLOOKUP(D134,[1]Sheet2!$D$2:$K$88,8,FALSE)</f>
        <v>FISIP</v>
      </c>
      <c r="G134" t="str">
        <f>VLOOKUP(F134,Sheet1!$H$4:$I$11,2,FALSE)</f>
        <v>6_FISIP</v>
      </c>
      <c r="H134" t="str">
        <f>VLOOKUP(D134,[2]PRODI_2019!$F$2:$J$79,5,FALSE)</f>
        <v>S1</v>
      </c>
      <c r="I134" t="s">
        <v>391</v>
      </c>
      <c r="J134" t="s">
        <v>25</v>
      </c>
      <c r="L134" t="s">
        <v>667</v>
      </c>
      <c r="M134" t="s">
        <v>26</v>
      </c>
      <c r="N134" t="s">
        <v>86</v>
      </c>
      <c r="O134" t="s">
        <v>76</v>
      </c>
      <c r="P134" t="s">
        <v>849</v>
      </c>
      <c r="Q134" t="str">
        <f t="shared" si="7"/>
        <v>SMAN</v>
      </c>
      <c r="R134" t="str">
        <f t="shared" si="8"/>
        <v>Negeri</v>
      </c>
      <c r="S134" t="str">
        <f t="shared" si="9"/>
        <v>SMA</v>
      </c>
      <c r="T134" t="s">
        <v>86</v>
      </c>
      <c r="U134" t="s">
        <v>76</v>
      </c>
      <c r="AA134" t="str">
        <f>_xlfn.IFNA(VLOOKUP(A134,registrasi!$B$2:$C$3000,2,FALSE),"belum")</f>
        <v>belum</v>
      </c>
      <c r="AB134">
        <f>VLOOKUP(D134,[3]Worksheet!$B$2:$H$45,7,FALSE)</f>
        <v>206</v>
      </c>
      <c r="AC134" t="str">
        <f>_xlfn.IFNA(VLOOKUP(A134,nim!$A$2:$B$3000,2,FALSE),"belum")</f>
        <v>belum</v>
      </c>
    </row>
    <row r="135" spans="1:29" x14ac:dyDescent="0.3">
      <c r="A135">
        <v>42431110169</v>
      </c>
      <c r="B135">
        <v>1</v>
      </c>
      <c r="D135">
        <v>3335</v>
      </c>
      <c r="E135" t="s">
        <v>217</v>
      </c>
      <c r="F135" t="str">
        <f>VLOOKUP(D135,[1]Sheet2!$D$2:$K$88,8,FALSE)</f>
        <v>TEKNIK</v>
      </c>
      <c r="G135" t="str">
        <f>VLOOKUP(F135,Sheet1!$H$4:$I$11,2,FALSE)</f>
        <v>3_Teknik</v>
      </c>
      <c r="H135" t="str">
        <f>VLOOKUP(D135,[2]PRODI_2019!$F$2:$J$79,5,FALSE)</f>
        <v>S1</v>
      </c>
      <c r="I135" t="s">
        <v>392</v>
      </c>
      <c r="J135" t="s">
        <v>30</v>
      </c>
      <c r="L135" t="s">
        <v>611</v>
      </c>
      <c r="M135" t="s">
        <v>26</v>
      </c>
      <c r="N135" t="s">
        <v>186</v>
      </c>
      <c r="O135" t="s">
        <v>76</v>
      </c>
      <c r="P135" t="s">
        <v>108</v>
      </c>
      <c r="Q135" t="str">
        <f t="shared" si="7"/>
        <v>SMAN</v>
      </c>
      <c r="R135" t="str">
        <f t="shared" si="8"/>
        <v>Negeri</v>
      </c>
      <c r="S135" t="str">
        <f t="shared" si="9"/>
        <v>SMA</v>
      </c>
      <c r="T135" t="s">
        <v>186</v>
      </c>
      <c r="U135" t="s">
        <v>76</v>
      </c>
      <c r="AA135" t="str">
        <f>_xlfn.IFNA(VLOOKUP(A135,registrasi!$B$2:$C$3000,2,FALSE),"belum")</f>
        <v>belum</v>
      </c>
      <c r="AB135">
        <f>VLOOKUP(D135,[3]Worksheet!$B$2:$H$45,7,FALSE)</f>
        <v>84</v>
      </c>
      <c r="AC135" t="str">
        <f>_xlfn.IFNA(VLOOKUP(A135,nim!$A$2:$B$3000,2,FALSE),"belum")</f>
        <v>belum</v>
      </c>
    </row>
    <row r="136" spans="1:29" x14ac:dyDescent="0.3">
      <c r="A136">
        <v>42432410263</v>
      </c>
      <c r="B136">
        <v>1</v>
      </c>
      <c r="D136">
        <v>3334</v>
      </c>
      <c r="E136" t="s">
        <v>231</v>
      </c>
      <c r="F136" t="str">
        <f>VLOOKUP(D136,[1]Sheet2!$D$2:$K$88,8,FALSE)</f>
        <v>TEKNIK</v>
      </c>
      <c r="G136" t="str">
        <f>VLOOKUP(F136,Sheet1!$H$4:$I$11,2,FALSE)</f>
        <v>3_Teknik</v>
      </c>
      <c r="H136" t="str">
        <f>VLOOKUP(D136,[2]PRODI_2019!$F$2:$J$79,5,FALSE)</f>
        <v>S1</v>
      </c>
      <c r="I136" t="s">
        <v>393</v>
      </c>
      <c r="J136" t="s">
        <v>25</v>
      </c>
      <c r="L136" t="s">
        <v>668</v>
      </c>
      <c r="M136" t="s">
        <v>26</v>
      </c>
      <c r="N136" t="s">
        <v>89</v>
      </c>
      <c r="O136" t="s">
        <v>77</v>
      </c>
      <c r="P136" t="s">
        <v>850</v>
      </c>
      <c r="Q136" t="str">
        <f t="shared" si="7"/>
        <v>SMAN</v>
      </c>
      <c r="R136" t="str">
        <f t="shared" si="8"/>
        <v>Negeri</v>
      </c>
      <c r="S136" t="str">
        <f t="shared" si="9"/>
        <v>SMA</v>
      </c>
      <c r="T136" t="s">
        <v>89</v>
      </c>
      <c r="U136" t="s">
        <v>77</v>
      </c>
      <c r="AA136" t="str">
        <f>_xlfn.IFNA(VLOOKUP(A136,registrasi!$B$2:$C$3000,2,FALSE),"belum")</f>
        <v>belum</v>
      </c>
      <c r="AB136">
        <f>VLOOKUP(D136,[3]Worksheet!$B$2:$H$45,7,FALSE)</f>
        <v>100</v>
      </c>
      <c r="AC136" t="str">
        <f>_xlfn.IFNA(VLOOKUP(A136,nim!$A$2:$B$3000,2,FALSE),"belum")</f>
        <v>belum</v>
      </c>
    </row>
    <row r="137" spans="1:29" x14ac:dyDescent="0.3">
      <c r="A137">
        <v>42431110808</v>
      </c>
      <c r="B137">
        <v>1</v>
      </c>
      <c r="D137">
        <v>2223</v>
      </c>
      <c r="E137" t="s">
        <v>252</v>
      </c>
      <c r="F137" t="str">
        <f>VLOOKUP(D137,[1]Sheet2!$D$2:$K$88,8,FALSE)</f>
        <v>FKIP</v>
      </c>
      <c r="G137" t="str">
        <f>VLOOKUP(F137,Sheet1!$H$4:$I$11,2,FALSE)</f>
        <v>2_FKIP</v>
      </c>
      <c r="H137" t="str">
        <f>VLOOKUP(D137,[2]PRODI_2019!$F$2:$J$79,5,FALSE)</f>
        <v>S1</v>
      </c>
      <c r="I137" t="s">
        <v>394</v>
      </c>
      <c r="J137" t="s">
        <v>30</v>
      </c>
      <c r="L137" t="s">
        <v>669</v>
      </c>
      <c r="M137" t="s">
        <v>26</v>
      </c>
      <c r="N137" t="s">
        <v>186</v>
      </c>
      <c r="O137" t="s">
        <v>76</v>
      </c>
      <c r="P137" t="s">
        <v>130</v>
      </c>
      <c r="Q137" t="str">
        <f t="shared" si="7"/>
        <v>SMAN</v>
      </c>
      <c r="R137" t="str">
        <f t="shared" si="8"/>
        <v>Negeri</v>
      </c>
      <c r="S137" t="str">
        <f t="shared" si="9"/>
        <v>SMA</v>
      </c>
      <c r="T137" t="s">
        <v>186</v>
      </c>
      <c r="U137" t="s">
        <v>76</v>
      </c>
      <c r="AA137" t="str">
        <f>_xlfn.IFNA(VLOOKUP(A137,registrasi!$B$2:$C$3000,2,FALSE),"belum")</f>
        <v>belum</v>
      </c>
      <c r="AB137">
        <f>VLOOKUP(D137,[3]Worksheet!$B$2:$H$45,7,FALSE)</f>
        <v>76</v>
      </c>
      <c r="AC137" t="str">
        <f>_xlfn.IFNA(VLOOKUP(A137,nim!$A$2:$B$3000,2,FALSE),"belum")</f>
        <v>belum</v>
      </c>
    </row>
    <row r="138" spans="1:29" x14ac:dyDescent="0.3">
      <c r="A138">
        <v>42431111284</v>
      </c>
      <c r="B138">
        <v>1</v>
      </c>
      <c r="D138">
        <v>1111</v>
      </c>
      <c r="E138" t="s">
        <v>215</v>
      </c>
      <c r="F138" t="str">
        <f>VLOOKUP(D138,[1]Sheet2!$D$2:$K$88,8,FALSE)</f>
        <v>HUKUM</v>
      </c>
      <c r="G138" t="str">
        <f>VLOOKUP(F138,Sheet1!$H$4:$I$11,2,FALSE)</f>
        <v>1_Hukum</v>
      </c>
      <c r="H138" t="str">
        <f>VLOOKUP(D138,[2]PRODI_2019!$F$2:$J$79,5,FALSE)</f>
        <v>S1</v>
      </c>
      <c r="I138" t="s">
        <v>395</v>
      </c>
      <c r="J138" t="s">
        <v>25</v>
      </c>
      <c r="L138" t="s">
        <v>670</v>
      </c>
      <c r="M138" t="s">
        <v>26</v>
      </c>
      <c r="N138" t="s">
        <v>186</v>
      </c>
      <c r="O138" t="s">
        <v>76</v>
      </c>
      <c r="P138" t="s">
        <v>125</v>
      </c>
      <c r="Q138" t="str">
        <f t="shared" si="7"/>
        <v>SMAN</v>
      </c>
      <c r="R138" t="str">
        <f t="shared" si="8"/>
        <v>Negeri</v>
      </c>
      <c r="S138" t="str">
        <f t="shared" si="9"/>
        <v>SMA</v>
      </c>
      <c r="T138" t="s">
        <v>186</v>
      </c>
      <c r="U138" t="s">
        <v>76</v>
      </c>
      <c r="AA138" t="str">
        <f>_xlfn.IFNA(VLOOKUP(A138,registrasi!$B$2:$C$3000,2,FALSE),"belum")</f>
        <v>belum</v>
      </c>
      <c r="AB138">
        <f>VLOOKUP(D138,[3]Worksheet!$B$2:$H$45,7,FALSE)</f>
        <v>353</v>
      </c>
      <c r="AC138" t="str">
        <f>_xlfn.IFNA(VLOOKUP(A138,nim!$A$2:$B$3000,2,FALSE),"belum")</f>
        <v>belum</v>
      </c>
    </row>
    <row r="139" spans="1:29" x14ac:dyDescent="0.3">
      <c r="A139">
        <v>42431111573</v>
      </c>
      <c r="B139">
        <v>1</v>
      </c>
      <c r="D139">
        <v>6662</v>
      </c>
      <c r="E139" t="s">
        <v>225</v>
      </c>
      <c r="F139" t="str">
        <f>VLOOKUP(D139,[1]Sheet2!$D$2:$K$88,8,FALSE)</f>
        <v>FISIP</v>
      </c>
      <c r="G139" t="str">
        <f>VLOOKUP(F139,Sheet1!$H$4:$I$11,2,FALSE)</f>
        <v>6_FISIP</v>
      </c>
      <c r="H139" t="str">
        <f>VLOOKUP(D139,[2]PRODI_2019!$F$2:$J$79,5,FALSE)</f>
        <v>S1</v>
      </c>
      <c r="I139" t="s">
        <v>396</v>
      </c>
      <c r="J139" t="s">
        <v>30</v>
      </c>
      <c r="L139" t="s">
        <v>671</v>
      </c>
      <c r="M139" t="s">
        <v>26</v>
      </c>
      <c r="N139" t="s">
        <v>85</v>
      </c>
      <c r="O139" t="s">
        <v>76</v>
      </c>
      <c r="P139" t="s">
        <v>109</v>
      </c>
      <c r="Q139" t="str">
        <f t="shared" si="7"/>
        <v>SMAN</v>
      </c>
      <c r="R139" t="str">
        <f t="shared" si="8"/>
        <v>Negeri</v>
      </c>
      <c r="S139" t="str">
        <f t="shared" si="9"/>
        <v>SMA</v>
      </c>
      <c r="T139" t="s">
        <v>85</v>
      </c>
      <c r="U139" t="s">
        <v>76</v>
      </c>
      <c r="AA139" t="str">
        <f>_xlfn.IFNA(VLOOKUP(A139,registrasi!$B$2:$C$3000,2,FALSE),"belum")</f>
        <v>belum</v>
      </c>
      <c r="AB139">
        <f>VLOOKUP(D139,[3]Worksheet!$B$2:$H$45,7,FALSE)</f>
        <v>324</v>
      </c>
      <c r="AC139" t="str">
        <f>_xlfn.IFNA(VLOOKUP(A139,nim!$A$2:$B$3000,2,FALSE),"belum")</f>
        <v>belum</v>
      </c>
    </row>
    <row r="140" spans="1:29" x14ac:dyDescent="0.3">
      <c r="A140">
        <v>42431110406</v>
      </c>
      <c r="B140">
        <v>1</v>
      </c>
      <c r="D140">
        <v>6661</v>
      </c>
      <c r="E140" t="s">
        <v>238</v>
      </c>
      <c r="F140" t="str">
        <f>VLOOKUP(D140,[1]Sheet2!$D$2:$K$88,8,FALSE)</f>
        <v>FISIP</v>
      </c>
      <c r="G140" t="str">
        <f>VLOOKUP(F140,Sheet1!$H$4:$I$11,2,FALSE)</f>
        <v>6_FISIP</v>
      </c>
      <c r="H140" t="str">
        <f>VLOOKUP(D140,[2]PRODI_2019!$F$2:$J$79,5,FALSE)</f>
        <v>S1</v>
      </c>
      <c r="I140" t="s">
        <v>397</v>
      </c>
      <c r="J140" t="s">
        <v>25</v>
      </c>
      <c r="L140" t="s">
        <v>163</v>
      </c>
      <c r="M140" t="s">
        <v>26</v>
      </c>
      <c r="N140" t="s">
        <v>85</v>
      </c>
      <c r="O140" t="s">
        <v>76</v>
      </c>
      <c r="P140" t="s">
        <v>127</v>
      </c>
      <c r="Q140" t="str">
        <f t="shared" si="7"/>
        <v>SMKN</v>
      </c>
      <c r="R140" t="str">
        <f t="shared" si="8"/>
        <v>Negeri</v>
      </c>
      <c r="S140" t="str">
        <f t="shared" si="9"/>
        <v>SMK</v>
      </c>
      <c r="T140" t="s">
        <v>85</v>
      </c>
      <c r="U140" t="s">
        <v>76</v>
      </c>
      <c r="AA140" t="str">
        <f>_xlfn.IFNA(VLOOKUP(A140,registrasi!$B$2:$C$3000,2,FALSE),"belum")</f>
        <v>belum</v>
      </c>
      <c r="AB140">
        <f>VLOOKUP(D140,[3]Worksheet!$B$2:$H$45,7,FALSE)</f>
        <v>206</v>
      </c>
      <c r="AC140" t="str">
        <f>_xlfn.IFNA(VLOOKUP(A140,nim!$A$2:$B$3000,2,FALSE),"belum")</f>
        <v>belum</v>
      </c>
    </row>
    <row r="141" spans="1:29" x14ac:dyDescent="0.3">
      <c r="A141">
        <v>42431110375</v>
      </c>
      <c r="B141">
        <v>1</v>
      </c>
      <c r="D141">
        <v>8884</v>
      </c>
      <c r="E141" t="s">
        <v>254</v>
      </c>
      <c r="F141" t="str">
        <f>VLOOKUP(D141,[1]Sheet2!$D$2:$K$88,8,FALSE)</f>
        <v>KEDOKTERAN</v>
      </c>
      <c r="G141" t="str">
        <f>VLOOKUP(F141,Sheet1!$H$4:$I$11,2,FALSE)</f>
        <v>8_Kedokteran</v>
      </c>
      <c r="H141" t="str">
        <f>VLOOKUP(D141,[2]PRODI_2019!$F$2:$J$79,5,FALSE)</f>
        <v>S1</v>
      </c>
      <c r="I141" t="s">
        <v>398</v>
      </c>
      <c r="J141" t="s">
        <v>30</v>
      </c>
      <c r="L141" t="s">
        <v>603</v>
      </c>
      <c r="M141" t="s">
        <v>26</v>
      </c>
      <c r="N141" t="s">
        <v>86</v>
      </c>
      <c r="O141" t="s">
        <v>76</v>
      </c>
      <c r="P141" t="s">
        <v>128</v>
      </c>
      <c r="Q141" t="str">
        <f t="shared" si="7"/>
        <v>SMA</v>
      </c>
      <c r="R141" t="str">
        <f t="shared" si="8"/>
        <v>Swasta</v>
      </c>
      <c r="S141" t="str">
        <f t="shared" si="9"/>
        <v>SMA</v>
      </c>
      <c r="T141" t="s">
        <v>86</v>
      </c>
      <c r="U141" t="s">
        <v>76</v>
      </c>
      <c r="AA141" t="str">
        <f>_xlfn.IFNA(VLOOKUP(A141,registrasi!$B$2:$C$3000,2,FALSE),"belum")</f>
        <v>belum</v>
      </c>
      <c r="AB141">
        <f>VLOOKUP(D141,[3]Worksheet!$B$2:$H$45,7,FALSE)</f>
        <v>121</v>
      </c>
      <c r="AC141" t="str">
        <f>_xlfn.IFNA(VLOOKUP(A141,nim!$A$2:$B$3000,2,FALSE),"belum")</f>
        <v>belum</v>
      </c>
    </row>
    <row r="142" spans="1:29" x14ac:dyDescent="0.3">
      <c r="A142">
        <v>42431110444</v>
      </c>
      <c r="B142">
        <v>1</v>
      </c>
      <c r="D142">
        <v>2223</v>
      </c>
      <c r="E142" t="s">
        <v>252</v>
      </c>
      <c r="F142" t="str">
        <f>VLOOKUP(D142,[1]Sheet2!$D$2:$K$88,8,FALSE)</f>
        <v>FKIP</v>
      </c>
      <c r="G142" t="str">
        <f>VLOOKUP(F142,Sheet1!$H$4:$I$11,2,FALSE)</f>
        <v>2_FKIP</v>
      </c>
      <c r="H142" t="str">
        <f>VLOOKUP(D142,[2]PRODI_2019!$F$2:$J$79,5,FALSE)</f>
        <v>S1</v>
      </c>
      <c r="I142" t="s">
        <v>399</v>
      </c>
      <c r="J142" t="s">
        <v>30</v>
      </c>
      <c r="L142" t="s">
        <v>672</v>
      </c>
      <c r="M142" t="s">
        <v>26</v>
      </c>
      <c r="N142" t="s">
        <v>789</v>
      </c>
      <c r="O142" t="s">
        <v>77</v>
      </c>
      <c r="P142" t="s">
        <v>851</v>
      </c>
      <c r="Q142" t="str">
        <f t="shared" si="7"/>
        <v>MAS</v>
      </c>
      <c r="R142" t="str">
        <f t="shared" si="8"/>
        <v>Swasta</v>
      </c>
      <c r="S142" t="str">
        <f t="shared" si="9"/>
        <v>MA</v>
      </c>
      <c r="T142" t="s">
        <v>789</v>
      </c>
      <c r="U142" t="s">
        <v>77</v>
      </c>
      <c r="AA142" t="str">
        <f>_xlfn.IFNA(VLOOKUP(A142,registrasi!$B$2:$C$3000,2,FALSE),"belum")</f>
        <v>belum</v>
      </c>
      <c r="AB142">
        <f>VLOOKUP(D142,[3]Worksheet!$B$2:$H$45,7,FALSE)</f>
        <v>76</v>
      </c>
      <c r="AC142" t="str">
        <f>_xlfn.IFNA(VLOOKUP(A142,nim!$A$2:$B$3000,2,FALSE),"belum")</f>
        <v>belum</v>
      </c>
    </row>
    <row r="143" spans="1:29" x14ac:dyDescent="0.3">
      <c r="A143">
        <v>42431111169</v>
      </c>
      <c r="B143">
        <v>1</v>
      </c>
      <c r="D143">
        <v>3337</v>
      </c>
      <c r="E143" t="s">
        <v>249</v>
      </c>
      <c r="F143" t="str">
        <f>VLOOKUP(D143,[1]Sheet2!$D$2:$K$88,8,FALSE)</f>
        <v>TEKNIK</v>
      </c>
      <c r="G143" t="str">
        <f>VLOOKUP(F143,Sheet1!$H$4:$I$11,2,FALSE)</f>
        <v>3_Teknik</v>
      </c>
      <c r="H143" t="str">
        <f>VLOOKUP(D143,[2]PRODI_2019!$F$2:$J$79,5,FALSE)</f>
        <v>S1</v>
      </c>
      <c r="I143" t="s">
        <v>400</v>
      </c>
      <c r="J143" t="s">
        <v>25</v>
      </c>
      <c r="L143" t="s">
        <v>673</v>
      </c>
      <c r="M143" t="s">
        <v>26</v>
      </c>
      <c r="N143" t="s">
        <v>83</v>
      </c>
      <c r="O143" t="s">
        <v>76</v>
      </c>
      <c r="P143" t="s">
        <v>115</v>
      </c>
      <c r="Q143" t="str">
        <f t="shared" si="7"/>
        <v>SMAN</v>
      </c>
      <c r="R143" t="str">
        <f t="shared" si="8"/>
        <v>Negeri</v>
      </c>
      <c r="S143" t="str">
        <f t="shared" si="9"/>
        <v>SMA</v>
      </c>
      <c r="T143" t="s">
        <v>83</v>
      </c>
      <c r="U143" t="s">
        <v>76</v>
      </c>
      <c r="AA143" t="str">
        <f>_xlfn.IFNA(VLOOKUP(A143,registrasi!$B$2:$C$3000,2,FALSE),"belum")</f>
        <v>belum</v>
      </c>
      <c r="AB143">
        <f>VLOOKUP(D143,[3]Worksheet!$B$2:$H$45,7,FALSE)</f>
        <v>216</v>
      </c>
      <c r="AC143" t="str">
        <f>_xlfn.IFNA(VLOOKUP(A143,nim!$A$2:$B$3000,2,FALSE),"belum")</f>
        <v>belum</v>
      </c>
    </row>
    <row r="144" spans="1:29" x14ac:dyDescent="0.3">
      <c r="A144">
        <v>42433111373</v>
      </c>
      <c r="B144">
        <v>1</v>
      </c>
      <c r="D144">
        <v>5554</v>
      </c>
      <c r="E144" t="s">
        <v>240</v>
      </c>
      <c r="F144" t="str">
        <f>VLOOKUP(D144,[1]Sheet2!$D$2:$K$88,8,FALSE)</f>
        <v>FEB</v>
      </c>
      <c r="G144" t="str">
        <f>VLOOKUP(F144,Sheet1!$H$4:$I$11,2,FALSE)</f>
        <v>5_FEB</v>
      </c>
      <c r="H144" t="str">
        <f>VLOOKUP(D144,[2]PRODI_2019!$F$2:$J$79,5,FALSE)</f>
        <v>S1</v>
      </c>
      <c r="I144" t="s">
        <v>401</v>
      </c>
      <c r="J144" t="s">
        <v>25</v>
      </c>
      <c r="L144" t="s">
        <v>674</v>
      </c>
      <c r="M144" t="s">
        <v>26</v>
      </c>
      <c r="N144" t="s">
        <v>187</v>
      </c>
      <c r="O144" t="s">
        <v>77</v>
      </c>
      <c r="P144" t="s">
        <v>852</v>
      </c>
      <c r="Q144" t="str">
        <f t="shared" si="7"/>
        <v>SMAN</v>
      </c>
      <c r="R144" t="str">
        <f t="shared" si="8"/>
        <v>Negeri</v>
      </c>
      <c r="S144" t="str">
        <f t="shared" si="9"/>
        <v>SMA</v>
      </c>
      <c r="T144" t="s">
        <v>187</v>
      </c>
      <c r="U144" t="s">
        <v>77</v>
      </c>
      <c r="AA144" t="str">
        <f>_xlfn.IFNA(VLOOKUP(A144,registrasi!$B$2:$C$3000,2,FALSE),"belum")</f>
        <v>belum</v>
      </c>
      <c r="AB144">
        <f>VLOOKUP(D144,[3]Worksheet!$B$2:$H$45,7,FALSE)</f>
        <v>53</v>
      </c>
      <c r="AC144" t="str">
        <f>_xlfn.IFNA(VLOOKUP(A144,nim!$A$2:$B$3000,2,FALSE),"belum")</f>
        <v>belum</v>
      </c>
    </row>
    <row r="145" spans="1:29" x14ac:dyDescent="0.3">
      <c r="A145">
        <v>42432410933</v>
      </c>
      <c r="B145">
        <v>1</v>
      </c>
      <c r="D145">
        <v>1111</v>
      </c>
      <c r="E145" t="s">
        <v>215</v>
      </c>
      <c r="F145" t="str">
        <f>VLOOKUP(D145,[1]Sheet2!$D$2:$K$88,8,FALSE)</f>
        <v>HUKUM</v>
      </c>
      <c r="G145" t="str">
        <f>VLOOKUP(F145,Sheet1!$H$4:$I$11,2,FALSE)</f>
        <v>1_Hukum</v>
      </c>
      <c r="H145" t="str">
        <f>VLOOKUP(D145,[2]PRODI_2019!$F$2:$J$79,5,FALSE)</f>
        <v>S1</v>
      </c>
      <c r="I145" t="s">
        <v>402</v>
      </c>
      <c r="J145" t="s">
        <v>30</v>
      </c>
      <c r="L145" t="s">
        <v>675</v>
      </c>
      <c r="M145" t="s">
        <v>26</v>
      </c>
      <c r="N145" t="s">
        <v>84</v>
      </c>
      <c r="O145" t="s">
        <v>76</v>
      </c>
      <c r="P145" t="s">
        <v>853</v>
      </c>
      <c r="Q145" t="str">
        <f t="shared" si="7"/>
        <v>SMAN</v>
      </c>
      <c r="R145" t="str">
        <f t="shared" si="8"/>
        <v>Negeri</v>
      </c>
      <c r="S145" t="str">
        <f t="shared" si="9"/>
        <v>SMA</v>
      </c>
      <c r="T145" t="s">
        <v>84</v>
      </c>
      <c r="U145" t="s">
        <v>76</v>
      </c>
      <c r="AA145" t="str">
        <f>_xlfn.IFNA(VLOOKUP(A145,registrasi!$B$2:$C$3000,2,FALSE),"belum")</f>
        <v>belum</v>
      </c>
      <c r="AB145">
        <f>VLOOKUP(D145,[3]Worksheet!$B$2:$H$45,7,FALSE)</f>
        <v>353</v>
      </c>
      <c r="AC145" t="str">
        <f>_xlfn.IFNA(VLOOKUP(A145,nim!$A$2:$B$3000,2,FALSE),"belum")</f>
        <v>belum</v>
      </c>
    </row>
    <row r="146" spans="1:29" x14ac:dyDescent="0.3">
      <c r="A146">
        <v>42431111481</v>
      </c>
      <c r="B146">
        <v>1</v>
      </c>
      <c r="D146">
        <v>5503</v>
      </c>
      <c r="E146" t="s">
        <v>232</v>
      </c>
      <c r="F146" t="str">
        <f>VLOOKUP(D146,[1]Sheet2!$D$2:$K$88,8,FALSE)</f>
        <v>FEB</v>
      </c>
      <c r="G146" t="str">
        <f>VLOOKUP(F146,Sheet1!$H$4:$I$11,2,FALSE)</f>
        <v>5_FEB</v>
      </c>
      <c r="H146" t="str">
        <f>VLOOKUP(D146,[2]PRODI_2019!$F$2:$J$79,5,FALSE)</f>
        <v>D3</v>
      </c>
      <c r="I146" t="s">
        <v>403</v>
      </c>
      <c r="J146" t="s">
        <v>25</v>
      </c>
      <c r="L146" t="s">
        <v>157</v>
      </c>
      <c r="M146" t="s">
        <v>26</v>
      </c>
      <c r="N146" t="s">
        <v>90</v>
      </c>
      <c r="O146" t="s">
        <v>76</v>
      </c>
      <c r="P146" t="s">
        <v>854</v>
      </c>
      <c r="Q146" t="str">
        <f t="shared" si="7"/>
        <v>SMAN</v>
      </c>
      <c r="R146" t="str">
        <f t="shared" si="8"/>
        <v>Negeri</v>
      </c>
      <c r="S146" t="str">
        <f t="shared" si="9"/>
        <v>SMA</v>
      </c>
      <c r="T146" t="s">
        <v>90</v>
      </c>
      <c r="U146" t="s">
        <v>76</v>
      </c>
      <c r="AA146" t="str">
        <f>_xlfn.IFNA(VLOOKUP(A146,registrasi!$B$2:$C$3000,2,FALSE),"belum")</f>
        <v>belum</v>
      </c>
      <c r="AB146" t="e">
        <f>VLOOKUP(D146,[3]Worksheet!$B$2:$H$45,7,FALSE)</f>
        <v>#N/A</v>
      </c>
      <c r="AC146" t="str">
        <f>_xlfn.IFNA(VLOOKUP(A146,nim!$A$2:$B$3000,2,FALSE),"belum")</f>
        <v>belum</v>
      </c>
    </row>
    <row r="147" spans="1:29" x14ac:dyDescent="0.3">
      <c r="A147">
        <v>42431110921</v>
      </c>
      <c r="B147">
        <v>1</v>
      </c>
      <c r="D147">
        <v>5501</v>
      </c>
      <c r="E147" t="s">
        <v>250</v>
      </c>
      <c r="F147" t="str">
        <f>VLOOKUP(D147,[1]Sheet2!$D$2:$K$88,8,FALSE)</f>
        <v>FEB</v>
      </c>
      <c r="G147" t="str">
        <f>VLOOKUP(F147,Sheet1!$H$4:$I$11,2,FALSE)</f>
        <v>5_FEB</v>
      </c>
      <c r="H147" t="str">
        <f>VLOOKUP(D147,[2]PRODI_2019!$F$2:$J$79,5,FALSE)</f>
        <v>D3</v>
      </c>
      <c r="I147" t="s">
        <v>404</v>
      </c>
      <c r="J147" t="s">
        <v>30</v>
      </c>
      <c r="L147" t="s">
        <v>143</v>
      </c>
      <c r="M147" t="s">
        <v>26</v>
      </c>
      <c r="N147" t="s">
        <v>185</v>
      </c>
      <c r="O147" t="s">
        <v>76</v>
      </c>
      <c r="P147" t="s">
        <v>104</v>
      </c>
      <c r="Q147" t="str">
        <f t="shared" si="7"/>
        <v>SMAN</v>
      </c>
      <c r="R147" t="str">
        <f t="shared" si="8"/>
        <v>Negeri</v>
      </c>
      <c r="S147" t="str">
        <f t="shared" si="9"/>
        <v>SMA</v>
      </c>
      <c r="T147" t="s">
        <v>185</v>
      </c>
      <c r="U147" t="s">
        <v>76</v>
      </c>
      <c r="AA147" t="str">
        <f>_xlfn.IFNA(VLOOKUP(A147,registrasi!$B$2:$C$3000,2,FALSE),"belum")</f>
        <v>belum</v>
      </c>
      <c r="AB147" t="e">
        <f>VLOOKUP(D147,[3]Worksheet!$B$2:$H$45,7,FALSE)</f>
        <v>#N/A</v>
      </c>
      <c r="AC147" t="str">
        <f>_xlfn.IFNA(VLOOKUP(A147,nim!$A$2:$B$3000,2,FALSE),"belum")</f>
        <v>belum</v>
      </c>
    </row>
    <row r="148" spans="1:29" x14ac:dyDescent="0.3">
      <c r="A148">
        <v>42431110836</v>
      </c>
      <c r="B148">
        <v>2</v>
      </c>
      <c r="D148">
        <v>4446</v>
      </c>
      <c r="E148" t="s">
        <v>255</v>
      </c>
      <c r="F148" t="str">
        <f>VLOOKUP(D148,[1]Sheet2!$D$2:$K$88,8,FALSE)</f>
        <v>PERTANIAN</v>
      </c>
      <c r="G148" t="str">
        <f>VLOOKUP(F148,Sheet1!$H$4:$I$11,2,FALSE)</f>
        <v>4_Pertanian</v>
      </c>
      <c r="H148" t="str">
        <f>VLOOKUP(D148,[2]PRODI_2019!$F$2:$J$79,5,FALSE)</f>
        <v>S1</v>
      </c>
      <c r="I148" t="s">
        <v>405</v>
      </c>
      <c r="J148" t="s">
        <v>25</v>
      </c>
      <c r="L148" t="s">
        <v>676</v>
      </c>
      <c r="M148" t="s">
        <v>26</v>
      </c>
      <c r="N148" t="s">
        <v>78</v>
      </c>
      <c r="O148" t="s">
        <v>76</v>
      </c>
      <c r="P148" t="s">
        <v>101</v>
      </c>
      <c r="Q148" t="str">
        <f t="shared" si="7"/>
        <v>SMAN</v>
      </c>
      <c r="R148" t="str">
        <f t="shared" si="8"/>
        <v>Negeri</v>
      </c>
      <c r="S148" t="str">
        <f t="shared" si="9"/>
        <v>SMA</v>
      </c>
      <c r="T148" t="s">
        <v>78</v>
      </c>
      <c r="U148" t="s">
        <v>76</v>
      </c>
      <c r="AA148" t="str">
        <f>_xlfn.IFNA(VLOOKUP(A148,registrasi!$B$2:$C$3000,2,FALSE),"belum")</f>
        <v>belum</v>
      </c>
      <c r="AB148">
        <f>VLOOKUP(D148,[3]Worksheet!$B$2:$H$45,7,FALSE)</f>
        <v>19</v>
      </c>
      <c r="AC148" t="str">
        <f>_xlfn.IFNA(VLOOKUP(A148,nim!$A$2:$B$3000,2,FALSE),"belum")</f>
        <v>belum</v>
      </c>
    </row>
    <row r="149" spans="1:29" x14ac:dyDescent="0.3">
      <c r="A149">
        <v>42431110076</v>
      </c>
      <c r="B149">
        <v>2</v>
      </c>
      <c r="D149">
        <v>2284</v>
      </c>
      <c r="E149" t="s">
        <v>256</v>
      </c>
      <c r="F149" t="str">
        <f>VLOOKUP(D149,[1]Sheet2!$D$2:$K$88,8,FALSE)</f>
        <v>FKIP</v>
      </c>
      <c r="G149" t="str">
        <f>VLOOKUP(F149,Sheet1!$H$4:$I$11,2,FALSE)</f>
        <v>2_FKIP</v>
      </c>
      <c r="H149" t="str">
        <f>VLOOKUP(D149,[2]PRODI_2019!$F$2:$J$79,5,FALSE)</f>
        <v>S1</v>
      </c>
      <c r="I149" t="s">
        <v>406</v>
      </c>
      <c r="J149" t="s">
        <v>25</v>
      </c>
      <c r="L149" t="s">
        <v>677</v>
      </c>
      <c r="M149" t="s">
        <v>26</v>
      </c>
      <c r="N149" t="s">
        <v>86</v>
      </c>
      <c r="O149" t="s">
        <v>76</v>
      </c>
      <c r="P149" t="s">
        <v>855</v>
      </c>
      <c r="Q149" t="str">
        <f t="shared" si="7"/>
        <v>SMAN</v>
      </c>
      <c r="R149" t="str">
        <f t="shared" si="8"/>
        <v>Negeri</v>
      </c>
      <c r="S149" t="str">
        <f t="shared" si="9"/>
        <v>SMA</v>
      </c>
      <c r="T149" t="s">
        <v>86</v>
      </c>
      <c r="U149" t="s">
        <v>76</v>
      </c>
      <c r="AA149" t="str">
        <f>_xlfn.IFNA(VLOOKUP(A149,registrasi!$B$2:$C$3000,2,FALSE),"belum")</f>
        <v>belum</v>
      </c>
      <c r="AB149">
        <f>VLOOKUP(D149,[3]Worksheet!$B$2:$H$45,7,FALSE)</f>
        <v>5</v>
      </c>
      <c r="AC149" t="str">
        <f>_xlfn.IFNA(VLOOKUP(A149,nim!$A$2:$B$3000,2,FALSE),"belum")</f>
        <v>belum</v>
      </c>
    </row>
    <row r="150" spans="1:29" x14ac:dyDescent="0.3">
      <c r="A150">
        <v>42431110078</v>
      </c>
      <c r="B150">
        <v>1</v>
      </c>
      <c r="D150">
        <v>3335</v>
      </c>
      <c r="E150" t="s">
        <v>217</v>
      </c>
      <c r="F150" t="str">
        <f>VLOOKUP(D150,[1]Sheet2!$D$2:$K$88,8,FALSE)</f>
        <v>TEKNIK</v>
      </c>
      <c r="G150" t="str">
        <f>VLOOKUP(F150,Sheet1!$H$4:$I$11,2,FALSE)</f>
        <v>3_Teknik</v>
      </c>
      <c r="H150" t="str">
        <f>VLOOKUP(D150,[2]PRODI_2019!$F$2:$J$79,5,FALSE)</f>
        <v>S1</v>
      </c>
      <c r="I150" t="s">
        <v>407</v>
      </c>
      <c r="J150" t="s">
        <v>25</v>
      </c>
      <c r="L150" t="s">
        <v>678</v>
      </c>
      <c r="M150" t="s">
        <v>26</v>
      </c>
      <c r="N150" t="s">
        <v>185</v>
      </c>
      <c r="O150" t="s">
        <v>76</v>
      </c>
      <c r="P150" t="s">
        <v>856</v>
      </c>
      <c r="Q150" t="str">
        <f t="shared" si="7"/>
        <v>MAS</v>
      </c>
      <c r="R150" t="str">
        <f t="shared" si="8"/>
        <v>Swasta</v>
      </c>
      <c r="S150" t="str">
        <f t="shared" si="9"/>
        <v>MA</v>
      </c>
      <c r="T150" t="s">
        <v>185</v>
      </c>
      <c r="U150" t="s">
        <v>76</v>
      </c>
      <c r="AA150" t="str">
        <f>_xlfn.IFNA(VLOOKUP(A150,registrasi!$B$2:$C$3000,2,FALSE),"belum")</f>
        <v>belum</v>
      </c>
      <c r="AB150">
        <f>VLOOKUP(D150,[3]Worksheet!$B$2:$H$45,7,FALSE)</f>
        <v>84</v>
      </c>
      <c r="AC150" t="str">
        <f>_xlfn.IFNA(VLOOKUP(A150,nim!$A$2:$B$3000,2,FALSE),"belum")</f>
        <v>belum</v>
      </c>
    </row>
    <row r="151" spans="1:29" x14ac:dyDescent="0.3">
      <c r="A151">
        <v>42433110637</v>
      </c>
      <c r="B151">
        <v>1</v>
      </c>
      <c r="D151">
        <v>6662</v>
      </c>
      <c r="E151" t="s">
        <v>225</v>
      </c>
      <c r="F151" t="str">
        <f>VLOOKUP(D151,[1]Sheet2!$D$2:$K$88,8,FALSE)</f>
        <v>FISIP</v>
      </c>
      <c r="G151" t="str">
        <f>VLOOKUP(F151,Sheet1!$H$4:$I$11,2,FALSE)</f>
        <v>6_FISIP</v>
      </c>
      <c r="H151" t="str">
        <f>VLOOKUP(D151,[2]PRODI_2019!$F$2:$J$79,5,FALSE)</f>
        <v>S1</v>
      </c>
      <c r="I151" t="s">
        <v>408</v>
      </c>
      <c r="J151" t="s">
        <v>30</v>
      </c>
      <c r="L151" t="s">
        <v>679</v>
      </c>
      <c r="M151" t="s">
        <v>26</v>
      </c>
      <c r="N151" t="s">
        <v>187</v>
      </c>
      <c r="O151" t="s">
        <v>77</v>
      </c>
      <c r="P151" t="s">
        <v>857</v>
      </c>
      <c r="Q151" t="str">
        <f t="shared" si="7"/>
        <v>SMAN</v>
      </c>
      <c r="R151" t="str">
        <f t="shared" si="8"/>
        <v>Negeri</v>
      </c>
      <c r="S151" t="str">
        <f t="shared" si="9"/>
        <v>SMA</v>
      </c>
      <c r="T151" t="s">
        <v>187</v>
      </c>
      <c r="U151" t="s">
        <v>77</v>
      </c>
      <c r="AA151" t="str">
        <f>_xlfn.IFNA(VLOOKUP(A151,registrasi!$B$2:$C$3000,2,FALSE),"belum")</f>
        <v>belum</v>
      </c>
      <c r="AB151">
        <f>VLOOKUP(D151,[3]Worksheet!$B$2:$H$45,7,FALSE)</f>
        <v>324</v>
      </c>
      <c r="AC151" t="str">
        <f>_xlfn.IFNA(VLOOKUP(A151,nim!$A$2:$B$3000,2,FALSE),"belum")</f>
        <v>belum</v>
      </c>
    </row>
    <row r="152" spans="1:29" x14ac:dyDescent="0.3">
      <c r="A152">
        <v>42431110188</v>
      </c>
      <c r="B152">
        <v>1</v>
      </c>
      <c r="D152">
        <v>4446</v>
      </c>
      <c r="E152" t="s">
        <v>255</v>
      </c>
      <c r="F152" t="str">
        <f>VLOOKUP(D152,[1]Sheet2!$D$2:$K$88,8,FALSE)</f>
        <v>PERTANIAN</v>
      </c>
      <c r="G152" t="str">
        <f>VLOOKUP(F152,Sheet1!$H$4:$I$11,2,FALSE)</f>
        <v>4_Pertanian</v>
      </c>
      <c r="H152" t="str">
        <f>VLOOKUP(D152,[2]PRODI_2019!$F$2:$J$79,5,FALSE)</f>
        <v>S1</v>
      </c>
      <c r="I152" t="s">
        <v>409</v>
      </c>
      <c r="J152" t="s">
        <v>25</v>
      </c>
      <c r="L152" t="s">
        <v>680</v>
      </c>
      <c r="M152" t="s">
        <v>26</v>
      </c>
      <c r="N152" t="s">
        <v>78</v>
      </c>
      <c r="O152" t="s">
        <v>76</v>
      </c>
      <c r="P152" t="s">
        <v>858</v>
      </c>
      <c r="Q152" t="str">
        <f t="shared" si="7"/>
        <v>SMKN</v>
      </c>
      <c r="R152" t="str">
        <f t="shared" si="8"/>
        <v>Negeri</v>
      </c>
      <c r="S152" t="str">
        <f t="shared" si="9"/>
        <v>SMK</v>
      </c>
      <c r="T152" t="s">
        <v>78</v>
      </c>
      <c r="U152" t="s">
        <v>76</v>
      </c>
      <c r="AA152" t="str">
        <f>_xlfn.IFNA(VLOOKUP(A152,registrasi!$B$2:$C$3000,2,FALSE),"belum")</f>
        <v>belum</v>
      </c>
      <c r="AB152">
        <f>VLOOKUP(D152,[3]Worksheet!$B$2:$H$45,7,FALSE)</f>
        <v>19</v>
      </c>
      <c r="AC152" t="str">
        <f>_xlfn.IFNA(VLOOKUP(A152,nim!$A$2:$B$3000,2,FALSE),"belum")</f>
        <v>belum</v>
      </c>
    </row>
    <row r="153" spans="1:29" x14ac:dyDescent="0.3">
      <c r="A153">
        <v>42431110640</v>
      </c>
      <c r="B153">
        <v>1</v>
      </c>
      <c r="D153">
        <v>5552</v>
      </c>
      <c r="E153" t="s">
        <v>218</v>
      </c>
      <c r="F153" t="str">
        <f>VLOOKUP(D153,[1]Sheet2!$D$2:$K$88,8,FALSE)</f>
        <v>FEB</v>
      </c>
      <c r="G153" t="str">
        <f>VLOOKUP(F153,Sheet1!$H$4:$I$11,2,FALSE)</f>
        <v>5_FEB</v>
      </c>
      <c r="H153" t="str">
        <f>VLOOKUP(D153,[2]PRODI_2019!$F$2:$J$79,5,FALSE)</f>
        <v>S1</v>
      </c>
      <c r="I153" t="s">
        <v>410</v>
      </c>
      <c r="J153" t="s">
        <v>30</v>
      </c>
      <c r="L153" t="s">
        <v>576</v>
      </c>
      <c r="M153" t="s">
        <v>26</v>
      </c>
      <c r="N153" t="s">
        <v>185</v>
      </c>
      <c r="O153" t="s">
        <v>76</v>
      </c>
      <c r="P153" t="s">
        <v>859</v>
      </c>
      <c r="Q153" t="str">
        <f t="shared" si="7"/>
        <v>SMAN</v>
      </c>
      <c r="R153" t="str">
        <f t="shared" si="8"/>
        <v>Negeri</v>
      </c>
      <c r="S153" t="str">
        <f t="shared" si="9"/>
        <v>SMA</v>
      </c>
      <c r="T153" t="s">
        <v>185</v>
      </c>
      <c r="U153" t="s">
        <v>76</v>
      </c>
      <c r="AA153" t="str">
        <f>_xlfn.IFNA(VLOOKUP(A153,registrasi!$B$2:$C$3000,2,FALSE),"belum")</f>
        <v>belum</v>
      </c>
      <c r="AB153">
        <f>VLOOKUP(D153,[3]Worksheet!$B$2:$H$45,7,FALSE)</f>
        <v>219</v>
      </c>
      <c r="AC153" t="str">
        <f>_xlfn.IFNA(VLOOKUP(A153,nim!$A$2:$B$3000,2,FALSE),"belum")</f>
        <v>belum</v>
      </c>
    </row>
    <row r="154" spans="1:29" x14ac:dyDescent="0.3">
      <c r="A154">
        <v>42431110794</v>
      </c>
      <c r="B154">
        <v>1</v>
      </c>
      <c r="D154">
        <v>2286</v>
      </c>
      <c r="E154" t="s">
        <v>239</v>
      </c>
      <c r="F154" t="str">
        <f>VLOOKUP(D154,[1]Sheet2!$D$2:$K$88,8,FALSE)</f>
        <v>FKIP</v>
      </c>
      <c r="G154" t="str">
        <f>VLOOKUP(F154,Sheet1!$H$4:$I$11,2,FALSE)</f>
        <v>2_FKIP</v>
      </c>
      <c r="H154" t="str">
        <f>VLOOKUP(D154,[2]PRODI_2019!$F$2:$J$79,5,FALSE)</f>
        <v>S1</v>
      </c>
      <c r="I154" t="s">
        <v>411</v>
      </c>
      <c r="J154" t="s">
        <v>30</v>
      </c>
      <c r="L154" t="s">
        <v>681</v>
      </c>
      <c r="M154" t="s">
        <v>26</v>
      </c>
      <c r="N154" t="s">
        <v>186</v>
      </c>
      <c r="O154" t="s">
        <v>76</v>
      </c>
      <c r="P154" t="s">
        <v>140</v>
      </c>
      <c r="Q154" t="str">
        <f t="shared" si="7"/>
        <v>SMAN</v>
      </c>
      <c r="R154" t="str">
        <f t="shared" si="8"/>
        <v>Negeri</v>
      </c>
      <c r="S154" t="str">
        <f t="shared" si="9"/>
        <v>SMA</v>
      </c>
      <c r="T154" t="s">
        <v>186</v>
      </c>
      <c r="U154" t="s">
        <v>76</v>
      </c>
      <c r="AA154" t="str">
        <f>_xlfn.IFNA(VLOOKUP(A154,registrasi!$B$2:$C$3000,2,FALSE),"belum")</f>
        <v>belum</v>
      </c>
      <c r="AB154">
        <f>VLOOKUP(D154,[3]Worksheet!$B$2:$H$45,7,FALSE)</f>
        <v>14</v>
      </c>
      <c r="AC154" t="str">
        <f>_xlfn.IFNA(VLOOKUP(A154,nim!$A$2:$B$3000,2,FALSE),"belum")</f>
        <v>belum</v>
      </c>
    </row>
    <row r="155" spans="1:29" x14ac:dyDescent="0.3">
      <c r="A155">
        <v>42431111345</v>
      </c>
      <c r="B155">
        <v>1</v>
      </c>
      <c r="D155">
        <v>6661</v>
      </c>
      <c r="E155" t="s">
        <v>238</v>
      </c>
      <c r="F155" t="str">
        <f>VLOOKUP(D155,[1]Sheet2!$D$2:$K$88,8,FALSE)</f>
        <v>FISIP</v>
      </c>
      <c r="G155" t="str">
        <f>VLOOKUP(F155,Sheet1!$H$4:$I$11,2,FALSE)</f>
        <v>6_FISIP</v>
      </c>
      <c r="H155" t="str">
        <f>VLOOKUP(D155,[2]PRODI_2019!$F$2:$J$79,5,FALSE)</f>
        <v>S1</v>
      </c>
      <c r="I155" t="s">
        <v>412</v>
      </c>
      <c r="J155" t="s">
        <v>30</v>
      </c>
      <c r="L155" t="s">
        <v>682</v>
      </c>
      <c r="M155" t="s">
        <v>26</v>
      </c>
      <c r="N155" t="s">
        <v>94</v>
      </c>
      <c r="O155" t="s">
        <v>87</v>
      </c>
      <c r="P155" t="s">
        <v>860</v>
      </c>
      <c r="Q155" t="str">
        <f t="shared" si="7"/>
        <v>SMAS</v>
      </c>
      <c r="R155" t="str">
        <f t="shared" si="8"/>
        <v>Swasta</v>
      </c>
      <c r="S155" t="str">
        <f t="shared" si="9"/>
        <v>SMA</v>
      </c>
      <c r="T155" t="s">
        <v>94</v>
      </c>
      <c r="U155" t="s">
        <v>87</v>
      </c>
      <c r="AA155" t="str">
        <f>_xlfn.IFNA(VLOOKUP(A155,registrasi!$B$2:$C$3000,2,FALSE),"belum")</f>
        <v>belum</v>
      </c>
      <c r="AB155">
        <f>VLOOKUP(D155,[3]Worksheet!$B$2:$H$45,7,FALSE)</f>
        <v>206</v>
      </c>
      <c r="AC155" t="str">
        <f>_xlfn.IFNA(VLOOKUP(A155,nim!$A$2:$B$3000,2,FALSE),"belum")</f>
        <v>belum</v>
      </c>
    </row>
    <row r="156" spans="1:29" x14ac:dyDescent="0.3">
      <c r="A156">
        <v>42431110153</v>
      </c>
      <c r="B156">
        <v>1</v>
      </c>
      <c r="D156">
        <v>4446</v>
      </c>
      <c r="E156" t="s">
        <v>255</v>
      </c>
      <c r="F156" t="str">
        <f>VLOOKUP(D156,[1]Sheet2!$D$2:$K$88,8,FALSE)</f>
        <v>PERTANIAN</v>
      </c>
      <c r="G156" t="str">
        <f>VLOOKUP(F156,Sheet1!$H$4:$I$11,2,FALSE)</f>
        <v>4_Pertanian</v>
      </c>
      <c r="H156" t="str">
        <f>VLOOKUP(D156,[2]PRODI_2019!$F$2:$J$79,5,FALSE)</f>
        <v>S1</v>
      </c>
      <c r="I156" t="s">
        <v>413</v>
      </c>
      <c r="J156" t="s">
        <v>30</v>
      </c>
      <c r="L156" t="s">
        <v>683</v>
      </c>
      <c r="M156" t="s">
        <v>26</v>
      </c>
      <c r="N156" t="s">
        <v>84</v>
      </c>
      <c r="O156" t="s">
        <v>76</v>
      </c>
      <c r="P156" t="s">
        <v>861</v>
      </c>
      <c r="Q156" t="str">
        <f t="shared" si="7"/>
        <v>SMAN</v>
      </c>
      <c r="R156" t="str">
        <f t="shared" si="8"/>
        <v>Negeri</v>
      </c>
      <c r="S156" t="str">
        <f t="shared" si="9"/>
        <v>SMA</v>
      </c>
      <c r="T156" t="s">
        <v>84</v>
      </c>
      <c r="U156" t="s">
        <v>76</v>
      </c>
      <c r="AA156" t="str">
        <f>_xlfn.IFNA(VLOOKUP(A156,registrasi!$B$2:$C$3000,2,FALSE),"belum")</f>
        <v>belum</v>
      </c>
      <c r="AB156">
        <f>VLOOKUP(D156,[3]Worksheet!$B$2:$H$45,7,FALSE)</f>
        <v>19</v>
      </c>
      <c r="AC156" t="str">
        <f>_xlfn.IFNA(VLOOKUP(A156,nim!$A$2:$B$3000,2,FALSE),"belum")</f>
        <v>belum</v>
      </c>
    </row>
    <row r="157" spans="1:29" x14ac:dyDescent="0.3">
      <c r="A157">
        <v>42431110749</v>
      </c>
      <c r="B157">
        <v>2</v>
      </c>
      <c r="D157">
        <v>2283</v>
      </c>
      <c r="E157" t="s">
        <v>234</v>
      </c>
      <c r="F157" t="str">
        <f>VLOOKUP(D157,[1]Sheet2!$D$2:$K$88,8,FALSE)</f>
        <v>FKIP</v>
      </c>
      <c r="G157" t="str">
        <f>VLOOKUP(F157,Sheet1!$H$4:$I$11,2,FALSE)</f>
        <v>2_FKIP</v>
      </c>
      <c r="H157" t="str">
        <f>VLOOKUP(D157,[2]PRODI_2019!$F$2:$J$79,5,FALSE)</f>
        <v>S1</v>
      </c>
      <c r="I157" t="s">
        <v>414</v>
      </c>
      <c r="J157" t="s">
        <v>30</v>
      </c>
      <c r="L157" t="s">
        <v>684</v>
      </c>
      <c r="M157" t="s">
        <v>26</v>
      </c>
      <c r="N157" t="s">
        <v>185</v>
      </c>
      <c r="O157" t="s">
        <v>76</v>
      </c>
      <c r="P157" t="s">
        <v>97</v>
      </c>
      <c r="Q157" t="str">
        <f t="shared" si="7"/>
        <v>SMAN</v>
      </c>
      <c r="R157" t="str">
        <f t="shared" si="8"/>
        <v>Negeri</v>
      </c>
      <c r="S157" t="str">
        <f t="shared" si="9"/>
        <v>SMA</v>
      </c>
      <c r="T157" t="s">
        <v>185</v>
      </c>
      <c r="U157" t="s">
        <v>76</v>
      </c>
      <c r="AA157" t="str">
        <f>_xlfn.IFNA(VLOOKUP(A157,registrasi!$B$2:$C$3000,2,FALSE),"belum")</f>
        <v>belum</v>
      </c>
      <c r="AB157">
        <f>VLOOKUP(D157,[3]Worksheet!$B$2:$H$45,7,FALSE)</f>
        <v>16</v>
      </c>
      <c r="AC157" t="str">
        <f>_xlfn.IFNA(VLOOKUP(A157,nim!$A$2:$B$3000,2,FALSE),"belum")</f>
        <v>belum</v>
      </c>
    </row>
    <row r="158" spans="1:29" x14ac:dyDescent="0.3">
      <c r="A158">
        <v>42431111441</v>
      </c>
      <c r="B158">
        <v>1</v>
      </c>
      <c r="D158">
        <v>2285</v>
      </c>
      <c r="E158" t="s">
        <v>257</v>
      </c>
      <c r="F158" t="str">
        <f>VLOOKUP(D158,[1]Sheet2!$D$2:$K$88,8,FALSE)</f>
        <v>FKIP</v>
      </c>
      <c r="G158" t="str">
        <f>VLOOKUP(F158,Sheet1!$H$4:$I$11,2,FALSE)</f>
        <v>2_FKIP</v>
      </c>
      <c r="H158" t="str">
        <f>VLOOKUP(D158,[2]PRODI_2019!$F$2:$J$79,5,FALSE)</f>
        <v>S1</v>
      </c>
      <c r="I158" t="s">
        <v>415</v>
      </c>
      <c r="J158" t="s">
        <v>30</v>
      </c>
      <c r="L158" t="s">
        <v>178</v>
      </c>
      <c r="M158" t="s">
        <v>26</v>
      </c>
      <c r="N158" t="s">
        <v>84</v>
      </c>
      <c r="O158" t="s">
        <v>76</v>
      </c>
      <c r="P158" t="s">
        <v>862</v>
      </c>
      <c r="Q158" t="str">
        <f t="shared" si="7"/>
        <v>MAN</v>
      </c>
      <c r="R158" t="str">
        <f t="shared" si="8"/>
        <v>Negeri</v>
      </c>
      <c r="S158" t="str">
        <f t="shared" si="9"/>
        <v>MA</v>
      </c>
      <c r="T158" t="s">
        <v>84</v>
      </c>
      <c r="U158" t="s">
        <v>76</v>
      </c>
      <c r="AA158" t="str">
        <f>_xlfn.IFNA(VLOOKUP(A158,registrasi!$B$2:$C$3000,2,FALSE),"belum")</f>
        <v>belum</v>
      </c>
      <c r="AB158">
        <f>VLOOKUP(D158,[3]Worksheet!$B$2:$H$45,7,FALSE)</f>
        <v>84</v>
      </c>
      <c r="AC158" t="str">
        <f>_xlfn.IFNA(VLOOKUP(A158,nim!$A$2:$B$3000,2,FALSE),"belum")</f>
        <v>belum</v>
      </c>
    </row>
    <row r="159" spans="1:29" x14ac:dyDescent="0.3">
      <c r="A159">
        <v>42431110544</v>
      </c>
      <c r="B159">
        <v>1</v>
      </c>
      <c r="D159">
        <v>3338</v>
      </c>
      <c r="E159" t="s">
        <v>258</v>
      </c>
      <c r="F159" t="str">
        <f>VLOOKUP(D159,[1]Sheet2!$D$2:$K$88,8,FALSE)</f>
        <v>TEKNIK</v>
      </c>
      <c r="G159" t="str">
        <f>VLOOKUP(F159,Sheet1!$H$4:$I$11,2,FALSE)</f>
        <v>3_Teknik</v>
      </c>
      <c r="H159" t="str">
        <f>VLOOKUP(D159,[2]PRODI_2019!$F$2:$J$79,5,FALSE)</f>
        <v>S1</v>
      </c>
      <c r="I159" t="s">
        <v>416</v>
      </c>
      <c r="J159" t="s">
        <v>25</v>
      </c>
      <c r="L159" t="s">
        <v>685</v>
      </c>
      <c r="M159" t="s">
        <v>26</v>
      </c>
      <c r="N159" t="s">
        <v>186</v>
      </c>
      <c r="O159" t="s">
        <v>76</v>
      </c>
      <c r="P159" t="s">
        <v>99</v>
      </c>
      <c r="Q159" t="str">
        <f t="shared" si="7"/>
        <v>MAS</v>
      </c>
      <c r="R159" t="str">
        <f t="shared" si="8"/>
        <v>Swasta</v>
      </c>
      <c r="S159" t="str">
        <f t="shared" si="9"/>
        <v>MA</v>
      </c>
      <c r="T159" t="s">
        <v>186</v>
      </c>
      <c r="U159" t="s">
        <v>76</v>
      </c>
      <c r="AA159" t="str">
        <f>_xlfn.IFNA(VLOOKUP(A159,registrasi!$B$2:$C$3000,2,FALSE),"belum")</f>
        <v>belum</v>
      </c>
      <c r="AB159" t="e">
        <f>VLOOKUP(D159,[3]Worksheet!$B$2:$H$45,7,FALSE)</f>
        <v>#N/A</v>
      </c>
      <c r="AC159" t="str">
        <f>_xlfn.IFNA(VLOOKUP(A159,nim!$A$2:$B$3000,2,FALSE),"belum")</f>
        <v>belum</v>
      </c>
    </row>
    <row r="160" spans="1:29" x14ac:dyDescent="0.3">
      <c r="A160">
        <v>42432410571</v>
      </c>
      <c r="B160">
        <v>1</v>
      </c>
      <c r="D160">
        <v>5553</v>
      </c>
      <c r="E160" t="s">
        <v>222</v>
      </c>
      <c r="F160" t="str">
        <f>VLOOKUP(D160,[1]Sheet2!$D$2:$K$88,8,FALSE)</f>
        <v>FEB</v>
      </c>
      <c r="G160" t="str">
        <f>VLOOKUP(F160,Sheet1!$H$4:$I$11,2,FALSE)</f>
        <v>5_FEB</v>
      </c>
      <c r="H160" t="str">
        <f>VLOOKUP(D160,[2]PRODI_2019!$F$2:$J$79,5,FALSE)</f>
        <v>S1</v>
      </c>
      <c r="I160" t="s">
        <v>417</v>
      </c>
      <c r="J160" t="s">
        <v>30</v>
      </c>
      <c r="L160" t="s">
        <v>686</v>
      </c>
      <c r="M160" t="s">
        <v>26</v>
      </c>
      <c r="N160" t="s">
        <v>94</v>
      </c>
      <c r="O160" t="s">
        <v>87</v>
      </c>
      <c r="P160" t="s">
        <v>863</v>
      </c>
      <c r="Q160" t="str">
        <f t="shared" si="7"/>
        <v>SMKS</v>
      </c>
      <c r="R160" t="str">
        <f t="shared" si="8"/>
        <v>Swasta</v>
      </c>
      <c r="S160" t="str">
        <f t="shared" si="9"/>
        <v>SMK</v>
      </c>
      <c r="T160" t="s">
        <v>94</v>
      </c>
      <c r="U160" t="s">
        <v>87</v>
      </c>
      <c r="AA160" t="str">
        <f>_xlfn.IFNA(VLOOKUP(A160,registrasi!$B$2:$C$3000,2,FALSE),"belum")</f>
        <v>belum</v>
      </c>
      <c r="AB160">
        <f>VLOOKUP(D160,[3]Worksheet!$B$2:$H$45,7,FALSE)</f>
        <v>70</v>
      </c>
      <c r="AC160" t="str">
        <f>_xlfn.IFNA(VLOOKUP(A160,nim!$A$2:$B$3000,2,FALSE),"belum")</f>
        <v>belum</v>
      </c>
    </row>
    <row r="161" spans="1:29" x14ac:dyDescent="0.3">
      <c r="A161">
        <v>42431111587</v>
      </c>
      <c r="B161">
        <v>1</v>
      </c>
      <c r="D161">
        <v>8882</v>
      </c>
      <c r="E161" t="s">
        <v>233</v>
      </c>
      <c r="F161" t="str">
        <f>VLOOKUP(D161,[1]Sheet2!$D$2:$K$88,8,FALSE)</f>
        <v>KEDOKTERAN</v>
      </c>
      <c r="G161" t="str">
        <f>VLOOKUP(F161,Sheet1!$H$4:$I$11,2,FALSE)</f>
        <v>8_Kedokteran</v>
      </c>
      <c r="H161" t="str">
        <f>VLOOKUP(D161,[2]PRODI_2019!$F$2:$J$79,5,FALSE)</f>
        <v>S1</v>
      </c>
      <c r="I161" t="s">
        <v>418</v>
      </c>
      <c r="J161" t="s">
        <v>30</v>
      </c>
      <c r="L161" t="s">
        <v>671</v>
      </c>
      <c r="M161" t="s">
        <v>26</v>
      </c>
      <c r="N161" t="s">
        <v>78</v>
      </c>
      <c r="O161" t="s">
        <v>76</v>
      </c>
      <c r="P161" t="s">
        <v>98</v>
      </c>
      <c r="Q161" t="str">
        <f t="shared" si="7"/>
        <v>SMAN</v>
      </c>
      <c r="R161" t="str">
        <f t="shared" si="8"/>
        <v>Negeri</v>
      </c>
      <c r="S161" t="str">
        <f t="shared" si="9"/>
        <v>SMA</v>
      </c>
      <c r="T161" t="s">
        <v>78</v>
      </c>
      <c r="U161" t="s">
        <v>76</v>
      </c>
      <c r="AA161" t="str">
        <f>_xlfn.IFNA(VLOOKUP(A161,registrasi!$B$2:$C$3000,2,FALSE),"belum")</f>
        <v>belum</v>
      </c>
      <c r="AB161">
        <f>VLOOKUP(D161,[3]Worksheet!$B$2:$H$45,7,FALSE)</f>
        <v>121</v>
      </c>
      <c r="AC161" t="str">
        <f>_xlfn.IFNA(VLOOKUP(A161,nim!$A$2:$B$3000,2,FALSE),"belum")</f>
        <v>belum</v>
      </c>
    </row>
    <row r="162" spans="1:29" x14ac:dyDescent="0.3">
      <c r="A162">
        <v>42431110911</v>
      </c>
      <c r="B162">
        <v>1</v>
      </c>
      <c r="D162">
        <v>5503</v>
      </c>
      <c r="E162" t="s">
        <v>232</v>
      </c>
      <c r="F162" t="str">
        <f>VLOOKUP(D162,[1]Sheet2!$D$2:$K$88,8,FALSE)</f>
        <v>FEB</v>
      </c>
      <c r="G162" t="str">
        <f>VLOOKUP(F162,Sheet1!$H$4:$I$11,2,FALSE)</f>
        <v>5_FEB</v>
      </c>
      <c r="H162" t="str">
        <f>VLOOKUP(D162,[2]PRODI_2019!$F$2:$J$79,5,FALSE)</f>
        <v>D3</v>
      </c>
      <c r="I162" t="s">
        <v>419</v>
      </c>
      <c r="J162" t="s">
        <v>30</v>
      </c>
      <c r="L162" t="s">
        <v>687</v>
      </c>
      <c r="M162" t="s">
        <v>26</v>
      </c>
      <c r="N162" t="s">
        <v>204</v>
      </c>
      <c r="O162" t="s">
        <v>77</v>
      </c>
      <c r="P162" t="s">
        <v>192</v>
      </c>
      <c r="Q162" t="str">
        <f t="shared" si="7"/>
        <v>SMTA</v>
      </c>
      <c r="R162" t="str">
        <f t="shared" si="8"/>
        <v>Swasta</v>
      </c>
      <c r="S162" t="str">
        <f t="shared" si="9"/>
        <v>SMTA</v>
      </c>
      <c r="T162" t="s">
        <v>204</v>
      </c>
      <c r="U162" t="s">
        <v>77</v>
      </c>
      <c r="AA162" t="str">
        <f>_xlfn.IFNA(VLOOKUP(A162,registrasi!$B$2:$C$3000,2,FALSE),"belum")</f>
        <v>belum</v>
      </c>
      <c r="AB162" t="e">
        <f>VLOOKUP(D162,[3]Worksheet!$B$2:$H$45,7,FALSE)</f>
        <v>#N/A</v>
      </c>
      <c r="AC162" t="str">
        <f>_xlfn.IFNA(VLOOKUP(A162,nim!$A$2:$B$3000,2,FALSE),"belum")</f>
        <v>belum</v>
      </c>
    </row>
    <row r="163" spans="1:29" x14ac:dyDescent="0.3">
      <c r="A163">
        <v>42431111022</v>
      </c>
      <c r="B163">
        <v>1</v>
      </c>
      <c r="D163">
        <v>3334</v>
      </c>
      <c r="E163" t="s">
        <v>231</v>
      </c>
      <c r="F163" t="str">
        <f>VLOOKUP(D163,[1]Sheet2!$D$2:$K$88,8,FALSE)</f>
        <v>TEKNIK</v>
      </c>
      <c r="G163" t="str">
        <f>VLOOKUP(F163,Sheet1!$H$4:$I$11,2,FALSE)</f>
        <v>3_Teknik</v>
      </c>
      <c r="H163" t="str">
        <f>VLOOKUP(D163,[2]PRODI_2019!$F$2:$J$79,5,FALSE)</f>
        <v>S1</v>
      </c>
      <c r="I163" t="s">
        <v>420</v>
      </c>
      <c r="J163" t="s">
        <v>25</v>
      </c>
      <c r="L163" t="s">
        <v>688</v>
      </c>
      <c r="M163" t="s">
        <v>26</v>
      </c>
      <c r="N163" t="s">
        <v>84</v>
      </c>
      <c r="O163" t="s">
        <v>76</v>
      </c>
      <c r="P163" t="s">
        <v>841</v>
      </c>
      <c r="Q163" t="str">
        <f t="shared" si="7"/>
        <v>SMAS</v>
      </c>
      <c r="R163" t="str">
        <f t="shared" si="8"/>
        <v>Swasta</v>
      </c>
      <c r="S163" t="str">
        <f t="shared" si="9"/>
        <v>SMA</v>
      </c>
      <c r="T163" t="s">
        <v>84</v>
      </c>
      <c r="U163" t="s">
        <v>76</v>
      </c>
      <c r="AA163" t="str">
        <f>_xlfn.IFNA(VLOOKUP(A163,registrasi!$B$2:$C$3000,2,FALSE),"belum")</f>
        <v>belum</v>
      </c>
      <c r="AB163">
        <f>VLOOKUP(D163,[3]Worksheet!$B$2:$H$45,7,FALSE)</f>
        <v>100</v>
      </c>
      <c r="AC163" t="str">
        <f>_xlfn.IFNA(VLOOKUP(A163,nim!$A$2:$B$3000,2,FALSE),"belum")</f>
        <v>belum</v>
      </c>
    </row>
    <row r="164" spans="1:29" x14ac:dyDescent="0.3">
      <c r="A164">
        <v>42431111423</v>
      </c>
      <c r="B164">
        <v>1</v>
      </c>
      <c r="D164">
        <v>2224</v>
      </c>
      <c r="E164" t="s">
        <v>224</v>
      </c>
      <c r="F164" t="str">
        <f>VLOOKUP(D164,[1]Sheet2!$D$2:$K$88,8,FALSE)</f>
        <v>FKIP</v>
      </c>
      <c r="G164" t="str">
        <f>VLOOKUP(F164,Sheet1!$H$4:$I$11,2,FALSE)</f>
        <v>2_FKIP</v>
      </c>
      <c r="H164" t="str">
        <f>VLOOKUP(D164,[2]PRODI_2019!$F$2:$J$79,5,FALSE)</f>
        <v>S1</v>
      </c>
      <c r="I164" t="s">
        <v>421</v>
      </c>
      <c r="J164" t="s">
        <v>25</v>
      </c>
      <c r="L164" t="s">
        <v>172</v>
      </c>
      <c r="M164" t="s">
        <v>26</v>
      </c>
      <c r="N164" t="s">
        <v>86</v>
      </c>
      <c r="O164" t="s">
        <v>76</v>
      </c>
      <c r="P164" t="s">
        <v>864</v>
      </c>
      <c r="Q164" t="str">
        <f t="shared" si="7"/>
        <v>SMAN</v>
      </c>
      <c r="R164" t="str">
        <f t="shared" si="8"/>
        <v>Negeri</v>
      </c>
      <c r="S164" t="str">
        <f t="shared" si="9"/>
        <v>SMA</v>
      </c>
      <c r="T164" t="s">
        <v>86</v>
      </c>
      <c r="U164" t="s">
        <v>76</v>
      </c>
      <c r="AA164" t="str">
        <f>_xlfn.IFNA(VLOOKUP(A164,registrasi!$B$2:$C$3000,2,FALSE),"belum")</f>
        <v>belum</v>
      </c>
      <c r="AB164">
        <f>VLOOKUP(D164,[3]Worksheet!$B$2:$H$45,7,FALSE)</f>
        <v>24</v>
      </c>
      <c r="AC164" t="str">
        <f>_xlfn.IFNA(VLOOKUP(A164,nim!$A$2:$B$3000,2,FALSE),"belum")</f>
        <v>belum</v>
      </c>
    </row>
    <row r="165" spans="1:29" x14ac:dyDescent="0.3">
      <c r="A165">
        <v>42431111541</v>
      </c>
      <c r="B165">
        <v>1</v>
      </c>
      <c r="D165">
        <v>3331</v>
      </c>
      <c r="E165" t="s">
        <v>221</v>
      </c>
      <c r="F165" t="str">
        <f>VLOOKUP(D165,[1]Sheet2!$D$2:$K$88,8,FALSE)</f>
        <v>TEKNIK</v>
      </c>
      <c r="G165" t="str">
        <f>VLOOKUP(F165,Sheet1!$H$4:$I$11,2,FALSE)</f>
        <v>3_Teknik</v>
      </c>
      <c r="H165" t="str">
        <f>VLOOKUP(D165,[2]PRODI_2019!$F$2:$J$79,5,FALSE)</f>
        <v>S1</v>
      </c>
      <c r="I165" t="s">
        <v>422</v>
      </c>
      <c r="J165" t="s">
        <v>25</v>
      </c>
      <c r="L165" t="s">
        <v>689</v>
      </c>
      <c r="M165" t="s">
        <v>184</v>
      </c>
      <c r="N165" t="s">
        <v>88</v>
      </c>
      <c r="O165" t="s">
        <v>77</v>
      </c>
      <c r="P165" t="s">
        <v>865</v>
      </c>
      <c r="Q165" t="str">
        <f t="shared" si="7"/>
        <v>SMAS</v>
      </c>
      <c r="R165" t="str">
        <f t="shared" si="8"/>
        <v>Swasta</v>
      </c>
      <c r="S165" t="str">
        <f t="shared" si="9"/>
        <v>SMA</v>
      </c>
      <c r="T165" t="s">
        <v>88</v>
      </c>
      <c r="U165" t="s">
        <v>77</v>
      </c>
      <c r="AA165" t="str">
        <f>_xlfn.IFNA(VLOOKUP(A165,registrasi!$B$2:$C$3000,2,FALSE),"belum")</f>
        <v>belum</v>
      </c>
      <c r="AB165">
        <f>VLOOKUP(D165,[3]Worksheet!$B$2:$H$45,7,FALSE)</f>
        <v>88</v>
      </c>
      <c r="AC165" t="str">
        <f>_xlfn.IFNA(VLOOKUP(A165,nim!$A$2:$B$3000,2,FALSE),"belum")</f>
        <v>belum</v>
      </c>
    </row>
    <row r="166" spans="1:29" x14ac:dyDescent="0.3">
      <c r="A166">
        <v>42431111803</v>
      </c>
      <c r="B166">
        <v>1</v>
      </c>
      <c r="D166">
        <v>2289</v>
      </c>
      <c r="E166" t="s">
        <v>242</v>
      </c>
      <c r="F166" t="str">
        <f>VLOOKUP(D166,[1]Sheet2!$D$2:$K$88,8,FALSE)</f>
        <v>FKIP</v>
      </c>
      <c r="G166" t="str">
        <f>VLOOKUP(F166,Sheet1!$H$4:$I$11,2,FALSE)</f>
        <v>2_FKIP</v>
      </c>
      <c r="H166" t="str">
        <f>VLOOKUP(D166,[2]PRODI_2019!$F$2:$J$79,5,FALSE)</f>
        <v>S1</v>
      </c>
      <c r="I166" t="s">
        <v>423</v>
      </c>
      <c r="J166" t="s">
        <v>25</v>
      </c>
      <c r="L166" t="s">
        <v>181</v>
      </c>
      <c r="M166" t="s">
        <v>26</v>
      </c>
      <c r="N166" t="s">
        <v>185</v>
      </c>
      <c r="O166" t="s">
        <v>76</v>
      </c>
      <c r="P166" t="s">
        <v>866</v>
      </c>
      <c r="Q166" t="str">
        <f t="shared" si="7"/>
        <v>SMAN</v>
      </c>
      <c r="R166" t="str">
        <f t="shared" si="8"/>
        <v>Negeri</v>
      </c>
      <c r="S166" t="str">
        <f t="shared" si="9"/>
        <v>SMA</v>
      </c>
      <c r="T166" t="s">
        <v>185</v>
      </c>
      <c r="U166" t="s">
        <v>76</v>
      </c>
      <c r="AA166" t="str">
        <f>_xlfn.IFNA(VLOOKUP(A166,registrasi!$B$2:$C$3000,2,FALSE),"belum")</f>
        <v>belum</v>
      </c>
      <c r="AB166">
        <f>VLOOKUP(D166,[3]Worksheet!$B$2:$H$45,7,FALSE)</f>
        <v>5</v>
      </c>
      <c r="AC166" t="str">
        <f>_xlfn.IFNA(VLOOKUP(A166,nim!$A$2:$B$3000,2,FALSE),"belum")</f>
        <v>belum</v>
      </c>
    </row>
    <row r="167" spans="1:29" x14ac:dyDescent="0.3">
      <c r="A167">
        <v>42431110582</v>
      </c>
      <c r="B167">
        <v>2</v>
      </c>
      <c r="D167">
        <v>5504</v>
      </c>
      <c r="E167" t="s">
        <v>245</v>
      </c>
      <c r="F167" t="str">
        <f>VLOOKUP(D167,[1]Sheet2!$D$2:$K$88,8,FALSE)</f>
        <v>FEB</v>
      </c>
      <c r="G167" t="str">
        <f>VLOOKUP(F167,Sheet1!$H$4:$I$11,2,FALSE)</f>
        <v>5_FEB</v>
      </c>
      <c r="H167" t="str">
        <f>VLOOKUP(D167,[2]PRODI_2019!$F$2:$J$79,5,FALSE)</f>
        <v>D3</v>
      </c>
      <c r="I167" t="s">
        <v>424</v>
      </c>
      <c r="J167" t="s">
        <v>30</v>
      </c>
      <c r="L167" t="s">
        <v>690</v>
      </c>
      <c r="M167" t="s">
        <v>26</v>
      </c>
      <c r="N167" t="s">
        <v>78</v>
      </c>
      <c r="O167" t="s">
        <v>76</v>
      </c>
      <c r="P167" t="s">
        <v>101</v>
      </c>
      <c r="Q167" t="str">
        <f t="shared" si="7"/>
        <v>SMAN</v>
      </c>
      <c r="R167" t="str">
        <f t="shared" si="8"/>
        <v>Negeri</v>
      </c>
      <c r="S167" t="str">
        <f t="shared" si="9"/>
        <v>SMA</v>
      </c>
      <c r="T167" t="s">
        <v>78</v>
      </c>
      <c r="U167" t="s">
        <v>76</v>
      </c>
      <c r="AA167" t="str">
        <f>_xlfn.IFNA(VLOOKUP(A167,registrasi!$B$2:$C$3000,2,FALSE),"belum")</f>
        <v>belum</v>
      </c>
      <c r="AB167" t="e">
        <f>VLOOKUP(D167,[3]Worksheet!$B$2:$H$45,7,FALSE)</f>
        <v>#N/A</v>
      </c>
      <c r="AC167" t="str">
        <f>_xlfn.IFNA(VLOOKUP(A167,nim!$A$2:$B$3000,2,FALSE),"belum")</f>
        <v>belum</v>
      </c>
    </row>
    <row r="168" spans="1:29" x14ac:dyDescent="0.3">
      <c r="A168">
        <v>42431110641</v>
      </c>
      <c r="B168">
        <v>1</v>
      </c>
      <c r="D168">
        <v>3335</v>
      </c>
      <c r="E168" t="s">
        <v>217</v>
      </c>
      <c r="F168" t="str">
        <f>VLOOKUP(D168,[1]Sheet2!$D$2:$K$88,8,FALSE)</f>
        <v>TEKNIK</v>
      </c>
      <c r="G168" t="str">
        <f>VLOOKUP(F168,Sheet1!$H$4:$I$11,2,FALSE)</f>
        <v>3_Teknik</v>
      </c>
      <c r="H168" t="str">
        <f>VLOOKUP(D168,[2]PRODI_2019!$F$2:$J$79,5,FALSE)</f>
        <v>S1</v>
      </c>
      <c r="I168" t="s">
        <v>425</v>
      </c>
      <c r="J168" t="s">
        <v>30</v>
      </c>
      <c r="L168" t="s">
        <v>634</v>
      </c>
      <c r="M168" t="s">
        <v>26</v>
      </c>
      <c r="N168" t="s">
        <v>186</v>
      </c>
      <c r="O168" t="s">
        <v>76</v>
      </c>
      <c r="P168" t="s">
        <v>820</v>
      </c>
      <c r="Q168" t="str">
        <f t="shared" si="7"/>
        <v>SMAS</v>
      </c>
      <c r="R168" t="str">
        <f t="shared" si="8"/>
        <v>Swasta</v>
      </c>
      <c r="S168" t="str">
        <f t="shared" si="9"/>
        <v>SMA</v>
      </c>
      <c r="T168" t="s">
        <v>186</v>
      </c>
      <c r="U168" t="s">
        <v>76</v>
      </c>
      <c r="AA168" t="str">
        <f>_xlfn.IFNA(VLOOKUP(A168,registrasi!$B$2:$C$3000,2,FALSE),"belum")</f>
        <v>belum</v>
      </c>
      <c r="AB168">
        <f>VLOOKUP(D168,[3]Worksheet!$B$2:$H$45,7,FALSE)</f>
        <v>84</v>
      </c>
      <c r="AC168" t="str">
        <f>_xlfn.IFNA(VLOOKUP(A168,nim!$A$2:$B$3000,2,FALSE),"belum")</f>
        <v>belum</v>
      </c>
    </row>
    <row r="169" spans="1:29" x14ac:dyDescent="0.3">
      <c r="A169">
        <v>42431110752</v>
      </c>
      <c r="B169">
        <v>1</v>
      </c>
      <c r="D169">
        <v>6670</v>
      </c>
      <c r="E169" t="s">
        <v>213</v>
      </c>
      <c r="F169" t="str">
        <f>VLOOKUP(D169,[1]Sheet2!$D$2:$K$88,8,FALSE)</f>
        <v>FISIP</v>
      </c>
      <c r="G169" t="str">
        <f>VLOOKUP(F169,Sheet1!$H$4:$I$11,2,FALSE)</f>
        <v>6_FISIP</v>
      </c>
      <c r="H169" t="str">
        <f>VLOOKUP(D169,[2]PRODI_2019!$F$2:$J$79,5,FALSE)</f>
        <v>S1</v>
      </c>
      <c r="I169" t="s">
        <v>426</v>
      </c>
      <c r="J169" t="s">
        <v>30</v>
      </c>
      <c r="L169" t="s">
        <v>691</v>
      </c>
      <c r="M169" t="s">
        <v>26</v>
      </c>
      <c r="N169" t="s">
        <v>186</v>
      </c>
      <c r="O169" t="s">
        <v>76</v>
      </c>
      <c r="P169" t="s">
        <v>116</v>
      </c>
      <c r="Q169" t="str">
        <f t="shared" si="7"/>
        <v>SMAN</v>
      </c>
      <c r="R169" t="str">
        <f t="shared" si="8"/>
        <v>Negeri</v>
      </c>
      <c r="S169" t="str">
        <f t="shared" si="9"/>
        <v>SMA</v>
      </c>
      <c r="T169" t="s">
        <v>186</v>
      </c>
      <c r="U169" t="s">
        <v>76</v>
      </c>
      <c r="AA169" t="str">
        <f>_xlfn.IFNA(VLOOKUP(A169,registrasi!$B$2:$C$3000,2,FALSE),"belum")</f>
        <v>belum</v>
      </c>
      <c r="AB169">
        <f>VLOOKUP(D169,[3]Worksheet!$B$2:$H$45,7,FALSE)</f>
        <v>156</v>
      </c>
      <c r="AC169" t="str">
        <f>_xlfn.IFNA(VLOOKUP(A169,nim!$A$2:$B$3000,2,FALSE),"belum")</f>
        <v>belum</v>
      </c>
    </row>
    <row r="170" spans="1:29" x14ac:dyDescent="0.3">
      <c r="A170">
        <v>42431110832</v>
      </c>
      <c r="B170">
        <v>1</v>
      </c>
      <c r="D170">
        <v>6662</v>
      </c>
      <c r="E170" t="s">
        <v>225</v>
      </c>
      <c r="F170" t="str">
        <f>VLOOKUP(D170,[1]Sheet2!$D$2:$K$88,8,FALSE)</f>
        <v>FISIP</v>
      </c>
      <c r="G170" t="str">
        <f>VLOOKUP(F170,Sheet1!$H$4:$I$11,2,FALSE)</f>
        <v>6_FISIP</v>
      </c>
      <c r="H170" t="str">
        <f>VLOOKUP(D170,[2]PRODI_2019!$F$2:$J$79,5,FALSE)</f>
        <v>S1</v>
      </c>
      <c r="I170" t="s">
        <v>427</v>
      </c>
      <c r="J170" t="s">
        <v>30</v>
      </c>
      <c r="L170" t="s">
        <v>692</v>
      </c>
      <c r="M170" t="s">
        <v>26</v>
      </c>
      <c r="N170" t="s">
        <v>78</v>
      </c>
      <c r="O170" t="s">
        <v>76</v>
      </c>
      <c r="P170" t="s">
        <v>103</v>
      </c>
      <c r="Q170" t="str">
        <f t="shared" si="7"/>
        <v>SMAN</v>
      </c>
      <c r="R170" t="str">
        <f t="shared" si="8"/>
        <v>Negeri</v>
      </c>
      <c r="S170" t="str">
        <f t="shared" si="9"/>
        <v>SMA</v>
      </c>
      <c r="T170" t="s">
        <v>78</v>
      </c>
      <c r="U170" t="s">
        <v>76</v>
      </c>
      <c r="AA170" t="str">
        <f>_xlfn.IFNA(VLOOKUP(A170,registrasi!$B$2:$C$3000,2,FALSE),"belum")</f>
        <v>belum</v>
      </c>
      <c r="AB170">
        <f>VLOOKUP(D170,[3]Worksheet!$B$2:$H$45,7,FALSE)</f>
        <v>324</v>
      </c>
      <c r="AC170" t="str">
        <f>_xlfn.IFNA(VLOOKUP(A170,nim!$A$2:$B$3000,2,FALSE),"belum")</f>
        <v>belum</v>
      </c>
    </row>
    <row r="171" spans="1:29" x14ac:dyDescent="0.3">
      <c r="A171">
        <v>42431110541</v>
      </c>
      <c r="B171">
        <v>1</v>
      </c>
      <c r="D171">
        <v>5551</v>
      </c>
      <c r="E171" t="s">
        <v>220</v>
      </c>
      <c r="F171" t="str">
        <f>VLOOKUP(D171,[1]Sheet2!$D$2:$K$88,8,FALSE)</f>
        <v>FEB</v>
      </c>
      <c r="G171" t="str">
        <f>VLOOKUP(F171,Sheet1!$H$4:$I$11,2,FALSE)</f>
        <v>5_FEB</v>
      </c>
      <c r="H171" t="str">
        <f>VLOOKUP(D171,[2]PRODI_2019!$F$2:$J$79,5,FALSE)</f>
        <v>S1</v>
      </c>
      <c r="I171" t="s">
        <v>428</v>
      </c>
      <c r="J171" t="s">
        <v>30</v>
      </c>
      <c r="L171" t="s">
        <v>693</v>
      </c>
      <c r="M171" t="s">
        <v>26</v>
      </c>
      <c r="N171" t="s">
        <v>78</v>
      </c>
      <c r="O171" t="s">
        <v>76</v>
      </c>
      <c r="P171" t="s">
        <v>98</v>
      </c>
      <c r="Q171" t="str">
        <f t="shared" si="7"/>
        <v>SMAN</v>
      </c>
      <c r="R171" t="str">
        <f t="shared" si="8"/>
        <v>Negeri</v>
      </c>
      <c r="S171" t="str">
        <f t="shared" si="9"/>
        <v>SMA</v>
      </c>
      <c r="T171" t="s">
        <v>78</v>
      </c>
      <c r="U171" t="s">
        <v>76</v>
      </c>
      <c r="AA171" t="str">
        <f>_xlfn.IFNA(VLOOKUP(A171,registrasi!$B$2:$C$3000,2,FALSE),"belum")</f>
        <v>belum</v>
      </c>
      <c r="AB171">
        <f>VLOOKUP(D171,[3]Worksheet!$B$2:$H$45,7,FALSE)</f>
        <v>328</v>
      </c>
      <c r="AC171" t="str">
        <f>_xlfn.IFNA(VLOOKUP(A171,nim!$A$2:$B$3000,2,FALSE),"belum")</f>
        <v>belum</v>
      </c>
    </row>
    <row r="172" spans="1:29" x14ac:dyDescent="0.3">
      <c r="A172">
        <v>42431110133</v>
      </c>
      <c r="B172">
        <v>2</v>
      </c>
      <c r="D172">
        <v>4443</v>
      </c>
      <c r="E172" t="s">
        <v>241</v>
      </c>
      <c r="F172" t="str">
        <f>VLOOKUP(D172,[1]Sheet2!$D$2:$K$88,8,FALSE)</f>
        <v>PERTANIAN</v>
      </c>
      <c r="G172" t="str">
        <f>VLOOKUP(F172,Sheet1!$H$4:$I$11,2,FALSE)</f>
        <v>4_Pertanian</v>
      </c>
      <c r="H172" t="str">
        <f>VLOOKUP(D172,[2]PRODI_2019!$F$2:$J$79,5,FALSE)</f>
        <v>S1</v>
      </c>
      <c r="I172" t="s">
        <v>429</v>
      </c>
      <c r="J172" t="s">
        <v>25</v>
      </c>
      <c r="L172" t="s">
        <v>694</v>
      </c>
      <c r="M172" t="s">
        <v>26</v>
      </c>
      <c r="N172" t="s">
        <v>186</v>
      </c>
      <c r="O172" t="s">
        <v>76</v>
      </c>
      <c r="P172" t="s">
        <v>191</v>
      </c>
      <c r="Q172" t="str">
        <f t="shared" si="7"/>
        <v>MAN</v>
      </c>
      <c r="R172" t="str">
        <f t="shared" si="8"/>
        <v>Negeri</v>
      </c>
      <c r="S172" t="str">
        <f t="shared" si="9"/>
        <v>MA</v>
      </c>
      <c r="T172" t="s">
        <v>186</v>
      </c>
      <c r="U172" t="s">
        <v>76</v>
      </c>
      <c r="AA172" t="str">
        <f>_xlfn.IFNA(VLOOKUP(A172,registrasi!$B$2:$C$3000,2,FALSE),"belum")</f>
        <v>belum</v>
      </c>
      <c r="AB172">
        <f>VLOOKUP(D172,[3]Worksheet!$B$2:$H$45,7,FALSE)</f>
        <v>29</v>
      </c>
      <c r="AC172" t="str">
        <f>_xlfn.IFNA(VLOOKUP(A172,nim!$A$2:$B$3000,2,FALSE),"belum")</f>
        <v>belum</v>
      </c>
    </row>
    <row r="173" spans="1:29" x14ac:dyDescent="0.3">
      <c r="A173">
        <v>42431111465</v>
      </c>
      <c r="B173">
        <v>1</v>
      </c>
      <c r="D173">
        <v>4445</v>
      </c>
      <c r="E173" t="s">
        <v>246</v>
      </c>
      <c r="F173" t="str">
        <f>VLOOKUP(D173,[1]Sheet2!$D$2:$K$88,8,FALSE)</f>
        <v>PERTANIAN</v>
      </c>
      <c r="G173" t="str">
        <f>VLOOKUP(F173,Sheet1!$H$4:$I$11,2,FALSE)</f>
        <v>4_Pertanian</v>
      </c>
      <c r="H173" t="str">
        <f>VLOOKUP(D173,[2]PRODI_2019!$F$2:$J$79,5,FALSE)</f>
        <v>S1</v>
      </c>
      <c r="I173" t="s">
        <v>430</v>
      </c>
      <c r="J173" t="s">
        <v>25</v>
      </c>
      <c r="L173" t="s">
        <v>695</v>
      </c>
      <c r="M173" t="s">
        <v>26</v>
      </c>
      <c r="N173" t="s">
        <v>78</v>
      </c>
      <c r="O173" t="s">
        <v>76</v>
      </c>
      <c r="P173" t="s">
        <v>98</v>
      </c>
      <c r="Q173" t="str">
        <f t="shared" si="7"/>
        <v>SMAN</v>
      </c>
      <c r="R173" t="str">
        <f t="shared" si="8"/>
        <v>Negeri</v>
      </c>
      <c r="S173" t="str">
        <f t="shared" si="9"/>
        <v>SMA</v>
      </c>
      <c r="T173" t="s">
        <v>78</v>
      </c>
      <c r="U173" t="s">
        <v>76</v>
      </c>
      <c r="AA173" t="str">
        <f>_xlfn.IFNA(VLOOKUP(A173,registrasi!$B$2:$C$3000,2,FALSE),"belum")</f>
        <v>belum</v>
      </c>
      <c r="AB173">
        <f>VLOOKUP(D173,[3]Worksheet!$B$2:$H$45,7,FALSE)</f>
        <v>24</v>
      </c>
      <c r="AC173" t="str">
        <f>_xlfn.IFNA(VLOOKUP(A173,nim!$A$2:$B$3000,2,FALSE),"belum")</f>
        <v>belum</v>
      </c>
    </row>
    <row r="174" spans="1:29" x14ac:dyDescent="0.3">
      <c r="A174">
        <v>42431111259</v>
      </c>
      <c r="B174">
        <v>2</v>
      </c>
      <c r="D174">
        <v>2286</v>
      </c>
      <c r="E174" t="s">
        <v>239</v>
      </c>
      <c r="F174" t="str">
        <f>VLOOKUP(D174,[1]Sheet2!$D$2:$K$88,8,FALSE)</f>
        <v>FKIP</v>
      </c>
      <c r="G174" t="str">
        <f>VLOOKUP(F174,Sheet1!$H$4:$I$11,2,FALSE)</f>
        <v>2_FKIP</v>
      </c>
      <c r="H174" t="str">
        <f>VLOOKUP(D174,[2]PRODI_2019!$F$2:$J$79,5,FALSE)</f>
        <v>S1</v>
      </c>
      <c r="I174" t="s">
        <v>431</v>
      </c>
      <c r="J174" t="s">
        <v>25</v>
      </c>
      <c r="L174" t="s">
        <v>696</v>
      </c>
      <c r="M174" t="s">
        <v>26</v>
      </c>
      <c r="N174" t="s">
        <v>78</v>
      </c>
      <c r="O174" t="s">
        <v>76</v>
      </c>
      <c r="P174" t="s">
        <v>101</v>
      </c>
      <c r="Q174" t="str">
        <f t="shared" si="7"/>
        <v>SMAN</v>
      </c>
      <c r="R174" t="str">
        <f t="shared" si="8"/>
        <v>Negeri</v>
      </c>
      <c r="S174" t="str">
        <f t="shared" si="9"/>
        <v>SMA</v>
      </c>
      <c r="T174" t="s">
        <v>78</v>
      </c>
      <c r="U174" t="s">
        <v>76</v>
      </c>
      <c r="AA174" t="str">
        <f>_xlfn.IFNA(VLOOKUP(A174,registrasi!$B$2:$C$3000,2,FALSE),"belum")</f>
        <v>belum</v>
      </c>
      <c r="AB174">
        <f>VLOOKUP(D174,[3]Worksheet!$B$2:$H$45,7,FALSE)</f>
        <v>14</v>
      </c>
      <c r="AC174" t="str">
        <f>_xlfn.IFNA(VLOOKUP(A174,nim!$A$2:$B$3000,2,FALSE),"belum")</f>
        <v>belum</v>
      </c>
    </row>
    <row r="175" spans="1:29" x14ac:dyDescent="0.3">
      <c r="A175">
        <v>42432410603</v>
      </c>
      <c r="B175">
        <v>1</v>
      </c>
      <c r="D175">
        <v>6661</v>
      </c>
      <c r="E175" t="s">
        <v>238</v>
      </c>
      <c r="F175" t="str">
        <f>VLOOKUP(D175,[1]Sheet2!$D$2:$K$88,8,FALSE)</f>
        <v>FISIP</v>
      </c>
      <c r="G175" t="str">
        <f>VLOOKUP(F175,Sheet1!$H$4:$I$11,2,FALSE)</f>
        <v>6_FISIP</v>
      </c>
      <c r="H175" t="str">
        <f>VLOOKUP(D175,[2]PRODI_2019!$F$2:$J$79,5,FALSE)</f>
        <v>S1</v>
      </c>
      <c r="I175" t="s">
        <v>432</v>
      </c>
      <c r="J175" t="s">
        <v>30</v>
      </c>
      <c r="L175" t="s">
        <v>610</v>
      </c>
      <c r="M175" t="s">
        <v>26</v>
      </c>
      <c r="N175" t="s">
        <v>92</v>
      </c>
      <c r="O175" t="s">
        <v>87</v>
      </c>
      <c r="P175" t="s">
        <v>840</v>
      </c>
      <c r="Q175" t="str">
        <f t="shared" si="7"/>
        <v>SMAN</v>
      </c>
      <c r="R175" t="str">
        <f t="shared" si="8"/>
        <v>Negeri</v>
      </c>
      <c r="S175" t="str">
        <f t="shared" si="9"/>
        <v>SMA</v>
      </c>
      <c r="T175" t="s">
        <v>92</v>
      </c>
      <c r="U175" t="s">
        <v>87</v>
      </c>
      <c r="AA175" t="str">
        <f>_xlfn.IFNA(VLOOKUP(A175,registrasi!$B$2:$C$3000,2,FALSE),"belum")</f>
        <v>belum</v>
      </c>
      <c r="AB175">
        <f>VLOOKUP(D175,[3]Worksheet!$B$2:$H$45,7,FALSE)</f>
        <v>206</v>
      </c>
      <c r="AC175" t="str">
        <f>_xlfn.IFNA(VLOOKUP(A175,nim!$A$2:$B$3000,2,FALSE),"belum")</f>
        <v>belum</v>
      </c>
    </row>
    <row r="176" spans="1:29" x14ac:dyDescent="0.3">
      <c r="A176">
        <v>42431110204</v>
      </c>
      <c r="B176">
        <v>1</v>
      </c>
      <c r="D176">
        <v>4445</v>
      </c>
      <c r="E176" t="s">
        <v>246</v>
      </c>
      <c r="F176" t="str">
        <f>VLOOKUP(D176,[1]Sheet2!$D$2:$K$88,8,FALSE)</f>
        <v>PERTANIAN</v>
      </c>
      <c r="G176" t="str">
        <f>VLOOKUP(F176,Sheet1!$H$4:$I$11,2,FALSE)</f>
        <v>4_Pertanian</v>
      </c>
      <c r="H176" t="str">
        <f>VLOOKUP(D176,[2]PRODI_2019!$F$2:$J$79,5,FALSE)</f>
        <v>S1</v>
      </c>
      <c r="I176" t="s">
        <v>433</v>
      </c>
      <c r="J176" t="s">
        <v>25</v>
      </c>
      <c r="L176" t="s">
        <v>697</v>
      </c>
      <c r="M176" t="s">
        <v>26</v>
      </c>
      <c r="N176" t="s">
        <v>186</v>
      </c>
      <c r="O176" t="s">
        <v>76</v>
      </c>
      <c r="P176" t="s">
        <v>116</v>
      </c>
      <c r="Q176" t="str">
        <f t="shared" si="7"/>
        <v>SMAN</v>
      </c>
      <c r="R176" t="str">
        <f t="shared" si="8"/>
        <v>Negeri</v>
      </c>
      <c r="S176" t="str">
        <f t="shared" si="9"/>
        <v>SMA</v>
      </c>
      <c r="T176" t="s">
        <v>186</v>
      </c>
      <c r="U176" t="s">
        <v>76</v>
      </c>
      <c r="AA176" t="str">
        <f>_xlfn.IFNA(VLOOKUP(A176,registrasi!$B$2:$C$3000,2,FALSE),"belum")</f>
        <v>belum</v>
      </c>
      <c r="AB176">
        <f>VLOOKUP(D176,[3]Worksheet!$B$2:$H$45,7,FALSE)</f>
        <v>24</v>
      </c>
      <c r="AC176" t="str">
        <f>_xlfn.IFNA(VLOOKUP(A176,nim!$A$2:$B$3000,2,FALSE),"belum")</f>
        <v>belum</v>
      </c>
    </row>
    <row r="177" spans="1:29" x14ac:dyDescent="0.3">
      <c r="A177">
        <v>42431110408</v>
      </c>
      <c r="B177">
        <v>1</v>
      </c>
      <c r="D177">
        <v>3332</v>
      </c>
      <c r="E177" t="s">
        <v>230</v>
      </c>
      <c r="F177" t="str">
        <f>VLOOKUP(D177,[1]Sheet2!$D$2:$K$88,8,FALSE)</f>
        <v>TEKNIK</v>
      </c>
      <c r="G177" t="str">
        <f>VLOOKUP(F177,Sheet1!$H$4:$I$11,2,FALSE)</f>
        <v>3_Teknik</v>
      </c>
      <c r="H177" t="str">
        <f>VLOOKUP(D177,[2]PRODI_2019!$F$2:$J$79,5,FALSE)</f>
        <v>S1</v>
      </c>
      <c r="I177" t="s">
        <v>434</v>
      </c>
      <c r="J177" t="s">
        <v>25</v>
      </c>
      <c r="L177" t="s">
        <v>161</v>
      </c>
      <c r="M177" t="s">
        <v>26</v>
      </c>
      <c r="N177" t="s">
        <v>78</v>
      </c>
      <c r="O177" t="s">
        <v>76</v>
      </c>
      <c r="P177" t="s">
        <v>107</v>
      </c>
      <c r="Q177" t="str">
        <f t="shared" si="7"/>
        <v>MAN</v>
      </c>
      <c r="R177" t="str">
        <f t="shared" si="8"/>
        <v>Negeri</v>
      </c>
      <c r="S177" t="str">
        <f t="shared" si="9"/>
        <v>MA</v>
      </c>
      <c r="T177" t="s">
        <v>78</v>
      </c>
      <c r="U177" t="s">
        <v>76</v>
      </c>
      <c r="AA177" t="str">
        <f>_xlfn.IFNA(VLOOKUP(A177,registrasi!$B$2:$C$3000,2,FALSE),"belum")</f>
        <v>belum</v>
      </c>
      <c r="AB177">
        <f>VLOOKUP(D177,[3]Worksheet!$B$2:$H$45,7,FALSE)</f>
        <v>107</v>
      </c>
      <c r="AC177" t="str">
        <f>_xlfn.IFNA(VLOOKUP(A177,nim!$A$2:$B$3000,2,FALSE),"belum")</f>
        <v>belum</v>
      </c>
    </row>
    <row r="178" spans="1:29" x14ac:dyDescent="0.3">
      <c r="A178">
        <v>42433110036</v>
      </c>
      <c r="B178">
        <v>1</v>
      </c>
      <c r="D178">
        <v>5552</v>
      </c>
      <c r="E178" t="s">
        <v>218</v>
      </c>
      <c r="F178" t="str">
        <f>VLOOKUP(D178,[1]Sheet2!$D$2:$K$88,8,FALSE)</f>
        <v>FEB</v>
      </c>
      <c r="G178" t="str">
        <f>VLOOKUP(F178,Sheet1!$H$4:$I$11,2,FALSE)</f>
        <v>5_FEB</v>
      </c>
      <c r="H178" t="str">
        <f>VLOOKUP(D178,[2]PRODI_2019!$F$2:$J$79,5,FALSE)</f>
        <v>S1</v>
      </c>
      <c r="I178" t="s">
        <v>435</v>
      </c>
      <c r="J178" t="s">
        <v>25</v>
      </c>
      <c r="L178" t="s">
        <v>698</v>
      </c>
      <c r="M178" t="s">
        <v>26</v>
      </c>
      <c r="N178" t="s">
        <v>187</v>
      </c>
      <c r="O178" t="s">
        <v>77</v>
      </c>
      <c r="P178" t="s">
        <v>867</v>
      </c>
      <c r="Q178" t="str">
        <f t="shared" si="7"/>
        <v>MAS</v>
      </c>
      <c r="R178" t="str">
        <f t="shared" si="8"/>
        <v>Swasta</v>
      </c>
      <c r="S178" t="str">
        <f t="shared" si="9"/>
        <v>MA</v>
      </c>
      <c r="T178" t="s">
        <v>187</v>
      </c>
      <c r="U178" t="s">
        <v>77</v>
      </c>
      <c r="AA178" t="str">
        <f>_xlfn.IFNA(VLOOKUP(A178,registrasi!$B$2:$C$3000,2,FALSE),"belum")</f>
        <v>belum</v>
      </c>
      <c r="AB178">
        <f>VLOOKUP(D178,[3]Worksheet!$B$2:$H$45,7,FALSE)</f>
        <v>219</v>
      </c>
      <c r="AC178" t="str">
        <f>_xlfn.IFNA(VLOOKUP(A178,nim!$A$2:$B$3000,2,FALSE),"belum")</f>
        <v>belum</v>
      </c>
    </row>
    <row r="179" spans="1:29" x14ac:dyDescent="0.3">
      <c r="A179">
        <v>42431110720</v>
      </c>
      <c r="B179">
        <v>1</v>
      </c>
      <c r="D179">
        <v>6670</v>
      </c>
      <c r="E179" t="s">
        <v>213</v>
      </c>
      <c r="F179" t="str">
        <f>VLOOKUP(D179,[1]Sheet2!$D$2:$K$88,8,FALSE)</f>
        <v>FISIP</v>
      </c>
      <c r="G179" t="str">
        <f>VLOOKUP(F179,Sheet1!$H$4:$I$11,2,FALSE)</f>
        <v>6_FISIP</v>
      </c>
      <c r="H179" t="str">
        <f>VLOOKUP(D179,[2]PRODI_2019!$F$2:$J$79,5,FALSE)</f>
        <v>S1</v>
      </c>
      <c r="I179" t="s">
        <v>436</v>
      </c>
      <c r="J179" t="s">
        <v>25</v>
      </c>
      <c r="L179" t="s">
        <v>699</v>
      </c>
      <c r="M179" t="s">
        <v>26</v>
      </c>
      <c r="N179" t="s">
        <v>85</v>
      </c>
      <c r="O179" t="s">
        <v>76</v>
      </c>
      <c r="P179" t="s">
        <v>111</v>
      </c>
      <c r="Q179" t="str">
        <f t="shared" si="7"/>
        <v>SMAN</v>
      </c>
      <c r="R179" t="str">
        <f t="shared" si="8"/>
        <v>Negeri</v>
      </c>
      <c r="S179" t="str">
        <f t="shared" si="9"/>
        <v>SMA</v>
      </c>
      <c r="T179" t="s">
        <v>85</v>
      </c>
      <c r="U179" t="s">
        <v>76</v>
      </c>
      <c r="AA179" t="str">
        <f>_xlfn.IFNA(VLOOKUP(A179,registrasi!$B$2:$C$3000,2,FALSE),"belum")</f>
        <v>belum</v>
      </c>
      <c r="AB179">
        <f>VLOOKUP(D179,[3]Worksheet!$B$2:$H$45,7,FALSE)</f>
        <v>156</v>
      </c>
      <c r="AC179" t="str">
        <f>_xlfn.IFNA(VLOOKUP(A179,nim!$A$2:$B$3000,2,FALSE),"belum")</f>
        <v>belum</v>
      </c>
    </row>
    <row r="180" spans="1:29" x14ac:dyDescent="0.3">
      <c r="A180">
        <v>42431110741</v>
      </c>
      <c r="B180">
        <v>1</v>
      </c>
      <c r="D180">
        <v>2285</v>
      </c>
      <c r="E180" t="s">
        <v>257</v>
      </c>
      <c r="F180" t="str">
        <f>VLOOKUP(D180,[1]Sheet2!$D$2:$K$88,8,FALSE)</f>
        <v>FKIP</v>
      </c>
      <c r="G180" t="str">
        <f>VLOOKUP(F180,Sheet1!$H$4:$I$11,2,FALSE)</f>
        <v>2_FKIP</v>
      </c>
      <c r="H180" t="str">
        <f>VLOOKUP(D180,[2]PRODI_2019!$F$2:$J$79,5,FALSE)</f>
        <v>S1</v>
      </c>
      <c r="I180" t="s">
        <v>437</v>
      </c>
      <c r="J180" t="s">
        <v>30</v>
      </c>
      <c r="L180" t="s">
        <v>689</v>
      </c>
      <c r="M180" t="s">
        <v>26</v>
      </c>
      <c r="N180" t="s">
        <v>83</v>
      </c>
      <c r="O180" t="s">
        <v>76</v>
      </c>
      <c r="P180" t="s">
        <v>115</v>
      </c>
      <c r="Q180" t="str">
        <f t="shared" si="7"/>
        <v>SMAN</v>
      </c>
      <c r="R180" t="str">
        <f t="shared" si="8"/>
        <v>Negeri</v>
      </c>
      <c r="S180" t="str">
        <f t="shared" si="9"/>
        <v>SMA</v>
      </c>
      <c r="T180" t="s">
        <v>83</v>
      </c>
      <c r="U180" t="s">
        <v>76</v>
      </c>
      <c r="AA180" t="str">
        <f>_xlfn.IFNA(VLOOKUP(A180,registrasi!$B$2:$C$3000,2,FALSE),"belum")</f>
        <v>belum</v>
      </c>
      <c r="AB180">
        <f>VLOOKUP(D180,[3]Worksheet!$B$2:$H$45,7,FALSE)</f>
        <v>84</v>
      </c>
      <c r="AC180" t="str">
        <f>_xlfn.IFNA(VLOOKUP(A180,nim!$A$2:$B$3000,2,FALSE),"belum")</f>
        <v>belum</v>
      </c>
    </row>
    <row r="181" spans="1:29" x14ac:dyDescent="0.3">
      <c r="A181">
        <v>42431110965</v>
      </c>
      <c r="B181">
        <v>3</v>
      </c>
      <c r="D181">
        <v>2221</v>
      </c>
      <c r="E181" t="s">
        <v>237</v>
      </c>
      <c r="F181" t="str">
        <f>VLOOKUP(D181,[1]Sheet2!$D$2:$K$88,8,FALSE)</f>
        <v>FKIP</v>
      </c>
      <c r="G181" t="str">
        <f>VLOOKUP(F181,Sheet1!$H$4:$I$11,2,FALSE)</f>
        <v>2_FKIP</v>
      </c>
      <c r="H181" t="str">
        <f>VLOOKUP(D181,[2]PRODI_2019!$F$2:$J$79,5,FALSE)</f>
        <v>S1</v>
      </c>
      <c r="I181" t="s">
        <v>438</v>
      </c>
      <c r="J181" t="s">
        <v>30</v>
      </c>
      <c r="L181" t="s">
        <v>700</v>
      </c>
      <c r="M181" t="s">
        <v>26</v>
      </c>
      <c r="N181" t="s">
        <v>85</v>
      </c>
      <c r="O181" t="s">
        <v>76</v>
      </c>
      <c r="P181" t="s">
        <v>114</v>
      </c>
      <c r="Q181" t="str">
        <f t="shared" si="7"/>
        <v>SMAN</v>
      </c>
      <c r="R181" t="str">
        <f t="shared" si="8"/>
        <v>Negeri</v>
      </c>
      <c r="S181" t="str">
        <f t="shared" si="9"/>
        <v>SMA</v>
      </c>
      <c r="T181" t="s">
        <v>85</v>
      </c>
      <c r="U181" t="s">
        <v>76</v>
      </c>
      <c r="AA181" t="str">
        <f>_xlfn.IFNA(VLOOKUP(A181,registrasi!$B$2:$C$3000,2,FALSE),"belum")</f>
        <v>belum</v>
      </c>
      <c r="AB181">
        <f>VLOOKUP(D181,[3]Worksheet!$B$2:$H$45,7,FALSE)</f>
        <v>10</v>
      </c>
      <c r="AC181" t="str">
        <f>_xlfn.IFNA(VLOOKUP(A181,nim!$A$2:$B$3000,2,FALSE),"belum")</f>
        <v>belum</v>
      </c>
    </row>
    <row r="182" spans="1:29" x14ac:dyDescent="0.3">
      <c r="A182">
        <v>42431110223</v>
      </c>
      <c r="B182">
        <v>1</v>
      </c>
      <c r="D182">
        <v>2225</v>
      </c>
      <c r="E182" t="s">
        <v>212</v>
      </c>
      <c r="F182" t="str">
        <f>VLOOKUP(D182,[1]Sheet2!$D$2:$K$88,8,FALSE)</f>
        <v>FKIP</v>
      </c>
      <c r="G182" t="str">
        <f>VLOOKUP(F182,Sheet1!$H$4:$I$11,2,FALSE)</f>
        <v>2_FKIP</v>
      </c>
      <c r="H182" t="str">
        <f>VLOOKUP(D182,[2]PRODI_2019!$F$2:$J$79,5,FALSE)</f>
        <v>S1</v>
      </c>
      <c r="I182" t="s">
        <v>439</v>
      </c>
      <c r="J182" t="s">
        <v>25</v>
      </c>
      <c r="L182" t="s">
        <v>701</v>
      </c>
      <c r="M182" t="s">
        <v>26</v>
      </c>
      <c r="N182" t="s">
        <v>185</v>
      </c>
      <c r="O182" t="s">
        <v>76</v>
      </c>
      <c r="P182" t="s">
        <v>868</v>
      </c>
      <c r="Q182" t="str">
        <f t="shared" si="7"/>
        <v>SMKN</v>
      </c>
      <c r="R182" t="str">
        <f t="shared" si="8"/>
        <v>Negeri</v>
      </c>
      <c r="S182" t="str">
        <f t="shared" si="9"/>
        <v>SMK</v>
      </c>
      <c r="T182" t="s">
        <v>185</v>
      </c>
      <c r="U182" t="s">
        <v>76</v>
      </c>
      <c r="AA182" t="str">
        <f>_xlfn.IFNA(VLOOKUP(A182,registrasi!$B$2:$C$3000,2,FALSE),"belum")</f>
        <v>belum</v>
      </c>
      <c r="AB182">
        <f>VLOOKUP(D182,[3]Worksheet!$B$2:$H$45,7,FALSE)</f>
        <v>22</v>
      </c>
      <c r="AC182" t="str">
        <f>_xlfn.IFNA(VLOOKUP(A182,nim!$A$2:$B$3000,2,FALSE),"belum")</f>
        <v>belum</v>
      </c>
    </row>
    <row r="183" spans="1:29" x14ac:dyDescent="0.3">
      <c r="A183">
        <v>42431110507</v>
      </c>
      <c r="B183">
        <v>1</v>
      </c>
      <c r="D183">
        <v>5552</v>
      </c>
      <c r="E183" t="s">
        <v>218</v>
      </c>
      <c r="F183" t="str">
        <f>VLOOKUP(D183,[1]Sheet2!$D$2:$K$88,8,FALSE)</f>
        <v>FEB</v>
      </c>
      <c r="G183" t="str">
        <f>VLOOKUP(F183,Sheet1!$H$4:$I$11,2,FALSE)</f>
        <v>5_FEB</v>
      </c>
      <c r="H183" t="str">
        <f>VLOOKUP(D183,[2]PRODI_2019!$F$2:$J$79,5,FALSE)</f>
        <v>S1</v>
      </c>
      <c r="I183" t="s">
        <v>440</v>
      </c>
      <c r="J183" t="s">
        <v>25</v>
      </c>
      <c r="L183" t="s">
        <v>702</v>
      </c>
      <c r="M183" t="s">
        <v>26</v>
      </c>
      <c r="N183" t="s">
        <v>85</v>
      </c>
      <c r="O183" t="s">
        <v>76</v>
      </c>
      <c r="P183" t="s">
        <v>117</v>
      </c>
      <c r="Q183" t="str">
        <f t="shared" si="7"/>
        <v>SMAN</v>
      </c>
      <c r="R183" t="str">
        <f t="shared" si="8"/>
        <v>Negeri</v>
      </c>
      <c r="S183" t="str">
        <f t="shared" si="9"/>
        <v>SMA</v>
      </c>
      <c r="T183" t="s">
        <v>85</v>
      </c>
      <c r="U183" t="s">
        <v>76</v>
      </c>
      <c r="AA183" t="str">
        <f>_xlfn.IFNA(VLOOKUP(A183,registrasi!$B$2:$C$3000,2,FALSE),"belum")</f>
        <v>belum</v>
      </c>
      <c r="AB183">
        <f>VLOOKUP(D183,[3]Worksheet!$B$2:$H$45,7,FALSE)</f>
        <v>219</v>
      </c>
      <c r="AC183" t="str">
        <f>_xlfn.IFNA(VLOOKUP(A183,nim!$A$2:$B$3000,2,FALSE),"belum")</f>
        <v>belum</v>
      </c>
    </row>
    <row r="184" spans="1:29" x14ac:dyDescent="0.3">
      <c r="A184">
        <v>42431110002</v>
      </c>
      <c r="B184">
        <v>1</v>
      </c>
      <c r="D184">
        <v>2228</v>
      </c>
      <c r="E184" t="s">
        <v>227</v>
      </c>
      <c r="F184" t="str">
        <f>VLOOKUP(D184,[1]Sheet2!$D$2:$K$88,8,FALSE)</f>
        <v>FKIP</v>
      </c>
      <c r="G184" t="str">
        <f>VLOOKUP(F184,Sheet1!$H$4:$I$11,2,FALSE)</f>
        <v>2_FKIP</v>
      </c>
      <c r="H184" t="str">
        <f>VLOOKUP(D184,[2]PRODI_2019!$F$2:$J$79,5,FALSE)</f>
        <v>S1</v>
      </c>
      <c r="I184" t="s">
        <v>441</v>
      </c>
      <c r="J184" t="s">
        <v>30</v>
      </c>
      <c r="L184" t="s">
        <v>703</v>
      </c>
      <c r="M184" t="s">
        <v>26</v>
      </c>
      <c r="N184" t="s">
        <v>78</v>
      </c>
      <c r="O184" t="s">
        <v>76</v>
      </c>
      <c r="P184" t="s">
        <v>105</v>
      </c>
      <c r="Q184" t="str">
        <f t="shared" si="7"/>
        <v>SMKN</v>
      </c>
      <c r="R184" t="str">
        <f t="shared" si="8"/>
        <v>Negeri</v>
      </c>
      <c r="S184" t="str">
        <f t="shared" si="9"/>
        <v>SMK</v>
      </c>
      <c r="T184" t="s">
        <v>78</v>
      </c>
      <c r="U184" t="s">
        <v>76</v>
      </c>
      <c r="AA184" t="str">
        <f>_xlfn.IFNA(VLOOKUP(A184,registrasi!$B$2:$C$3000,2,FALSE),"belum")</f>
        <v>belum</v>
      </c>
      <c r="AB184">
        <f>VLOOKUP(D184,[3]Worksheet!$B$2:$H$45,7,FALSE)</f>
        <v>12</v>
      </c>
      <c r="AC184" t="str">
        <f>_xlfn.IFNA(VLOOKUP(A184,nim!$A$2:$B$3000,2,FALSE),"belum")</f>
        <v>belum</v>
      </c>
    </row>
    <row r="185" spans="1:29" x14ac:dyDescent="0.3">
      <c r="A185">
        <v>42431110769</v>
      </c>
      <c r="B185">
        <v>1</v>
      </c>
      <c r="D185">
        <v>2227</v>
      </c>
      <c r="E185" t="s">
        <v>228</v>
      </c>
      <c r="F185" t="str">
        <f>VLOOKUP(D185,[1]Sheet2!$D$2:$K$88,8,FALSE)</f>
        <v>FKIP</v>
      </c>
      <c r="G185" t="str">
        <f>VLOOKUP(F185,Sheet1!$H$4:$I$11,2,FALSE)</f>
        <v>2_FKIP</v>
      </c>
      <c r="H185" t="str">
        <f>VLOOKUP(D185,[2]PRODI_2019!$F$2:$J$79,5,FALSE)</f>
        <v>S1</v>
      </c>
      <c r="I185" t="s">
        <v>442</v>
      </c>
      <c r="J185" t="s">
        <v>30</v>
      </c>
      <c r="L185" t="s">
        <v>704</v>
      </c>
      <c r="M185" t="s">
        <v>26</v>
      </c>
      <c r="N185" t="s">
        <v>85</v>
      </c>
      <c r="O185" t="s">
        <v>76</v>
      </c>
      <c r="P185" t="s">
        <v>869</v>
      </c>
      <c r="Q185" t="str">
        <f t="shared" si="7"/>
        <v>MAS</v>
      </c>
      <c r="R185" t="str">
        <f t="shared" si="8"/>
        <v>Swasta</v>
      </c>
      <c r="S185" t="str">
        <f t="shared" si="9"/>
        <v>MA</v>
      </c>
      <c r="T185" t="s">
        <v>85</v>
      </c>
      <c r="U185" t="s">
        <v>76</v>
      </c>
      <c r="AA185" t="str">
        <f>_xlfn.IFNA(VLOOKUP(A185,registrasi!$B$2:$C$3000,2,FALSE),"belum")</f>
        <v>belum</v>
      </c>
      <c r="AB185">
        <f>VLOOKUP(D185,[3]Worksheet!$B$2:$H$45,7,FALSE)</f>
        <v>74</v>
      </c>
      <c r="AC185" t="str">
        <f>_xlfn.IFNA(VLOOKUP(A185,nim!$A$2:$B$3000,2,FALSE),"belum")</f>
        <v>belum</v>
      </c>
    </row>
    <row r="186" spans="1:29" x14ac:dyDescent="0.3">
      <c r="A186">
        <v>42431110179</v>
      </c>
      <c r="B186">
        <v>1</v>
      </c>
      <c r="D186">
        <v>2222</v>
      </c>
      <c r="E186" t="s">
        <v>211</v>
      </c>
      <c r="F186" t="str">
        <f>VLOOKUP(D186,[1]Sheet2!$D$2:$K$88,8,FALSE)</f>
        <v>FKIP</v>
      </c>
      <c r="G186" t="str">
        <f>VLOOKUP(F186,Sheet1!$H$4:$I$11,2,FALSE)</f>
        <v>2_FKIP</v>
      </c>
      <c r="H186" t="str">
        <f>VLOOKUP(D186,[2]PRODI_2019!$F$2:$J$79,5,FALSE)</f>
        <v>S1</v>
      </c>
      <c r="I186" t="s">
        <v>443</v>
      </c>
      <c r="J186" t="s">
        <v>30</v>
      </c>
      <c r="L186" t="s">
        <v>660</v>
      </c>
      <c r="M186" t="s">
        <v>26</v>
      </c>
      <c r="N186" t="s">
        <v>186</v>
      </c>
      <c r="O186" t="s">
        <v>76</v>
      </c>
      <c r="P186" t="s">
        <v>116</v>
      </c>
      <c r="Q186" t="str">
        <f t="shared" si="7"/>
        <v>SMAN</v>
      </c>
      <c r="R186" t="str">
        <f t="shared" si="8"/>
        <v>Negeri</v>
      </c>
      <c r="S186" t="str">
        <f t="shared" si="9"/>
        <v>SMA</v>
      </c>
      <c r="T186" t="s">
        <v>186</v>
      </c>
      <c r="U186" t="s">
        <v>76</v>
      </c>
      <c r="AA186" t="str">
        <f>_xlfn.IFNA(VLOOKUP(A186,registrasi!$B$2:$C$3000,2,FALSE),"belum")</f>
        <v>belum</v>
      </c>
      <c r="AB186">
        <f>VLOOKUP(D186,[3]Worksheet!$B$2:$H$45,7,FALSE)</f>
        <v>36</v>
      </c>
      <c r="AC186" t="str">
        <f>_xlfn.IFNA(VLOOKUP(A186,nim!$A$2:$B$3000,2,FALSE),"belum")</f>
        <v>belum</v>
      </c>
    </row>
    <row r="187" spans="1:29" x14ac:dyDescent="0.3">
      <c r="A187">
        <v>42431111175</v>
      </c>
      <c r="B187">
        <v>1</v>
      </c>
      <c r="D187">
        <v>4443</v>
      </c>
      <c r="E187" t="s">
        <v>241</v>
      </c>
      <c r="F187" t="str">
        <f>VLOOKUP(D187,[1]Sheet2!$D$2:$K$88,8,FALSE)</f>
        <v>PERTANIAN</v>
      </c>
      <c r="G187" t="str">
        <f>VLOOKUP(F187,Sheet1!$H$4:$I$11,2,FALSE)</f>
        <v>4_Pertanian</v>
      </c>
      <c r="H187" t="str">
        <f>VLOOKUP(D187,[2]PRODI_2019!$F$2:$J$79,5,FALSE)</f>
        <v>S1</v>
      </c>
      <c r="I187" t="s">
        <v>444</v>
      </c>
      <c r="J187" t="s">
        <v>25</v>
      </c>
      <c r="L187" t="s">
        <v>177</v>
      </c>
      <c r="M187" t="s">
        <v>26</v>
      </c>
      <c r="N187" t="s">
        <v>83</v>
      </c>
      <c r="O187" t="s">
        <v>76</v>
      </c>
      <c r="P187" t="s">
        <v>110</v>
      </c>
      <c r="Q187" t="str">
        <f t="shared" si="7"/>
        <v>SMAN</v>
      </c>
      <c r="R187" t="str">
        <f t="shared" si="8"/>
        <v>Negeri</v>
      </c>
      <c r="S187" t="str">
        <f t="shared" si="9"/>
        <v>SMA</v>
      </c>
      <c r="T187" t="s">
        <v>83</v>
      </c>
      <c r="U187" t="s">
        <v>76</v>
      </c>
      <c r="AA187" t="str">
        <f>_xlfn.IFNA(VLOOKUP(A187,registrasi!$B$2:$C$3000,2,FALSE),"belum")</f>
        <v>belum</v>
      </c>
      <c r="AB187">
        <f>VLOOKUP(D187,[3]Worksheet!$B$2:$H$45,7,FALSE)</f>
        <v>29</v>
      </c>
      <c r="AC187" t="str">
        <f>_xlfn.IFNA(VLOOKUP(A187,nim!$A$2:$B$3000,2,FALSE),"belum")</f>
        <v>belum</v>
      </c>
    </row>
    <row r="188" spans="1:29" x14ac:dyDescent="0.3">
      <c r="A188">
        <v>42432410731</v>
      </c>
      <c r="B188">
        <v>1</v>
      </c>
      <c r="D188">
        <v>5551</v>
      </c>
      <c r="E188" t="s">
        <v>220</v>
      </c>
      <c r="F188" t="str">
        <f>VLOOKUP(D188,[1]Sheet2!$D$2:$K$88,8,FALSE)</f>
        <v>FEB</v>
      </c>
      <c r="G188" t="str">
        <f>VLOOKUP(F188,Sheet1!$H$4:$I$11,2,FALSE)</f>
        <v>5_FEB</v>
      </c>
      <c r="H188" t="str">
        <f>VLOOKUP(D188,[2]PRODI_2019!$F$2:$J$79,5,FALSE)</f>
        <v>S1</v>
      </c>
      <c r="I188" t="s">
        <v>445</v>
      </c>
      <c r="J188" t="s">
        <v>25</v>
      </c>
      <c r="L188" t="s">
        <v>705</v>
      </c>
      <c r="M188" t="s">
        <v>26</v>
      </c>
      <c r="N188" t="s">
        <v>84</v>
      </c>
      <c r="O188" t="s">
        <v>76</v>
      </c>
      <c r="P188" t="s">
        <v>861</v>
      </c>
      <c r="Q188" t="str">
        <f t="shared" si="7"/>
        <v>SMAN</v>
      </c>
      <c r="R188" t="str">
        <f t="shared" si="8"/>
        <v>Negeri</v>
      </c>
      <c r="S188" t="str">
        <f t="shared" si="9"/>
        <v>SMA</v>
      </c>
      <c r="T188" t="s">
        <v>84</v>
      </c>
      <c r="U188" t="s">
        <v>76</v>
      </c>
      <c r="AA188" t="str">
        <f>_xlfn.IFNA(VLOOKUP(A188,registrasi!$B$2:$C$3000,2,FALSE),"belum")</f>
        <v>belum</v>
      </c>
      <c r="AB188">
        <f>VLOOKUP(D188,[3]Worksheet!$B$2:$H$45,7,FALSE)</f>
        <v>328</v>
      </c>
      <c r="AC188" t="str">
        <f>_xlfn.IFNA(VLOOKUP(A188,nim!$A$2:$B$3000,2,FALSE),"belum")</f>
        <v>belum</v>
      </c>
    </row>
    <row r="189" spans="1:29" x14ac:dyDescent="0.3">
      <c r="A189">
        <v>42433510057</v>
      </c>
      <c r="B189">
        <v>1</v>
      </c>
      <c r="D189">
        <v>1111</v>
      </c>
      <c r="E189" t="s">
        <v>215</v>
      </c>
      <c r="F189" t="str">
        <f>VLOOKUP(D189,[1]Sheet2!$D$2:$K$88,8,FALSE)</f>
        <v>HUKUM</v>
      </c>
      <c r="G189" t="str">
        <f>VLOOKUP(F189,Sheet1!$H$4:$I$11,2,FALSE)</f>
        <v>1_Hukum</v>
      </c>
      <c r="H189" t="str">
        <f>VLOOKUP(D189,[2]PRODI_2019!$F$2:$J$79,5,FALSE)</f>
        <v>S1</v>
      </c>
      <c r="I189" t="s">
        <v>446</v>
      </c>
      <c r="J189" t="s">
        <v>25</v>
      </c>
      <c r="L189" t="s">
        <v>706</v>
      </c>
      <c r="M189" t="s">
        <v>26</v>
      </c>
      <c r="N189" t="s">
        <v>790</v>
      </c>
      <c r="O189" t="s">
        <v>77</v>
      </c>
      <c r="P189" t="s">
        <v>870</v>
      </c>
      <c r="Q189" t="str">
        <f t="shared" si="7"/>
        <v>MAS</v>
      </c>
      <c r="R189" t="str">
        <f t="shared" si="8"/>
        <v>Swasta</v>
      </c>
      <c r="S189" t="str">
        <f t="shared" si="9"/>
        <v>MA</v>
      </c>
      <c r="T189" t="s">
        <v>790</v>
      </c>
      <c r="U189" t="s">
        <v>77</v>
      </c>
      <c r="AA189" t="str">
        <f>_xlfn.IFNA(VLOOKUP(A189,registrasi!$B$2:$C$3000,2,FALSE),"belum")</f>
        <v>belum</v>
      </c>
      <c r="AB189">
        <f>VLOOKUP(D189,[3]Worksheet!$B$2:$H$45,7,FALSE)</f>
        <v>353</v>
      </c>
      <c r="AC189" t="str">
        <f>_xlfn.IFNA(VLOOKUP(A189,nim!$A$2:$B$3000,2,FALSE),"belum")</f>
        <v>belum</v>
      </c>
    </row>
    <row r="190" spans="1:29" x14ac:dyDescent="0.3">
      <c r="A190">
        <v>42431110445</v>
      </c>
      <c r="B190">
        <v>1</v>
      </c>
      <c r="D190">
        <v>5554</v>
      </c>
      <c r="E190" t="s">
        <v>240</v>
      </c>
      <c r="F190" t="str">
        <f>VLOOKUP(D190,[1]Sheet2!$D$2:$K$88,8,FALSE)</f>
        <v>FEB</v>
      </c>
      <c r="G190" t="str">
        <f>VLOOKUP(F190,Sheet1!$H$4:$I$11,2,FALSE)</f>
        <v>5_FEB</v>
      </c>
      <c r="H190" t="str">
        <f>VLOOKUP(D190,[2]PRODI_2019!$F$2:$J$79,5,FALSE)</f>
        <v>S1</v>
      </c>
      <c r="I190" t="s">
        <v>447</v>
      </c>
      <c r="J190" t="s">
        <v>25</v>
      </c>
      <c r="L190" t="s">
        <v>613</v>
      </c>
      <c r="M190" t="s">
        <v>26</v>
      </c>
      <c r="N190" t="s">
        <v>791</v>
      </c>
      <c r="O190" t="s">
        <v>96</v>
      </c>
      <c r="P190" t="s">
        <v>871</v>
      </c>
      <c r="Q190" t="str">
        <f t="shared" si="7"/>
        <v>MAS</v>
      </c>
      <c r="R190" t="str">
        <f t="shared" si="8"/>
        <v>Swasta</v>
      </c>
      <c r="S190" t="str">
        <f t="shared" si="9"/>
        <v>MA</v>
      </c>
      <c r="T190" t="s">
        <v>791</v>
      </c>
      <c r="U190" t="s">
        <v>96</v>
      </c>
      <c r="AA190" t="str">
        <f>_xlfn.IFNA(VLOOKUP(A190,registrasi!$B$2:$C$3000,2,FALSE),"belum")</f>
        <v>belum</v>
      </c>
      <c r="AB190">
        <f>VLOOKUP(D190,[3]Worksheet!$B$2:$H$45,7,FALSE)</f>
        <v>53</v>
      </c>
      <c r="AC190" t="str">
        <f>_xlfn.IFNA(VLOOKUP(A190,nim!$A$2:$B$3000,2,FALSE),"belum")</f>
        <v>belum</v>
      </c>
    </row>
    <row r="191" spans="1:29" x14ac:dyDescent="0.3">
      <c r="A191">
        <v>42431110471</v>
      </c>
      <c r="B191">
        <v>4</v>
      </c>
      <c r="D191">
        <v>2280</v>
      </c>
      <c r="E191" t="s">
        <v>247</v>
      </c>
      <c r="F191" t="str">
        <f>VLOOKUP(D191,[1]Sheet2!$D$2:$K$88,8,FALSE)</f>
        <v>FKIP</v>
      </c>
      <c r="G191" t="str">
        <f>VLOOKUP(F191,Sheet1!$H$4:$I$11,2,FALSE)</f>
        <v>2_FKIP</v>
      </c>
      <c r="H191" t="str">
        <f>VLOOKUP(D191,[2]PRODI_2019!$F$2:$J$79,5,FALSE)</f>
        <v>S1</v>
      </c>
      <c r="I191" t="s">
        <v>448</v>
      </c>
      <c r="J191" t="s">
        <v>30</v>
      </c>
      <c r="L191" t="s">
        <v>707</v>
      </c>
      <c r="M191" t="s">
        <v>26</v>
      </c>
      <c r="N191" t="s">
        <v>86</v>
      </c>
      <c r="O191" t="s">
        <v>76</v>
      </c>
      <c r="P191" t="s">
        <v>872</v>
      </c>
      <c r="Q191" t="str">
        <f t="shared" si="7"/>
        <v>MAS</v>
      </c>
      <c r="R191" t="str">
        <f t="shared" si="8"/>
        <v>Swasta</v>
      </c>
      <c r="S191" t="str">
        <f t="shared" si="9"/>
        <v>MA</v>
      </c>
      <c r="T191" t="s">
        <v>86</v>
      </c>
      <c r="U191" t="s">
        <v>76</v>
      </c>
      <c r="AA191" t="str">
        <f>_xlfn.IFNA(VLOOKUP(A191,registrasi!$B$2:$C$3000,2,FALSE),"belum")</f>
        <v>belum</v>
      </c>
      <c r="AB191">
        <f>VLOOKUP(D191,[3]Worksheet!$B$2:$H$45,7,FALSE)</f>
        <v>8</v>
      </c>
      <c r="AC191" t="str">
        <f>_xlfn.IFNA(VLOOKUP(A191,nim!$A$2:$B$3000,2,FALSE),"belum")</f>
        <v>belum</v>
      </c>
    </row>
    <row r="192" spans="1:29" x14ac:dyDescent="0.3">
      <c r="A192">
        <v>42431110491</v>
      </c>
      <c r="B192">
        <v>1</v>
      </c>
      <c r="D192">
        <v>1111</v>
      </c>
      <c r="E192" t="s">
        <v>215</v>
      </c>
      <c r="F192" t="str">
        <f>VLOOKUP(D192,[1]Sheet2!$D$2:$K$88,8,FALSE)</f>
        <v>HUKUM</v>
      </c>
      <c r="G192" t="str">
        <f>VLOOKUP(F192,Sheet1!$H$4:$I$11,2,FALSE)</f>
        <v>1_Hukum</v>
      </c>
      <c r="H192" t="str">
        <f>VLOOKUP(D192,[2]PRODI_2019!$F$2:$J$79,5,FALSE)</f>
        <v>S1</v>
      </c>
      <c r="I192" t="s">
        <v>449</v>
      </c>
      <c r="J192" t="s">
        <v>30</v>
      </c>
      <c r="L192" t="s">
        <v>708</v>
      </c>
      <c r="M192" t="s">
        <v>26</v>
      </c>
      <c r="N192" t="s">
        <v>90</v>
      </c>
      <c r="O192" t="s">
        <v>76</v>
      </c>
      <c r="P192" t="s">
        <v>194</v>
      </c>
      <c r="Q192" t="str">
        <f t="shared" si="7"/>
        <v>MAN</v>
      </c>
      <c r="R192" t="str">
        <f t="shared" si="8"/>
        <v>Negeri</v>
      </c>
      <c r="S192" t="str">
        <f t="shared" si="9"/>
        <v>MA</v>
      </c>
      <c r="T192" t="s">
        <v>90</v>
      </c>
      <c r="U192" t="s">
        <v>76</v>
      </c>
      <c r="AA192" t="str">
        <f>_xlfn.IFNA(VLOOKUP(A192,registrasi!$B$2:$C$3000,2,FALSE),"belum")</f>
        <v>belum</v>
      </c>
      <c r="AB192">
        <f>VLOOKUP(D192,[3]Worksheet!$B$2:$H$45,7,FALSE)</f>
        <v>353</v>
      </c>
      <c r="AC192" t="str">
        <f>_xlfn.IFNA(VLOOKUP(A192,nim!$A$2:$B$3000,2,FALSE),"belum")</f>
        <v>belum</v>
      </c>
    </row>
    <row r="193" spans="1:29" x14ac:dyDescent="0.3">
      <c r="A193">
        <v>42431110305</v>
      </c>
      <c r="B193">
        <v>1</v>
      </c>
      <c r="D193">
        <v>4441</v>
      </c>
      <c r="E193" t="s">
        <v>214</v>
      </c>
      <c r="F193" t="str">
        <f>VLOOKUP(D193,[1]Sheet2!$D$2:$K$88,8,FALSE)</f>
        <v>PERTANIAN</v>
      </c>
      <c r="G193" t="str">
        <f>VLOOKUP(F193,Sheet1!$H$4:$I$11,2,FALSE)</f>
        <v>4_Pertanian</v>
      </c>
      <c r="H193" t="str">
        <f>VLOOKUP(D193,[2]PRODI_2019!$F$2:$J$79,5,FALSE)</f>
        <v>S1</v>
      </c>
      <c r="I193" t="s">
        <v>450</v>
      </c>
      <c r="J193" t="s">
        <v>30</v>
      </c>
      <c r="L193" t="s">
        <v>709</v>
      </c>
      <c r="M193" t="s">
        <v>26</v>
      </c>
      <c r="N193" t="s">
        <v>78</v>
      </c>
      <c r="O193" t="s">
        <v>76</v>
      </c>
      <c r="P193" t="s">
        <v>873</v>
      </c>
      <c r="Q193" t="str">
        <f t="shared" si="7"/>
        <v>SMKS</v>
      </c>
      <c r="R193" t="str">
        <f t="shared" si="8"/>
        <v>Swasta</v>
      </c>
      <c r="S193" t="str">
        <f t="shared" si="9"/>
        <v>SMK</v>
      </c>
      <c r="T193" t="s">
        <v>78</v>
      </c>
      <c r="U193" t="s">
        <v>76</v>
      </c>
      <c r="AA193" t="str">
        <f>_xlfn.IFNA(VLOOKUP(A193,registrasi!$B$2:$C$3000,2,FALSE),"belum")</f>
        <v>belum</v>
      </c>
      <c r="AB193">
        <f>VLOOKUP(D193,[3]Worksheet!$B$2:$H$45,7,FALSE)</f>
        <v>119</v>
      </c>
      <c r="AC193" t="str">
        <f>_xlfn.IFNA(VLOOKUP(A193,nim!$A$2:$B$3000,2,FALSE),"belum")</f>
        <v>belum</v>
      </c>
    </row>
    <row r="194" spans="1:29" x14ac:dyDescent="0.3">
      <c r="A194">
        <v>42431110707</v>
      </c>
      <c r="B194">
        <v>2</v>
      </c>
      <c r="D194">
        <v>2282</v>
      </c>
      <c r="E194" t="s">
        <v>253</v>
      </c>
      <c r="F194" t="str">
        <f>VLOOKUP(D194,[1]Sheet2!$D$2:$K$88,8,FALSE)</f>
        <v>FKIP</v>
      </c>
      <c r="G194" t="str">
        <f>VLOOKUP(F194,Sheet1!$H$4:$I$11,2,FALSE)</f>
        <v>2_FKIP</v>
      </c>
      <c r="H194" t="str">
        <f>VLOOKUP(D194,[2]PRODI_2019!$F$2:$J$79,5,FALSE)</f>
        <v>S1</v>
      </c>
      <c r="I194" t="s">
        <v>451</v>
      </c>
      <c r="J194" t="s">
        <v>25</v>
      </c>
      <c r="L194" t="s">
        <v>710</v>
      </c>
      <c r="M194" t="s">
        <v>26</v>
      </c>
      <c r="N194" t="s">
        <v>83</v>
      </c>
      <c r="O194" t="s">
        <v>76</v>
      </c>
      <c r="P194" t="s">
        <v>874</v>
      </c>
      <c r="Q194" t="str">
        <f t="shared" si="7"/>
        <v>MAS</v>
      </c>
      <c r="R194" t="str">
        <f t="shared" si="8"/>
        <v>Swasta</v>
      </c>
      <c r="S194" t="str">
        <f t="shared" si="9"/>
        <v>MA</v>
      </c>
      <c r="T194" t="s">
        <v>83</v>
      </c>
      <c r="U194" t="s">
        <v>76</v>
      </c>
      <c r="AA194" t="str">
        <f>_xlfn.IFNA(VLOOKUP(A194,registrasi!$B$2:$C$3000,2,FALSE),"belum")</f>
        <v>belum</v>
      </c>
      <c r="AB194">
        <f>VLOOKUP(D194,[3]Worksheet!$B$2:$H$45,7,FALSE)</f>
        <v>6</v>
      </c>
      <c r="AC194" t="str">
        <f>_xlfn.IFNA(VLOOKUP(A194,nim!$A$2:$B$3000,2,FALSE),"belum")</f>
        <v>belum</v>
      </c>
    </row>
    <row r="195" spans="1:29" x14ac:dyDescent="0.3">
      <c r="A195">
        <v>42414110110</v>
      </c>
      <c r="B195">
        <v>2</v>
      </c>
      <c r="D195">
        <v>2281</v>
      </c>
      <c r="E195" t="s">
        <v>226</v>
      </c>
      <c r="F195" t="str">
        <f>VLOOKUP(D195,[1]Sheet2!$D$2:$K$88,8,FALSE)</f>
        <v>FKIP</v>
      </c>
      <c r="G195" t="str">
        <f>VLOOKUP(F195,Sheet1!$H$4:$I$11,2,FALSE)</f>
        <v>2_FKIP</v>
      </c>
      <c r="H195" t="str">
        <f>VLOOKUP(D195,[2]PRODI_2019!$F$2:$J$79,5,FALSE)</f>
        <v>S1</v>
      </c>
      <c r="I195" t="s">
        <v>452</v>
      </c>
      <c r="J195" t="s">
        <v>30</v>
      </c>
      <c r="L195" t="s">
        <v>148</v>
      </c>
      <c r="M195" t="s">
        <v>26</v>
      </c>
      <c r="N195" t="s">
        <v>792</v>
      </c>
      <c r="O195" t="s">
        <v>73</v>
      </c>
      <c r="P195" t="s">
        <v>875</v>
      </c>
      <c r="Q195" t="str">
        <f t="shared" ref="Q195:Q258" si="10">TRIM(LEFT(P195,FIND(" ",P195,1)))</f>
        <v>SMAN</v>
      </c>
      <c r="R195" t="str">
        <f t="shared" ref="R195:R258" si="11">IF(RIGHT(Q195,1)="N","Negeri","Swasta")</f>
        <v>Negeri</v>
      </c>
      <c r="S195" t="str">
        <f t="shared" ref="S195:S258" si="12">IF(R195="Negeri",LEFT(Q195,LEN(Q195)-1),IF(RIGHT(Q195,1)="S",LEFT(Q195,LEN(Q195)-1),Q195))</f>
        <v>SMA</v>
      </c>
      <c r="T195" t="s">
        <v>792</v>
      </c>
      <c r="U195" t="s">
        <v>73</v>
      </c>
      <c r="AA195" t="str">
        <f>_xlfn.IFNA(VLOOKUP(A195,registrasi!$B$2:$C$3000,2,FALSE),"belum")</f>
        <v>belum</v>
      </c>
      <c r="AB195">
        <f>VLOOKUP(D195,[3]Worksheet!$B$2:$H$45,7,FALSE)</f>
        <v>12</v>
      </c>
      <c r="AC195" t="str">
        <f>_xlfn.IFNA(VLOOKUP(A195,nim!$A$2:$B$3000,2,FALSE),"belum")</f>
        <v>belum</v>
      </c>
    </row>
    <row r="196" spans="1:29" x14ac:dyDescent="0.3">
      <c r="A196">
        <v>42431110129</v>
      </c>
      <c r="B196">
        <v>1</v>
      </c>
      <c r="D196">
        <v>2287</v>
      </c>
      <c r="E196" t="s">
        <v>235</v>
      </c>
      <c r="F196" t="str">
        <f>VLOOKUP(D196,[1]Sheet2!$D$2:$K$88,8,FALSE)</f>
        <v>FKIP</v>
      </c>
      <c r="G196" t="str">
        <f>VLOOKUP(F196,Sheet1!$H$4:$I$11,2,FALSE)</f>
        <v>2_FKIP</v>
      </c>
      <c r="H196" t="str">
        <f>VLOOKUP(D196,[2]PRODI_2019!$F$2:$J$79,5,FALSE)</f>
        <v>S1</v>
      </c>
      <c r="I196" t="s">
        <v>453</v>
      </c>
      <c r="J196" t="s">
        <v>30</v>
      </c>
      <c r="L196" t="s">
        <v>596</v>
      </c>
      <c r="M196" t="s">
        <v>26</v>
      </c>
      <c r="N196" t="s">
        <v>90</v>
      </c>
      <c r="O196" t="s">
        <v>76</v>
      </c>
      <c r="P196" t="s">
        <v>192</v>
      </c>
      <c r="Q196" t="str">
        <f t="shared" si="10"/>
        <v>SMTA</v>
      </c>
      <c r="R196" t="str">
        <f t="shared" si="11"/>
        <v>Swasta</v>
      </c>
      <c r="S196" t="str">
        <f t="shared" si="12"/>
        <v>SMTA</v>
      </c>
      <c r="T196" t="s">
        <v>90</v>
      </c>
      <c r="U196" t="s">
        <v>76</v>
      </c>
      <c r="AA196" t="str">
        <f>_xlfn.IFNA(VLOOKUP(A196,registrasi!$B$2:$C$3000,2,FALSE),"belum")</f>
        <v>belum</v>
      </c>
      <c r="AB196">
        <f>VLOOKUP(D196,[3]Worksheet!$B$2:$H$45,7,FALSE)</f>
        <v>8</v>
      </c>
      <c r="AC196" t="str">
        <f>_xlfn.IFNA(VLOOKUP(A196,nim!$A$2:$B$3000,2,FALSE),"belum")</f>
        <v>belum</v>
      </c>
    </row>
    <row r="197" spans="1:29" x14ac:dyDescent="0.3">
      <c r="A197">
        <v>42431110747</v>
      </c>
      <c r="B197">
        <v>1</v>
      </c>
      <c r="D197">
        <v>2287</v>
      </c>
      <c r="E197" t="s">
        <v>235</v>
      </c>
      <c r="F197" t="str">
        <f>VLOOKUP(D197,[1]Sheet2!$D$2:$K$88,8,FALSE)</f>
        <v>FKIP</v>
      </c>
      <c r="G197" t="str">
        <f>VLOOKUP(F197,Sheet1!$H$4:$I$11,2,FALSE)</f>
        <v>2_FKIP</v>
      </c>
      <c r="H197" t="str">
        <f>VLOOKUP(D197,[2]PRODI_2019!$F$2:$J$79,5,FALSE)</f>
        <v>S1</v>
      </c>
      <c r="I197" t="s">
        <v>454</v>
      </c>
      <c r="J197" t="s">
        <v>25</v>
      </c>
      <c r="L197" t="s">
        <v>150</v>
      </c>
      <c r="M197" t="s">
        <v>26</v>
      </c>
      <c r="N197" t="s">
        <v>186</v>
      </c>
      <c r="O197" t="s">
        <v>76</v>
      </c>
      <c r="P197" t="s">
        <v>192</v>
      </c>
      <c r="Q197" t="str">
        <f t="shared" si="10"/>
        <v>SMTA</v>
      </c>
      <c r="R197" t="str">
        <f t="shared" si="11"/>
        <v>Swasta</v>
      </c>
      <c r="S197" t="str">
        <f t="shared" si="12"/>
        <v>SMTA</v>
      </c>
      <c r="T197" t="s">
        <v>186</v>
      </c>
      <c r="U197" t="s">
        <v>76</v>
      </c>
      <c r="AA197" t="str">
        <f>_xlfn.IFNA(VLOOKUP(A197,registrasi!$B$2:$C$3000,2,FALSE),"belum")</f>
        <v>belum</v>
      </c>
      <c r="AB197">
        <f>VLOOKUP(D197,[3]Worksheet!$B$2:$H$45,7,FALSE)</f>
        <v>8</v>
      </c>
      <c r="AC197" t="str">
        <f>_xlfn.IFNA(VLOOKUP(A197,nim!$A$2:$B$3000,2,FALSE),"belum")</f>
        <v>belum</v>
      </c>
    </row>
    <row r="198" spans="1:29" x14ac:dyDescent="0.3">
      <c r="A198">
        <v>42431111437</v>
      </c>
      <c r="B198">
        <v>1</v>
      </c>
      <c r="D198">
        <v>2286</v>
      </c>
      <c r="E198" t="s">
        <v>239</v>
      </c>
      <c r="F198" t="str">
        <f>VLOOKUP(D198,[1]Sheet2!$D$2:$K$88,8,FALSE)</f>
        <v>FKIP</v>
      </c>
      <c r="G198" t="str">
        <f>VLOOKUP(F198,Sheet1!$H$4:$I$11,2,FALSE)</f>
        <v>2_FKIP</v>
      </c>
      <c r="H198" t="str">
        <f>VLOOKUP(D198,[2]PRODI_2019!$F$2:$J$79,5,FALSE)</f>
        <v>S1</v>
      </c>
      <c r="I198" t="s">
        <v>455</v>
      </c>
      <c r="J198" t="s">
        <v>30</v>
      </c>
      <c r="L198" t="s">
        <v>684</v>
      </c>
      <c r="M198" t="s">
        <v>26</v>
      </c>
      <c r="N198" t="s">
        <v>84</v>
      </c>
      <c r="O198" t="s">
        <v>76</v>
      </c>
      <c r="P198" t="s">
        <v>814</v>
      </c>
      <c r="Q198" t="str">
        <f t="shared" si="10"/>
        <v>SMAS</v>
      </c>
      <c r="R198" t="str">
        <f t="shared" si="11"/>
        <v>Swasta</v>
      </c>
      <c r="S198" t="str">
        <f t="shared" si="12"/>
        <v>SMA</v>
      </c>
      <c r="T198" t="s">
        <v>84</v>
      </c>
      <c r="U198" t="s">
        <v>76</v>
      </c>
      <c r="AA198" t="str">
        <f>_xlfn.IFNA(VLOOKUP(A198,registrasi!$B$2:$C$3000,2,FALSE),"belum")</f>
        <v>belum</v>
      </c>
      <c r="AB198">
        <f>VLOOKUP(D198,[3]Worksheet!$B$2:$H$45,7,FALSE)</f>
        <v>14</v>
      </c>
      <c r="AC198" t="str">
        <f>_xlfn.IFNA(VLOOKUP(A198,nim!$A$2:$B$3000,2,FALSE),"belum")</f>
        <v>belum</v>
      </c>
    </row>
    <row r="199" spans="1:29" x14ac:dyDescent="0.3">
      <c r="A199">
        <v>42431111386</v>
      </c>
      <c r="B199">
        <v>1</v>
      </c>
      <c r="D199">
        <v>2290</v>
      </c>
      <c r="E199" t="s">
        <v>229</v>
      </c>
      <c r="F199" t="str">
        <f>VLOOKUP(D199,[1]Sheet2!$D$2:$K$88,8,FALSE)</f>
        <v>FKIP</v>
      </c>
      <c r="G199" t="str">
        <f>VLOOKUP(F199,Sheet1!$H$4:$I$11,2,FALSE)</f>
        <v>2_FKIP</v>
      </c>
      <c r="H199" t="str">
        <f>VLOOKUP(D199,[2]PRODI_2019!$F$2:$J$79,5,FALSE)</f>
        <v>S1</v>
      </c>
      <c r="I199" t="s">
        <v>456</v>
      </c>
      <c r="J199" t="s">
        <v>30</v>
      </c>
      <c r="L199" t="s">
        <v>164</v>
      </c>
      <c r="M199" t="s">
        <v>26</v>
      </c>
      <c r="N199" t="s">
        <v>793</v>
      </c>
      <c r="O199" t="s">
        <v>96</v>
      </c>
      <c r="P199" t="s">
        <v>192</v>
      </c>
      <c r="Q199" t="str">
        <f t="shared" si="10"/>
        <v>SMTA</v>
      </c>
      <c r="R199" t="str">
        <f t="shared" si="11"/>
        <v>Swasta</v>
      </c>
      <c r="S199" t="str">
        <f t="shared" si="12"/>
        <v>SMTA</v>
      </c>
      <c r="T199" t="s">
        <v>793</v>
      </c>
      <c r="U199" t="s">
        <v>96</v>
      </c>
      <c r="AA199" t="str">
        <f>_xlfn.IFNA(VLOOKUP(A199,registrasi!$B$2:$C$3000,2,FALSE),"belum")</f>
        <v>belum</v>
      </c>
      <c r="AB199">
        <f>VLOOKUP(D199,[3]Worksheet!$B$2:$H$45,7,FALSE)</f>
        <v>28</v>
      </c>
      <c r="AC199" t="str">
        <f>_xlfn.IFNA(VLOOKUP(A199,nim!$A$2:$B$3000,2,FALSE),"belum")</f>
        <v>belum</v>
      </c>
    </row>
    <row r="200" spans="1:29" x14ac:dyDescent="0.3">
      <c r="A200">
        <v>42431110399</v>
      </c>
      <c r="B200">
        <v>1</v>
      </c>
      <c r="D200">
        <v>2227</v>
      </c>
      <c r="E200" t="s">
        <v>228</v>
      </c>
      <c r="F200" t="str">
        <f>VLOOKUP(D200,[1]Sheet2!$D$2:$K$88,8,FALSE)</f>
        <v>FKIP</v>
      </c>
      <c r="G200" t="str">
        <f>VLOOKUP(F200,Sheet1!$H$4:$I$11,2,FALSE)</f>
        <v>2_FKIP</v>
      </c>
      <c r="H200" t="str">
        <f>VLOOKUP(D200,[2]PRODI_2019!$F$2:$J$79,5,FALSE)</f>
        <v>S1</v>
      </c>
      <c r="I200" t="s">
        <v>457</v>
      </c>
      <c r="J200" t="s">
        <v>30</v>
      </c>
      <c r="L200" t="s">
        <v>642</v>
      </c>
      <c r="M200" t="s">
        <v>26</v>
      </c>
      <c r="N200" t="s">
        <v>85</v>
      </c>
      <c r="O200" t="s">
        <v>76</v>
      </c>
      <c r="P200" t="s">
        <v>876</v>
      </c>
      <c r="Q200" t="str">
        <f t="shared" si="10"/>
        <v>MAS</v>
      </c>
      <c r="R200" t="str">
        <f t="shared" si="11"/>
        <v>Swasta</v>
      </c>
      <c r="S200" t="str">
        <f t="shared" si="12"/>
        <v>MA</v>
      </c>
      <c r="T200" t="s">
        <v>85</v>
      </c>
      <c r="U200" t="s">
        <v>76</v>
      </c>
      <c r="AA200" t="str">
        <f>_xlfn.IFNA(VLOOKUP(A200,registrasi!$B$2:$C$3000,2,FALSE),"belum")</f>
        <v>belum</v>
      </c>
      <c r="AB200">
        <f>VLOOKUP(D200,[3]Worksheet!$B$2:$H$45,7,FALSE)</f>
        <v>74</v>
      </c>
      <c r="AC200" t="str">
        <f>_xlfn.IFNA(VLOOKUP(A200,nim!$A$2:$B$3000,2,FALSE),"belum")</f>
        <v>belum</v>
      </c>
    </row>
    <row r="201" spans="1:29" x14ac:dyDescent="0.3">
      <c r="A201">
        <v>42431111397</v>
      </c>
      <c r="B201">
        <v>1</v>
      </c>
      <c r="D201">
        <v>4441</v>
      </c>
      <c r="E201" t="s">
        <v>214</v>
      </c>
      <c r="F201" t="str">
        <f>VLOOKUP(D201,[1]Sheet2!$D$2:$K$88,8,FALSE)</f>
        <v>PERTANIAN</v>
      </c>
      <c r="G201" t="str">
        <f>VLOOKUP(F201,Sheet1!$H$4:$I$11,2,FALSE)</f>
        <v>4_Pertanian</v>
      </c>
      <c r="H201" t="str">
        <f>VLOOKUP(D201,[2]PRODI_2019!$F$2:$J$79,5,FALSE)</f>
        <v>S1</v>
      </c>
      <c r="I201" t="s">
        <v>458</v>
      </c>
      <c r="J201" t="s">
        <v>25</v>
      </c>
      <c r="L201" t="s">
        <v>711</v>
      </c>
      <c r="M201" t="s">
        <v>26</v>
      </c>
      <c r="N201" t="s">
        <v>186</v>
      </c>
      <c r="O201" t="s">
        <v>76</v>
      </c>
      <c r="P201" t="s">
        <v>129</v>
      </c>
      <c r="Q201" t="str">
        <f t="shared" si="10"/>
        <v>SMAN</v>
      </c>
      <c r="R201" t="str">
        <f t="shared" si="11"/>
        <v>Negeri</v>
      </c>
      <c r="S201" t="str">
        <f t="shared" si="12"/>
        <v>SMA</v>
      </c>
      <c r="T201" t="s">
        <v>186</v>
      </c>
      <c r="U201" t="s">
        <v>76</v>
      </c>
      <c r="AA201" t="str">
        <f>_xlfn.IFNA(VLOOKUP(A201,registrasi!$B$2:$C$3000,2,FALSE),"belum")</f>
        <v>belum</v>
      </c>
      <c r="AB201">
        <f>VLOOKUP(D201,[3]Worksheet!$B$2:$H$45,7,FALSE)</f>
        <v>119</v>
      </c>
      <c r="AC201" t="str">
        <f>_xlfn.IFNA(VLOOKUP(A201,nim!$A$2:$B$3000,2,FALSE),"belum")</f>
        <v>belum</v>
      </c>
    </row>
    <row r="202" spans="1:29" x14ac:dyDescent="0.3">
      <c r="A202">
        <v>42431110662</v>
      </c>
      <c r="B202">
        <v>1</v>
      </c>
      <c r="D202">
        <v>6661</v>
      </c>
      <c r="E202" t="s">
        <v>238</v>
      </c>
      <c r="F202" t="str">
        <f>VLOOKUP(D202,[1]Sheet2!$D$2:$K$88,8,FALSE)</f>
        <v>FISIP</v>
      </c>
      <c r="G202" t="str">
        <f>VLOOKUP(F202,Sheet1!$H$4:$I$11,2,FALSE)</f>
        <v>6_FISIP</v>
      </c>
      <c r="H202" t="str">
        <f>VLOOKUP(D202,[2]PRODI_2019!$F$2:$J$79,5,FALSE)</f>
        <v>S1</v>
      </c>
      <c r="I202" t="s">
        <v>459</v>
      </c>
      <c r="J202" t="s">
        <v>30</v>
      </c>
      <c r="L202" t="s">
        <v>175</v>
      </c>
      <c r="M202" t="s">
        <v>26</v>
      </c>
      <c r="N202" t="s">
        <v>84</v>
      </c>
      <c r="O202" t="s">
        <v>76</v>
      </c>
      <c r="P202" t="s">
        <v>134</v>
      </c>
      <c r="Q202" t="str">
        <f t="shared" si="10"/>
        <v>SMAS</v>
      </c>
      <c r="R202" t="str">
        <f t="shared" si="11"/>
        <v>Swasta</v>
      </c>
      <c r="S202" t="str">
        <f t="shared" si="12"/>
        <v>SMA</v>
      </c>
      <c r="T202" t="s">
        <v>84</v>
      </c>
      <c r="U202" t="s">
        <v>76</v>
      </c>
      <c r="AA202" t="str">
        <f>_xlfn.IFNA(VLOOKUP(A202,registrasi!$B$2:$C$3000,2,FALSE),"belum")</f>
        <v>belum</v>
      </c>
      <c r="AB202">
        <f>VLOOKUP(D202,[3]Worksheet!$B$2:$H$45,7,FALSE)</f>
        <v>206</v>
      </c>
      <c r="AC202" t="str">
        <f>_xlfn.IFNA(VLOOKUP(A202,nim!$A$2:$B$3000,2,FALSE),"belum")</f>
        <v>belum</v>
      </c>
    </row>
    <row r="203" spans="1:29" x14ac:dyDescent="0.3">
      <c r="A203">
        <v>42431111556</v>
      </c>
      <c r="B203">
        <v>2</v>
      </c>
      <c r="D203">
        <v>2228</v>
      </c>
      <c r="E203" t="s">
        <v>227</v>
      </c>
      <c r="F203" t="str">
        <f>VLOOKUP(D203,[1]Sheet2!$D$2:$K$88,8,FALSE)</f>
        <v>FKIP</v>
      </c>
      <c r="G203" t="str">
        <f>VLOOKUP(F203,Sheet1!$H$4:$I$11,2,FALSE)</f>
        <v>2_FKIP</v>
      </c>
      <c r="H203" t="str">
        <f>VLOOKUP(D203,[2]PRODI_2019!$F$2:$J$79,5,FALSE)</f>
        <v>S1</v>
      </c>
      <c r="I203" t="s">
        <v>460</v>
      </c>
      <c r="J203" t="s">
        <v>25</v>
      </c>
      <c r="L203" t="s">
        <v>712</v>
      </c>
      <c r="M203" t="s">
        <v>26</v>
      </c>
      <c r="N203" t="s">
        <v>78</v>
      </c>
      <c r="O203" t="s">
        <v>76</v>
      </c>
      <c r="P203" t="s">
        <v>102</v>
      </c>
      <c r="Q203" t="str">
        <f t="shared" si="10"/>
        <v>SMAN</v>
      </c>
      <c r="R203" t="str">
        <f t="shared" si="11"/>
        <v>Negeri</v>
      </c>
      <c r="S203" t="str">
        <f t="shared" si="12"/>
        <v>SMA</v>
      </c>
      <c r="T203" t="s">
        <v>78</v>
      </c>
      <c r="U203" t="s">
        <v>76</v>
      </c>
      <c r="AA203" t="str">
        <f>_xlfn.IFNA(VLOOKUP(A203,registrasi!$B$2:$C$3000,2,FALSE),"belum")</f>
        <v>belum</v>
      </c>
      <c r="AB203">
        <f>VLOOKUP(D203,[3]Worksheet!$B$2:$H$45,7,FALSE)</f>
        <v>12</v>
      </c>
      <c r="AC203" t="str">
        <f>_xlfn.IFNA(VLOOKUP(A203,nim!$A$2:$B$3000,2,FALSE),"belum")</f>
        <v>belum</v>
      </c>
    </row>
    <row r="204" spans="1:29" x14ac:dyDescent="0.3">
      <c r="A204">
        <v>42431111242</v>
      </c>
      <c r="B204">
        <v>1</v>
      </c>
      <c r="D204">
        <v>5501</v>
      </c>
      <c r="E204" t="s">
        <v>250</v>
      </c>
      <c r="F204" t="str">
        <f>VLOOKUP(D204,[1]Sheet2!$D$2:$K$88,8,FALSE)</f>
        <v>FEB</v>
      </c>
      <c r="G204" t="str">
        <f>VLOOKUP(F204,Sheet1!$H$4:$I$11,2,FALSE)</f>
        <v>5_FEB</v>
      </c>
      <c r="H204" t="str">
        <f>VLOOKUP(D204,[2]PRODI_2019!$F$2:$J$79,5,FALSE)</f>
        <v>D3</v>
      </c>
      <c r="I204" t="s">
        <v>461</v>
      </c>
      <c r="J204" t="s">
        <v>30</v>
      </c>
      <c r="L204" t="s">
        <v>577</v>
      </c>
      <c r="M204" t="s">
        <v>26</v>
      </c>
      <c r="N204" t="s">
        <v>85</v>
      </c>
      <c r="O204" t="s">
        <v>76</v>
      </c>
      <c r="P204" t="s">
        <v>117</v>
      </c>
      <c r="Q204" t="str">
        <f t="shared" si="10"/>
        <v>SMAN</v>
      </c>
      <c r="R204" t="str">
        <f t="shared" si="11"/>
        <v>Negeri</v>
      </c>
      <c r="S204" t="str">
        <f t="shared" si="12"/>
        <v>SMA</v>
      </c>
      <c r="T204" t="s">
        <v>85</v>
      </c>
      <c r="U204" t="s">
        <v>76</v>
      </c>
      <c r="AA204" t="str">
        <f>_xlfn.IFNA(VLOOKUP(A204,registrasi!$B$2:$C$3000,2,FALSE),"belum")</f>
        <v>belum</v>
      </c>
      <c r="AB204" t="e">
        <f>VLOOKUP(D204,[3]Worksheet!$B$2:$H$45,7,FALSE)</f>
        <v>#N/A</v>
      </c>
      <c r="AC204" t="str">
        <f>_xlfn.IFNA(VLOOKUP(A204,nim!$A$2:$B$3000,2,FALSE),"belum")</f>
        <v>belum</v>
      </c>
    </row>
    <row r="205" spans="1:29" x14ac:dyDescent="0.3">
      <c r="A205">
        <v>42431111304</v>
      </c>
      <c r="B205">
        <v>2</v>
      </c>
      <c r="D205">
        <v>2282</v>
      </c>
      <c r="E205" t="s">
        <v>253</v>
      </c>
      <c r="F205" t="str">
        <f>VLOOKUP(D205,[1]Sheet2!$D$2:$K$88,8,FALSE)</f>
        <v>FKIP</v>
      </c>
      <c r="G205" t="str">
        <f>VLOOKUP(F205,Sheet1!$H$4:$I$11,2,FALSE)</f>
        <v>2_FKIP</v>
      </c>
      <c r="H205" t="str">
        <f>VLOOKUP(D205,[2]PRODI_2019!$F$2:$J$79,5,FALSE)</f>
        <v>S1</v>
      </c>
      <c r="I205" t="s">
        <v>462</v>
      </c>
      <c r="J205" t="s">
        <v>25</v>
      </c>
      <c r="L205" t="s">
        <v>713</v>
      </c>
      <c r="M205" t="s">
        <v>26</v>
      </c>
      <c r="N205" t="s">
        <v>185</v>
      </c>
      <c r="O205" t="s">
        <v>76</v>
      </c>
      <c r="P205" t="s">
        <v>877</v>
      </c>
      <c r="Q205" t="str">
        <f t="shared" si="10"/>
        <v>SMK</v>
      </c>
      <c r="R205" t="str">
        <f t="shared" si="11"/>
        <v>Swasta</v>
      </c>
      <c r="S205" t="str">
        <f t="shared" si="12"/>
        <v>SMK</v>
      </c>
      <c r="T205" t="s">
        <v>185</v>
      </c>
      <c r="U205" t="s">
        <v>76</v>
      </c>
      <c r="AA205" t="str">
        <f>_xlfn.IFNA(VLOOKUP(A205,registrasi!$B$2:$C$3000,2,FALSE),"belum")</f>
        <v>belum</v>
      </c>
      <c r="AB205">
        <f>VLOOKUP(D205,[3]Worksheet!$B$2:$H$45,7,FALSE)</f>
        <v>6</v>
      </c>
      <c r="AC205" t="str">
        <f>_xlfn.IFNA(VLOOKUP(A205,nim!$A$2:$B$3000,2,FALSE),"belum")</f>
        <v>belum</v>
      </c>
    </row>
    <row r="206" spans="1:29" x14ac:dyDescent="0.3">
      <c r="A206">
        <v>42432410162</v>
      </c>
      <c r="B206">
        <v>1</v>
      </c>
      <c r="D206">
        <v>4441</v>
      </c>
      <c r="E206" t="s">
        <v>214</v>
      </c>
      <c r="F206" t="str">
        <f>VLOOKUP(D206,[1]Sheet2!$D$2:$K$88,8,FALSE)</f>
        <v>PERTANIAN</v>
      </c>
      <c r="G206" t="str">
        <f>VLOOKUP(F206,Sheet1!$H$4:$I$11,2,FALSE)</f>
        <v>4_Pertanian</v>
      </c>
      <c r="H206" t="str">
        <f>VLOOKUP(D206,[2]PRODI_2019!$F$2:$J$79,5,FALSE)</f>
        <v>S1</v>
      </c>
      <c r="I206" t="s">
        <v>463</v>
      </c>
      <c r="J206" t="s">
        <v>25</v>
      </c>
      <c r="L206" t="s">
        <v>173</v>
      </c>
      <c r="M206" t="s">
        <v>26</v>
      </c>
      <c r="N206" t="s">
        <v>94</v>
      </c>
      <c r="O206" t="s">
        <v>87</v>
      </c>
      <c r="P206" t="s">
        <v>197</v>
      </c>
      <c r="Q206" t="str">
        <f t="shared" si="10"/>
        <v>SMAS</v>
      </c>
      <c r="R206" t="str">
        <f t="shared" si="11"/>
        <v>Swasta</v>
      </c>
      <c r="S206" t="str">
        <f t="shared" si="12"/>
        <v>SMA</v>
      </c>
      <c r="T206" t="s">
        <v>94</v>
      </c>
      <c r="U206" t="s">
        <v>87</v>
      </c>
      <c r="AA206" t="str">
        <f>_xlfn.IFNA(VLOOKUP(A206,registrasi!$B$2:$C$3000,2,FALSE),"belum")</f>
        <v>belum</v>
      </c>
      <c r="AB206">
        <f>VLOOKUP(D206,[3]Worksheet!$B$2:$H$45,7,FALSE)</f>
        <v>119</v>
      </c>
      <c r="AC206" t="str">
        <f>_xlfn.IFNA(VLOOKUP(A206,nim!$A$2:$B$3000,2,FALSE),"belum")</f>
        <v>belum</v>
      </c>
    </row>
    <row r="207" spans="1:29" x14ac:dyDescent="0.3">
      <c r="A207">
        <v>42431110173</v>
      </c>
      <c r="B207">
        <v>1</v>
      </c>
      <c r="D207">
        <v>3337</v>
      </c>
      <c r="E207" t="s">
        <v>249</v>
      </c>
      <c r="F207" t="str">
        <f>VLOOKUP(D207,[1]Sheet2!$D$2:$K$88,8,FALSE)</f>
        <v>TEKNIK</v>
      </c>
      <c r="G207" t="str">
        <f>VLOOKUP(F207,Sheet1!$H$4:$I$11,2,FALSE)</f>
        <v>3_Teknik</v>
      </c>
      <c r="H207" t="str">
        <f>VLOOKUP(D207,[2]PRODI_2019!$F$2:$J$79,5,FALSE)</f>
        <v>S1</v>
      </c>
      <c r="I207" t="s">
        <v>464</v>
      </c>
      <c r="J207" t="s">
        <v>25</v>
      </c>
      <c r="L207" t="s">
        <v>714</v>
      </c>
      <c r="M207" t="s">
        <v>26</v>
      </c>
      <c r="N207" t="s">
        <v>794</v>
      </c>
      <c r="O207" t="s">
        <v>799</v>
      </c>
      <c r="P207" t="s">
        <v>192</v>
      </c>
      <c r="Q207" t="str">
        <f t="shared" si="10"/>
        <v>SMTA</v>
      </c>
      <c r="R207" t="str">
        <f t="shared" si="11"/>
        <v>Swasta</v>
      </c>
      <c r="S207" t="str">
        <f t="shared" si="12"/>
        <v>SMTA</v>
      </c>
      <c r="T207" t="s">
        <v>794</v>
      </c>
      <c r="U207" t="s">
        <v>799</v>
      </c>
      <c r="AA207" t="str">
        <f>_xlfn.IFNA(VLOOKUP(A207,registrasi!$B$2:$C$3000,2,FALSE),"belum")</f>
        <v>belum</v>
      </c>
      <c r="AB207">
        <f>VLOOKUP(D207,[3]Worksheet!$B$2:$H$45,7,FALSE)</f>
        <v>216</v>
      </c>
      <c r="AC207" t="str">
        <f>_xlfn.IFNA(VLOOKUP(A207,nim!$A$2:$B$3000,2,FALSE),"belum")</f>
        <v>belum</v>
      </c>
    </row>
    <row r="208" spans="1:29" x14ac:dyDescent="0.3">
      <c r="A208">
        <v>42431111765</v>
      </c>
      <c r="B208">
        <v>1</v>
      </c>
      <c r="D208">
        <v>4445</v>
      </c>
      <c r="E208" t="s">
        <v>246</v>
      </c>
      <c r="F208" t="str">
        <f>VLOOKUP(D208,[1]Sheet2!$D$2:$K$88,8,FALSE)</f>
        <v>PERTANIAN</v>
      </c>
      <c r="G208" t="str">
        <f>VLOOKUP(F208,Sheet1!$H$4:$I$11,2,FALSE)</f>
        <v>4_Pertanian</v>
      </c>
      <c r="H208" t="str">
        <f>VLOOKUP(D208,[2]PRODI_2019!$F$2:$J$79,5,FALSE)</f>
        <v>S1</v>
      </c>
      <c r="I208" t="s">
        <v>465</v>
      </c>
      <c r="J208" t="s">
        <v>30</v>
      </c>
      <c r="L208" t="s">
        <v>715</v>
      </c>
      <c r="M208" t="s">
        <v>26</v>
      </c>
      <c r="N208" t="s">
        <v>186</v>
      </c>
      <c r="O208" t="s">
        <v>76</v>
      </c>
      <c r="P208" t="s">
        <v>192</v>
      </c>
      <c r="Q208" t="str">
        <f t="shared" si="10"/>
        <v>SMTA</v>
      </c>
      <c r="R208" t="str">
        <f t="shared" si="11"/>
        <v>Swasta</v>
      </c>
      <c r="S208" t="str">
        <f t="shared" si="12"/>
        <v>SMTA</v>
      </c>
      <c r="T208" t="s">
        <v>186</v>
      </c>
      <c r="U208" t="s">
        <v>76</v>
      </c>
      <c r="AA208" t="str">
        <f>_xlfn.IFNA(VLOOKUP(A208,registrasi!$B$2:$C$3000,2,FALSE),"belum")</f>
        <v>belum</v>
      </c>
      <c r="AB208">
        <f>VLOOKUP(D208,[3]Worksheet!$B$2:$H$45,7,FALSE)</f>
        <v>24</v>
      </c>
      <c r="AC208" t="str">
        <f>_xlfn.IFNA(VLOOKUP(A208,nim!$A$2:$B$3000,2,FALSE),"belum")</f>
        <v>belum</v>
      </c>
    </row>
    <row r="209" spans="1:29" x14ac:dyDescent="0.3">
      <c r="A209">
        <v>42431110822</v>
      </c>
      <c r="B209">
        <v>1</v>
      </c>
      <c r="D209">
        <v>2284</v>
      </c>
      <c r="E209" t="s">
        <v>256</v>
      </c>
      <c r="F209" t="str">
        <f>VLOOKUP(D209,[1]Sheet2!$D$2:$K$88,8,FALSE)</f>
        <v>FKIP</v>
      </c>
      <c r="G209" t="str">
        <f>VLOOKUP(F209,Sheet1!$H$4:$I$11,2,FALSE)</f>
        <v>2_FKIP</v>
      </c>
      <c r="H209" t="str">
        <f>VLOOKUP(D209,[2]PRODI_2019!$F$2:$J$79,5,FALSE)</f>
        <v>S1</v>
      </c>
      <c r="I209" t="s">
        <v>466</v>
      </c>
      <c r="J209" t="s">
        <v>25</v>
      </c>
      <c r="L209" t="s">
        <v>156</v>
      </c>
      <c r="M209" t="s">
        <v>26</v>
      </c>
      <c r="N209" t="s">
        <v>83</v>
      </c>
      <c r="O209" t="s">
        <v>76</v>
      </c>
      <c r="P209" t="s">
        <v>822</v>
      </c>
      <c r="Q209" t="str">
        <f t="shared" si="10"/>
        <v>SMAN</v>
      </c>
      <c r="R209" t="str">
        <f t="shared" si="11"/>
        <v>Negeri</v>
      </c>
      <c r="S209" t="str">
        <f t="shared" si="12"/>
        <v>SMA</v>
      </c>
      <c r="T209" t="s">
        <v>83</v>
      </c>
      <c r="U209" t="s">
        <v>76</v>
      </c>
      <c r="AA209" t="str">
        <f>_xlfn.IFNA(VLOOKUP(A209,registrasi!$B$2:$C$3000,2,FALSE),"belum")</f>
        <v>belum</v>
      </c>
      <c r="AB209">
        <f>VLOOKUP(D209,[3]Worksheet!$B$2:$H$45,7,FALSE)</f>
        <v>5</v>
      </c>
      <c r="AC209" t="str">
        <f>_xlfn.IFNA(VLOOKUP(A209,nim!$A$2:$B$3000,2,FALSE),"belum")</f>
        <v>belum</v>
      </c>
    </row>
    <row r="210" spans="1:29" x14ac:dyDescent="0.3">
      <c r="A210">
        <v>42431111130</v>
      </c>
      <c r="B210">
        <v>1</v>
      </c>
      <c r="D210">
        <v>1111</v>
      </c>
      <c r="E210" t="s">
        <v>215</v>
      </c>
      <c r="F210" t="str">
        <f>VLOOKUP(D210,[1]Sheet2!$D$2:$K$88,8,FALSE)</f>
        <v>HUKUM</v>
      </c>
      <c r="G210" t="str">
        <f>VLOOKUP(F210,Sheet1!$H$4:$I$11,2,FALSE)</f>
        <v>1_Hukum</v>
      </c>
      <c r="H210" t="str">
        <f>VLOOKUP(D210,[2]PRODI_2019!$F$2:$J$79,5,FALSE)</f>
        <v>S1</v>
      </c>
      <c r="I210" t="s">
        <v>467</v>
      </c>
      <c r="J210" t="s">
        <v>30</v>
      </c>
      <c r="L210" t="s">
        <v>716</v>
      </c>
      <c r="M210" t="s">
        <v>26</v>
      </c>
      <c r="N210" t="s">
        <v>78</v>
      </c>
      <c r="O210" t="s">
        <v>76</v>
      </c>
      <c r="P210" t="s">
        <v>98</v>
      </c>
      <c r="Q210" t="str">
        <f t="shared" si="10"/>
        <v>SMAN</v>
      </c>
      <c r="R210" t="str">
        <f t="shared" si="11"/>
        <v>Negeri</v>
      </c>
      <c r="S210" t="str">
        <f t="shared" si="12"/>
        <v>SMA</v>
      </c>
      <c r="T210" t="s">
        <v>78</v>
      </c>
      <c r="U210" t="s">
        <v>76</v>
      </c>
      <c r="AA210" t="str">
        <f>_xlfn.IFNA(VLOOKUP(A210,registrasi!$B$2:$C$3000,2,FALSE),"belum")</f>
        <v>belum</v>
      </c>
      <c r="AB210">
        <f>VLOOKUP(D210,[3]Worksheet!$B$2:$H$45,7,FALSE)</f>
        <v>353</v>
      </c>
      <c r="AC210" t="str">
        <f>_xlfn.IFNA(VLOOKUP(A210,nim!$A$2:$B$3000,2,FALSE),"belum")</f>
        <v>belum</v>
      </c>
    </row>
    <row r="211" spans="1:29" x14ac:dyDescent="0.3">
      <c r="A211">
        <v>42431110055</v>
      </c>
      <c r="B211">
        <v>1</v>
      </c>
      <c r="D211">
        <v>4443</v>
      </c>
      <c r="E211" t="s">
        <v>241</v>
      </c>
      <c r="F211" t="str">
        <f>VLOOKUP(D211,[1]Sheet2!$D$2:$K$88,8,FALSE)</f>
        <v>PERTANIAN</v>
      </c>
      <c r="G211" t="str">
        <f>VLOOKUP(F211,Sheet1!$H$4:$I$11,2,FALSE)</f>
        <v>4_Pertanian</v>
      </c>
      <c r="H211" t="str">
        <f>VLOOKUP(D211,[2]PRODI_2019!$F$2:$J$79,5,FALSE)</f>
        <v>S1</v>
      </c>
      <c r="I211" t="s">
        <v>468</v>
      </c>
      <c r="J211" t="s">
        <v>25</v>
      </c>
      <c r="L211" t="s">
        <v>717</v>
      </c>
      <c r="M211" t="s">
        <v>26</v>
      </c>
      <c r="N211" t="s">
        <v>83</v>
      </c>
      <c r="O211" t="s">
        <v>76</v>
      </c>
      <c r="P211" t="s">
        <v>878</v>
      </c>
      <c r="Q211" t="str">
        <f t="shared" si="10"/>
        <v>SMKN</v>
      </c>
      <c r="R211" t="str">
        <f t="shared" si="11"/>
        <v>Negeri</v>
      </c>
      <c r="S211" t="str">
        <f t="shared" si="12"/>
        <v>SMK</v>
      </c>
      <c r="T211" t="s">
        <v>83</v>
      </c>
      <c r="U211" t="s">
        <v>76</v>
      </c>
      <c r="AA211" t="str">
        <f>_xlfn.IFNA(VLOOKUP(A211,registrasi!$B$2:$C$3000,2,FALSE),"belum")</f>
        <v>belum</v>
      </c>
      <c r="AB211">
        <f>VLOOKUP(D211,[3]Worksheet!$B$2:$H$45,7,FALSE)</f>
        <v>29</v>
      </c>
      <c r="AC211" t="str">
        <f>_xlfn.IFNA(VLOOKUP(A211,nim!$A$2:$B$3000,2,FALSE),"belum")</f>
        <v>belum</v>
      </c>
    </row>
    <row r="212" spans="1:29" x14ac:dyDescent="0.3">
      <c r="A212">
        <v>42431110972</v>
      </c>
      <c r="B212">
        <v>1</v>
      </c>
      <c r="D212">
        <v>4442</v>
      </c>
      <c r="E212" t="s">
        <v>216</v>
      </c>
      <c r="F212" t="str">
        <f>VLOOKUP(D212,[1]Sheet2!$D$2:$K$88,8,FALSE)</f>
        <v>PERTANIAN</v>
      </c>
      <c r="G212" t="str">
        <f>VLOOKUP(F212,Sheet1!$H$4:$I$11,2,FALSE)</f>
        <v>4_Pertanian</v>
      </c>
      <c r="H212" t="str">
        <f>VLOOKUP(D212,[2]PRODI_2019!$F$2:$J$79,5,FALSE)</f>
        <v>S1</v>
      </c>
      <c r="I212" t="s">
        <v>469</v>
      </c>
      <c r="J212" t="s">
        <v>25</v>
      </c>
      <c r="L212" t="s">
        <v>718</v>
      </c>
      <c r="M212" t="s">
        <v>26</v>
      </c>
      <c r="N212" t="s">
        <v>94</v>
      </c>
      <c r="O212" t="s">
        <v>87</v>
      </c>
      <c r="P212" t="s">
        <v>879</v>
      </c>
      <c r="Q212" t="str">
        <f t="shared" si="10"/>
        <v>SMAS</v>
      </c>
      <c r="R212" t="str">
        <f t="shared" si="11"/>
        <v>Swasta</v>
      </c>
      <c r="S212" t="str">
        <f t="shared" si="12"/>
        <v>SMA</v>
      </c>
      <c r="T212" t="s">
        <v>94</v>
      </c>
      <c r="U212" t="s">
        <v>87</v>
      </c>
      <c r="AA212" t="str">
        <f>_xlfn.IFNA(VLOOKUP(A212,registrasi!$B$2:$C$3000,2,FALSE),"belum")</f>
        <v>belum</v>
      </c>
      <c r="AB212">
        <f>VLOOKUP(D212,[3]Worksheet!$B$2:$H$45,7,FALSE)</f>
        <v>69</v>
      </c>
      <c r="AC212" t="str">
        <f>_xlfn.IFNA(VLOOKUP(A212,nim!$A$2:$B$3000,2,FALSE),"belum")</f>
        <v>belum</v>
      </c>
    </row>
    <row r="213" spans="1:29" x14ac:dyDescent="0.3">
      <c r="A213">
        <v>42431110022</v>
      </c>
      <c r="B213">
        <v>1</v>
      </c>
      <c r="D213">
        <v>2223</v>
      </c>
      <c r="E213" t="s">
        <v>252</v>
      </c>
      <c r="F213" t="str">
        <f>VLOOKUP(D213,[1]Sheet2!$D$2:$K$88,8,FALSE)</f>
        <v>FKIP</v>
      </c>
      <c r="G213" t="str">
        <f>VLOOKUP(F213,Sheet1!$H$4:$I$11,2,FALSE)</f>
        <v>2_FKIP</v>
      </c>
      <c r="H213" t="str">
        <f>VLOOKUP(D213,[2]PRODI_2019!$F$2:$J$79,5,FALSE)</f>
        <v>S1</v>
      </c>
      <c r="I213" t="s">
        <v>470</v>
      </c>
      <c r="J213" t="s">
        <v>30</v>
      </c>
      <c r="L213" t="s">
        <v>577</v>
      </c>
      <c r="M213" t="s">
        <v>184</v>
      </c>
      <c r="N213" t="s">
        <v>185</v>
      </c>
      <c r="O213" t="s">
        <v>76</v>
      </c>
      <c r="P213" t="s">
        <v>192</v>
      </c>
      <c r="Q213" t="str">
        <f t="shared" si="10"/>
        <v>SMTA</v>
      </c>
      <c r="R213" t="str">
        <f t="shared" si="11"/>
        <v>Swasta</v>
      </c>
      <c r="S213" t="str">
        <f t="shared" si="12"/>
        <v>SMTA</v>
      </c>
      <c r="T213" t="s">
        <v>185</v>
      </c>
      <c r="U213" t="s">
        <v>76</v>
      </c>
      <c r="AA213" t="str">
        <f>_xlfn.IFNA(VLOOKUP(A213,registrasi!$B$2:$C$3000,2,FALSE),"belum")</f>
        <v>belum</v>
      </c>
      <c r="AB213">
        <f>VLOOKUP(D213,[3]Worksheet!$B$2:$H$45,7,FALSE)</f>
        <v>76</v>
      </c>
      <c r="AC213" t="str">
        <f>_xlfn.IFNA(VLOOKUP(A213,nim!$A$2:$B$3000,2,FALSE),"belum")</f>
        <v>belum</v>
      </c>
    </row>
    <row r="214" spans="1:29" x14ac:dyDescent="0.3">
      <c r="A214">
        <v>42431111566</v>
      </c>
      <c r="B214">
        <v>1</v>
      </c>
      <c r="D214">
        <v>5504</v>
      </c>
      <c r="E214" t="s">
        <v>245</v>
      </c>
      <c r="F214" t="str">
        <f>VLOOKUP(D214,[1]Sheet2!$D$2:$K$88,8,FALSE)</f>
        <v>FEB</v>
      </c>
      <c r="G214" t="str">
        <f>VLOOKUP(F214,Sheet1!$H$4:$I$11,2,FALSE)</f>
        <v>5_FEB</v>
      </c>
      <c r="H214" t="str">
        <f>VLOOKUP(D214,[2]PRODI_2019!$F$2:$J$79,5,FALSE)</f>
        <v>D3</v>
      </c>
      <c r="I214" t="s">
        <v>471</v>
      </c>
      <c r="J214" t="s">
        <v>30</v>
      </c>
      <c r="L214" t="s">
        <v>719</v>
      </c>
      <c r="M214" t="s">
        <v>26</v>
      </c>
      <c r="N214" t="s">
        <v>85</v>
      </c>
      <c r="O214" t="s">
        <v>76</v>
      </c>
      <c r="P214" t="s">
        <v>111</v>
      </c>
      <c r="Q214" t="str">
        <f t="shared" si="10"/>
        <v>SMAN</v>
      </c>
      <c r="R214" t="str">
        <f t="shared" si="11"/>
        <v>Negeri</v>
      </c>
      <c r="S214" t="str">
        <f t="shared" si="12"/>
        <v>SMA</v>
      </c>
      <c r="T214" t="s">
        <v>85</v>
      </c>
      <c r="U214" t="s">
        <v>76</v>
      </c>
      <c r="AA214" t="str">
        <f>_xlfn.IFNA(VLOOKUP(A214,registrasi!$B$2:$C$3000,2,FALSE),"belum")</f>
        <v>belum</v>
      </c>
      <c r="AB214" t="e">
        <f>VLOOKUP(D214,[3]Worksheet!$B$2:$H$45,7,FALSE)</f>
        <v>#N/A</v>
      </c>
      <c r="AC214" t="str">
        <f>_xlfn.IFNA(VLOOKUP(A214,nim!$A$2:$B$3000,2,FALSE),"belum")</f>
        <v>belum</v>
      </c>
    </row>
    <row r="215" spans="1:29" x14ac:dyDescent="0.3">
      <c r="A215">
        <v>42433110548</v>
      </c>
      <c r="B215">
        <v>1</v>
      </c>
      <c r="D215">
        <v>4445</v>
      </c>
      <c r="E215" t="s">
        <v>246</v>
      </c>
      <c r="F215" t="str">
        <f>VLOOKUP(D215,[1]Sheet2!$D$2:$K$88,8,FALSE)</f>
        <v>PERTANIAN</v>
      </c>
      <c r="G215" t="str">
        <f>VLOOKUP(F215,Sheet1!$H$4:$I$11,2,FALSE)</f>
        <v>4_Pertanian</v>
      </c>
      <c r="H215" t="str">
        <f>VLOOKUP(D215,[2]PRODI_2019!$F$2:$J$79,5,FALSE)</f>
        <v>S1</v>
      </c>
      <c r="I215" t="s">
        <v>472</v>
      </c>
      <c r="J215" t="s">
        <v>30</v>
      </c>
      <c r="L215" t="s">
        <v>720</v>
      </c>
      <c r="M215" t="s">
        <v>26</v>
      </c>
      <c r="N215" t="s">
        <v>187</v>
      </c>
      <c r="O215" t="s">
        <v>77</v>
      </c>
      <c r="P215" t="s">
        <v>192</v>
      </c>
      <c r="Q215" t="str">
        <f t="shared" si="10"/>
        <v>SMTA</v>
      </c>
      <c r="R215" t="str">
        <f t="shared" si="11"/>
        <v>Swasta</v>
      </c>
      <c r="S215" t="str">
        <f t="shared" si="12"/>
        <v>SMTA</v>
      </c>
      <c r="T215" t="s">
        <v>187</v>
      </c>
      <c r="U215" t="s">
        <v>77</v>
      </c>
      <c r="AA215" t="str">
        <f>_xlfn.IFNA(VLOOKUP(A215,registrasi!$B$2:$C$3000,2,FALSE),"belum")</f>
        <v>belum</v>
      </c>
      <c r="AB215">
        <f>VLOOKUP(D215,[3]Worksheet!$B$2:$H$45,7,FALSE)</f>
        <v>24</v>
      </c>
      <c r="AC215" t="str">
        <f>_xlfn.IFNA(VLOOKUP(A215,nim!$A$2:$B$3000,2,FALSE),"belum")</f>
        <v>belum</v>
      </c>
    </row>
    <row r="216" spans="1:29" x14ac:dyDescent="0.3">
      <c r="A216">
        <v>42431110397</v>
      </c>
      <c r="B216">
        <v>1</v>
      </c>
      <c r="D216">
        <v>6662</v>
      </c>
      <c r="E216" t="s">
        <v>225</v>
      </c>
      <c r="F216" t="str">
        <f>VLOOKUP(D216,[1]Sheet2!$D$2:$K$88,8,FALSE)</f>
        <v>FISIP</v>
      </c>
      <c r="G216" t="str">
        <f>VLOOKUP(F216,Sheet1!$H$4:$I$11,2,FALSE)</f>
        <v>6_FISIP</v>
      </c>
      <c r="H216" t="str">
        <f>VLOOKUP(D216,[2]PRODI_2019!$F$2:$J$79,5,FALSE)</f>
        <v>S1</v>
      </c>
      <c r="I216" t="s">
        <v>473</v>
      </c>
      <c r="J216" t="s">
        <v>25</v>
      </c>
      <c r="L216" t="s">
        <v>721</v>
      </c>
      <c r="M216" t="s">
        <v>26</v>
      </c>
      <c r="N216" t="s">
        <v>78</v>
      </c>
      <c r="O216" t="s">
        <v>76</v>
      </c>
      <c r="P216" t="s">
        <v>103</v>
      </c>
      <c r="Q216" t="str">
        <f t="shared" si="10"/>
        <v>SMAN</v>
      </c>
      <c r="R216" t="str">
        <f t="shared" si="11"/>
        <v>Negeri</v>
      </c>
      <c r="S216" t="str">
        <f t="shared" si="12"/>
        <v>SMA</v>
      </c>
      <c r="T216" t="s">
        <v>78</v>
      </c>
      <c r="U216" t="s">
        <v>76</v>
      </c>
      <c r="AA216" t="str">
        <f>_xlfn.IFNA(VLOOKUP(A216,registrasi!$B$2:$C$3000,2,FALSE),"belum")</f>
        <v>belum</v>
      </c>
      <c r="AB216">
        <f>VLOOKUP(D216,[3]Worksheet!$B$2:$H$45,7,FALSE)</f>
        <v>324</v>
      </c>
      <c r="AC216" t="str">
        <f>_xlfn.IFNA(VLOOKUP(A216,nim!$A$2:$B$3000,2,FALSE),"belum")</f>
        <v>belum</v>
      </c>
    </row>
    <row r="217" spans="1:29" x14ac:dyDescent="0.3">
      <c r="A217">
        <v>42431110472</v>
      </c>
      <c r="B217">
        <v>1</v>
      </c>
      <c r="D217">
        <v>3335</v>
      </c>
      <c r="E217" t="s">
        <v>217</v>
      </c>
      <c r="F217" t="str">
        <f>VLOOKUP(D217,[1]Sheet2!$D$2:$K$88,8,FALSE)</f>
        <v>TEKNIK</v>
      </c>
      <c r="G217" t="str">
        <f>VLOOKUP(F217,Sheet1!$H$4:$I$11,2,FALSE)</f>
        <v>3_Teknik</v>
      </c>
      <c r="H217" t="str">
        <f>VLOOKUP(D217,[2]PRODI_2019!$F$2:$J$79,5,FALSE)</f>
        <v>S1</v>
      </c>
      <c r="I217" t="s">
        <v>474</v>
      </c>
      <c r="J217" t="s">
        <v>30</v>
      </c>
      <c r="L217" t="s">
        <v>698</v>
      </c>
      <c r="M217" t="s">
        <v>26</v>
      </c>
      <c r="N217" t="s">
        <v>83</v>
      </c>
      <c r="O217" t="s">
        <v>76</v>
      </c>
      <c r="P217" t="s">
        <v>100</v>
      </c>
      <c r="Q217" t="str">
        <f t="shared" si="10"/>
        <v>SMAN</v>
      </c>
      <c r="R217" t="str">
        <f t="shared" si="11"/>
        <v>Negeri</v>
      </c>
      <c r="S217" t="str">
        <f t="shared" si="12"/>
        <v>SMA</v>
      </c>
      <c r="T217" t="s">
        <v>83</v>
      </c>
      <c r="U217" t="s">
        <v>76</v>
      </c>
      <c r="AA217" t="str">
        <f>_xlfn.IFNA(VLOOKUP(A217,registrasi!$B$2:$C$3000,2,FALSE),"belum")</f>
        <v>belum</v>
      </c>
      <c r="AB217">
        <f>VLOOKUP(D217,[3]Worksheet!$B$2:$H$45,7,FALSE)</f>
        <v>84</v>
      </c>
      <c r="AC217" t="str">
        <f>_xlfn.IFNA(VLOOKUP(A217,nim!$A$2:$B$3000,2,FALSE),"belum")</f>
        <v>belum</v>
      </c>
    </row>
    <row r="218" spans="1:29" x14ac:dyDescent="0.3">
      <c r="A218">
        <v>42431110845</v>
      </c>
      <c r="B218">
        <v>1</v>
      </c>
      <c r="D218">
        <v>4445</v>
      </c>
      <c r="E218" t="s">
        <v>246</v>
      </c>
      <c r="F218" t="str">
        <f>VLOOKUP(D218,[1]Sheet2!$D$2:$K$88,8,FALSE)</f>
        <v>PERTANIAN</v>
      </c>
      <c r="G218" t="str">
        <f>VLOOKUP(F218,Sheet1!$H$4:$I$11,2,FALSE)</f>
        <v>4_Pertanian</v>
      </c>
      <c r="H218" t="str">
        <f>VLOOKUP(D218,[2]PRODI_2019!$F$2:$J$79,5,FALSE)</f>
        <v>S1</v>
      </c>
      <c r="I218" t="s">
        <v>475</v>
      </c>
      <c r="J218" t="s">
        <v>30</v>
      </c>
      <c r="L218" t="s">
        <v>722</v>
      </c>
      <c r="M218" t="s">
        <v>26</v>
      </c>
      <c r="N218" t="s">
        <v>78</v>
      </c>
      <c r="O218" t="s">
        <v>76</v>
      </c>
      <c r="P218" t="s">
        <v>105</v>
      </c>
      <c r="Q218" t="str">
        <f t="shared" si="10"/>
        <v>SMKN</v>
      </c>
      <c r="R218" t="str">
        <f t="shared" si="11"/>
        <v>Negeri</v>
      </c>
      <c r="S218" t="str">
        <f t="shared" si="12"/>
        <v>SMK</v>
      </c>
      <c r="T218" t="s">
        <v>78</v>
      </c>
      <c r="U218" t="s">
        <v>76</v>
      </c>
      <c r="AA218" t="str">
        <f>_xlfn.IFNA(VLOOKUP(A218,registrasi!$B$2:$C$3000,2,FALSE),"belum")</f>
        <v>belum</v>
      </c>
      <c r="AB218">
        <f>VLOOKUP(D218,[3]Worksheet!$B$2:$H$45,7,FALSE)</f>
        <v>24</v>
      </c>
      <c r="AC218" t="str">
        <f>_xlfn.IFNA(VLOOKUP(A218,nim!$A$2:$B$3000,2,FALSE),"belum")</f>
        <v>belum</v>
      </c>
    </row>
    <row r="219" spans="1:29" x14ac:dyDescent="0.3">
      <c r="A219">
        <v>42431111531</v>
      </c>
      <c r="B219">
        <v>1</v>
      </c>
      <c r="D219">
        <v>2288</v>
      </c>
      <c r="E219" t="s">
        <v>248</v>
      </c>
      <c r="F219" t="str">
        <f>VLOOKUP(D219,[1]Sheet2!$D$2:$K$88,8,FALSE)</f>
        <v>FKIP</v>
      </c>
      <c r="G219" t="str">
        <f>VLOOKUP(F219,Sheet1!$H$4:$I$11,2,FALSE)</f>
        <v>2_FKIP</v>
      </c>
      <c r="H219" t="str">
        <f>VLOOKUP(D219,[2]PRODI_2019!$F$2:$J$79,5,FALSE)</f>
        <v>S1</v>
      </c>
      <c r="I219" t="s">
        <v>476</v>
      </c>
      <c r="J219" t="s">
        <v>30</v>
      </c>
      <c r="L219" t="s">
        <v>723</v>
      </c>
      <c r="M219" t="s">
        <v>26</v>
      </c>
      <c r="N219" t="s">
        <v>83</v>
      </c>
      <c r="O219" t="s">
        <v>76</v>
      </c>
      <c r="P219" t="s">
        <v>110</v>
      </c>
      <c r="Q219" t="str">
        <f t="shared" si="10"/>
        <v>SMAN</v>
      </c>
      <c r="R219" t="str">
        <f t="shared" si="11"/>
        <v>Negeri</v>
      </c>
      <c r="S219" t="str">
        <f t="shared" si="12"/>
        <v>SMA</v>
      </c>
      <c r="T219" t="s">
        <v>83</v>
      </c>
      <c r="U219" t="s">
        <v>76</v>
      </c>
      <c r="AA219" t="str">
        <f>_xlfn.IFNA(VLOOKUP(A219,registrasi!$B$2:$C$3000,2,FALSE),"belum")</f>
        <v>belum</v>
      </c>
      <c r="AB219">
        <f>VLOOKUP(D219,[3]Worksheet!$B$2:$H$45,7,FALSE)</f>
        <v>19</v>
      </c>
      <c r="AC219" t="str">
        <f>_xlfn.IFNA(VLOOKUP(A219,nim!$A$2:$B$3000,2,FALSE),"belum")</f>
        <v>belum</v>
      </c>
    </row>
    <row r="220" spans="1:29" x14ac:dyDescent="0.3">
      <c r="A220">
        <v>42431110402</v>
      </c>
      <c r="B220">
        <v>1</v>
      </c>
      <c r="D220">
        <v>4443</v>
      </c>
      <c r="E220" t="s">
        <v>241</v>
      </c>
      <c r="F220" t="str">
        <f>VLOOKUP(D220,[1]Sheet2!$D$2:$K$88,8,FALSE)</f>
        <v>PERTANIAN</v>
      </c>
      <c r="G220" t="str">
        <f>VLOOKUP(F220,Sheet1!$H$4:$I$11,2,FALSE)</f>
        <v>4_Pertanian</v>
      </c>
      <c r="H220" t="str">
        <f>VLOOKUP(D220,[2]PRODI_2019!$F$2:$J$79,5,FALSE)</f>
        <v>S1</v>
      </c>
      <c r="I220" t="s">
        <v>477</v>
      </c>
      <c r="J220" t="s">
        <v>25</v>
      </c>
      <c r="L220" t="s">
        <v>724</v>
      </c>
      <c r="M220" t="s">
        <v>26</v>
      </c>
      <c r="N220" t="s">
        <v>78</v>
      </c>
      <c r="O220" t="s">
        <v>76</v>
      </c>
      <c r="P220" t="s">
        <v>102</v>
      </c>
      <c r="Q220" t="str">
        <f t="shared" si="10"/>
        <v>SMAN</v>
      </c>
      <c r="R220" t="str">
        <f t="shared" si="11"/>
        <v>Negeri</v>
      </c>
      <c r="S220" t="str">
        <f t="shared" si="12"/>
        <v>SMA</v>
      </c>
      <c r="T220" t="s">
        <v>78</v>
      </c>
      <c r="U220" t="s">
        <v>76</v>
      </c>
      <c r="AA220" t="str">
        <f>_xlfn.IFNA(VLOOKUP(A220,registrasi!$B$2:$C$3000,2,FALSE),"belum")</f>
        <v>belum</v>
      </c>
      <c r="AB220">
        <f>VLOOKUP(D220,[3]Worksheet!$B$2:$H$45,7,FALSE)</f>
        <v>29</v>
      </c>
      <c r="AC220" t="str">
        <f>_xlfn.IFNA(VLOOKUP(A220,nim!$A$2:$B$3000,2,FALSE),"belum")</f>
        <v>belum</v>
      </c>
    </row>
    <row r="221" spans="1:29" x14ac:dyDescent="0.3">
      <c r="A221">
        <v>42419210362</v>
      </c>
      <c r="B221">
        <v>1</v>
      </c>
      <c r="D221">
        <v>3334</v>
      </c>
      <c r="E221" t="s">
        <v>231</v>
      </c>
      <c r="F221" t="str">
        <f>VLOOKUP(D221,[1]Sheet2!$D$2:$K$88,8,FALSE)</f>
        <v>TEKNIK</v>
      </c>
      <c r="G221" t="str">
        <f>VLOOKUP(F221,Sheet1!$H$4:$I$11,2,FALSE)</f>
        <v>3_Teknik</v>
      </c>
      <c r="H221" t="str">
        <f>VLOOKUP(D221,[2]PRODI_2019!$F$2:$J$79,5,FALSE)</f>
        <v>S1</v>
      </c>
      <c r="I221" t="s">
        <v>478</v>
      </c>
      <c r="J221" t="s">
        <v>30</v>
      </c>
      <c r="L221" t="s">
        <v>725</v>
      </c>
      <c r="M221" t="s">
        <v>26</v>
      </c>
      <c r="N221" t="s">
        <v>189</v>
      </c>
      <c r="O221" t="s">
        <v>75</v>
      </c>
      <c r="P221" t="s">
        <v>880</v>
      </c>
      <c r="Q221" t="str">
        <f t="shared" si="10"/>
        <v>SMA</v>
      </c>
      <c r="R221" t="str">
        <f t="shared" si="11"/>
        <v>Swasta</v>
      </c>
      <c r="S221" t="str">
        <f t="shared" si="12"/>
        <v>SMA</v>
      </c>
      <c r="T221" t="s">
        <v>189</v>
      </c>
      <c r="U221" t="s">
        <v>75</v>
      </c>
      <c r="AA221" t="str">
        <f>_xlfn.IFNA(VLOOKUP(A221,registrasi!$B$2:$C$3000,2,FALSE),"belum")</f>
        <v>belum</v>
      </c>
      <c r="AB221">
        <f>VLOOKUP(D221,[3]Worksheet!$B$2:$H$45,7,FALSE)</f>
        <v>100</v>
      </c>
      <c r="AC221" t="str">
        <f>_xlfn.IFNA(VLOOKUP(A221,nim!$A$2:$B$3000,2,FALSE),"belum")</f>
        <v>belum</v>
      </c>
    </row>
    <row r="222" spans="1:29" x14ac:dyDescent="0.3">
      <c r="A222">
        <v>42431111577</v>
      </c>
      <c r="B222">
        <v>1</v>
      </c>
      <c r="D222">
        <v>6662</v>
      </c>
      <c r="E222" t="s">
        <v>225</v>
      </c>
      <c r="F222" t="str">
        <f>VLOOKUP(D222,[1]Sheet2!$D$2:$K$88,8,FALSE)</f>
        <v>FISIP</v>
      </c>
      <c r="G222" t="str">
        <f>VLOOKUP(F222,Sheet1!$H$4:$I$11,2,FALSE)</f>
        <v>6_FISIP</v>
      </c>
      <c r="H222" t="str">
        <f>VLOOKUP(D222,[2]PRODI_2019!$F$2:$J$79,5,FALSE)</f>
        <v>S1</v>
      </c>
      <c r="I222" t="s">
        <v>479</v>
      </c>
      <c r="J222" t="s">
        <v>30</v>
      </c>
      <c r="L222" t="s">
        <v>726</v>
      </c>
      <c r="M222" t="s">
        <v>26</v>
      </c>
      <c r="N222" t="s">
        <v>185</v>
      </c>
      <c r="O222" t="s">
        <v>76</v>
      </c>
      <c r="P222" t="s">
        <v>881</v>
      </c>
      <c r="Q222" t="str">
        <f t="shared" si="10"/>
        <v>SMKN</v>
      </c>
      <c r="R222" t="str">
        <f t="shared" si="11"/>
        <v>Negeri</v>
      </c>
      <c r="S222" t="str">
        <f t="shared" si="12"/>
        <v>SMK</v>
      </c>
      <c r="T222" t="s">
        <v>185</v>
      </c>
      <c r="U222" t="s">
        <v>76</v>
      </c>
      <c r="AA222" t="str">
        <f>_xlfn.IFNA(VLOOKUP(A222,registrasi!$B$2:$C$3000,2,FALSE),"belum")</f>
        <v>belum</v>
      </c>
      <c r="AB222">
        <f>VLOOKUP(D222,[3]Worksheet!$B$2:$H$45,7,FALSE)</f>
        <v>324</v>
      </c>
      <c r="AC222" t="str">
        <f>_xlfn.IFNA(VLOOKUP(A222,nim!$A$2:$B$3000,2,FALSE),"belum")</f>
        <v>belum</v>
      </c>
    </row>
    <row r="223" spans="1:29" x14ac:dyDescent="0.3">
      <c r="A223">
        <v>42431111189</v>
      </c>
      <c r="B223">
        <v>1</v>
      </c>
      <c r="D223">
        <v>5551</v>
      </c>
      <c r="E223" t="s">
        <v>220</v>
      </c>
      <c r="F223" t="str">
        <f>VLOOKUP(D223,[1]Sheet2!$D$2:$K$88,8,FALSE)</f>
        <v>FEB</v>
      </c>
      <c r="G223" t="str">
        <f>VLOOKUP(F223,Sheet1!$H$4:$I$11,2,FALSE)</f>
        <v>5_FEB</v>
      </c>
      <c r="H223" t="str">
        <f>VLOOKUP(D223,[2]PRODI_2019!$F$2:$J$79,5,FALSE)</f>
        <v>S1</v>
      </c>
      <c r="I223" t="s">
        <v>480</v>
      </c>
      <c r="J223" t="s">
        <v>30</v>
      </c>
      <c r="L223" t="s">
        <v>727</v>
      </c>
      <c r="M223" t="s">
        <v>26</v>
      </c>
      <c r="N223" t="s">
        <v>185</v>
      </c>
      <c r="O223" t="s">
        <v>76</v>
      </c>
      <c r="P223" t="s">
        <v>131</v>
      </c>
      <c r="Q223" t="str">
        <f t="shared" si="10"/>
        <v>SMAN</v>
      </c>
      <c r="R223" t="str">
        <f t="shared" si="11"/>
        <v>Negeri</v>
      </c>
      <c r="S223" t="str">
        <f t="shared" si="12"/>
        <v>SMA</v>
      </c>
      <c r="T223" t="s">
        <v>185</v>
      </c>
      <c r="U223" t="s">
        <v>76</v>
      </c>
      <c r="AA223" t="str">
        <f>_xlfn.IFNA(VLOOKUP(A223,registrasi!$B$2:$C$3000,2,FALSE),"belum")</f>
        <v>belum</v>
      </c>
      <c r="AB223">
        <f>VLOOKUP(D223,[3]Worksheet!$B$2:$H$45,7,FALSE)</f>
        <v>328</v>
      </c>
      <c r="AC223" t="str">
        <f>_xlfn.IFNA(VLOOKUP(A223,nim!$A$2:$B$3000,2,FALSE),"belum")</f>
        <v>belum</v>
      </c>
    </row>
    <row r="224" spans="1:29" x14ac:dyDescent="0.3">
      <c r="A224">
        <v>42432410424</v>
      </c>
      <c r="B224">
        <v>2</v>
      </c>
      <c r="D224">
        <v>4442</v>
      </c>
      <c r="E224" t="s">
        <v>216</v>
      </c>
      <c r="F224" t="str">
        <f>VLOOKUP(D224,[1]Sheet2!$D$2:$K$88,8,FALSE)</f>
        <v>PERTANIAN</v>
      </c>
      <c r="G224" t="str">
        <f>VLOOKUP(F224,Sheet1!$H$4:$I$11,2,FALSE)</f>
        <v>4_Pertanian</v>
      </c>
      <c r="H224" t="str">
        <f>VLOOKUP(D224,[2]PRODI_2019!$F$2:$J$79,5,FALSE)</f>
        <v>S1</v>
      </c>
      <c r="I224" t="s">
        <v>481</v>
      </c>
      <c r="J224" t="s">
        <v>30</v>
      </c>
      <c r="L224" t="s">
        <v>728</v>
      </c>
      <c r="M224" t="s">
        <v>26</v>
      </c>
      <c r="N224" t="s">
        <v>188</v>
      </c>
      <c r="O224" t="s">
        <v>77</v>
      </c>
      <c r="P224" t="s">
        <v>124</v>
      </c>
      <c r="Q224" t="str">
        <f t="shared" si="10"/>
        <v>SMAS</v>
      </c>
      <c r="R224" t="str">
        <f t="shared" si="11"/>
        <v>Swasta</v>
      </c>
      <c r="S224" t="str">
        <f t="shared" si="12"/>
        <v>SMA</v>
      </c>
      <c r="T224" t="s">
        <v>188</v>
      </c>
      <c r="U224" t="s">
        <v>77</v>
      </c>
      <c r="AA224" t="str">
        <f>_xlfn.IFNA(VLOOKUP(A224,registrasi!$B$2:$C$3000,2,FALSE),"belum")</f>
        <v>belum</v>
      </c>
      <c r="AB224">
        <f>VLOOKUP(D224,[3]Worksheet!$B$2:$H$45,7,FALSE)</f>
        <v>69</v>
      </c>
      <c r="AC224" t="str">
        <f>_xlfn.IFNA(VLOOKUP(A224,nim!$A$2:$B$3000,2,FALSE),"belum")</f>
        <v>belum</v>
      </c>
    </row>
    <row r="225" spans="1:29" x14ac:dyDescent="0.3">
      <c r="A225">
        <v>42431110006</v>
      </c>
      <c r="B225">
        <v>1</v>
      </c>
      <c r="D225">
        <v>6662</v>
      </c>
      <c r="E225" t="s">
        <v>225</v>
      </c>
      <c r="F225" t="str">
        <f>VLOOKUP(D225,[1]Sheet2!$D$2:$K$88,8,FALSE)</f>
        <v>FISIP</v>
      </c>
      <c r="G225" t="str">
        <f>VLOOKUP(F225,Sheet1!$H$4:$I$11,2,FALSE)</f>
        <v>6_FISIP</v>
      </c>
      <c r="H225" t="str">
        <f>VLOOKUP(D225,[2]PRODI_2019!$F$2:$J$79,5,FALSE)</f>
        <v>S1</v>
      </c>
      <c r="I225" t="s">
        <v>482</v>
      </c>
      <c r="J225" t="s">
        <v>30</v>
      </c>
      <c r="L225" t="s">
        <v>729</v>
      </c>
      <c r="M225" t="s">
        <v>26</v>
      </c>
      <c r="N225" t="s">
        <v>78</v>
      </c>
      <c r="O225" t="s">
        <v>76</v>
      </c>
      <c r="P225" t="s">
        <v>103</v>
      </c>
      <c r="Q225" t="str">
        <f t="shared" si="10"/>
        <v>SMAN</v>
      </c>
      <c r="R225" t="str">
        <f t="shared" si="11"/>
        <v>Negeri</v>
      </c>
      <c r="S225" t="str">
        <f t="shared" si="12"/>
        <v>SMA</v>
      </c>
      <c r="T225" t="s">
        <v>78</v>
      </c>
      <c r="U225" t="s">
        <v>76</v>
      </c>
      <c r="AA225" t="str">
        <f>_xlfn.IFNA(VLOOKUP(A225,registrasi!$B$2:$C$3000,2,FALSE),"belum")</f>
        <v>belum</v>
      </c>
      <c r="AB225">
        <f>VLOOKUP(D225,[3]Worksheet!$B$2:$H$45,7,FALSE)</f>
        <v>324</v>
      </c>
      <c r="AC225" t="str">
        <f>_xlfn.IFNA(VLOOKUP(A225,nim!$A$2:$B$3000,2,FALSE),"belum")</f>
        <v>belum</v>
      </c>
    </row>
    <row r="226" spans="1:29" x14ac:dyDescent="0.3">
      <c r="A226">
        <v>42431111618</v>
      </c>
      <c r="B226">
        <v>1</v>
      </c>
      <c r="D226">
        <v>4442</v>
      </c>
      <c r="E226" t="s">
        <v>216</v>
      </c>
      <c r="F226" t="str">
        <f>VLOOKUP(D226,[1]Sheet2!$D$2:$K$88,8,FALSE)</f>
        <v>PERTANIAN</v>
      </c>
      <c r="G226" t="str">
        <f>VLOOKUP(F226,Sheet1!$H$4:$I$11,2,FALSE)</f>
        <v>4_Pertanian</v>
      </c>
      <c r="H226" t="str">
        <f>VLOOKUP(D226,[2]PRODI_2019!$F$2:$J$79,5,FALSE)</f>
        <v>S1</v>
      </c>
      <c r="I226" t="s">
        <v>483</v>
      </c>
      <c r="J226" t="s">
        <v>25</v>
      </c>
      <c r="L226" t="s">
        <v>730</v>
      </c>
      <c r="M226" t="s">
        <v>26</v>
      </c>
      <c r="N226" t="s">
        <v>78</v>
      </c>
      <c r="O226" t="s">
        <v>76</v>
      </c>
      <c r="P226" t="s">
        <v>192</v>
      </c>
      <c r="Q226" t="str">
        <f t="shared" si="10"/>
        <v>SMTA</v>
      </c>
      <c r="R226" t="str">
        <f t="shared" si="11"/>
        <v>Swasta</v>
      </c>
      <c r="S226" t="str">
        <f t="shared" si="12"/>
        <v>SMTA</v>
      </c>
      <c r="T226" t="s">
        <v>78</v>
      </c>
      <c r="U226" t="s">
        <v>76</v>
      </c>
      <c r="AA226" t="str">
        <f>_xlfn.IFNA(VLOOKUP(A226,registrasi!$B$2:$C$3000,2,FALSE),"belum")</f>
        <v>belum</v>
      </c>
      <c r="AB226">
        <f>VLOOKUP(D226,[3]Worksheet!$B$2:$H$45,7,FALSE)</f>
        <v>69</v>
      </c>
      <c r="AC226" t="str">
        <f>_xlfn.IFNA(VLOOKUP(A226,nim!$A$2:$B$3000,2,FALSE),"belum")</f>
        <v>belum</v>
      </c>
    </row>
    <row r="227" spans="1:29" x14ac:dyDescent="0.3">
      <c r="A227">
        <v>42431110760</v>
      </c>
      <c r="B227">
        <v>1</v>
      </c>
      <c r="D227">
        <v>1111</v>
      </c>
      <c r="E227" t="s">
        <v>215</v>
      </c>
      <c r="F227" t="str">
        <f>VLOOKUP(D227,[1]Sheet2!$D$2:$K$88,8,FALSE)</f>
        <v>HUKUM</v>
      </c>
      <c r="G227" t="str">
        <f>VLOOKUP(F227,Sheet1!$H$4:$I$11,2,FALSE)</f>
        <v>1_Hukum</v>
      </c>
      <c r="H227" t="str">
        <f>VLOOKUP(D227,[2]PRODI_2019!$F$2:$J$79,5,FALSE)</f>
        <v>S1</v>
      </c>
      <c r="I227" t="s">
        <v>484</v>
      </c>
      <c r="J227" t="s">
        <v>30</v>
      </c>
      <c r="L227" t="s">
        <v>731</v>
      </c>
      <c r="M227" t="s">
        <v>26</v>
      </c>
      <c r="N227" t="s">
        <v>78</v>
      </c>
      <c r="O227" t="s">
        <v>76</v>
      </c>
      <c r="P227" t="s">
        <v>101</v>
      </c>
      <c r="Q227" t="str">
        <f t="shared" si="10"/>
        <v>SMAN</v>
      </c>
      <c r="R227" t="str">
        <f t="shared" si="11"/>
        <v>Negeri</v>
      </c>
      <c r="S227" t="str">
        <f t="shared" si="12"/>
        <v>SMA</v>
      </c>
      <c r="T227" t="s">
        <v>78</v>
      </c>
      <c r="U227" t="s">
        <v>76</v>
      </c>
      <c r="AA227" t="str">
        <f>_xlfn.IFNA(VLOOKUP(A227,registrasi!$B$2:$C$3000,2,FALSE),"belum")</f>
        <v>belum</v>
      </c>
      <c r="AB227">
        <f>VLOOKUP(D227,[3]Worksheet!$B$2:$H$45,7,FALSE)</f>
        <v>353</v>
      </c>
      <c r="AC227" t="str">
        <f>_xlfn.IFNA(VLOOKUP(A227,nim!$A$2:$B$3000,2,FALSE),"belum")</f>
        <v>belum</v>
      </c>
    </row>
    <row r="228" spans="1:29" x14ac:dyDescent="0.3">
      <c r="A228">
        <v>42431110954</v>
      </c>
      <c r="B228">
        <v>1</v>
      </c>
      <c r="D228">
        <v>5551</v>
      </c>
      <c r="E228" t="s">
        <v>220</v>
      </c>
      <c r="F228" t="str">
        <f>VLOOKUP(D228,[1]Sheet2!$D$2:$K$88,8,FALSE)</f>
        <v>FEB</v>
      </c>
      <c r="G228" t="str">
        <f>VLOOKUP(F228,Sheet1!$H$4:$I$11,2,FALSE)</f>
        <v>5_FEB</v>
      </c>
      <c r="H228" t="str">
        <f>VLOOKUP(D228,[2]PRODI_2019!$F$2:$J$79,5,FALSE)</f>
        <v>S1</v>
      </c>
      <c r="I228" t="s">
        <v>485</v>
      </c>
      <c r="J228" t="s">
        <v>30</v>
      </c>
      <c r="L228" t="s">
        <v>609</v>
      </c>
      <c r="M228" t="s">
        <v>26</v>
      </c>
      <c r="N228" t="s">
        <v>795</v>
      </c>
      <c r="O228" t="s">
        <v>96</v>
      </c>
      <c r="P228" t="s">
        <v>882</v>
      </c>
      <c r="Q228" t="str">
        <f t="shared" si="10"/>
        <v>SMAS</v>
      </c>
      <c r="R228" t="str">
        <f t="shared" si="11"/>
        <v>Swasta</v>
      </c>
      <c r="S228" t="str">
        <f t="shared" si="12"/>
        <v>SMA</v>
      </c>
      <c r="T228" t="s">
        <v>795</v>
      </c>
      <c r="U228" t="s">
        <v>96</v>
      </c>
      <c r="AA228" t="str">
        <f>_xlfn.IFNA(VLOOKUP(A228,registrasi!$B$2:$C$3000,2,FALSE),"belum")</f>
        <v>belum</v>
      </c>
      <c r="AB228">
        <f>VLOOKUP(D228,[3]Worksheet!$B$2:$H$45,7,FALSE)</f>
        <v>328</v>
      </c>
      <c r="AC228" t="str">
        <f>_xlfn.IFNA(VLOOKUP(A228,nim!$A$2:$B$3000,2,FALSE),"belum")</f>
        <v>belum</v>
      </c>
    </row>
    <row r="229" spans="1:29" x14ac:dyDescent="0.3">
      <c r="A229">
        <v>42431110342</v>
      </c>
      <c r="B229">
        <v>1</v>
      </c>
      <c r="D229">
        <v>4441</v>
      </c>
      <c r="E229" t="s">
        <v>214</v>
      </c>
      <c r="F229" t="str">
        <f>VLOOKUP(D229,[1]Sheet2!$D$2:$K$88,8,FALSE)</f>
        <v>PERTANIAN</v>
      </c>
      <c r="G229" t="str">
        <f>VLOOKUP(F229,Sheet1!$H$4:$I$11,2,FALSE)</f>
        <v>4_Pertanian</v>
      </c>
      <c r="H229" t="str">
        <f>VLOOKUP(D229,[2]PRODI_2019!$F$2:$J$79,5,FALSE)</f>
        <v>S1</v>
      </c>
      <c r="I229" t="s">
        <v>486</v>
      </c>
      <c r="J229" t="s">
        <v>25</v>
      </c>
      <c r="L229" t="s">
        <v>180</v>
      </c>
      <c r="M229" t="s">
        <v>780</v>
      </c>
      <c r="N229" t="s">
        <v>78</v>
      </c>
      <c r="O229" t="s">
        <v>76</v>
      </c>
      <c r="P229" t="s">
        <v>103</v>
      </c>
      <c r="Q229" t="str">
        <f t="shared" si="10"/>
        <v>SMAN</v>
      </c>
      <c r="R229" t="str">
        <f t="shared" si="11"/>
        <v>Negeri</v>
      </c>
      <c r="S229" t="str">
        <f t="shared" si="12"/>
        <v>SMA</v>
      </c>
      <c r="T229" t="s">
        <v>78</v>
      </c>
      <c r="U229" t="s">
        <v>76</v>
      </c>
      <c r="AA229" t="str">
        <f>_xlfn.IFNA(VLOOKUP(A229,registrasi!$B$2:$C$3000,2,FALSE),"belum")</f>
        <v>belum</v>
      </c>
      <c r="AB229">
        <f>VLOOKUP(D229,[3]Worksheet!$B$2:$H$45,7,FALSE)</f>
        <v>119</v>
      </c>
      <c r="AC229" t="str">
        <f>_xlfn.IFNA(VLOOKUP(A229,nim!$A$2:$B$3000,2,FALSE),"belum")</f>
        <v>belum</v>
      </c>
    </row>
    <row r="230" spans="1:29" x14ac:dyDescent="0.3">
      <c r="A230">
        <v>42431110738</v>
      </c>
      <c r="B230">
        <v>1</v>
      </c>
      <c r="D230">
        <v>3336</v>
      </c>
      <c r="E230" t="s">
        <v>219</v>
      </c>
      <c r="F230" t="str">
        <f>VLOOKUP(D230,[1]Sheet2!$D$2:$K$88,8,FALSE)</f>
        <v>TEKNIK</v>
      </c>
      <c r="G230" t="str">
        <f>VLOOKUP(F230,Sheet1!$H$4:$I$11,2,FALSE)</f>
        <v>3_Teknik</v>
      </c>
      <c r="H230" t="str">
        <f>VLOOKUP(D230,[2]PRODI_2019!$F$2:$J$79,5,FALSE)</f>
        <v>S1</v>
      </c>
      <c r="I230" t="s">
        <v>487</v>
      </c>
      <c r="J230" t="s">
        <v>30</v>
      </c>
      <c r="L230" t="s">
        <v>732</v>
      </c>
      <c r="M230" t="s">
        <v>26</v>
      </c>
      <c r="N230" t="s">
        <v>78</v>
      </c>
      <c r="O230" t="s">
        <v>76</v>
      </c>
      <c r="P230" t="s">
        <v>98</v>
      </c>
      <c r="Q230" t="str">
        <f t="shared" si="10"/>
        <v>SMAN</v>
      </c>
      <c r="R230" t="str">
        <f t="shared" si="11"/>
        <v>Negeri</v>
      </c>
      <c r="S230" t="str">
        <f t="shared" si="12"/>
        <v>SMA</v>
      </c>
      <c r="T230" t="s">
        <v>78</v>
      </c>
      <c r="U230" t="s">
        <v>76</v>
      </c>
      <c r="AA230" t="str">
        <f>_xlfn.IFNA(VLOOKUP(A230,registrasi!$B$2:$C$3000,2,FALSE),"belum")</f>
        <v>belum</v>
      </c>
      <c r="AB230">
        <f>VLOOKUP(D230,[3]Worksheet!$B$2:$H$45,7,FALSE)</f>
        <v>144</v>
      </c>
      <c r="AC230" t="str">
        <f>_xlfn.IFNA(VLOOKUP(A230,nim!$A$2:$B$3000,2,FALSE),"belum")</f>
        <v>belum</v>
      </c>
    </row>
    <row r="231" spans="1:29" x14ac:dyDescent="0.3">
      <c r="A231">
        <v>42431111171</v>
      </c>
      <c r="B231">
        <v>2</v>
      </c>
      <c r="D231">
        <v>2281</v>
      </c>
      <c r="E231" t="s">
        <v>226</v>
      </c>
      <c r="F231" t="str">
        <f>VLOOKUP(D231,[1]Sheet2!$D$2:$K$88,8,FALSE)</f>
        <v>FKIP</v>
      </c>
      <c r="G231" t="str">
        <f>VLOOKUP(F231,Sheet1!$H$4:$I$11,2,FALSE)</f>
        <v>2_FKIP</v>
      </c>
      <c r="H231" t="str">
        <f>VLOOKUP(D231,[2]PRODI_2019!$F$2:$J$79,5,FALSE)</f>
        <v>S1</v>
      </c>
      <c r="I231" t="s">
        <v>488</v>
      </c>
      <c r="J231" t="s">
        <v>30</v>
      </c>
      <c r="L231" t="s">
        <v>733</v>
      </c>
      <c r="M231" t="s">
        <v>26</v>
      </c>
      <c r="N231" t="s">
        <v>78</v>
      </c>
      <c r="O231" t="s">
        <v>76</v>
      </c>
      <c r="P231" t="s">
        <v>120</v>
      </c>
      <c r="Q231" t="str">
        <f t="shared" si="10"/>
        <v>SMAN</v>
      </c>
      <c r="R231" t="str">
        <f t="shared" si="11"/>
        <v>Negeri</v>
      </c>
      <c r="S231" t="str">
        <f t="shared" si="12"/>
        <v>SMA</v>
      </c>
      <c r="T231" t="s">
        <v>78</v>
      </c>
      <c r="U231" t="s">
        <v>76</v>
      </c>
      <c r="AA231" t="str">
        <f>_xlfn.IFNA(VLOOKUP(A231,registrasi!$B$2:$C$3000,2,FALSE),"belum")</f>
        <v>belum</v>
      </c>
      <c r="AB231">
        <f>VLOOKUP(D231,[3]Worksheet!$B$2:$H$45,7,FALSE)</f>
        <v>12</v>
      </c>
      <c r="AC231" t="str">
        <f>_xlfn.IFNA(VLOOKUP(A231,nim!$A$2:$B$3000,2,FALSE),"belum")</f>
        <v>belum</v>
      </c>
    </row>
    <row r="232" spans="1:29" x14ac:dyDescent="0.3">
      <c r="A232">
        <v>42432410791</v>
      </c>
      <c r="B232">
        <v>1</v>
      </c>
      <c r="D232">
        <v>1111</v>
      </c>
      <c r="E232" t="s">
        <v>215</v>
      </c>
      <c r="F232" t="str">
        <f>VLOOKUP(D232,[1]Sheet2!$D$2:$K$88,8,FALSE)</f>
        <v>HUKUM</v>
      </c>
      <c r="G232" t="str">
        <f>VLOOKUP(F232,Sheet1!$H$4:$I$11,2,FALSE)</f>
        <v>1_Hukum</v>
      </c>
      <c r="H232" t="str">
        <f>VLOOKUP(D232,[2]PRODI_2019!$F$2:$J$79,5,FALSE)</f>
        <v>S1</v>
      </c>
      <c r="I232" t="s">
        <v>489</v>
      </c>
      <c r="J232" t="s">
        <v>30</v>
      </c>
      <c r="L232" t="s">
        <v>734</v>
      </c>
      <c r="M232" t="s">
        <v>26</v>
      </c>
      <c r="N232" t="s">
        <v>186</v>
      </c>
      <c r="O232" t="s">
        <v>76</v>
      </c>
      <c r="P232" t="s">
        <v>122</v>
      </c>
      <c r="Q232" t="str">
        <f t="shared" si="10"/>
        <v>SMAN</v>
      </c>
      <c r="R232" t="str">
        <f t="shared" si="11"/>
        <v>Negeri</v>
      </c>
      <c r="S232" t="str">
        <f t="shared" si="12"/>
        <v>SMA</v>
      </c>
      <c r="T232" t="s">
        <v>186</v>
      </c>
      <c r="U232" t="s">
        <v>76</v>
      </c>
      <c r="AA232" t="str">
        <f>_xlfn.IFNA(VLOOKUP(A232,registrasi!$B$2:$C$3000,2,FALSE),"belum")</f>
        <v>belum</v>
      </c>
      <c r="AB232">
        <f>VLOOKUP(D232,[3]Worksheet!$B$2:$H$45,7,FALSE)</f>
        <v>353</v>
      </c>
      <c r="AC232" t="str">
        <f>_xlfn.IFNA(VLOOKUP(A232,nim!$A$2:$B$3000,2,FALSE),"belum")</f>
        <v>belum</v>
      </c>
    </row>
    <row r="233" spans="1:29" x14ac:dyDescent="0.3">
      <c r="A233">
        <v>42431111425</v>
      </c>
      <c r="B233">
        <v>3</v>
      </c>
      <c r="D233">
        <v>2221</v>
      </c>
      <c r="E233" t="s">
        <v>237</v>
      </c>
      <c r="F233" t="str">
        <f>VLOOKUP(D233,[1]Sheet2!$D$2:$K$88,8,FALSE)</f>
        <v>FKIP</v>
      </c>
      <c r="G233" t="str">
        <f>VLOOKUP(F233,Sheet1!$H$4:$I$11,2,FALSE)</f>
        <v>2_FKIP</v>
      </c>
      <c r="H233" t="str">
        <f>VLOOKUP(D233,[2]PRODI_2019!$F$2:$J$79,5,FALSE)</f>
        <v>S1</v>
      </c>
      <c r="I233" t="s">
        <v>490</v>
      </c>
      <c r="J233" t="s">
        <v>25</v>
      </c>
      <c r="L233" t="s">
        <v>599</v>
      </c>
      <c r="M233" t="s">
        <v>26</v>
      </c>
      <c r="N233" t="s">
        <v>188</v>
      </c>
      <c r="O233" t="s">
        <v>77</v>
      </c>
      <c r="P233" t="s">
        <v>883</v>
      </c>
      <c r="Q233" t="str">
        <f t="shared" si="10"/>
        <v>SMAN</v>
      </c>
      <c r="R233" t="str">
        <f t="shared" si="11"/>
        <v>Negeri</v>
      </c>
      <c r="S233" t="str">
        <f t="shared" si="12"/>
        <v>SMA</v>
      </c>
      <c r="T233" t="s">
        <v>188</v>
      </c>
      <c r="U233" t="s">
        <v>77</v>
      </c>
      <c r="AA233" t="str">
        <f>_xlfn.IFNA(VLOOKUP(A233,registrasi!$B$2:$C$3000,2,FALSE),"belum")</f>
        <v>belum</v>
      </c>
      <c r="AB233">
        <f>VLOOKUP(D233,[3]Worksheet!$B$2:$H$45,7,FALSE)</f>
        <v>10</v>
      </c>
      <c r="AC233" t="str">
        <f>_xlfn.IFNA(VLOOKUP(A233,nim!$A$2:$B$3000,2,FALSE),"belum")</f>
        <v>belum</v>
      </c>
    </row>
    <row r="234" spans="1:29" x14ac:dyDescent="0.3">
      <c r="A234">
        <v>42431110814</v>
      </c>
      <c r="B234">
        <v>1</v>
      </c>
      <c r="D234">
        <v>6670</v>
      </c>
      <c r="E234" t="s">
        <v>213</v>
      </c>
      <c r="F234" t="str">
        <f>VLOOKUP(D234,[1]Sheet2!$D$2:$K$88,8,FALSE)</f>
        <v>FISIP</v>
      </c>
      <c r="G234" t="str">
        <f>VLOOKUP(F234,Sheet1!$H$4:$I$11,2,FALSE)</f>
        <v>6_FISIP</v>
      </c>
      <c r="H234" t="str">
        <f>VLOOKUP(D234,[2]PRODI_2019!$F$2:$J$79,5,FALSE)</f>
        <v>S1</v>
      </c>
      <c r="I234" t="s">
        <v>491</v>
      </c>
      <c r="J234" t="s">
        <v>30</v>
      </c>
      <c r="L234" t="s">
        <v>735</v>
      </c>
      <c r="M234" t="s">
        <v>26</v>
      </c>
      <c r="N234" t="s">
        <v>78</v>
      </c>
      <c r="O234" t="s">
        <v>76</v>
      </c>
      <c r="P234" t="s">
        <v>103</v>
      </c>
      <c r="Q234" t="str">
        <f t="shared" si="10"/>
        <v>SMAN</v>
      </c>
      <c r="R234" t="str">
        <f t="shared" si="11"/>
        <v>Negeri</v>
      </c>
      <c r="S234" t="str">
        <f t="shared" si="12"/>
        <v>SMA</v>
      </c>
      <c r="T234" t="s">
        <v>78</v>
      </c>
      <c r="U234" t="s">
        <v>76</v>
      </c>
      <c r="AA234" t="str">
        <f>_xlfn.IFNA(VLOOKUP(A234,registrasi!$B$2:$C$3000,2,FALSE),"belum")</f>
        <v>belum</v>
      </c>
      <c r="AB234">
        <f>VLOOKUP(D234,[3]Worksheet!$B$2:$H$45,7,FALSE)</f>
        <v>156</v>
      </c>
      <c r="AC234" t="str">
        <f>_xlfn.IFNA(VLOOKUP(A234,nim!$A$2:$B$3000,2,FALSE),"belum")</f>
        <v>belum</v>
      </c>
    </row>
    <row r="235" spans="1:29" x14ac:dyDescent="0.3">
      <c r="A235">
        <v>42431111128</v>
      </c>
      <c r="B235">
        <v>1</v>
      </c>
      <c r="D235">
        <v>6670</v>
      </c>
      <c r="E235" t="s">
        <v>213</v>
      </c>
      <c r="F235" t="str">
        <f>VLOOKUP(D235,[1]Sheet2!$D$2:$K$88,8,FALSE)</f>
        <v>FISIP</v>
      </c>
      <c r="G235" t="str">
        <f>VLOOKUP(F235,Sheet1!$H$4:$I$11,2,FALSE)</f>
        <v>6_FISIP</v>
      </c>
      <c r="H235" t="str">
        <f>VLOOKUP(D235,[2]PRODI_2019!$F$2:$J$79,5,FALSE)</f>
        <v>S1</v>
      </c>
      <c r="I235" t="s">
        <v>492</v>
      </c>
      <c r="J235" t="s">
        <v>30</v>
      </c>
      <c r="L235" t="s">
        <v>736</v>
      </c>
      <c r="M235" t="s">
        <v>26</v>
      </c>
      <c r="N235" t="s">
        <v>185</v>
      </c>
      <c r="O235" t="s">
        <v>76</v>
      </c>
      <c r="P235" t="s">
        <v>112</v>
      </c>
      <c r="Q235" t="str">
        <f t="shared" si="10"/>
        <v>SMAN</v>
      </c>
      <c r="R235" t="str">
        <f t="shared" si="11"/>
        <v>Negeri</v>
      </c>
      <c r="S235" t="str">
        <f t="shared" si="12"/>
        <v>SMA</v>
      </c>
      <c r="T235" t="s">
        <v>185</v>
      </c>
      <c r="U235" t="s">
        <v>76</v>
      </c>
      <c r="AA235" t="str">
        <f>_xlfn.IFNA(VLOOKUP(A235,registrasi!$B$2:$C$3000,2,FALSE),"belum")</f>
        <v>belum</v>
      </c>
      <c r="AB235">
        <f>VLOOKUP(D235,[3]Worksheet!$B$2:$H$45,7,FALSE)</f>
        <v>156</v>
      </c>
      <c r="AC235" t="str">
        <f>_xlfn.IFNA(VLOOKUP(A235,nim!$A$2:$B$3000,2,FALSE),"belum")</f>
        <v>belum</v>
      </c>
    </row>
    <row r="236" spans="1:29" x14ac:dyDescent="0.3">
      <c r="A236">
        <v>42431110859</v>
      </c>
      <c r="B236">
        <v>1</v>
      </c>
      <c r="D236">
        <v>2284</v>
      </c>
      <c r="E236" t="s">
        <v>256</v>
      </c>
      <c r="F236" t="str">
        <f>VLOOKUP(D236,[1]Sheet2!$D$2:$K$88,8,FALSE)</f>
        <v>FKIP</v>
      </c>
      <c r="G236" t="str">
        <f>VLOOKUP(F236,Sheet1!$H$4:$I$11,2,FALSE)</f>
        <v>2_FKIP</v>
      </c>
      <c r="H236" t="str">
        <f>VLOOKUP(D236,[2]PRODI_2019!$F$2:$J$79,5,FALSE)</f>
        <v>S1</v>
      </c>
      <c r="I236" t="s">
        <v>493</v>
      </c>
      <c r="J236" t="s">
        <v>25</v>
      </c>
      <c r="L236" t="s">
        <v>608</v>
      </c>
      <c r="M236" t="s">
        <v>26</v>
      </c>
      <c r="N236" t="s">
        <v>78</v>
      </c>
      <c r="O236" t="s">
        <v>76</v>
      </c>
      <c r="P236" t="s">
        <v>98</v>
      </c>
      <c r="Q236" t="str">
        <f t="shared" si="10"/>
        <v>SMAN</v>
      </c>
      <c r="R236" t="str">
        <f t="shared" si="11"/>
        <v>Negeri</v>
      </c>
      <c r="S236" t="str">
        <f t="shared" si="12"/>
        <v>SMA</v>
      </c>
      <c r="T236" t="s">
        <v>78</v>
      </c>
      <c r="U236" t="s">
        <v>76</v>
      </c>
      <c r="AA236" t="str">
        <f>_xlfn.IFNA(VLOOKUP(A236,registrasi!$B$2:$C$3000,2,FALSE),"belum")</f>
        <v>belum</v>
      </c>
      <c r="AB236">
        <f>VLOOKUP(D236,[3]Worksheet!$B$2:$H$45,7,FALSE)</f>
        <v>5</v>
      </c>
      <c r="AC236" t="str">
        <f>_xlfn.IFNA(VLOOKUP(A236,nim!$A$2:$B$3000,2,FALSE),"belum")</f>
        <v>belum</v>
      </c>
    </row>
    <row r="237" spans="1:29" x14ac:dyDescent="0.3">
      <c r="A237">
        <v>42431111640</v>
      </c>
      <c r="B237">
        <v>1</v>
      </c>
      <c r="D237">
        <v>5552</v>
      </c>
      <c r="E237" t="s">
        <v>218</v>
      </c>
      <c r="F237" t="str">
        <f>VLOOKUP(D237,[1]Sheet2!$D$2:$K$88,8,FALSE)</f>
        <v>FEB</v>
      </c>
      <c r="G237" t="str">
        <f>VLOOKUP(F237,Sheet1!$H$4:$I$11,2,FALSE)</f>
        <v>5_FEB</v>
      </c>
      <c r="H237" t="str">
        <f>VLOOKUP(D237,[2]PRODI_2019!$F$2:$J$79,5,FALSE)</f>
        <v>S1</v>
      </c>
      <c r="I237" t="s">
        <v>494</v>
      </c>
      <c r="J237" t="s">
        <v>30</v>
      </c>
      <c r="L237" t="s">
        <v>737</v>
      </c>
      <c r="M237" t="s">
        <v>26</v>
      </c>
      <c r="N237" t="s">
        <v>85</v>
      </c>
      <c r="O237" t="s">
        <v>76</v>
      </c>
      <c r="P237" t="s">
        <v>114</v>
      </c>
      <c r="Q237" t="str">
        <f t="shared" si="10"/>
        <v>SMAN</v>
      </c>
      <c r="R237" t="str">
        <f t="shared" si="11"/>
        <v>Negeri</v>
      </c>
      <c r="S237" t="str">
        <f t="shared" si="12"/>
        <v>SMA</v>
      </c>
      <c r="T237" t="s">
        <v>85</v>
      </c>
      <c r="U237" t="s">
        <v>76</v>
      </c>
      <c r="AA237" t="str">
        <f>_xlfn.IFNA(VLOOKUP(A237,registrasi!$B$2:$C$3000,2,FALSE),"belum")</f>
        <v>belum</v>
      </c>
      <c r="AB237">
        <f>VLOOKUP(D237,[3]Worksheet!$B$2:$H$45,7,FALSE)</f>
        <v>219</v>
      </c>
      <c r="AC237" t="str">
        <f>_xlfn.IFNA(VLOOKUP(A237,nim!$A$2:$B$3000,2,FALSE),"belum")</f>
        <v>belum</v>
      </c>
    </row>
    <row r="238" spans="1:29" x14ac:dyDescent="0.3">
      <c r="A238">
        <v>42431110848</v>
      </c>
      <c r="B238">
        <v>1</v>
      </c>
      <c r="D238">
        <v>5551</v>
      </c>
      <c r="E238" t="s">
        <v>220</v>
      </c>
      <c r="F238" t="str">
        <f>VLOOKUP(D238,[1]Sheet2!$D$2:$K$88,8,FALSE)</f>
        <v>FEB</v>
      </c>
      <c r="G238" t="str">
        <f>VLOOKUP(F238,Sheet1!$H$4:$I$11,2,FALSE)</f>
        <v>5_FEB</v>
      </c>
      <c r="H238" t="str">
        <f>VLOOKUP(D238,[2]PRODI_2019!$F$2:$J$79,5,FALSE)</f>
        <v>S1</v>
      </c>
      <c r="I238" t="s">
        <v>495</v>
      </c>
      <c r="J238" t="s">
        <v>30</v>
      </c>
      <c r="L238" t="s">
        <v>155</v>
      </c>
      <c r="M238" t="s">
        <v>26</v>
      </c>
      <c r="N238" t="s">
        <v>83</v>
      </c>
      <c r="O238" t="s">
        <v>76</v>
      </c>
      <c r="P238" t="s">
        <v>884</v>
      </c>
      <c r="Q238" t="str">
        <f t="shared" si="10"/>
        <v>MAN</v>
      </c>
      <c r="R238" t="str">
        <f t="shared" si="11"/>
        <v>Negeri</v>
      </c>
      <c r="S238" t="str">
        <f t="shared" si="12"/>
        <v>MA</v>
      </c>
      <c r="T238" t="s">
        <v>83</v>
      </c>
      <c r="U238" t="s">
        <v>76</v>
      </c>
      <c r="AA238" t="str">
        <f>_xlfn.IFNA(VLOOKUP(A238,registrasi!$B$2:$C$3000,2,FALSE),"belum")</f>
        <v>belum</v>
      </c>
      <c r="AB238">
        <f>VLOOKUP(D238,[3]Worksheet!$B$2:$H$45,7,FALSE)</f>
        <v>328</v>
      </c>
      <c r="AC238" t="str">
        <f>_xlfn.IFNA(VLOOKUP(A238,nim!$A$2:$B$3000,2,FALSE),"belum")</f>
        <v>belum</v>
      </c>
    </row>
    <row r="239" spans="1:29" x14ac:dyDescent="0.3">
      <c r="A239">
        <v>42433110684</v>
      </c>
      <c r="B239">
        <v>1</v>
      </c>
      <c r="D239">
        <v>2287</v>
      </c>
      <c r="E239" t="s">
        <v>235</v>
      </c>
      <c r="F239" t="str">
        <f>VLOOKUP(D239,[1]Sheet2!$D$2:$K$88,8,FALSE)</f>
        <v>FKIP</v>
      </c>
      <c r="G239" t="str">
        <f>VLOOKUP(F239,Sheet1!$H$4:$I$11,2,FALSE)</f>
        <v>2_FKIP</v>
      </c>
      <c r="H239" t="str">
        <f>VLOOKUP(D239,[2]PRODI_2019!$F$2:$J$79,5,FALSE)</f>
        <v>S1</v>
      </c>
      <c r="I239" t="s">
        <v>496</v>
      </c>
      <c r="J239" t="s">
        <v>30</v>
      </c>
      <c r="L239" t="s">
        <v>575</v>
      </c>
      <c r="M239" t="s">
        <v>26</v>
      </c>
      <c r="N239" t="s">
        <v>187</v>
      </c>
      <c r="O239" t="s">
        <v>77</v>
      </c>
      <c r="P239" t="s">
        <v>885</v>
      </c>
      <c r="Q239" t="str">
        <f t="shared" si="10"/>
        <v>SMAS</v>
      </c>
      <c r="R239" t="str">
        <f t="shared" si="11"/>
        <v>Swasta</v>
      </c>
      <c r="S239" t="str">
        <f t="shared" si="12"/>
        <v>SMA</v>
      </c>
      <c r="T239" t="s">
        <v>187</v>
      </c>
      <c r="U239" t="s">
        <v>77</v>
      </c>
      <c r="AA239" t="str">
        <f>_xlfn.IFNA(VLOOKUP(A239,registrasi!$B$2:$C$3000,2,FALSE),"belum")</f>
        <v>belum</v>
      </c>
      <c r="AB239">
        <f>VLOOKUP(D239,[3]Worksheet!$B$2:$H$45,7,FALSE)</f>
        <v>8</v>
      </c>
      <c r="AC239" t="str">
        <f>_xlfn.IFNA(VLOOKUP(A239,nim!$A$2:$B$3000,2,FALSE),"belum")</f>
        <v>belum</v>
      </c>
    </row>
    <row r="240" spans="1:29" x14ac:dyDescent="0.3">
      <c r="A240">
        <v>42431110868</v>
      </c>
      <c r="B240">
        <v>1</v>
      </c>
      <c r="D240">
        <v>3332</v>
      </c>
      <c r="E240" t="s">
        <v>230</v>
      </c>
      <c r="F240" t="str">
        <f>VLOOKUP(D240,[1]Sheet2!$D$2:$K$88,8,FALSE)</f>
        <v>TEKNIK</v>
      </c>
      <c r="G240" t="str">
        <f>VLOOKUP(F240,Sheet1!$H$4:$I$11,2,FALSE)</f>
        <v>3_Teknik</v>
      </c>
      <c r="H240" t="str">
        <f>VLOOKUP(D240,[2]PRODI_2019!$F$2:$J$79,5,FALSE)</f>
        <v>S1</v>
      </c>
      <c r="I240" t="s">
        <v>497</v>
      </c>
      <c r="J240" t="s">
        <v>25</v>
      </c>
      <c r="L240" t="s">
        <v>738</v>
      </c>
      <c r="M240" t="s">
        <v>26</v>
      </c>
      <c r="N240" t="s">
        <v>85</v>
      </c>
      <c r="O240" t="s">
        <v>76</v>
      </c>
      <c r="P240" t="s">
        <v>886</v>
      </c>
      <c r="Q240" t="str">
        <f t="shared" si="10"/>
        <v>SMAN</v>
      </c>
      <c r="R240" t="str">
        <f t="shared" si="11"/>
        <v>Negeri</v>
      </c>
      <c r="S240" t="str">
        <f t="shared" si="12"/>
        <v>SMA</v>
      </c>
      <c r="T240" t="s">
        <v>85</v>
      </c>
      <c r="U240" t="s">
        <v>76</v>
      </c>
      <c r="AA240" t="str">
        <f>_xlfn.IFNA(VLOOKUP(A240,registrasi!$B$2:$C$3000,2,FALSE),"belum")</f>
        <v>belum</v>
      </c>
      <c r="AB240">
        <f>VLOOKUP(D240,[3]Worksheet!$B$2:$H$45,7,FALSE)</f>
        <v>107</v>
      </c>
      <c r="AC240" t="str">
        <f>_xlfn.IFNA(VLOOKUP(A240,nim!$A$2:$B$3000,2,FALSE),"belum")</f>
        <v>belum</v>
      </c>
    </row>
    <row r="241" spans="1:29" x14ac:dyDescent="0.3">
      <c r="A241">
        <v>42431111570</v>
      </c>
      <c r="B241">
        <v>1</v>
      </c>
      <c r="D241">
        <v>3333</v>
      </c>
      <c r="E241" t="s">
        <v>236</v>
      </c>
      <c r="F241" t="str">
        <f>VLOOKUP(D241,[1]Sheet2!$D$2:$K$88,8,FALSE)</f>
        <v>TEKNIK</v>
      </c>
      <c r="G241" t="str">
        <f>VLOOKUP(F241,Sheet1!$H$4:$I$11,2,FALSE)</f>
        <v>3_Teknik</v>
      </c>
      <c r="H241" t="str">
        <f>VLOOKUP(D241,[2]PRODI_2019!$F$2:$J$79,5,FALSE)</f>
        <v>S1</v>
      </c>
      <c r="I241" t="s">
        <v>498</v>
      </c>
      <c r="J241" t="s">
        <v>25</v>
      </c>
      <c r="L241" t="s">
        <v>739</v>
      </c>
      <c r="M241" t="s">
        <v>26</v>
      </c>
      <c r="N241" t="s">
        <v>185</v>
      </c>
      <c r="O241" t="s">
        <v>76</v>
      </c>
      <c r="P241" t="s">
        <v>104</v>
      </c>
      <c r="Q241" t="str">
        <f t="shared" si="10"/>
        <v>SMAN</v>
      </c>
      <c r="R241" t="str">
        <f t="shared" si="11"/>
        <v>Negeri</v>
      </c>
      <c r="S241" t="str">
        <f t="shared" si="12"/>
        <v>SMA</v>
      </c>
      <c r="T241" t="s">
        <v>185</v>
      </c>
      <c r="U241" t="s">
        <v>76</v>
      </c>
      <c r="AA241" t="str">
        <f>_xlfn.IFNA(VLOOKUP(A241,registrasi!$B$2:$C$3000,2,FALSE),"belum")</f>
        <v>belum</v>
      </c>
      <c r="AB241">
        <f>VLOOKUP(D241,[3]Worksheet!$B$2:$H$45,7,FALSE)</f>
        <v>279</v>
      </c>
      <c r="AC241" t="str">
        <f>_xlfn.IFNA(VLOOKUP(A241,nim!$A$2:$B$3000,2,FALSE),"belum")</f>
        <v>belum</v>
      </c>
    </row>
    <row r="242" spans="1:29" x14ac:dyDescent="0.3">
      <c r="A242">
        <v>42431110268</v>
      </c>
      <c r="B242">
        <v>1</v>
      </c>
      <c r="D242">
        <v>2224</v>
      </c>
      <c r="E242" t="s">
        <v>224</v>
      </c>
      <c r="F242" t="str">
        <f>VLOOKUP(D242,[1]Sheet2!$D$2:$K$88,8,FALSE)</f>
        <v>FKIP</v>
      </c>
      <c r="G242" t="str">
        <f>VLOOKUP(F242,Sheet1!$H$4:$I$11,2,FALSE)</f>
        <v>2_FKIP</v>
      </c>
      <c r="H242" t="str">
        <f>VLOOKUP(D242,[2]PRODI_2019!$F$2:$J$79,5,FALSE)</f>
        <v>S1</v>
      </c>
      <c r="I242" t="s">
        <v>499</v>
      </c>
      <c r="J242" t="s">
        <v>30</v>
      </c>
      <c r="L242" t="s">
        <v>147</v>
      </c>
      <c r="M242" t="s">
        <v>26</v>
      </c>
      <c r="N242" t="s">
        <v>86</v>
      </c>
      <c r="O242" t="s">
        <v>76</v>
      </c>
      <c r="P242" t="s">
        <v>887</v>
      </c>
      <c r="Q242" t="str">
        <f t="shared" si="10"/>
        <v>MA</v>
      </c>
      <c r="R242" t="str">
        <f t="shared" si="11"/>
        <v>Swasta</v>
      </c>
      <c r="S242" t="str">
        <f t="shared" si="12"/>
        <v>MA</v>
      </c>
      <c r="T242" t="s">
        <v>86</v>
      </c>
      <c r="U242" t="s">
        <v>76</v>
      </c>
      <c r="AA242" t="str">
        <f>_xlfn.IFNA(VLOOKUP(A242,registrasi!$B$2:$C$3000,2,FALSE),"belum")</f>
        <v>belum</v>
      </c>
      <c r="AB242">
        <f>VLOOKUP(D242,[3]Worksheet!$B$2:$H$45,7,FALSE)</f>
        <v>24</v>
      </c>
      <c r="AC242" t="str">
        <f>_xlfn.IFNA(VLOOKUP(A242,nim!$A$2:$B$3000,2,FALSE),"belum")</f>
        <v>belum</v>
      </c>
    </row>
    <row r="243" spans="1:29" x14ac:dyDescent="0.3">
      <c r="A243">
        <v>42431110270</v>
      </c>
      <c r="B243">
        <v>1</v>
      </c>
      <c r="D243">
        <v>5553</v>
      </c>
      <c r="E243" t="s">
        <v>222</v>
      </c>
      <c r="F243" t="str">
        <f>VLOOKUP(D243,[1]Sheet2!$D$2:$K$88,8,FALSE)</f>
        <v>FEB</v>
      </c>
      <c r="G243" t="str">
        <f>VLOOKUP(F243,Sheet1!$H$4:$I$11,2,FALSE)</f>
        <v>5_FEB</v>
      </c>
      <c r="H243" t="str">
        <f>VLOOKUP(D243,[2]PRODI_2019!$F$2:$J$79,5,FALSE)</f>
        <v>S1</v>
      </c>
      <c r="I243" t="s">
        <v>500</v>
      </c>
      <c r="J243" t="s">
        <v>25</v>
      </c>
      <c r="L243" t="s">
        <v>740</v>
      </c>
      <c r="M243" t="s">
        <v>26</v>
      </c>
      <c r="N243" t="s">
        <v>86</v>
      </c>
      <c r="O243" t="s">
        <v>76</v>
      </c>
      <c r="P243" t="s">
        <v>888</v>
      </c>
      <c r="Q243" t="str">
        <f t="shared" si="10"/>
        <v>SMAN</v>
      </c>
      <c r="R243" t="str">
        <f t="shared" si="11"/>
        <v>Negeri</v>
      </c>
      <c r="S243" t="str">
        <f t="shared" si="12"/>
        <v>SMA</v>
      </c>
      <c r="T243" t="s">
        <v>86</v>
      </c>
      <c r="U243" t="s">
        <v>76</v>
      </c>
      <c r="AA243" t="str">
        <f>_xlfn.IFNA(VLOOKUP(A243,registrasi!$B$2:$C$3000,2,FALSE),"belum")</f>
        <v>belum</v>
      </c>
      <c r="AB243">
        <f>VLOOKUP(D243,[3]Worksheet!$B$2:$H$45,7,FALSE)</f>
        <v>70</v>
      </c>
      <c r="AC243" t="str">
        <f>_xlfn.IFNA(VLOOKUP(A243,nim!$A$2:$B$3000,2,FALSE),"belum")</f>
        <v>belum</v>
      </c>
    </row>
    <row r="244" spans="1:29" x14ac:dyDescent="0.3">
      <c r="A244">
        <v>42431111192</v>
      </c>
      <c r="B244">
        <v>2</v>
      </c>
      <c r="D244">
        <v>2282</v>
      </c>
      <c r="E244" t="s">
        <v>253</v>
      </c>
      <c r="F244" t="str">
        <f>VLOOKUP(D244,[1]Sheet2!$D$2:$K$88,8,FALSE)</f>
        <v>FKIP</v>
      </c>
      <c r="G244" t="str">
        <f>VLOOKUP(F244,Sheet1!$H$4:$I$11,2,FALSE)</f>
        <v>2_FKIP</v>
      </c>
      <c r="H244" t="str">
        <f>VLOOKUP(D244,[2]PRODI_2019!$F$2:$J$79,5,FALSE)</f>
        <v>S1</v>
      </c>
      <c r="I244" t="s">
        <v>501</v>
      </c>
      <c r="J244" t="s">
        <v>30</v>
      </c>
      <c r="L244" t="s">
        <v>178</v>
      </c>
      <c r="M244" t="s">
        <v>26</v>
      </c>
      <c r="N244" t="s">
        <v>85</v>
      </c>
      <c r="O244" t="s">
        <v>76</v>
      </c>
      <c r="P244" t="s">
        <v>133</v>
      </c>
      <c r="Q244" t="str">
        <f t="shared" si="10"/>
        <v>SMKN</v>
      </c>
      <c r="R244" t="str">
        <f t="shared" si="11"/>
        <v>Negeri</v>
      </c>
      <c r="S244" t="str">
        <f t="shared" si="12"/>
        <v>SMK</v>
      </c>
      <c r="T244" t="s">
        <v>85</v>
      </c>
      <c r="U244" t="s">
        <v>76</v>
      </c>
      <c r="AA244" t="str">
        <f>_xlfn.IFNA(VLOOKUP(A244,registrasi!$B$2:$C$3000,2,FALSE),"belum")</f>
        <v>belum</v>
      </c>
      <c r="AB244">
        <f>VLOOKUP(D244,[3]Worksheet!$B$2:$H$45,7,FALSE)</f>
        <v>6</v>
      </c>
      <c r="AC244" t="str">
        <f>_xlfn.IFNA(VLOOKUP(A244,nim!$A$2:$B$3000,2,FALSE),"belum")</f>
        <v>belum</v>
      </c>
    </row>
    <row r="245" spans="1:29" x14ac:dyDescent="0.3">
      <c r="A245">
        <v>42431110023</v>
      </c>
      <c r="B245">
        <v>1</v>
      </c>
      <c r="D245">
        <v>2225</v>
      </c>
      <c r="E245" t="s">
        <v>212</v>
      </c>
      <c r="F245" t="str">
        <f>VLOOKUP(D245,[1]Sheet2!$D$2:$K$88,8,FALSE)</f>
        <v>FKIP</v>
      </c>
      <c r="G245" t="str">
        <f>VLOOKUP(F245,Sheet1!$H$4:$I$11,2,FALSE)</f>
        <v>2_FKIP</v>
      </c>
      <c r="H245" t="str">
        <f>VLOOKUP(D245,[2]PRODI_2019!$F$2:$J$79,5,FALSE)</f>
        <v>S1</v>
      </c>
      <c r="I245" t="s">
        <v>502</v>
      </c>
      <c r="J245" t="s">
        <v>30</v>
      </c>
      <c r="L245" t="s">
        <v>741</v>
      </c>
      <c r="M245" t="s">
        <v>26</v>
      </c>
      <c r="N245" t="s">
        <v>86</v>
      </c>
      <c r="O245" t="s">
        <v>76</v>
      </c>
      <c r="P245" t="s">
        <v>889</v>
      </c>
      <c r="Q245" t="str">
        <f t="shared" si="10"/>
        <v>MAS</v>
      </c>
      <c r="R245" t="str">
        <f t="shared" si="11"/>
        <v>Swasta</v>
      </c>
      <c r="S245" t="str">
        <f t="shared" si="12"/>
        <v>MA</v>
      </c>
      <c r="T245" t="s">
        <v>86</v>
      </c>
      <c r="U245" t="s">
        <v>76</v>
      </c>
      <c r="AA245" t="str">
        <f>_xlfn.IFNA(VLOOKUP(A245,registrasi!$B$2:$C$3000,2,FALSE),"belum")</f>
        <v>belum</v>
      </c>
      <c r="AB245">
        <f>VLOOKUP(D245,[3]Worksheet!$B$2:$H$45,7,FALSE)</f>
        <v>22</v>
      </c>
      <c r="AC245" t="str">
        <f>_xlfn.IFNA(VLOOKUP(A245,nim!$A$2:$B$3000,2,FALSE),"belum")</f>
        <v>belum</v>
      </c>
    </row>
    <row r="246" spans="1:29" x14ac:dyDescent="0.3">
      <c r="A246">
        <v>42431110065</v>
      </c>
      <c r="B246">
        <v>2</v>
      </c>
      <c r="D246">
        <v>2221</v>
      </c>
      <c r="E246" t="s">
        <v>237</v>
      </c>
      <c r="F246" t="str">
        <f>VLOOKUP(D246,[1]Sheet2!$D$2:$K$88,8,FALSE)</f>
        <v>FKIP</v>
      </c>
      <c r="G246" t="str">
        <f>VLOOKUP(F246,Sheet1!$H$4:$I$11,2,FALSE)</f>
        <v>2_FKIP</v>
      </c>
      <c r="H246" t="str">
        <f>VLOOKUP(D246,[2]PRODI_2019!$F$2:$J$79,5,FALSE)</f>
        <v>S1</v>
      </c>
      <c r="I246" t="s">
        <v>503</v>
      </c>
      <c r="J246" t="s">
        <v>25</v>
      </c>
      <c r="L246" t="s">
        <v>742</v>
      </c>
      <c r="M246" t="s">
        <v>26</v>
      </c>
      <c r="N246" t="s">
        <v>78</v>
      </c>
      <c r="O246" t="s">
        <v>76</v>
      </c>
      <c r="P246" t="s">
        <v>101</v>
      </c>
      <c r="Q246" t="str">
        <f t="shared" si="10"/>
        <v>SMAN</v>
      </c>
      <c r="R246" t="str">
        <f t="shared" si="11"/>
        <v>Negeri</v>
      </c>
      <c r="S246" t="str">
        <f t="shared" si="12"/>
        <v>SMA</v>
      </c>
      <c r="T246" t="s">
        <v>78</v>
      </c>
      <c r="U246" t="s">
        <v>76</v>
      </c>
      <c r="AA246" t="str">
        <f>_xlfn.IFNA(VLOOKUP(A246,registrasi!$B$2:$C$3000,2,FALSE),"belum")</f>
        <v>belum</v>
      </c>
      <c r="AB246">
        <f>VLOOKUP(D246,[3]Worksheet!$B$2:$H$45,7,FALSE)</f>
        <v>10</v>
      </c>
      <c r="AC246" t="str">
        <f>_xlfn.IFNA(VLOOKUP(A246,nim!$A$2:$B$3000,2,FALSE),"belum")</f>
        <v>belum</v>
      </c>
    </row>
    <row r="247" spans="1:29" x14ac:dyDescent="0.3">
      <c r="A247">
        <v>42431110481</v>
      </c>
      <c r="B247">
        <v>1</v>
      </c>
      <c r="D247">
        <v>3333</v>
      </c>
      <c r="E247" t="s">
        <v>236</v>
      </c>
      <c r="F247" t="str">
        <f>VLOOKUP(D247,[1]Sheet2!$D$2:$K$88,8,FALSE)</f>
        <v>TEKNIK</v>
      </c>
      <c r="G247" t="str">
        <f>VLOOKUP(F247,Sheet1!$H$4:$I$11,2,FALSE)</f>
        <v>3_Teknik</v>
      </c>
      <c r="H247" t="str">
        <f>VLOOKUP(D247,[2]PRODI_2019!$F$2:$J$79,5,FALSE)</f>
        <v>S1</v>
      </c>
      <c r="I247" t="s">
        <v>504</v>
      </c>
      <c r="J247" t="s">
        <v>25</v>
      </c>
      <c r="L247" t="s">
        <v>743</v>
      </c>
      <c r="M247" t="s">
        <v>184</v>
      </c>
      <c r="N247" t="s">
        <v>185</v>
      </c>
      <c r="O247" t="s">
        <v>76</v>
      </c>
      <c r="P247" t="s">
        <v>131</v>
      </c>
      <c r="Q247" t="str">
        <f t="shared" si="10"/>
        <v>SMAN</v>
      </c>
      <c r="R247" t="str">
        <f t="shared" si="11"/>
        <v>Negeri</v>
      </c>
      <c r="S247" t="str">
        <f t="shared" si="12"/>
        <v>SMA</v>
      </c>
      <c r="T247" t="s">
        <v>185</v>
      </c>
      <c r="U247" t="s">
        <v>76</v>
      </c>
      <c r="AA247" t="str">
        <f>_xlfn.IFNA(VLOOKUP(A247,registrasi!$B$2:$C$3000,2,FALSE),"belum")</f>
        <v>belum</v>
      </c>
      <c r="AB247">
        <f>VLOOKUP(D247,[3]Worksheet!$B$2:$H$45,7,FALSE)</f>
        <v>279</v>
      </c>
      <c r="AC247" t="str">
        <f>_xlfn.IFNA(VLOOKUP(A247,nim!$A$2:$B$3000,2,FALSE),"belum")</f>
        <v>belum</v>
      </c>
    </row>
    <row r="248" spans="1:29" x14ac:dyDescent="0.3">
      <c r="A248">
        <v>42431111738</v>
      </c>
      <c r="B248">
        <v>1</v>
      </c>
      <c r="D248">
        <v>1111</v>
      </c>
      <c r="E248" t="s">
        <v>215</v>
      </c>
      <c r="F248" t="str">
        <f>VLOOKUP(D248,[1]Sheet2!$D$2:$K$88,8,FALSE)</f>
        <v>HUKUM</v>
      </c>
      <c r="G248" t="str">
        <f>VLOOKUP(F248,Sheet1!$H$4:$I$11,2,FALSE)</f>
        <v>1_Hukum</v>
      </c>
      <c r="H248" t="str">
        <f>VLOOKUP(D248,[2]PRODI_2019!$F$2:$J$79,5,FALSE)</f>
        <v>S1</v>
      </c>
      <c r="I248" t="s">
        <v>505</v>
      </c>
      <c r="J248" t="s">
        <v>25</v>
      </c>
      <c r="L248" t="s">
        <v>149</v>
      </c>
      <c r="M248" t="s">
        <v>26</v>
      </c>
      <c r="N248" t="s">
        <v>78</v>
      </c>
      <c r="O248" t="s">
        <v>76</v>
      </c>
      <c r="P248" t="s">
        <v>890</v>
      </c>
      <c r="Q248" t="str">
        <f t="shared" si="10"/>
        <v>SMAS</v>
      </c>
      <c r="R248" t="str">
        <f t="shared" si="11"/>
        <v>Swasta</v>
      </c>
      <c r="S248" t="str">
        <f t="shared" si="12"/>
        <v>SMA</v>
      </c>
      <c r="T248" t="s">
        <v>78</v>
      </c>
      <c r="U248" t="s">
        <v>76</v>
      </c>
      <c r="AA248" t="str">
        <f>_xlfn.IFNA(VLOOKUP(A248,registrasi!$B$2:$C$3000,2,FALSE),"belum")</f>
        <v>belum</v>
      </c>
      <c r="AB248">
        <f>VLOOKUP(D248,[3]Worksheet!$B$2:$H$45,7,FALSE)</f>
        <v>353</v>
      </c>
      <c r="AC248" t="str">
        <f>_xlfn.IFNA(VLOOKUP(A248,nim!$A$2:$B$3000,2,FALSE),"belum")</f>
        <v>belum</v>
      </c>
    </row>
    <row r="249" spans="1:29" x14ac:dyDescent="0.3">
      <c r="A249">
        <v>42431111517</v>
      </c>
      <c r="B249">
        <v>1</v>
      </c>
      <c r="D249">
        <v>4442</v>
      </c>
      <c r="E249" t="s">
        <v>216</v>
      </c>
      <c r="F249" t="str">
        <f>VLOOKUP(D249,[1]Sheet2!$D$2:$K$88,8,FALSE)</f>
        <v>PERTANIAN</v>
      </c>
      <c r="G249" t="str">
        <f>VLOOKUP(F249,Sheet1!$H$4:$I$11,2,FALSE)</f>
        <v>4_Pertanian</v>
      </c>
      <c r="H249" t="str">
        <f>VLOOKUP(D249,[2]PRODI_2019!$F$2:$J$79,5,FALSE)</f>
        <v>S1</v>
      </c>
      <c r="I249" t="s">
        <v>506</v>
      </c>
      <c r="J249" t="s">
        <v>30</v>
      </c>
      <c r="L249" t="s">
        <v>744</v>
      </c>
      <c r="M249" t="s">
        <v>26</v>
      </c>
      <c r="N249" t="s">
        <v>86</v>
      </c>
      <c r="O249" t="s">
        <v>76</v>
      </c>
      <c r="P249" t="s">
        <v>849</v>
      </c>
      <c r="Q249" t="str">
        <f t="shared" si="10"/>
        <v>SMAN</v>
      </c>
      <c r="R249" t="str">
        <f t="shared" si="11"/>
        <v>Negeri</v>
      </c>
      <c r="S249" t="str">
        <f t="shared" si="12"/>
        <v>SMA</v>
      </c>
      <c r="T249" t="s">
        <v>86</v>
      </c>
      <c r="U249" t="s">
        <v>76</v>
      </c>
      <c r="AA249" t="str">
        <f>_xlfn.IFNA(VLOOKUP(A249,registrasi!$B$2:$C$3000,2,FALSE),"belum")</f>
        <v>belum</v>
      </c>
      <c r="AB249">
        <f>VLOOKUP(D249,[3]Worksheet!$B$2:$H$45,7,FALSE)</f>
        <v>69</v>
      </c>
      <c r="AC249" t="str">
        <f>_xlfn.IFNA(VLOOKUP(A249,nim!$A$2:$B$3000,2,FALSE),"belum")</f>
        <v>belum</v>
      </c>
    </row>
    <row r="250" spans="1:29" x14ac:dyDescent="0.3">
      <c r="A250">
        <v>42431111592</v>
      </c>
      <c r="B250">
        <v>3</v>
      </c>
      <c r="D250">
        <v>2221</v>
      </c>
      <c r="E250" t="s">
        <v>237</v>
      </c>
      <c r="F250" t="str">
        <f>VLOOKUP(D250,[1]Sheet2!$D$2:$K$88,8,FALSE)</f>
        <v>FKIP</v>
      </c>
      <c r="G250" t="str">
        <f>VLOOKUP(F250,Sheet1!$H$4:$I$11,2,FALSE)</f>
        <v>2_FKIP</v>
      </c>
      <c r="H250" t="str">
        <f>VLOOKUP(D250,[2]PRODI_2019!$F$2:$J$79,5,FALSE)</f>
        <v>S1</v>
      </c>
      <c r="I250" t="s">
        <v>507</v>
      </c>
      <c r="J250" t="s">
        <v>30</v>
      </c>
      <c r="L250" t="s">
        <v>745</v>
      </c>
      <c r="M250" t="s">
        <v>26</v>
      </c>
      <c r="N250" t="s">
        <v>185</v>
      </c>
      <c r="O250" t="s">
        <v>76</v>
      </c>
      <c r="P250" t="s">
        <v>891</v>
      </c>
      <c r="Q250" t="str">
        <f t="shared" si="10"/>
        <v>SMA</v>
      </c>
      <c r="R250" t="str">
        <f t="shared" si="11"/>
        <v>Swasta</v>
      </c>
      <c r="S250" t="str">
        <f t="shared" si="12"/>
        <v>SMA</v>
      </c>
      <c r="T250" t="s">
        <v>185</v>
      </c>
      <c r="U250" t="s">
        <v>76</v>
      </c>
      <c r="AA250" t="str">
        <f>_xlfn.IFNA(VLOOKUP(A250,registrasi!$B$2:$C$3000,2,FALSE),"belum")</f>
        <v>belum</v>
      </c>
      <c r="AB250">
        <f>VLOOKUP(D250,[3]Worksheet!$B$2:$H$45,7,FALSE)</f>
        <v>10</v>
      </c>
      <c r="AC250" t="str">
        <f>_xlfn.IFNA(VLOOKUP(A250,nim!$A$2:$B$3000,2,FALSE),"belum")</f>
        <v>belum</v>
      </c>
    </row>
    <row r="251" spans="1:29" x14ac:dyDescent="0.3">
      <c r="A251">
        <v>42433110567</v>
      </c>
      <c r="B251">
        <v>1</v>
      </c>
      <c r="D251">
        <v>4442</v>
      </c>
      <c r="E251" t="s">
        <v>216</v>
      </c>
      <c r="F251" t="str">
        <f>VLOOKUP(D251,[1]Sheet2!$D$2:$K$88,8,FALSE)</f>
        <v>PERTANIAN</v>
      </c>
      <c r="G251" t="str">
        <f>VLOOKUP(F251,Sheet1!$H$4:$I$11,2,FALSE)</f>
        <v>4_Pertanian</v>
      </c>
      <c r="H251" t="str">
        <f>VLOOKUP(D251,[2]PRODI_2019!$F$2:$J$79,5,FALSE)</f>
        <v>S1</v>
      </c>
      <c r="I251" t="s">
        <v>508</v>
      </c>
      <c r="J251" t="s">
        <v>30</v>
      </c>
      <c r="L251" t="s">
        <v>182</v>
      </c>
      <c r="M251" t="s">
        <v>26</v>
      </c>
      <c r="N251" t="s">
        <v>796</v>
      </c>
      <c r="O251" t="s">
        <v>95</v>
      </c>
      <c r="P251" t="s">
        <v>892</v>
      </c>
      <c r="Q251" t="str">
        <f t="shared" si="10"/>
        <v>MAS</v>
      </c>
      <c r="R251" t="str">
        <f t="shared" si="11"/>
        <v>Swasta</v>
      </c>
      <c r="S251" t="str">
        <f t="shared" si="12"/>
        <v>MA</v>
      </c>
      <c r="T251" t="s">
        <v>796</v>
      </c>
      <c r="U251" t="s">
        <v>95</v>
      </c>
      <c r="AA251" t="str">
        <f>_xlfn.IFNA(VLOOKUP(A251,registrasi!$B$2:$C$3000,2,FALSE),"belum")</f>
        <v>belum</v>
      </c>
      <c r="AB251">
        <f>VLOOKUP(D251,[3]Worksheet!$B$2:$H$45,7,FALSE)</f>
        <v>69</v>
      </c>
      <c r="AC251" t="str">
        <f>_xlfn.IFNA(VLOOKUP(A251,nim!$A$2:$B$3000,2,FALSE),"belum")</f>
        <v>belum</v>
      </c>
    </row>
    <row r="252" spans="1:29" x14ac:dyDescent="0.3">
      <c r="A252">
        <v>42431111554</v>
      </c>
      <c r="B252">
        <v>1</v>
      </c>
      <c r="D252">
        <v>5552</v>
      </c>
      <c r="E252" t="s">
        <v>218</v>
      </c>
      <c r="F252" t="str">
        <f>VLOOKUP(D252,[1]Sheet2!$D$2:$K$88,8,FALSE)</f>
        <v>FEB</v>
      </c>
      <c r="G252" t="str">
        <f>VLOOKUP(F252,Sheet1!$H$4:$I$11,2,FALSE)</f>
        <v>5_FEB</v>
      </c>
      <c r="H252" t="str">
        <f>VLOOKUP(D252,[2]PRODI_2019!$F$2:$J$79,5,FALSE)</f>
        <v>S1</v>
      </c>
      <c r="I252" t="s">
        <v>509</v>
      </c>
      <c r="J252" t="s">
        <v>25</v>
      </c>
      <c r="L252" t="s">
        <v>734</v>
      </c>
      <c r="M252" t="s">
        <v>26</v>
      </c>
      <c r="N252" t="s">
        <v>83</v>
      </c>
      <c r="O252" t="s">
        <v>76</v>
      </c>
      <c r="P252" t="s">
        <v>115</v>
      </c>
      <c r="Q252" t="str">
        <f t="shared" si="10"/>
        <v>SMAN</v>
      </c>
      <c r="R252" t="str">
        <f t="shared" si="11"/>
        <v>Negeri</v>
      </c>
      <c r="S252" t="str">
        <f t="shared" si="12"/>
        <v>SMA</v>
      </c>
      <c r="T252" t="s">
        <v>83</v>
      </c>
      <c r="U252" t="s">
        <v>76</v>
      </c>
      <c r="AA252" t="str">
        <f>_xlfn.IFNA(VLOOKUP(A252,registrasi!$B$2:$C$3000,2,FALSE),"belum")</f>
        <v>belum</v>
      </c>
      <c r="AB252">
        <f>VLOOKUP(D252,[3]Worksheet!$B$2:$H$45,7,FALSE)</f>
        <v>219</v>
      </c>
      <c r="AC252" t="str">
        <f>_xlfn.IFNA(VLOOKUP(A252,nim!$A$2:$B$3000,2,FALSE),"belum")</f>
        <v>belum</v>
      </c>
    </row>
    <row r="253" spans="1:29" x14ac:dyDescent="0.3">
      <c r="A253">
        <v>42431110091</v>
      </c>
      <c r="B253">
        <v>3</v>
      </c>
      <c r="D253">
        <v>2221</v>
      </c>
      <c r="E253" t="s">
        <v>237</v>
      </c>
      <c r="F253" t="str">
        <f>VLOOKUP(D253,[1]Sheet2!$D$2:$K$88,8,FALSE)</f>
        <v>FKIP</v>
      </c>
      <c r="G253" t="str">
        <f>VLOOKUP(F253,Sheet1!$H$4:$I$11,2,FALSE)</f>
        <v>2_FKIP</v>
      </c>
      <c r="H253" t="str">
        <f>VLOOKUP(D253,[2]PRODI_2019!$F$2:$J$79,5,FALSE)</f>
        <v>S1</v>
      </c>
      <c r="I253" t="s">
        <v>510</v>
      </c>
      <c r="J253" t="s">
        <v>25</v>
      </c>
      <c r="L253" t="s">
        <v>720</v>
      </c>
      <c r="M253" t="s">
        <v>26</v>
      </c>
      <c r="N253" t="s">
        <v>186</v>
      </c>
      <c r="O253" t="s">
        <v>76</v>
      </c>
      <c r="P253" t="s">
        <v>192</v>
      </c>
      <c r="Q253" t="str">
        <f t="shared" si="10"/>
        <v>SMTA</v>
      </c>
      <c r="R253" t="str">
        <f t="shared" si="11"/>
        <v>Swasta</v>
      </c>
      <c r="S253" t="str">
        <f t="shared" si="12"/>
        <v>SMTA</v>
      </c>
      <c r="T253" t="s">
        <v>186</v>
      </c>
      <c r="U253" t="s">
        <v>76</v>
      </c>
      <c r="AA253" t="str">
        <f>_xlfn.IFNA(VLOOKUP(A253,registrasi!$B$2:$C$3000,2,FALSE),"belum")</f>
        <v>belum</v>
      </c>
      <c r="AB253">
        <f>VLOOKUP(D253,[3]Worksheet!$B$2:$H$45,7,FALSE)</f>
        <v>10</v>
      </c>
      <c r="AC253" t="str">
        <f>_xlfn.IFNA(VLOOKUP(A253,nim!$A$2:$B$3000,2,FALSE),"belum")</f>
        <v>belum</v>
      </c>
    </row>
    <row r="254" spans="1:29" x14ac:dyDescent="0.3">
      <c r="A254">
        <v>42431111669</v>
      </c>
      <c r="B254">
        <v>1</v>
      </c>
      <c r="D254">
        <v>1111</v>
      </c>
      <c r="E254" t="s">
        <v>215</v>
      </c>
      <c r="F254" t="str">
        <f>VLOOKUP(D254,[1]Sheet2!$D$2:$K$88,8,FALSE)</f>
        <v>HUKUM</v>
      </c>
      <c r="G254" t="str">
        <f>VLOOKUP(F254,Sheet1!$H$4:$I$11,2,FALSE)</f>
        <v>1_Hukum</v>
      </c>
      <c r="H254" t="str">
        <f>VLOOKUP(D254,[2]PRODI_2019!$F$2:$J$79,5,FALSE)</f>
        <v>S1</v>
      </c>
      <c r="I254" t="s">
        <v>511</v>
      </c>
      <c r="J254" t="s">
        <v>25</v>
      </c>
      <c r="L254" t="s">
        <v>746</v>
      </c>
      <c r="M254" t="s">
        <v>184</v>
      </c>
      <c r="N254" t="s">
        <v>84</v>
      </c>
      <c r="O254" t="s">
        <v>76</v>
      </c>
      <c r="P254" t="s">
        <v>893</v>
      </c>
      <c r="Q254" t="str">
        <f t="shared" si="10"/>
        <v>SMAS</v>
      </c>
      <c r="R254" t="str">
        <f t="shared" si="11"/>
        <v>Swasta</v>
      </c>
      <c r="S254" t="str">
        <f t="shared" si="12"/>
        <v>SMA</v>
      </c>
      <c r="T254" t="s">
        <v>84</v>
      </c>
      <c r="U254" t="s">
        <v>76</v>
      </c>
      <c r="AA254" t="str">
        <f>_xlfn.IFNA(VLOOKUP(A254,registrasi!$B$2:$C$3000,2,FALSE),"belum")</f>
        <v>belum</v>
      </c>
      <c r="AB254">
        <f>VLOOKUP(D254,[3]Worksheet!$B$2:$H$45,7,FALSE)</f>
        <v>353</v>
      </c>
      <c r="AC254" t="str">
        <f>_xlfn.IFNA(VLOOKUP(A254,nim!$A$2:$B$3000,2,FALSE),"belum")</f>
        <v>belum</v>
      </c>
    </row>
    <row r="255" spans="1:29" x14ac:dyDescent="0.3">
      <c r="A255">
        <v>42431111289</v>
      </c>
      <c r="B255">
        <v>1</v>
      </c>
      <c r="D255">
        <v>5551</v>
      </c>
      <c r="E255" t="s">
        <v>220</v>
      </c>
      <c r="F255" t="str">
        <f>VLOOKUP(D255,[1]Sheet2!$D$2:$K$88,8,FALSE)</f>
        <v>FEB</v>
      </c>
      <c r="G255" t="str">
        <f>VLOOKUP(F255,Sheet1!$H$4:$I$11,2,FALSE)</f>
        <v>5_FEB</v>
      </c>
      <c r="H255" t="str">
        <f>VLOOKUP(D255,[2]PRODI_2019!$F$2:$J$79,5,FALSE)</f>
        <v>S1</v>
      </c>
      <c r="I255" t="s">
        <v>512</v>
      </c>
      <c r="J255" t="s">
        <v>25</v>
      </c>
      <c r="L255" t="s">
        <v>726</v>
      </c>
      <c r="M255" t="s">
        <v>26</v>
      </c>
      <c r="N255" t="s">
        <v>186</v>
      </c>
      <c r="O255" t="s">
        <v>76</v>
      </c>
      <c r="P255" t="s">
        <v>894</v>
      </c>
      <c r="Q255" t="str">
        <f t="shared" si="10"/>
        <v>SMAN</v>
      </c>
      <c r="R255" t="str">
        <f t="shared" si="11"/>
        <v>Negeri</v>
      </c>
      <c r="S255" t="str">
        <f t="shared" si="12"/>
        <v>SMA</v>
      </c>
      <c r="T255" t="s">
        <v>186</v>
      </c>
      <c r="U255" t="s">
        <v>76</v>
      </c>
      <c r="AA255" t="str">
        <f>_xlfn.IFNA(VLOOKUP(A255,registrasi!$B$2:$C$3000,2,FALSE),"belum")</f>
        <v>belum</v>
      </c>
      <c r="AB255">
        <f>VLOOKUP(D255,[3]Worksheet!$B$2:$H$45,7,FALSE)</f>
        <v>328</v>
      </c>
      <c r="AC255" t="str">
        <f>_xlfn.IFNA(VLOOKUP(A255,nim!$A$2:$B$3000,2,FALSE),"belum")</f>
        <v>belum</v>
      </c>
    </row>
    <row r="256" spans="1:29" x14ac:dyDescent="0.3">
      <c r="A256">
        <v>42432410905</v>
      </c>
      <c r="B256">
        <v>1</v>
      </c>
      <c r="D256">
        <v>4441</v>
      </c>
      <c r="E256" t="s">
        <v>214</v>
      </c>
      <c r="F256" t="str">
        <f>VLOOKUP(D256,[1]Sheet2!$D$2:$K$88,8,FALSE)</f>
        <v>PERTANIAN</v>
      </c>
      <c r="G256" t="str">
        <f>VLOOKUP(F256,Sheet1!$H$4:$I$11,2,FALSE)</f>
        <v>4_Pertanian</v>
      </c>
      <c r="H256" t="str">
        <f>VLOOKUP(D256,[2]PRODI_2019!$F$2:$J$79,5,FALSE)</f>
        <v>S1</v>
      </c>
      <c r="I256" t="s">
        <v>513</v>
      </c>
      <c r="J256" t="s">
        <v>30</v>
      </c>
      <c r="L256" t="s">
        <v>747</v>
      </c>
      <c r="M256" t="s">
        <v>26</v>
      </c>
      <c r="N256" t="s">
        <v>84</v>
      </c>
      <c r="O256" t="s">
        <v>76</v>
      </c>
      <c r="P256" t="s">
        <v>118</v>
      </c>
      <c r="Q256" t="str">
        <f t="shared" si="10"/>
        <v>SMAN</v>
      </c>
      <c r="R256" t="str">
        <f t="shared" si="11"/>
        <v>Negeri</v>
      </c>
      <c r="S256" t="str">
        <f t="shared" si="12"/>
        <v>SMA</v>
      </c>
      <c r="T256" t="s">
        <v>84</v>
      </c>
      <c r="U256" t="s">
        <v>76</v>
      </c>
      <c r="AA256" t="str">
        <f>_xlfn.IFNA(VLOOKUP(A256,registrasi!$B$2:$C$3000,2,FALSE),"belum")</f>
        <v>belum</v>
      </c>
      <c r="AB256">
        <f>VLOOKUP(D256,[3]Worksheet!$B$2:$H$45,7,FALSE)</f>
        <v>119</v>
      </c>
      <c r="AC256" t="str">
        <f>_xlfn.IFNA(VLOOKUP(A256,nim!$A$2:$B$3000,2,FALSE),"belum")</f>
        <v>belum</v>
      </c>
    </row>
    <row r="257" spans="1:29" x14ac:dyDescent="0.3">
      <c r="A257">
        <v>42431111795</v>
      </c>
      <c r="B257">
        <v>1</v>
      </c>
      <c r="D257">
        <v>2223</v>
      </c>
      <c r="E257" t="s">
        <v>252</v>
      </c>
      <c r="F257" t="str">
        <f>VLOOKUP(D257,[1]Sheet2!$D$2:$K$88,8,FALSE)</f>
        <v>FKIP</v>
      </c>
      <c r="G257" t="str">
        <f>VLOOKUP(F257,Sheet1!$H$4:$I$11,2,FALSE)</f>
        <v>2_FKIP</v>
      </c>
      <c r="H257" t="str">
        <f>VLOOKUP(D257,[2]PRODI_2019!$F$2:$J$79,5,FALSE)</f>
        <v>S1</v>
      </c>
      <c r="I257" t="s">
        <v>514</v>
      </c>
      <c r="J257" t="s">
        <v>30</v>
      </c>
      <c r="L257" t="s">
        <v>748</v>
      </c>
      <c r="M257" t="s">
        <v>26</v>
      </c>
      <c r="N257" t="s">
        <v>86</v>
      </c>
      <c r="O257" t="s">
        <v>76</v>
      </c>
      <c r="P257" t="s">
        <v>895</v>
      </c>
      <c r="Q257" t="str">
        <f t="shared" si="10"/>
        <v>SMAS</v>
      </c>
      <c r="R257" t="str">
        <f t="shared" si="11"/>
        <v>Swasta</v>
      </c>
      <c r="S257" t="str">
        <f t="shared" si="12"/>
        <v>SMA</v>
      </c>
      <c r="T257" t="s">
        <v>86</v>
      </c>
      <c r="U257" t="s">
        <v>76</v>
      </c>
      <c r="AA257" t="str">
        <f>_xlfn.IFNA(VLOOKUP(A257,registrasi!$B$2:$C$3000,2,FALSE),"belum")</f>
        <v>belum</v>
      </c>
      <c r="AB257">
        <f>VLOOKUP(D257,[3]Worksheet!$B$2:$H$45,7,FALSE)</f>
        <v>76</v>
      </c>
      <c r="AC257" t="str">
        <f>_xlfn.IFNA(VLOOKUP(A257,nim!$A$2:$B$3000,2,FALSE),"belum")</f>
        <v>belum</v>
      </c>
    </row>
    <row r="258" spans="1:29" x14ac:dyDescent="0.3">
      <c r="A258">
        <v>42431110691</v>
      </c>
      <c r="B258">
        <v>1</v>
      </c>
      <c r="D258">
        <v>3336</v>
      </c>
      <c r="E258" t="s">
        <v>219</v>
      </c>
      <c r="F258" t="str">
        <f>VLOOKUP(D258,[1]Sheet2!$D$2:$K$88,8,FALSE)</f>
        <v>TEKNIK</v>
      </c>
      <c r="G258" t="str">
        <f>VLOOKUP(F258,Sheet1!$H$4:$I$11,2,FALSE)</f>
        <v>3_Teknik</v>
      </c>
      <c r="H258" t="str">
        <f>VLOOKUP(D258,[2]PRODI_2019!$F$2:$J$79,5,FALSE)</f>
        <v>S1</v>
      </c>
      <c r="I258" t="s">
        <v>515</v>
      </c>
      <c r="J258" t="s">
        <v>25</v>
      </c>
      <c r="L258" t="s">
        <v>733</v>
      </c>
      <c r="M258" t="s">
        <v>26</v>
      </c>
      <c r="N258" t="s">
        <v>188</v>
      </c>
      <c r="O258" t="s">
        <v>77</v>
      </c>
      <c r="P258" t="s">
        <v>896</v>
      </c>
      <c r="Q258" t="str">
        <f t="shared" si="10"/>
        <v>SMAS</v>
      </c>
      <c r="R258" t="str">
        <f t="shared" si="11"/>
        <v>Swasta</v>
      </c>
      <c r="S258" t="str">
        <f t="shared" si="12"/>
        <v>SMA</v>
      </c>
      <c r="T258" t="s">
        <v>188</v>
      </c>
      <c r="U258" t="s">
        <v>77</v>
      </c>
      <c r="AA258" t="str">
        <f>_xlfn.IFNA(VLOOKUP(A258,registrasi!$B$2:$C$3000,2,FALSE),"belum")</f>
        <v>belum</v>
      </c>
      <c r="AB258">
        <f>VLOOKUP(D258,[3]Worksheet!$B$2:$H$45,7,FALSE)</f>
        <v>144</v>
      </c>
      <c r="AC258" t="str">
        <f>_xlfn.IFNA(VLOOKUP(A258,nim!$A$2:$B$3000,2,FALSE),"belum")</f>
        <v>belum</v>
      </c>
    </row>
    <row r="259" spans="1:29" x14ac:dyDescent="0.3">
      <c r="A259">
        <v>42431110190</v>
      </c>
      <c r="B259">
        <v>1</v>
      </c>
      <c r="D259">
        <v>1111</v>
      </c>
      <c r="E259" t="s">
        <v>215</v>
      </c>
      <c r="F259" t="str">
        <f>VLOOKUP(D259,[1]Sheet2!$D$2:$K$88,8,FALSE)</f>
        <v>HUKUM</v>
      </c>
      <c r="G259" t="str">
        <f>VLOOKUP(F259,Sheet1!$H$4:$I$11,2,FALSE)</f>
        <v>1_Hukum</v>
      </c>
      <c r="H259" t="str">
        <f>VLOOKUP(D259,[2]PRODI_2019!$F$2:$J$79,5,FALSE)</f>
        <v>S1</v>
      </c>
      <c r="I259" t="s">
        <v>516</v>
      </c>
      <c r="J259" t="s">
        <v>30</v>
      </c>
      <c r="L259" t="s">
        <v>749</v>
      </c>
      <c r="M259" t="s">
        <v>26</v>
      </c>
      <c r="N259" t="s">
        <v>186</v>
      </c>
      <c r="O259" t="s">
        <v>76</v>
      </c>
      <c r="P259" t="s">
        <v>820</v>
      </c>
      <c r="Q259" t="str">
        <f t="shared" ref="Q259:Q313" si="13">TRIM(LEFT(P259,FIND(" ",P259,1)))</f>
        <v>SMAS</v>
      </c>
      <c r="R259" t="str">
        <f t="shared" ref="R259:R313" si="14">IF(RIGHT(Q259,1)="N","Negeri","Swasta")</f>
        <v>Swasta</v>
      </c>
      <c r="S259" t="str">
        <f t="shared" ref="S259:S313" si="15">IF(R259="Negeri",LEFT(Q259,LEN(Q259)-1),IF(RIGHT(Q259,1)="S",LEFT(Q259,LEN(Q259)-1),Q259))</f>
        <v>SMA</v>
      </c>
      <c r="T259" t="s">
        <v>186</v>
      </c>
      <c r="U259" t="s">
        <v>76</v>
      </c>
      <c r="AA259" t="str">
        <f>_xlfn.IFNA(VLOOKUP(A259,registrasi!$B$2:$C$3000,2,FALSE),"belum")</f>
        <v>belum</v>
      </c>
      <c r="AB259">
        <f>VLOOKUP(D259,[3]Worksheet!$B$2:$H$45,7,FALSE)</f>
        <v>353</v>
      </c>
      <c r="AC259" t="str">
        <f>_xlfn.IFNA(VLOOKUP(A259,nim!$A$2:$B$3000,2,FALSE),"belum")</f>
        <v>belum</v>
      </c>
    </row>
    <row r="260" spans="1:29" x14ac:dyDescent="0.3">
      <c r="A260">
        <v>42431111380</v>
      </c>
      <c r="B260">
        <v>1</v>
      </c>
      <c r="D260">
        <v>6670</v>
      </c>
      <c r="E260" t="s">
        <v>213</v>
      </c>
      <c r="F260" t="str">
        <f>VLOOKUP(D260,[1]Sheet2!$D$2:$K$88,8,FALSE)</f>
        <v>FISIP</v>
      </c>
      <c r="G260" t="str">
        <f>VLOOKUP(F260,Sheet1!$H$4:$I$11,2,FALSE)</f>
        <v>6_FISIP</v>
      </c>
      <c r="H260" t="str">
        <f>VLOOKUP(D260,[2]PRODI_2019!$F$2:$J$79,5,FALSE)</f>
        <v>S1</v>
      </c>
      <c r="I260" t="s">
        <v>517</v>
      </c>
      <c r="J260" t="s">
        <v>25</v>
      </c>
      <c r="L260" t="s">
        <v>597</v>
      </c>
      <c r="M260" t="s">
        <v>26</v>
      </c>
      <c r="N260" t="s">
        <v>186</v>
      </c>
      <c r="O260" t="s">
        <v>76</v>
      </c>
      <c r="P260" t="s">
        <v>894</v>
      </c>
      <c r="Q260" t="str">
        <f t="shared" si="13"/>
        <v>SMAN</v>
      </c>
      <c r="R260" t="str">
        <f t="shared" si="14"/>
        <v>Negeri</v>
      </c>
      <c r="S260" t="str">
        <f t="shared" si="15"/>
        <v>SMA</v>
      </c>
      <c r="T260" t="s">
        <v>186</v>
      </c>
      <c r="U260" t="s">
        <v>76</v>
      </c>
      <c r="AA260" t="str">
        <f>_xlfn.IFNA(VLOOKUP(A260,registrasi!$B$2:$C$3000,2,FALSE),"belum")</f>
        <v>belum</v>
      </c>
      <c r="AB260">
        <f>VLOOKUP(D260,[3]Worksheet!$B$2:$H$45,7,FALSE)</f>
        <v>156</v>
      </c>
      <c r="AC260" t="str">
        <f>_xlfn.IFNA(VLOOKUP(A260,nim!$A$2:$B$3000,2,FALSE),"belum")</f>
        <v>belum</v>
      </c>
    </row>
    <row r="261" spans="1:29" x14ac:dyDescent="0.3">
      <c r="A261">
        <v>42431111018</v>
      </c>
      <c r="B261">
        <v>2</v>
      </c>
      <c r="D261">
        <v>4442</v>
      </c>
      <c r="E261" t="s">
        <v>216</v>
      </c>
      <c r="F261" t="str">
        <f>VLOOKUP(D261,[1]Sheet2!$D$2:$K$88,8,FALSE)</f>
        <v>PERTANIAN</v>
      </c>
      <c r="G261" t="str">
        <f>VLOOKUP(F261,Sheet1!$H$4:$I$11,2,FALSE)</f>
        <v>4_Pertanian</v>
      </c>
      <c r="H261" t="str">
        <f>VLOOKUP(D261,[2]PRODI_2019!$F$2:$J$79,5,FALSE)</f>
        <v>S1</v>
      </c>
      <c r="I261" t="s">
        <v>518</v>
      </c>
      <c r="J261" t="s">
        <v>25</v>
      </c>
      <c r="L261" t="s">
        <v>750</v>
      </c>
      <c r="M261" t="s">
        <v>26</v>
      </c>
      <c r="N261" t="s">
        <v>78</v>
      </c>
      <c r="O261" t="s">
        <v>76</v>
      </c>
      <c r="P261" t="s">
        <v>113</v>
      </c>
      <c r="Q261" t="str">
        <f t="shared" si="13"/>
        <v>SMAN</v>
      </c>
      <c r="R261" t="str">
        <f t="shared" si="14"/>
        <v>Negeri</v>
      </c>
      <c r="S261" t="str">
        <f t="shared" si="15"/>
        <v>SMA</v>
      </c>
      <c r="T261" t="s">
        <v>78</v>
      </c>
      <c r="U261" t="s">
        <v>76</v>
      </c>
      <c r="AA261" t="str">
        <f>_xlfn.IFNA(VLOOKUP(A261,registrasi!$B$2:$C$3000,2,FALSE),"belum")</f>
        <v>belum</v>
      </c>
      <c r="AB261">
        <f>VLOOKUP(D261,[3]Worksheet!$B$2:$H$45,7,FALSE)</f>
        <v>69</v>
      </c>
      <c r="AC261" t="str">
        <f>_xlfn.IFNA(VLOOKUP(A261,nim!$A$2:$B$3000,2,FALSE),"belum")</f>
        <v>belum</v>
      </c>
    </row>
    <row r="262" spans="1:29" x14ac:dyDescent="0.3">
      <c r="A262">
        <v>42431110346</v>
      </c>
      <c r="B262">
        <v>1</v>
      </c>
      <c r="D262">
        <v>2289</v>
      </c>
      <c r="E262" t="s">
        <v>242</v>
      </c>
      <c r="F262" t="str">
        <f>VLOOKUP(D262,[1]Sheet2!$D$2:$K$88,8,FALSE)</f>
        <v>FKIP</v>
      </c>
      <c r="G262" t="str">
        <f>VLOOKUP(F262,Sheet1!$H$4:$I$11,2,FALSE)</f>
        <v>2_FKIP</v>
      </c>
      <c r="H262" t="str">
        <f>VLOOKUP(D262,[2]PRODI_2019!$F$2:$J$79,5,FALSE)</f>
        <v>S1</v>
      </c>
      <c r="I262" t="s">
        <v>519</v>
      </c>
      <c r="J262" t="s">
        <v>25</v>
      </c>
      <c r="L262" t="s">
        <v>751</v>
      </c>
      <c r="M262" t="s">
        <v>26</v>
      </c>
      <c r="N262" t="s">
        <v>185</v>
      </c>
      <c r="O262" t="s">
        <v>76</v>
      </c>
      <c r="P262" t="s">
        <v>866</v>
      </c>
      <c r="Q262" t="str">
        <f t="shared" si="13"/>
        <v>SMAN</v>
      </c>
      <c r="R262" t="str">
        <f t="shared" si="14"/>
        <v>Negeri</v>
      </c>
      <c r="S262" t="str">
        <f t="shared" si="15"/>
        <v>SMA</v>
      </c>
      <c r="T262" t="s">
        <v>185</v>
      </c>
      <c r="U262" t="s">
        <v>76</v>
      </c>
      <c r="AA262" t="str">
        <f>_xlfn.IFNA(VLOOKUP(A262,registrasi!$B$2:$C$3000,2,FALSE),"belum")</f>
        <v>belum</v>
      </c>
      <c r="AB262">
        <f>VLOOKUP(D262,[3]Worksheet!$B$2:$H$45,7,FALSE)</f>
        <v>5</v>
      </c>
      <c r="AC262" t="str">
        <f>_xlfn.IFNA(VLOOKUP(A262,nim!$A$2:$B$3000,2,FALSE),"belum")</f>
        <v>belum</v>
      </c>
    </row>
    <row r="263" spans="1:29" x14ac:dyDescent="0.3">
      <c r="A263">
        <v>42431110217</v>
      </c>
      <c r="B263">
        <v>1</v>
      </c>
      <c r="D263">
        <v>2223</v>
      </c>
      <c r="E263" t="s">
        <v>252</v>
      </c>
      <c r="F263" t="str">
        <f>VLOOKUP(D263,[1]Sheet2!$D$2:$K$88,8,FALSE)</f>
        <v>FKIP</v>
      </c>
      <c r="G263" t="str">
        <f>VLOOKUP(F263,Sheet1!$H$4:$I$11,2,FALSE)</f>
        <v>2_FKIP</v>
      </c>
      <c r="H263" t="str">
        <f>VLOOKUP(D263,[2]PRODI_2019!$F$2:$J$79,5,FALSE)</f>
        <v>S1</v>
      </c>
      <c r="I263" t="s">
        <v>520</v>
      </c>
      <c r="J263" t="s">
        <v>30</v>
      </c>
      <c r="L263" t="s">
        <v>752</v>
      </c>
      <c r="M263" t="s">
        <v>26</v>
      </c>
      <c r="N263" t="s">
        <v>85</v>
      </c>
      <c r="O263" t="s">
        <v>76</v>
      </c>
      <c r="P263" t="s">
        <v>200</v>
      </c>
      <c r="Q263" t="str">
        <f t="shared" si="13"/>
        <v>SMA</v>
      </c>
      <c r="R263" t="str">
        <f t="shared" si="14"/>
        <v>Swasta</v>
      </c>
      <c r="S263" t="str">
        <f t="shared" si="15"/>
        <v>SMA</v>
      </c>
      <c r="T263" t="s">
        <v>85</v>
      </c>
      <c r="U263" t="s">
        <v>76</v>
      </c>
      <c r="AA263" t="str">
        <f>_xlfn.IFNA(VLOOKUP(A263,registrasi!$B$2:$C$3000,2,FALSE),"belum")</f>
        <v>belum</v>
      </c>
      <c r="AB263">
        <f>VLOOKUP(D263,[3]Worksheet!$B$2:$H$45,7,FALSE)</f>
        <v>76</v>
      </c>
      <c r="AC263" t="str">
        <f>_xlfn.IFNA(VLOOKUP(A263,nim!$A$2:$B$3000,2,FALSE),"belum")</f>
        <v>belum</v>
      </c>
    </row>
    <row r="264" spans="1:29" x14ac:dyDescent="0.3">
      <c r="A264">
        <v>42431111565</v>
      </c>
      <c r="B264">
        <v>1</v>
      </c>
      <c r="D264">
        <v>5502</v>
      </c>
      <c r="E264" t="s">
        <v>251</v>
      </c>
      <c r="F264" t="str">
        <f>VLOOKUP(D264,[1]Sheet2!$D$2:$K$88,8,FALSE)</f>
        <v>FEB</v>
      </c>
      <c r="G264" t="str">
        <f>VLOOKUP(F264,Sheet1!$H$4:$I$11,2,FALSE)</f>
        <v>5_FEB</v>
      </c>
      <c r="H264" t="str">
        <f>VLOOKUP(D264,[2]PRODI_2019!$F$2:$J$79,5,FALSE)</f>
        <v>D3</v>
      </c>
      <c r="I264" t="s">
        <v>521</v>
      </c>
      <c r="J264" t="s">
        <v>30</v>
      </c>
      <c r="L264" t="s">
        <v>753</v>
      </c>
      <c r="M264" t="s">
        <v>26</v>
      </c>
      <c r="N264" t="s">
        <v>185</v>
      </c>
      <c r="O264" t="s">
        <v>76</v>
      </c>
      <c r="P264" t="s">
        <v>121</v>
      </c>
      <c r="Q264" t="str">
        <f t="shared" si="13"/>
        <v>SMAN</v>
      </c>
      <c r="R264" t="str">
        <f t="shared" si="14"/>
        <v>Negeri</v>
      </c>
      <c r="S264" t="str">
        <f t="shared" si="15"/>
        <v>SMA</v>
      </c>
      <c r="T264" t="s">
        <v>185</v>
      </c>
      <c r="U264" t="s">
        <v>76</v>
      </c>
      <c r="AA264" t="str">
        <f>_xlfn.IFNA(VLOOKUP(A264,registrasi!$B$2:$C$3000,2,FALSE),"belum")</f>
        <v>belum</v>
      </c>
      <c r="AB264" t="e">
        <f>VLOOKUP(D264,[3]Worksheet!$B$2:$H$45,7,FALSE)</f>
        <v>#N/A</v>
      </c>
      <c r="AC264" t="str">
        <f>_xlfn.IFNA(VLOOKUP(A264,nim!$A$2:$B$3000,2,FALSE),"belum")</f>
        <v>belum</v>
      </c>
    </row>
    <row r="265" spans="1:29" x14ac:dyDescent="0.3">
      <c r="A265">
        <v>42431111247</v>
      </c>
      <c r="B265">
        <v>1</v>
      </c>
      <c r="D265">
        <v>5552</v>
      </c>
      <c r="E265" t="s">
        <v>218</v>
      </c>
      <c r="F265" t="str">
        <f>VLOOKUP(D265,[1]Sheet2!$D$2:$K$88,8,FALSE)</f>
        <v>FEB</v>
      </c>
      <c r="G265" t="str">
        <f>VLOOKUP(F265,Sheet1!$H$4:$I$11,2,FALSE)</f>
        <v>5_FEB</v>
      </c>
      <c r="H265" t="str">
        <f>VLOOKUP(D265,[2]PRODI_2019!$F$2:$J$79,5,FALSE)</f>
        <v>S1</v>
      </c>
      <c r="I265" t="s">
        <v>522</v>
      </c>
      <c r="J265" t="s">
        <v>30</v>
      </c>
      <c r="L265" t="s">
        <v>671</v>
      </c>
      <c r="M265" t="s">
        <v>26</v>
      </c>
      <c r="N265" t="s">
        <v>185</v>
      </c>
      <c r="O265" t="s">
        <v>76</v>
      </c>
      <c r="P265" t="s">
        <v>131</v>
      </c>
      <c r="Q265" t="str">
        <f t="shared" si="13"/>
        <v>SMAN</v>
      </c>
      <c r="R265" t="str">
        <f t="shared" si="14"/>
        <v>Negeri</v>
      </c>
      <c r="S265" t="str">
        <f t="shared" si="15"/>
        <v>SMA</v>
      </c>
      <c r="T265" t="s">
        <v>185</v>
      </c>
      <c r="U265" t="s">
        <v>76</v>
      </c>
      <c r="AA265" t="str">
        <f>_xlfn.IFNA(VLOOKUP(A265,registrasi!$B$2:$C$3000,2,FALSE),"belum")</f>
        <v>belum</v>
      </c>
      <c r="AB265">
        <f>VLOOKUP(D265,[3]Worksheet!$B$2:$H$45,7,FALSE)</f>
        <v>219</v>
      </c>
      <c r="AC265" t="str">
        <f>_xlfn.IFNA(VLOOKUP(A265,nim!$A$2:$B$3000,2,FALSE),"belum")</f>
        <v>belum</v>
      </c>
    </row>
    <row r="266" spans="1:29" x14ac:dyDescent="0.3">
      <c r="A266">
        <v>42431111074</v>
      </c>
      <c r="B266">
        <v>1</v>
      </c>
      <c r="D266">
        <v>1111</v>
      </c>
      <c r="E266" t="s">
        <v>215</v>
      </c>
      <c r="F266" t="str">
        <f>VLOOKUP(D266,[1]Sheet2!$D$2:$K$88,8,FALSE)</f>
        <v>HUKUM</v>
      </c>
      <c r="G266" t="str">
        <f>VLOOKUP(F266,Sheet1!$H$4:$I$11,2,FALSE)</f>
        <v>1_Hukum</v>
      </c>
      <c r="H266" t="str">
        <f>VLOOKUP(D266,[2]PRODI_2019!$F$2:$J$79,5,FALSE)</f>
        <v>S1</v>
      </c>
      <c r="I266" t="s">
        <v>523</v>
      </c>
      <c r="J266" t="s">
        <v>30</v>
      </c>
      <c r="L266" t="s">
        <v>754</v>
      </c>
      <c r="M266" t="s">
        <v>26</v>
      </c>
      <c r="N266" t="s">
        <v>78</v>
      </c>
      <c r="O266" t="s">
        <v>76</v>
      </c>
      <c r="P266" t="s">
        <v>98</v>
      </c>
      <c r="Q266" t="str">
        <f t="shared" si="13"/>
        <v>SMAN</v>
      </c>
      <c r="R266" t="str">
        <f t="shared" si="14"/>
        <v>Negeri</v>
      </c>
      <c r="S266" t="str">
        <f t="shared" si="15"/>
        <v>SMA</v>
      </c>
      <c r="T266" t="s">
        <v>78</v>
      </c>
      <c r="U266" t="s">
        <v>76</v>
      </c>
      <c r="AA266" t="str">
        <f>_xlfn.IFNA(VLOOKUP(A266,registrasi!$B$2:$C$3000,2,FALSE),"belum")</f>
        <v>belum</v>
      </c>
      <c r="AB266">
        <f>VLOOKUP(D266,[3]Worksheet!$B$2:$H$45,7,FALSE)</f>
        <v>353</v>
      </c>
      <c r="AC266" t="str">
        <f>_xlfn.IFNA(VLOOKUP(A266,nim!$A$2:$B$3000,2,FALSE),"belum")</f>
        <v>belum</v>
      </c>
    </row>
    <row r="267" spans="1:29" x14ac:dyDescent="0.3">
      <c r="A267">
        <v>42431110269</v>
      </c>
      <c r="B267">
        <v>1</v>
      </c>
      <c r="D267">
        <v>3332</v>
      </c>
      <c r="E267" t="s">
        <v>230</v>
      </c>
      <c r="F267" t="str">
        <f>VLOOKUP(D267,[1]Sheet2!$D$2:$K$88,8,FALSE)</f>
        <v>TEKNIK</v>
      </c>
      <c r="G267" t="str">
        <f>VLOOKUP(F267,Sheet1!$H$4:$I$11,2,FALSE)</f>
        <v>3_Teknik</v>
      </c>
      <c r="H267" t="str">
        <f>VLOOKUP(D267,[2]PRODI_2019!$F$2:$J$79,5,FALSE)</f>
        <v>S1</v>
      </c>
      <c r="I267" t="s">
        <v>524</v>
      </c>
      <c r="J267" t="s">
        <v>30</v>
      </c>
      <c r="L267" t="s">
        <v>755</v>
      </c>
      <c r="M267" t="s">
        <v>26</v>
      </c>
      <c r="N267" t="s">
        <v>85</v>
      </c>
      <c r="O267" t="s">
        <v>76</v>
      </c>
      <c r="P267" t="s">
        <v>127</v>
      </c>
      <c r="Q267" t="str">
        <f t="shared" si="13"/>
        <v>SMKN</v>
      </c>
      <c r="R267" t="str">
        <f t="shared" si="14"/>
        <v>Negeri</v>
      </c>
      <c r="S267" t="str">
        <f t="shared" si="15"/>
        <v>SMK</v>
      </c>
      <c r="T267" t="s">
        <v>85</v>
      </c>
      <c r="U267" t="s">
        <v>76</v>
      </c>
      <c r="AA267" t="str">
        <f>_xlfn.IFNA(VLOOKUP(A267,registrasi!$B$2:$C$3000,2,FALSE),"belum")</f>
        <v>belum</v>
      </c>
      <c r="AB267">
        <f>VLOOKUP(D267,[3]Worksheet!$B$2:$H$45,7,FALSE)</f>
        <v>107</v>
      </c>
      <c r="AC267" t="str">
        <f>_xlfn.IFNA(VLOOKUP(A267,nim!$A$2:$B$3000,2,FALSE),"belum")</f>
        <v>belum</v>
      </c>
    </row>
    <row r="268" spans="1:29" x14ac:dyDescent="0.3">
      <c r="A268">
        <v>42431111627</v>
      </c>
      <c r="B268">
        <v>1</v>
      </c>
      <c r="D268">
        <v>3332</v>
      </c>
      <c r="E268" t="s">
        <v>230</v>
      </c>
      <c r="F268" t="str">
        <f>VLOOKUP(D268,[1]Sheet2!$D$2:$K$88,8,FALSE)</f>
        <v>TEKNIK</v>
      </c>
      <c r="G268" t="str">
        <f>VLOOKUP(F268,Sheet1!$H$4:$I$11,2,FALSE)</f>
        <v>3_Teknik</v>
      </c>
      <c r="H268" t="str">
        <f>VLOOKUP(D268,[2]PRODI_2019!$F$2:$J$79,5,FALSE)</f>
        <v>S1</v>
      </c>
      <c r="I268" t="s">
        <v>525</v>
      </c>
      <c r="J268" t="s">
        <v>25</v>
      </c>
      <c r="L268" t="s">
        <v>146</v>
      </c>
      <c r="M268" t="s">
        <v>26</v>
      </c>
      <c r="N268" t="s">
        <v>85</v>
      </c>
      <c r="O268" t="s">
        <v>76</v>
      </c>
      <c r="P268" t="s">
        <v>127</v>
      </c>
      <c r="Q268" t="str">
        <f t="shared" si="13"/>
        <v>SMKN</v>
      </c>
      <c r="R268" t="str">
        <f t="shared" si="14"/>
        <v>Negeri</v>
      </c>
      <c r="S268" t="str">
        <f t="shared" si="15"/>
        <v>SMK</v>
      </c>
      <c r="T268" t="s">
        <v>85</v>
      </c>
      <c r="U268" t="s">
        <v>76</v>
      </c>
      <c r="AA268" t="str">
        <f>_xlfn.IFNA(VLOOKUP(A268,registrasi!$B$2:$C$3000,2,FALSE),"belum")</f>
        <v>belum</v>
      </c>
      <c r="AB268">
        <f>VLOOKUP(D268,[3]Worksheet!$B$2:$H$45,7,FALSE)</f>
        <v>107</v>
      </c>
      <c r="AC268" t="str">
        <f>_xlfn.IFNA(VLOOKUP(A268,nim!$A$2:$B$3000,2,FALSE),"belum")</f>
        <v>belum</v>
      </c>
    </row>
    <row r="269" spans="1:29" x14ac:dyDescent="0.3">
      <c r="A269">
        <v>42431111351</v>
      </c>
      <c r="B269">
        <v>1</v>
      </c>
      <c r="D269">
        <v>2285</v>
      </c>
      <c r="E269" t="s">
        <v>257</v>
      </c>
      <c r="F269" t="str">
        <f>VLOOKUP(D269,[1]Sheet2!$D$2:$K$88,8,FALSE)</f>
        <v>FKIP</v>
      </c>
      <c r="G269" t="str">
        <f>VLOOKUP(F269,Sheet1!$H$4:$I$11,2,FALSE)</f>
        <v>2_FKIP</v>
      </c>
      <c r="H269" t="str">
        <f>VLOOKUP(D269,[2]PRODI_2019!$F$2:$J$79,5,FALSE)</f>
        <v>S1</v>
      </c>
      <c r="I269" t="s">
        <v>526</v>
      </c>
      <c r="J269" t="s">
        <v>30</v>
      </c>
      <c r="L269" t="s">
        <v>756</v>
      </c>
      <c r="M269" t="s">
        <v>26</v>
      </c>
      <c r="N269" t="s">
        <v>78</v>
      </c>
      <c r="O269" t="s">
        <v>76</v>
      </c>
      <c r="P269" t="s">
        <v>103</v>
      </c>
      <c r="Q269" t="str">
        <f t="shared" si="13"/>
        <v>SMAN</v>
      </c>
      <c r="R269" t="str">
        <f t="shared" si="14"/>
        <v>Negeri</v>
      </c>
      <c r="S269" t="str">
        <f t="shared" si="15"/>
        <v>SMA</v>
      </c>
      <c r="T269" t="s">
        <v>78</v>
      </c>
      <c r="U269" t="s">
        <v>76</v>
      </c>
      <c r="AA269" t="str">
        <f>_xlfn.IFNA(VLOOKUP(A269,registrasi!$B$2:$C$3000,2,FALSE),"belum")</f>
        <v>belum</v>
      </c>
      <c r="AB269">
        <f>VLOOKUP(D269,[3]Worksheet!$B$2:$H$45,7,FALSE)</f>
        <v>84</v>
      </c>
      <c r="AC269" t="str">
        <f>_xlfn.IFNA(VLOOKUP(A269,nim!$A$2:$B$3000,2,FALSE),"belum")</f>
        <v>belum</v>
      </c>
    </row>
    <row r="270" spans="1:29" x14ac:dyDescent="0.3">
      <c r="A270">
        <v>42433111601</v>
      </c>
      <c r="B270">
        <v>1</v>
      </c>
      <c r="D270">
        <v>2284</v>
      </c>
      <c r="E270" t="s">
        <v>256</v>
      </c>
      <c r="F270" t="str">
        <f>VLOOKUP(D270,[1]Sheet2!$D$2:$K$88,8,FALSE)</f>
        <v>FKIP</v>
      </c>
      <c r="G270" t="str">
        <f>VLOOKUP(F270,Sheet1!$H$4:$I$11,2,FALSE)</f>
        <v>2_FKIP</v>
      </c>
      <c r="H270" t="str">
        <f>VLOOKUP(D270,[2]PRODI_2019!$F$2:$J$79,5,FALSE)</f>
        <v>S1</v>
      </c>
      <c r="I270" t="s">
        <v>527</v>
      </c>
      <c r="J270" t="s">
        <v>25</v>
      </c>
      <c r="L270" t="s">
        <v>614</v>
      </c>
      <c r="M270" t="s">
        <v>26</v>
      </c>
      <c r="N270" t="s">
        <v>88</v>
      </c>
      <c r="O270" t="s">
        <v>77</v>
      </c>
      <c r="P270" t="s">
        <v>897</v>
      </c>
      <c r="Q270" t="str">
        <f t="shared" si="13"/>
        <v>SMAN</v>
      </c>
      <c r="R270" t="str">
        <f t="shared" si="14"/>
        <v>Negeri</v>
      </c>
      <c r="S270" t="str">
        <f t="shared" si="15"/>
        <v>SMA</v>
      </c>
      <c r="T270" t="s">
        <v>88</v>
      </c>
      <c r="U270" t="s">
        <v>77</v>
      </c>
      <c r="AA270" t="str">
        <f>_xlfn.IFNA(VLOOKUP(A270,registrasi!$B$2:$C$3000,2,FALSE),"belum")</f>
        <v>belum</v>
      </c>
      <c r="AB270">
        <f>VLOOKUP(D270,[3]Worksheet!$B$2:$H$45,7,FALSE)</f>
        <v>5</v>
      </c>
      <c r="AC270" t="str">
        <f>_xlfn.IFNA(VLOOKUP(A270,nim!$A$2:$B$3000,2,FALSE),"belum")</f>
        <v>belum</v>
      </c>
    </row>
    <row r="271" spans="1:29" x14ac:dyDescent="0.3">
      <c r="A271">
        <v>42431110370</v>
      </c>
      <c r="B271">
        <v>1</v>
      </c>
      <c r="D271">
        <v>2290</v>
      </c>
      <c r="E271" t="s">
        <v>229</v>
      </c>
      <c r="F271" t="str">
        <f>VLOOKUP(D271,[1]Sheet2!$D$2:$K$88,8,FALSE)</f>
        <v>FKIP</v>
      </c>
      <c r="G271" t="str">
        <f>VLOOKUP(F271,Sheet1!$H$4:$I$11,2,FALSE)</f>
        <v>2_FKIP</v>
      </c>
      <c r="H271" t="str">
        <f>VLOOKUP(D271,[2]PRODI_2019!$F$2:$J$79,5,FALSE)</f>
        <v>S1</v>
      </c>
      <c r="I271" t="s">
        <v>528</v>
      </c>
      <c r="J271" t="s">
        <v>25</v>
      </c>
      <c r="L271" t="s">
        <v>757</v>
      </c>
      <c r="M271" t="s">
        <v>26</v>
      </c>
      <c r="N271" t="s">
        <v>186</v>
      </c>
      <c r="O271" t="s">
        <v>76</v>
      </c>
      <c r="P271" t="s">
        <v>898</v>
      </c>
      <c r="Q271" t="str">
        <f t="shared" si="13"/>
        <v>SMAS</v>
      </c>
      <c r="R271" t="str">
        <f t="shared" si="14"/>
        <v>Swasta</v>
      </c>
      <c r="S271" t="str">
        <f t="shared" si="15"/>
        <v>SMA</v>
      </c>
      <c r="T271" t="s">
        <v>186</v>
      </c>
      <c r="U271" t="s">
        <v>76</v>
      </c>
      <c r="AA271" t="str">
        <f>_xlfn.IFNA(VLOOKUP(A271,registrasi!$B$2:$C$3000,2,FALSE),"belum")</f>
        <v>belum</v>
      </c>
      <c r="AB271">
        <f>VLOOKUP(D271,[3]Worksheet!$B$2:$H$45,7,FALSE)</f>
        <v>28</v>
      </c>
      <c r="AC271" t="str">
        <f>_xlfn.IFNA(VLOOKUP(A271,nim!$A$2:$B$3000,2,FALSE),"belum")</f>
        <v>belum</v>
      </c>
    </row>
    <row r="272" spans="1:29" x14ac:dyDescent="0.3">
      <c r="A272">
        <v>42431111688</v>
      </c>
      <c r="B272">
        <v>1</v>
      </c>
      <c r="D272">
        <v>3336</v>
      </c>
      <c r="E272" t="s">
        <v>219</v>
      </c>
      <c r="F272" t="str">
        <f>VLOOKUP(D272,[1]Sheet2!$D$2:$K$88,8,FALSE)</f>
        <v>TEKNIK</v>
      </c>
      <c r="G272" t="str">
        <f>VLOOKUP(F272,Sheet1!$H$4:$I$11,2,FALSE)</f>
        <v>3_Teknik</v>
      </c>
      <c r="H272" t="str">
        <f>VLOOKUP(D272,[2]PRODI_2019!$F$2:$J$79,5,FALSE)</f>
        <v>S1</v>
      </c>
      <c r="I272" t="s">
        <v>529</v>
      </c>
      <c r="J272" t="s">
        <v>25</v>
      </c>
      <c r="L272" t="s">
        <v>758</v>
      </c>
      <c r="M272" t="s">
        <v>26</v>
      </c>
      <c r="N272" t="s">
        <v>84</v>
      </c>
      <c r="O272" t="s">
        <v>76</v>
      </c>
      <c r="P272" t="s">
        <v>853</v>
      </c>
      <c r="Q272" t="str">
        <f t="shared" si="13"/>
        <v>SMAN</v>
      </c>
      <c r="R272" t="str">
        <f t="shared" si="14"/>
        <v>Negeri</v>
      </c>
      <c r="S272" t="str">
        <f t="shared" si="15"/>
        <v>SMA</v>
      </c>
      <c r="T272" t="s">
        <v>84</v>
      </c>
      <c r="U272" t="s">
        <v>76</v>
      </c>
      <c r="AA272" t="str">
        <f>_xlfn.IFNA(VLOOKUP(A272,registrasi!$B$2:$C$3000,2,FALSE),"belum")</f>
        <v>belum</v>
      </c>
      <c r="AB272">
        <f>VLOOKUP(D272,[3]Worksheet!$B$2:$H$45,7,FALSE)</f>
        <v>144</v>
      </c>
      <c r="AC272" t="str">
        <f>_xlfn.IFNA(VLOOKUP(A272,nim!$A$2:$B$3000,2,FALSE),"belum")</f>
        <v>belum</v>
      </c>
    </row>
    <row r="273" spans="1:29" x14ac:dyDescent="0.3">
      <c r="A273">
        <v>42416110821</v>
      </c>
      <c r="B273">
        <v>1</v>
      </c>
      <c r="D273">
        <v>6661</v>
      </c>
      <c r="E273" t="s">
        <v>238</v>
      </c>
      <c r="F273" t="str">
        <f>VLOOKUP(D273,[1]Sheet2!$D$2:$K$88,8,FALSE)</f>
        <v>FISIP</v>
      </c>
      <c r="G273" t="str">
        <f>VLOOKUP(F273,Sheet1!$H$4:$I$11,2,FALSE)</f>
        <v>6_FISIP</v>
      </c>
      <c r="H273" t="str">
        <f>VLOOKUP(D273,[2]PRODI_2019!$F$2:$J$79,5,FALSE)</f>
        <v>S1</v>
      </c>
      <c r="I273" t="s">
        <v>530</v>
      </c>
      <c r="J273" t="s">
        <v>30</v>
      </c>
      <c r="L273" t="s">
        <v>759</v>
      </c>
      <c r="M273" t="s">
        <v>184</v>
      </c>
      <c r="N273" t="s">
        <v>797</v>
      </c>
      <c r="O273" t="s">
        <v>800</v>
      </c>
      <c r="P273" t="s">
        <v>899</v>
      </c>
      <c r="Q273" t="str">
        <f t="shared" si="13"/>
        <v>SMAS</v>
      </c>
      <c r="R273" t="str">
        <f t="shared" si="14"/>
        <v>Swasta</v>
      </c>
      <c r="S273" t="str">
        <f t="shared" si="15"/>
        <v>SMA</v>
      </c>
      <c r="T273" t="s">
        <v>797</v>
      </c>
      <c r="U273" t="s">
        <v>800</v>
      </c>
      <c r="AA273" t="str">
        <f>_xlfn.IFNA(VLOOKUP(A273,registrasi!$B$2:$C$3000,2,FALSE),"belum")</f>
        <v>belum</v>
      </c>
      <c r="AB273">
        <f>VLOOKUP(D273,[3]Worksheet!$B$2:$H$45,7,FALSE)</f>
        <v>206</v>
      </c>
      <c r="AC273" t="str">
        <f>_xlfn.IFNA(VLOOKUP(A273,nim!$A$2:$B$3000,2,FALSE),"belum")</f>
        <v>belum</v>
      </c>
    </row>
    <row r="274" spans="1:29" x14ac:dyDescent="0.3">
      <c r="A274">
        <v>42431111628</v>
      </c>
      <c r="B274">
        <v>1</v>
      </c>
      <c r="D274">
        <v>3332</v>
      </c>
      <c r="E274" t="s">
        <v>230</v>
      </c>
      <c r="F274" t="str">
        <f>VLOOKUP(D274,[1]Sheet2!$D$2:$K$88,8,FALSE)</f>
        <v>TEKNIK</v>
      </c>
      <c r="G274" t="str">
        <f>VLOOKUP(F274,Sheet1!$H$4:$I$11,2,FALSE)</f>
        <v>3_Teknik</v>
      </c>
      <c r="H274" t="str">
        <f>VLOOKUP(D274,[2]PRODI_2019!$F$2:$J$79,5,FALSE)</f>
        <v>S1</v>
      </c>
      <c r="I274" t="s">
        <v>531</v>
      </c>
      <c r="J274" t="s">
        <v>25</v>
      </c>
      <c r="L274" t="s">
        <v>582</v>
      </c>
      <c r="M274" t="s">
        <v>26</v>
      </c>
      <c r="N274" t="s">
        <v>85</v>
      </c>
      <c r="O274" t="s">
        <v>76</v>
      </c>
      <c r="P274" t="s">
        <v>847</v>
      </c>
      <c r="Q274" t="str">
        <f t="shared" si="13"/>
        <v>SMKS</v>
      </c>
      <c r="R274" t="str">
        <f t="shared" si="14"/>
        <v>Swasta</v>
      </c>
      <c r="S274" t="str">
        <f t="shared" si="15"/>
        <v>SMK</v>
      </c>
      <c r="T274" t="s">
        <v>85</v>
      </c>
      <c r="U274" t="s">
        <v>76</v>
      </c>
      <c r="AA274" t="str">
        <f>_xlfn.IFNA(VLOOKUP(A274,registrasi!$B$2:$C$3000,2,FALSE),"belum")</f>
        <v>belum</v>
      </c>
      <c r="AB274">
        <f>VLOOKUP(D274,[3]Worksheet!$B$2:$H$45,7,FALSE)</f>
        <v>107</v>
      </c>
      <c r="AC274" t="str">
        <f>_xlfn.IFNA(VLOOKUP(A274,nim!$A$2:$B$3000,2,FALSE),"belum")</f>
        <v>belum</v>
      </c>
    </row>
    <row r="275" spans="1:29" x14ac:dyDescent="0.3">
      <c r="A275">
        <v>42431111156</v>
      </c>
      <c r="B275">
        <v>1</v>
      </c>
      <c r="D275">
        <v>3336</v>
      </c>
      <c r="E275" t="s">
        <v>219</v>
      </c>
      <c r="F275" t="str">
        <f>VLOOKUP(D275,[1]Sheet2!$D$2:$K$88,8,FALSE)</f>
        <v>TEKNIK</v>
      </c>
      <c r="G275" t="str">
        <f>VLOOKUP(F275,Sheet1!$H$4:$I$11,2,FALSE)</f>
        <v>3_Teknik</v>
      </c>
      <c r="H275" t="str">
        <f>VLOOKUP(D275,[2]PRODI_2019!$F$2:$J$79,5,FALSE)</f>
        <v>S1</v>
      </c>
      <c r="I275" t="s">
        <v>532</v>
      </c>
      <c r="J275" t="s">
        <v>30</v>
      </c>
      <c r="L275" t="s">
        <v>732</v>
      </c>
      <c r="M275" t="s">
        <v>26</v>
      </c>
      <c r="N275" t="s">
        <v>90</v>
      </c>
      <c r="O275" t="s">
        <v>76</v>
      </c>
      <c r="P275" t="s">
        <v>854</v>
      </c>
      <c r="Q275" t="str">
        <f t="shared" si="13"/>
        <v>SMAN</v>
      </c>
      <c r="R275" t="str">
        <f t="shared" si="14"/>
        <v>Negeri</v>
      </c>
      <c r="S275" t="str">
        <f t="shared" si="15"/>
        <v>SMA</v>
      </c>
      <c r="T275" t="s">
        <v>90</v>
      </c>
      <c r="U275" t="s">
        <v>76</v>
      </c>
      <c r="AA275" t="str">
        <f>_xlfn.IFNA(VLOOKUP(A275,registrasi!$B$2:$C$3000,2,FALSE),"belum")</f>
        <v>belum</v>
      </c>
      <c r="AB275">
        <f>VLOOKUP(D275,[3]Worksheet!$B$2:$H$45,7,FALSE)</f>
        <v>144</v>
      </c>
      <c r="AC275" t="str">
        <f>_xlfn.IFNA(VLOOKUP(A275,nim!$A$2:$B$3000,2,FALSE),"belum")</f>
        <v>belum</v>
      </c>
    </row>
    <row r="276" spans="1:29" x14ac:dyDescent="0.3">
      <c r="A276">
        <v>42431110823</v>
      </c>
      <c r="B276">
        <v>2</v>
      </c>
      <c r="D276">
        <v>2228</v>
      </c>
      <c r="E276" t="s">
        <v>227</v>
      </c>
      <c r="F276" t="str">
        <f>VLOOKUP(D276,[1]Sheet2!$D$2:$K$88,8,FALSE)</f>
        <v>FKIP</v>
      </c>
      <c r="G276" t="str">
        <f>VLOOKUP(F276,Sheet1!$H$4:$I$11,2,FALSE)</f>
        <v>2_FKIP</v>
      </c>
      <c r="H276" t="str">
        <f>VLOOKUP(D276,[2]PRODI_2019!$F$2:$J$79,5,FALSE)</f>
        <v>S1</v>
      </c>
      <c r="I276" t="s">
        <v>533</v>
      </c>
      <c r="J276" t="s">
        <v>30</v>
      </c>
      <c r="L276" t="s">
        <v>760</v>
      </c>
      <c r="M276" t="s">
        <v>26</v>
      </c>
      <c r="N276" t="s">
        <v>78</v>
      </c>
      <c r="O276" t="s">
        <v>76</v>
      </c>
      <c r="P276" t="s">
        <v>103</v>
      </c>
      <c r="Q276" t="str">
        <f t="shared" si="13"/>
        <v>SMAN</v>
      </c>
      <c r="R276" t="str">
        <f t="shared" si="14"/>
        <v>Negeri</v>
      </c>
      <c r="S276" t="str">
        <f t="shared" si="15"/>
        <v>SMA</v>
      </c>
      <c r="T276" t="s">
        <v>78</v>
      </c>
      <c r="U276" t="s">
        <v>76</v>
      </c>
      <c r="AA276" t="str">
        <f>_xlfn.IFNA(VLOOKUP(A276,registrasi!$B$2:$C$3000,2,FALSE),"belum")</f>
        <v>belum</v>
      </c>
      <c r="AB276">
        <f>VLOOKUP(D276,[3]Worksheet!$B$2:$H$45,7,FALSE)</f>
        <v>12</v>
      </c>
      <c r="AC276" t="str">
        <f>_xlfn.IFNA(VLOOKUP(A276,nim!$A$2:$B$3000,2,FALSE),"belum")</f>
        <v>belum</v>
      </c>
    </row>
    <row r="277" spans="1:29" x14ac:dyDescent="0.3">
      <c r="A277">
        <v>42431111064</v>
      </c>
      <c r="B277">
        <v>1</v>
      </c>
      <c r="D277">
        <v>3337</v>
      </c>
      <c r="E277" t="s">
        <v>249</v>
      </c>
      <c r="F277" t="str">
        <f>VLOOKUP(D277,[1]Sheet2!$D$2:$K$88,8,FALSE)</f>
        <v>TEKNIK</v>
      </c>
      <c r="G277" t="str">
        <f>VLOOKUP(F277,Sheet1!$H$4:$I$11,2,FALSE)</f>
        <v>3_Teknik</v>
      </c>
      <c r="H277" t="str">
        <f>VLOOKUP(D277,[2]PRODI_2019!$F$2:$J$79,5,FALSE)</f>
        <v>S1</v>
      </c>
      <c r="I277" t="s">
        <v>534</v>
      </c>
      <c r="J277" t="s">
        <v>25</v>
      </c>
      <c r="L277" t="s">
        <v>761</v>
      </c>
      <c r="M277" t="s">
        <v>26</v>
      </c>
      <c r="N277" t="s">
        <v>84</v>
      </c>
      <c r="O277" t="s">
        <v>76</v>
      </c>
      <c r="P277" t="s">
        <v>134</v>
      </c>
      <c r="Q277" t="str">
        <f t="shared" si="13"/>
        <v>SMAS</v>
      </c>
      <c r="R277" t="str">
        <f t="shared" si="14"/>
        <v>Swasta</v>
      </c>
      <c r="S277" t="str">
        <f t="shared" si="15"/>
        <v>SMA</v>
      </c>
      <c r="T277" t="s">
        <v>84</v>
      </c>
      <c r="U277" t="s">
        <v>76</v>
      </c>
      <c r="AA277" t="str">
        <f>_xlfn.IFNA(VLOOKUP(A277,registrasi!$B$2:$C$3000,2,FALSE),"belum")</f>
        <v>belum</v>
      </c>
      <c r="AB277">
        <f>VLOOKUP(D277,[3]Worksheet!$B$2:$H$45,7,FALSE)</f>
        <v>216</v>
      </c>
      <c r="AC277" t="str">
        <f>_xlfn.IFNA(VLOOKUP(A277,nim!$A$2:$B$3000,2,FALSE),"belum")</f>
        <v>belum</v>
      </c>
    </row>
    <row r="278" spans="1:29" x14ac:dyDescent="0.3">
      <c r="A278">
        <v>42433110442</v>
      </c>
      <c r="B278">
        <v>1</v>
      </c>
      <c r="D278">
        <v>5502</v>
      </c>
      <c r="E278" t="s">
        <v>251</v>
      </c>
      <c r="F278" t="str">
        <f>VLOOKUP(D278,[1]Sheet2!$D$2:$K$88,8,FALSE)</f>
        <v>FEB</v>
      </c>
      <c r="G278" t="str">
        <f>VLOOKUP(F278,Sheet1!$H$4:$I$11,2,FALSE)</f>
        <v>5_FEB</v>
      </c>
      <c r="H278" t="str">
        <f>VLOOKUP(D278,[2]PRODI_2019!$F$2:$J$79,5,FALSE)</f>
        <v>D3</v>
      </c>
      <c r="I278" t="s">
        <v>535</v>
      </c>
      <c r="J278" t="s">
        <v>30</v>
      </c>
      <c r="L278" t="s">
        <v>762</v>
      </c>
      <c r="M278" t="s">
        <v>26</v>
      </c>
      <c r="N278" t="s">
        <v>93</v>
      </c>
      <c r="O278" t="s">
        <v>87</v>
      </c>
      <c r="P278" t="s">
        <v>900</v>
      </c>
      <c r="Q278" t="str">
        <f t="shared" si="13"/>
        <v>SMKN</v>
      </c>
      <c r="R278" t="str">
        <f t="shared" si="14"/>
        <v>Negeri</v>
      </c>
      <c r="S278" t="str">
        <f t="shared" si="15"/>
        <v>SMK</v>
      </c>
      <c r="T278" t="s">
        <v>93</v>
      </c>
      <c r="U278" t="s">
        <v>87</v>
      </c>
      <c r="AA278" t="str">
        <f>_xlfn.IFNA(VLOOKUP(A278,registrasi!$B$2:$C$3000,2,FALSE),"belum")</f>
        <v>belum</v>
      </c>
      <c r="AB278" t="e">
        <f>VLOOKUP(D278,[3]Worksheet!$B$2:$H$45,7,FALSE)</f>
        <v>#N/A</v>
      </c>
      <c r="AC278" t="str">
        <f>_xlfn.IFNA(VLOOKUP(A278,nim!$A$2:$B$3000,2,FALSE),"belum")</f>
        <v>belum</v>
      </c>
    </row>
    <row r="279" spans="1:29" x14ac:dyDescent="0.3">
      <c r="A279">
        <v>42431110807</v>
      </c>
      <c r="B279">
        <v>1</v>
      </c>
      <c r="D279">
        <v>5554</v>
      </c>
      <c r="E279" t="s">
        <v>240</v>
      </c>
      <c r="F279" t="str">
        <f>VLOOKUP(D279,[1]Sheet2!$D$2:$K$88,8,FALSE)</f>
        <v>FEB</v>
      </c>
      <c r="G279" t="str">
        <f>VLOOKUP(F279,Sheet1!$H$4:$I$11,2,FALSE)</f>
        <v>5_FEB</v>
      </c>
      <c r="H279" t="str">
        <f>VLOOKUP(D279,[2]PRODI_2019!$F$2:$J$79,5,FALSE)</f>
        <v>S1</v>
      </c>
      <c r="I279" t="s">
        <v>536</v>
      </c>
      <c r="J279" t="s">
        <v>30</v>
      </c>
      <c r="L279" t="s">
        <v>743</v>
      </c>
      <c r="M279" t="s">
        <v>26</v>
      </c>
      <c r="N279" t="s">
        <v>78</v>
      </c>
      <c r="O279" t="s">
        <v>76</v>
      </c>
      <c r="P279" t="s">
        <v>126</v>
      </c>
      <c r="Q279" t="str">
        <f t="shared" si="13"/>
        <v>MAN</v>
      </c>
      <c r="R279" t="str">
        <f t="shared" si="14"/>
        <v>Negeri</v>
      </c>
      <c r="S279" t="str">
        <f t="shared" si="15"/>
        <v>MA</v>
      </c>
      <c r="T279" t="s">
        <v>78</v>
      </c>
      <c r="U279" t="s">
        <v>76</v>
      </c>
      <c r="AA279" t="str">
        <f>_xlfn.IFNA(VLOOKUP(A279,registrasi!$B$2:$C$3000,2,FALSE),"belum")</f>
        <v>belum</v>
      </c>
      <c r="AB279">
        <f>VLOOKUP(D279,[3]Worksheet!$B$2:$H$45,7,FALSE)</f>
        <v>53</v>
      </c>
      <c r="AC279" t="str">
        <f>_xlfn.IFNA(VLOOKUP(A279,nim!$A$2:$B$3000,2,FALSE),"belum")</f>
        <v>belum</v>
      </c>
    </row>
    <row r="280" spans="1:29" x14ac:dyDescent="0.3">
      <c r="A280">
        <v>42431110610</v>
      </c>
      <c r="B280">
        <v>1</v>
      </c>
      <c r="D280">
        <v>3335</v>
      </c>
      <c r="E280" t="s">
        <v>217</v>
      </c>
      <c r="F280" t="str">
        <f>VLOOKUP(D280,[1]Sheet2!$D$2:$K$88,8,FALSE)</f>
        <v>TEKNIK</v>
      </c>
      <c r="G280" t="str">
        <f>VLOOKUP(F280,Sheet1!$H$4:$I$11,2,FALSE)</f>
        <v>3_Teknik</v>
      </c>
      <c r="H280" t="str">
        <f>VLOOKUP(D280,[2]PRODI_2019!$F$2:$J$79,5,FALSE)</f>
        <v>S1</v>
      </c>
      <c r="I280" t="s">
        <v>537</v>
      </c>
      <c r="J280" t="s">
        <v>25</v>
      </c>
      <c r="L280" t="s">
        <v>763</v>
      </c>
      <c r="M280" t="s">
        <v>26</v>
      </c>
      <c r="N280" t="s">
        <v>85</v>
      </c>
      <c r="O280" t="s">
        <v>76</v>
      </c>
      <c r="P280" t="s">
        <v>117</v>
      </c>
      <c r="Q280" t="str">
        <f t="shared" si="13"/>
        <v>SMAN</v>
      </c>
      <c r="R280" t="str">
        <f t="shared" si="14"/>
        <v>Negeri</v>
      </c>
      <c r="S280" t="str">
        <f t="shared" si="15"/>
        <v>SMA</v>
      </c>
      <c r="T280" t="s">
        <v>85</v>
      </c>
      <c r="U280" t="s">
        <v>76</v>
      </c>
      <c r="AA280" t="str">
        <f>_xlfn.IFNA(VLOOKUP(A280,registrasi!$B$2:$C$3000,2,FALSE),"belum")</f>
        <v>belum</v>
      </c>
      <c r="AB280">
        <f>VLOOKUP(D280,[3]Worksheet!$B$2:$H$45,7,FALSE)</f>
        <v>84</v>
      </c>
      <c r="AC280" t="str">
        <f>_xlfn.IFNA(VLOOKUP(A280,nim!$A$2:$B$3000,2,FALSE),"belum")</f>
        <v>belum</v>
      </c>
    </row>
    <row r="281" spans="1:29" x14ac:dyDescent="0.3">
      <c r="A281">
        <v>42431111676</v>
      </c>
      <c r="B281">
        <v>1</v>
      </c>
      <c r="D281">
        <v>8883</v>
      </c>
      <c r="E281" t="s">
        <v>243</v>
      </c>
      <c r="F281" t="str">
        <f>VLOOKUP(D281,[1]Sheet2!$D$2:$K$88,8,FALSE)</f>
        <v>KEDOKTERAN</v>
      </c>
      <c r="G281" t="str">
        <f>VLOOKUP(F281,Sheet1!$H$4:$I$11,2,FALSE)</f>
        <v>8_Kedokteran</v>
      </c>
      <c r="H281" t="str">
        <f>VLOOKUP(D281,[2]PRODI_2019!$F$2:$J$79,5,FALSE)</f>
        <v>S1</v>
      </c>
      <c r="I281" t="s">
        <v>538</v>
      </c>
      <c r="J281" t="s">
        <v>25</v>
      </c>
      <c r="L281" t="s">
        <v>764</v>
      </c>
      <c r="M281" t="s">
        <v>26</v>
      </c>
      <c r="N281" t="s">
        <v>86</v>
      </c>
      <c r="O281" t="s">
        <v>76</v>
      </c>
      <c r="P281" t="s">
        <v>901</v>
      </c>
      <c r="Q281" t="str">
        <f t="shared" si="13"/>
        <v>SMAN</v>
      </c>
      <c r="R281" t="str">
        <f t="shared" si="14"/>
        <v>Negeri</v>
      </c>
      <c r="S281" t="str">
        <f t="shared" si="15"/>
        <v>SMA</v>
      </c>
      <c r="T281" t="s">
        <v>86</v>
      </c>
      <c r="U281" t="s">
        <v>76</v>
      </c>
      <c r="AA281" t="str">
        <f>_xlfn.IFNA(VLOOKUP(A281,registrasi!$B$2:$C$3000,2,FALSE),"belum")</f>
        <v>belum</v>
      </c>
      <c r="AB281">
        <f>VLOOKUP(D281,[3]Worksheet!$B$2:$H$45,7,FALSE)</f>
        <v>18</v>
      </c>
      <c r="AC281" t="str">
        <f>_xlfn.IFNA(VLOOKUP(A281,nim!$A$2:$B$3000,2,FALSE),"belum")</f>
        <v>belum</v>
      </c>
    </row>
    <row r="282" spans="1:29" x14ac:dyDescent="0.3">
      <c r="A282">
        <v>42431111330</v>
      </c>
      <c r="B282">
        <v>1</v>
      </c>
      <c r="D282">
        <v>1111</v>
      </c>
      <c r="E282" t="s">
        <v>215</v>
      </c>
      <c r="F282" t="str">
        <f>VLOOKUP(D282,[1]Sheet2!$D$2:$K$88,8,FALSE)</f>
        <v>HUKUM</v>
      </c>
      <c r="G282" t="str">
        <f>VLOOKUP(F282,Sheet1!$H$4:$I$11,2,FALSE)</f>
        <v>1_Hukum</v>
      </c>
      <c r="H282" t="str">
        <f>VLOOKUP(D282,[2]PRODI_2019!$F$2:$J$79,5,FALSE)</f>
        <v>S1</v>
      </c>
      <c r="I282" t="s">
        <v>539</v>
      </c>
      <c r="J282" t="s">
        <v>30</v>
      </c>
      <c r="L282" t="s">
        <v>720</v>
      </c>
      <c r="M282" t="s">
        <v>26</v>
      </c>
      <c r="N282" t="s">
        <v>78</v>
      </c>
      <c r="O282" t="s">
        <v>76</v>
      </c>
      <c r="P282" t="s">
        <v>113</v>
      </c>
      <c r="Q282" t="str">
        <f t="shared" si="13"/>
        <v>SMAN</v>
      </c>
      <c r="R282" t="str">
        <f t="shared" si="14"/>
        <v>Negeri</v>
      </c>
      <c r="S282" t="str">
        <f t="shared" si="15"/>
        <v>SMA</v>
      </c>
      <c r="T282" t="s">
        <v>78</v>
      </c>
      <c r="U282" t="s">
        <v>76</v>
      </c>
      <c r="AA282" t="str">
        <f>_xlfn.IFNA(VLOOKUP(A282,registrasi!$B$2:$C$3000,2,FALSE),"belum")</f>
        <v>belum</v>
      </c>
      <c r="AB282">
        <f>VLOOKUP(D282,[3]Worksheet!$B$2:$H$45,7,FALSE)</f>
        <v>353</v>
      </c>
      <c r="AC282" t="str">
        <f>_xlfn.IFNA(VLOOKUP(A282,nim!$A$2:$B$3000,2,FALSE),"belum")</f>
        <v>belum</v>
      </c>
    </row>
    <row r="283" spans="1:29" x14ac:dyDescent="0.3">
      <c r="A283">
        <v>42431111417</v>
      </c>
      <c r="B283">
        <v>1</v>
      </c>
      <c r="D283">
        <v>3335</v>
      </c>
      <c r="E283" t="s">
        <v>217</v>
      </c>
      <c r="F283" t="str">
        <f>VLOOKUP(D283,[1]Sheet2!$D$2:$K$88,8,FALSE)</f>
        <v>TEKNIK</v>
      </c>
      <c r="G283" t="str">
        <f>VLOOKUP(F283,Sheet1!$H$4:$I$11,2,FALSE)</f>
        <v>3_Teknik</v>
      </c>
      <c r="H283" t="str">
        <f>VLOOKUP(D283,[2]PRODI_2019!$F$2:$J$79,5,FALSE)</f>
        <v>S1</v>
      </c>
      <c r="I283" t="s">
        <v>540</v>
      </c>
      <c r="J283" t="s">
        <v>30</v>
      </c>
      <c r="L283" t="s">
        <v>696</v>
      </c>
      <c r="M283" t="s">
        <v>26</v>
      </c>
      <c r="N283" t="s">
        <v>85</v>
      </c>
      <c r="O283" t="s">
        <v>76</v>
      </c>
      <c r="P283" t="s">
        <v>117</v>
      </c>
      <c r="Q283" t="str">
        <f t="shared" si="13"/>
        <v>SMAN</v>
      </c>
      <c r="R283" t="str">
        <f t="shared" si="14"/>
        <v>Negeri</v>
      </c>
      <c r="S283" t="str">
        <f t="shared" si="15"/>
        <v>SMA</v>
      </c>
      <c r="T283" t="s">
        <v>85</v>
      </c>
      <c r="U283" t="s">
        <v>76</v>
      </c>
      <c r="AA283" t="str">
        <f>_xlfn.IFNA(VLOOKUP(A283,registrasi!$B$2:$C$3000,2,FALSE),"belum")</f>
        <v>belum</v>
      </c>
      <c r="AB283">
        <f>VLOOKUP(D283,[3]Worksheet!$B$2:$H$45,7,FALSE)</f>
        <v>84</v>
      </c>
      <c r="AC283" t="str">
        <f>_xlfn.IFNA(VLOOKUP(A283,nim!$A$2:$B$3000,2,FALSE),"belum")</f>
        <v>belum</v>
      </c>
    </row>
    <row r="284" spans="1:29" x14ac:dyDescent="0.3">
      <c r="A284">
        <v>42431110388</v>
      </c>
      <c r="B284">
        <v>1</v>
      </c>
      <c r="D284">
        <v>2222</v>
      </c>
      <c r="E284" t="s">
        <v>211</v>
      </c>
      <c r="F284" t="str">
        <f>VLOOKUP(D284,[1]Sheet2!$D$2:$K$88,8,FALSE)</f>
        <v>FKIP</v>
      </c>
      <c r="G284" t="str">
        <f>VLOOKUP(F284,Sheet1!$H$4:$I$11,2,FALSE)</f>
        <v>2_FKIP</v>
      </c>
      <c r="H284" t="str">
        <f>VLOOKUP(D284,[2]PRODI_2019!$F$2:$J$79,5,FALSE)</f>
        <v>S1</v>
      </c>
      <c r="I284" t="s">
        <v>541</v>
      </c>
      <c r="J284" t="s">
        <v>30</v>
      </c>
      <c r="L284" t="s">
        <v>765</v>
      </c>
      <c r="M284" t="s">
        <v>26</v>
      </c>
      <c r="N284" t="s">
        <v>185</v>
      </c>
      <c r="O284" t="s">
        <v>76</v>
      </c>
      <c r="P284" t="s">
        <v>97</v>
      </c>
      <c r="Q284" t="str">
        <f t="shared" si="13"/>
        <v>SMAN</v>
      </c>
      <c r="R284" t="str">
        <f t="shared" si="14"/>
        <v>Negeri</v>
      </c>
      <c r="S284" t="str">
        <f t="shared" si="15"/>
        <v>SMA</v>
      </c>
      <c r="T284" t="s">
        <v>185</v>
      </c>
      <c r="U284" t="s">
        <v>76</v>
      </c>
      <c r="AA284" t="str">
        <f>_xlfn.IFNA(VLOOKUP(A284,registrasi!$B$2:$C$3000,2,FALSE),"belum")</f>
        <v>belum</v>
      </c>
      <c r="AB284">
        <f>VLOOKUP(D284,[3]Worksheet!$B$2:$H$45,7,FALSE)</f>
        <v>36</v>
      </c>
      <c r="AC284" t="str">
        <f>_xlfn.IFNA(VLOOKUP(A284,nim!$A$2:$B$3000,2,FALSE),"belum")</f>
        <v>belum</v>
      </c>
    </row>
    <row r="285" spans="1:29" x14ac:dyDescent="0.3">
      <c r="A285">
        <v>42431110348</v>
      </c>
      <c r="B285">
        <v>2</v>
      </c>
      <c r="D285">
        <v>2228</v>
      </c>
      <c r="E285" t="s">
        <v>227</v>
      </c>
      <c r="F285" t="str">
        <f>VLOOKUP(D285,[1]Sheet2!$D$2:$K$88,8,FALSE)</f>
        <v>FKIP</v>
      </c>
      <c r="G285" t="str">
        <f>VLOOKUP(F285,Sheet1!$H$4:$I$11,2,FALSE)</f>
        <v>2_FKIP</v>
      </c>
      <c r="H285" t="str">
        <f>VLOOKUP(D285,[2]PRODI_2019!$F$2:$J$79,5,FALSE)</f>
        <v>S1</v>
      </c>
      <c r="I285" t="s">
        <v>542</v>
      </c>
      <c r="J285" t="s">
        <v>30</v>
      </c>
      <c r="L285" t="s">
        <v>599</v>
      </c>
      <c r="M285" t="s">
        <v>26</v>
      </c>
      <c r="N285" t="s">
        <v>78</v>
      </c>
      <c r="O285" t="s">
        <v>76</v>
      </c>
      <c r="P285" t="s">
        <v>902</v>
      </c>
      <c r="Q285" t="str">
        <f t="shared" si="13"/>
        <v>MAS</v>
      </c>
      <c r="R285" t="str">
        <f t="shared" si="14"/>
        <v>Swasta</v>
      </c>
      <c r="S285" t="str">
        <f t="shared" si="15"/>
        <v>MA</v>
      </c>
      <c r="T285" t="s">
        <v>78</v>
      </c>
      <c r="U285" t="s">
        <v>76</v>
      </c>
      <c r="AA285" t="str">
        <f>_xlfn.IFNA(VLOOKUP(A285,registrasi!$B$2:$C$3000,2,FALSE),"belum")</f>
        <v>belum</v>
      </c>
      <c r="AB285">
        <f>VLOOKUP(D285,[3]Worksheet!$B$2:$H$45,7,FALSE)</f>
        <v>12</v>
      </c>
      <c r="AC285" t="str">
        <f>_xlfn.IFNA(VLOOKUP(A285,nim!$A$2:$B$3000,2,FALSE),"belum")</f>
        <v>belum</v>
      </c>
    </row>
    <row r="286" spans="1:29" x14ac:dyDescent="0.3">
      <c r="A286">
        <v>42431110780</v>
      </c>
      <c r="B286">
        <v>3</v>
      </c>
      <c r="D286">
        <v>2280</v>
      </c>
      <c r="E286" t="s">
        <v>247</v>
      </c>
      <c r="F286" t="str">
        <f>VLOOKUP(D286,[1]Sheet2!$D$2:$K$88,8,FALSE)</f>
        <v>FKIP</v>
      </c>
      <c r="G286" t="str">
        <f>VLOOKUP(F286,Sheet1!$H$4:$I$11,2,FALSE)</f>
        <v>2_FKIP</v>
      </c>
      <c r="H286" t="str">
        <f>VLOOKUP(D286,[2]PRODI_2019!$F$2:$J$79,5,FALSE)</f>
        <v>S1</v>
      </c>
      <c r="I286" t="s">
        <v>543</v>
      </c>
      <c r="J286" t="s">
        <v>25</v>
      </c>
      <c r="L286" t="s">
        <v>766</v>
      </c>
      <c r="M286" t="s">
        <v>26</v>
      </c>
      <c r="N286" t="s">
        <v>85</v>
      </c>
      <c r="O286" t="s">
        <v>76</v>
      </c>
      <c r="P286" t="s">
        <v>114</v>
      </c>
      <c r="Q286" t="str">
        <f t="shared" si="13"/>
        <v>SMAN</v>
      </c>
      <c r="R286" t="str">
        <f t="shared" si="14"/>
        <v>Negeri</v>
      </c>
      <c r="S286" t="str">
        <f t="shared" si="15"/>
        <v>SMA</v>
      </c>
      <c r="T286" t="s">
        <v>85</v>
      </c>
      <c r="U286" t="s">
        <v>76</v>
      </c>
      <c r="AA286" t="str">
        <f>_xlfn.IFNA(VLOOKUP(A286,registrasi!$B$2:$C$3000,2,FALSE),"belum")</f>
        <v>belum</v>
      </c>
      <c r="AB286">
        <f>VLOOKUP(D286,[3]Worksheet!$B$2:$H$45,7,FALSE)</f>
        <v>8</v>
      </c>
      <c r="AC286" t="str">
        <f>_xlfn.IFNA(VLOOKUP(A286,nim!$A$2:$B$3000,2,FALSE),"belum")</f>
        <v>belum</v>
      </c>
    </row>
    <row r="287" spans="1:29" x14ac:dyDescent="0.3">
      <c r="A287">
        <v>42431111400</v>
      </c>
      <c r="B287">
        <v>1</v>
      </c>
      <c r="D287">
        <v>4442</v>
      </c>
      <c r="E287" t="s">
        <v>216</v>
      </c>
      <c r="F287" t="str">
        <f>VLOOKUP(D287,[1]Sheet2!$D$2:$K$88,8,FALSE)</f>
        <v>PERTANIAN</v>
      </c>
      <c r="G287" t="str">
        <f>VLOOKUP(F287,Sheet1!$H$4:$I$11,2,FALSE)</f>
        <v>4_Pertanian</v>
      </c>
      <c r="H287" t="str">
        <f>VLOOKUP(D287,[2]PRODI_2019!$F$2:$J$79,5,FALSE)</f>
        <v>S1</v>
      </c>
      <c r="I287" t="s">
        <v>544</v>
      </c>
      <c r="J287" t="s">
        <v>25</v>
      </c>
      <c r="L287" t="s">
        <v>593</v>
      </c>
      <c r="M287" t="s">
        <v>26</v>
      </c>
      <c r="N287" t="s">
        <v>85</v>
      </c>
      <c r="O287" t="s">
        <v>76</v>
      </c>
      <c r="P287" t="s">
        <v>109</v>
      </c>
      <c r="Q287" t="str">
        <f t="shared" si="13"/>
        <v>SMAN</v>
      </c>
      <c r="R287" t="str">
        <f t="shared" si="14"/>
        <v>Negeri</v>
      </c>
      <c r="S287" t="str">
        <f t="shared" si="15"/>
        <v>SMA</v>
      </c>
      <c r="T287" t="s">
        <v>85</v>
      </c>
      <c r="U287" t="s">
        <v>76</v>
      </c>
      <c r="AA287" t="str">
        <f>_xlfn.IFNA(VLOOKUP(A287,registrasi!$B$2:$C$3000,2,FALSE),"belum")</f>
        <v>belum</v>
      </c>
      <c r="AB287">
        <f>VLOOKUP(D287,[3]Worksheet!$B$2:$H$45,7,FALSE)</f>
        <v>69</v>
      </c>
      <c r="AC287" t="str">
        <f>_xlfn.IFNA(VLOOKUP(A287,nim!$A$2:$B$3000,2,FALSE),"belum")</f>
        <v>belum</v>
      </c>
    </row>
    <row r="288" spans="1:29" x14ac:dyDescent="0.3">
      <c r="A288">
        <v>42432410674</v>
      </c>
      <c r="B288">
        <v>1</v>
      </c>
      <c r="D288">
        <v>2223</v>
      </c>
      <c r="E288" t="s">
        <v>252</v>
      </c>
      <c r="F288" t="str">
        <f>VLOOKUP(D288,[1]Sheet2!$D$2:$K$88,8,FALSE)</f>
        <v>FKIP</v>
      </c>
      <c r="G288" t="str">
        <f>VLOOKUP(F288,Sheet1!$H$4:$I$11,2,FALSE)</f>
        <v>2_FKIP</v>
      </c>
      <c r="H288" t="str">
        <f>VLOOKUP(D288,[2]PRODI_2019!$F$2:$J$79,5,FALSE)</f>
        <v>S1</v>
      </c>
      <c r="I288" t="s">
        <v>545</v>
      </c>
      <c r="J288" t="s">
        <v>30</v>
      </c>
      <c r="L288" t="s">
        <v>767</v>
      </c>
      <c r="M288" t="s">
        <v>26</v>
      </c>
      <c r="N288" t="s">
        <v>188</v>
      </c>
      <c r="O288" t="s">
        <v>77</v>
      </c>
      <c r="P288" t="s">
        <v>903</v>
      </c>
      <c r="Q288" t="str">
        <f t="shared" si="13"/>
        <v>SMAS</v>
      </c>
      <c r="R288" t="str">
        <f t="shared" si="14"/>
        <v>Swasta</v>
      </c>
      <c r="S288" t="str">
        <f t="shared" si="15"/>
        <v>SMA</v>
      </c>
      <c r="T288" t="s">
        <v>188</v>
      </c>
      <c r="U288" t="s">
        <v>77</v>
      </c>
      <c r="AA288" t="str">
        <f>_xlfn.IFNA(VLOOKUP(A288,registrasi!$B$2:$C$3000,2,FALSE),"belum")</f>
        <v>belum</v>
      </c>
      <c r="AB288">
        <f>VLOOKUP(D288,[3]Worksheet!$B$2:$H$45,7,FALSE)</f>
        <v>76</v>
      </c>
      <c r="AC288" t="str">
        <f>_xlfn.IFNA(VLOOKUP(A288,nim!$A$2:$B$3000,2,FALSE),"belum")</f>
        <v>belum</v>
      </c>
    </row>
    <row r="289" spans="1:29" x14ac:dyDescent="0.3">
      <c r="A289">
        <v>42431110785</v>
      </c>
      <c r="B289">
        <v>2</v>
      </c>
      <c r="D289">
        <v>2228</v>
      </c>
      <c r="E289" t="s">
        <v>227</v>
      </c>
      <c r="F289" t="str">
        <f>VLOOKUP(D289,[1]Sheet2!$D$2:$K$88,8,FALSE)</f>
        <v>FKIP</v>
      </c>
      <c r="G289" t="str">
        <f>VLOOKUP(F289,Sheet1!$H$4:$I$11,2,FALSE)</f>
        <v>2_FKIP</v>
      </c>
      <c r="H289" t="str">
        <f>VLOOKUP(D289,[2]PRODI_2019!$F$2:$J$79,5,FALSE)</f>
        <v>S1</v>
      </c>
      <c r="I289" t="s">
        <v>546</v>
      </c>
      <c r="J289" t="s">
        <v>30</v>
      </c>
      <c r="L289" t="s">
        <v>768</v>
      </c>
      <c r="M289" t="s">
        <v>26</v>
      </c>
      <c r="N289" t="s">
        <v>84</v>
      </c>
      <c r="O289" t="s">
        <v>76</v>
      </c>
      <c r="P289" t="s">
        <v>135</v>
      </c>
      <c r="Q289" t="str">
        <f t="shared" si="13"/>
        <v>SMAN</v>
      </c>
      <c r="R289" t="str">
        <f t="shared" si="14"/>
        <v>Negeri</v>
      </c>
      <c r="S289" t="str">
        <f t="shared" si="15"/>
        <v>SMA</v>
      </c>
      <c r="T289" t="s">
        <v>84</v>
      </c>
      <c r="U289" t="s">
        <v>76</v>
      </c>
      <c r="AA289" t="str">
        <f>_xlfn.IFNA(VLOOKUP(A289,registrasi!$B$2:$C$3000,2,FALSE),"belum")</f>
        <v>belum</v>
      </c>
      <c r="AB289">
        <f>VLOOKUP(D289,[3]Worksheet!$B$2:$H$45,7,FALSE)</f>
        <v>12</v>
      </c>
      <c r="AC289" t="str">
        <f>_xlfn.IFNA(VLOOKUP(A289,nim!$A$2:$B$3000,2,FALSE),"belum")</f>
        <v>belum</v>
      </c>
    </row>
    <row r="290" spans="1:29" x14ac:dyDescent="0.3">
      <c r="A290">
        <v>42431111582</v>
      </c>
      <c r="B290">
        <v>2</v>
      </c>
      <c r="D290">
        <v>2282</v>
      </c>
      <c r="E290" t="s">
        <v>253</v>
      </c>
      <c r="F290" t="str">
        <f>VLOOKUP(D290,[1]Sheet2!$D$2:$K$88,8,FALSE)</f>
        <v>FKIP</v>
      </c>
      <c r="G290" t="str">
        <f>VLOOKUP(F290,Sheet1!$H$4:$I$11,2,FALSE)</f>
        <v>2_FKIP</v>
      </c>
      <c r="H290" t="str">
        <f>VLOOKUP(D290,[2]PRODI_2019!$F$2:$J$79,5,FALSE)</f>
        <v>S1</v>
      </c>
      <c r="I290" t="s">
        <v>547</v>
      </c>
      <c r="J290" t="s">
        <v>25</v>
      </c>
      <c r="L290" t="s">
        <v>769</v>
      </c>
      <c r="M290" t="s">
        <v>26</v>
      </c>
      <c r="N290" t="s">
        <v>85</v>
      </c>
      <c r="O290" t="s">
        <v>76</v>
      </c>
      <c r="P290" t="s">
        <v>109</v>
      </c>
      <c r="Q290" t="str">
        <f t="shared" si="13"/>
        <v>SMAN</v>
      </c>
      <c r="R290" t="str">
        <f t="shared" si="14"/>
        <v>Negeri</v>
      </c>
      <c r="S290" t="str">
        <f t="shared" si="15"/>
        <v>SMA</v>
      </c>
      <c r="T290" t="s">
        <v>85</v>
      </c>
      <c r="U290" t="s">
        <v>76</v>
      </c>
      <c r="AA290" t="str">
        <f>_xlfn.IFNA(VLOOKUP(A290,registrasi!$B$2:$C$3000,2,FALSE),"belum")</f>
        <v>belum</v>
      </c>
      <c r="AB290">
        <f>VLOOKUP(D290,[3]Worksheet!$B$2:$H$45,7,FALSE)</f>
        <v>6</v>
      </c>
      <c r="AC290" t="str">
        <f>_xlfn.IFNA(VLOOKUP(A290,nim!$A$2:$B$3000,2,FALSE),"belum")</f>
        <v>belum</v>
      </c>
    </row>
    <row r="291" spans="1:29" x14ac:dyDescent="0.3">
      <c r="A291">
        <v>42431111643</v>
      </c>
      <c r="B291">
        <v>1</v>
      </c>
      <c r="D291">
        <v>5503</v>
      </c>
      <c r="E291" t="s">
        <v>232</v>
      </c>
      <c r="F291" t="str">
        <f>VLOOKUP(D291,[1]Sheet2!$D$2:$K$88,8,FALSE)</f>
        <v>FEB</v>
      </c>
      <c r="G291" t="str">
        <f>VLOOKUP(F291,Sheet1!$H$4:$I$11,2,FALSE)</f>
        <v>5_FEB</v>
      </c>
      <c r="H291" t="str">
        <f>VLOOKUP(D291,[2]PRODI_2019!$F$2:$J$79,5,FALSE)</f>
        <v>D3</v>
      </c>
      <c r="I291" t="s">
        <v>548</v>
      </c>
      <c r="J291" t="s">
        <v>30</v>
      </c>
      <c r="L291" t="s">
        <v>686</v>
      </c>
      <c r="M291" t="s">
        <v>26</v>
      </c>
      <c r="N291" t="s">
        <v>78</v>
      </c>
      <c r="O291" t="s">
        <v>76</v>
      </c>
      <c r="P291" t="s">
        <v>101</v>
      </c>
      <c r="Q291" t="str">
        <f t="shared" si="13"/>
        <v>SMAN</v>
      </c>
      <c r="R291" t="str">
        <f t="shared" si="14"/>
        <v>Negeri</v>
      </c>
      <c r="S291" t="str">
        <f t="shared" si="15"/>
        <v>SMA</v>
      </c>
      <c r="T291" t="s">
        <v>78</v>
      </c>
      <c r="U291" t="s">
        <v>76</v>
      </c>
      <c r="AA291" t="str">
        <f>_xlfn.IFNA(VLOOKUP(A291,registrasi!$B$2:$C$3000,2,FALSE),"belum")</f>
        <v>belum</v>
      </c>
      <c r="AB291" t="e">
        <f>VLOOKUP(D291,[3]Worksheet!$B$2:$H$45,7,FALSE)</f>
        <v>#N/A</v>
      </c>
      <c r="AC291" t="str">
        <f>_xlfn.IFNA(VLOOKUP(A291,nim!$A$2:$B$3000,2,FALSE),"belum")</f>
        <v>belum</v>
      </c>
    </row>
    <row r="292" spans="1:29" x14ac:dyDescent="0.3">
      <c r="A292">
        <v>42431111778</v>
      </c>
      <c r="B292">
        <v>2</v>
      </c>
      <c r="D292">
        <v>2225</v>
      </c>
      <c r="E292" t="s">
        <v>212</v>
      </c>
      <c r="F292" t="str">
        <f>VLOOKUP(D292,[1]Sheet2!$D$2:$K$88,8,FALSE)</f>
        <v>FKIP</v>
      </c>
      <c r="G292" t="str">
        <f>VLOOKUP(F292,Sheet1!$H$4:$I$11,2,FALSE)</f>
        <v>2_FKIP</v>
      </c>
      <c r="H292" t="str">
        <f>VLOOKUP(D292,[2]PRODI_2019!$F$2:$J$79,5,FALSE)</f>
        <v>S1</v>
      </c>
      <c r="I292" t="s">
        <v>549</v>
      </c>
      <c r="J292" t="s">
        <v>30</v>
      </c>
      <c r="L292" t="s">
        <v>770</v>
      </c>
      <c r="M292" t="s">
        <v>26</v>
      </c>
      <c r="N292" t="s">
        <v>86</v>
      </c>
      <c r="O292" t="s">
        <v>76</v>
      </c>
      <c r="P292" t="s">
        <v>904</v>
      </c>
      <c r="Q292" t="str">
        <f t="shared" si="13"/>
        <v>MAS</v>
      </c>
      <c r="R292" t="str">
        <f t="shared" si="14"/>
        <v>Swasta</v>
      </c>
      <c r="S292" t="str">
        <f t="shared" si="15"/>
        <v>MA</v>
      </c>
      <c r="T292" t="s">
        <v>86</v>
      </c>
      <c r="U292" t="s">
        <v>76</v>
      </c>
      <c r="AA292" t="str">
        <f>_xlfn.IFNA(VLOOKUP(A292,registrasi!$B$2:$C$3000,2,FALSE),"belum")</f>
        <v>belum</v>
      </c>
      <c r="AB292">
        <f>VLOOKUP(D292,[3]Worksheet!$B$2:$H$45,7,FALSE)</f>
        <v>22</v>
      </c>
      <c r="AC292" t="str">
        <f>_xlfn.IFNA(VLOOKUP(A292,nim!$A$2:$B$3000,2,FALSE),"belum")</f>
        <v>belum</v>
      </c>
    </row>
    <row r="293" spans="1:29" x14ac:dyDescent="0.3">
      <c r="A293">
        <v>42431110669</v>
      </c>
      <c r="B293">
        <v>1</v>
      </c>
      <c r="D293">
        <v>8884</v>
      </c>
      <c r="E293" t="s">
        <v>254</v>
      </c>
      <c r="F293" t="str">
        <f>VLOOKUP(D293,[1]Sheet2!$D$2:$K$88,8,FALSE)</f>
        <v>KEDOKTERAN</v>
      </c>
      <c r="G293" t="str">
        <f>VLOOKUP(F293,Sheet1!$H$4:$I$11,2,FALSE)</f>
        <v>8_Kedokteran</v>
      </c>
      <c r="H293" t="str">
        <f>VLOOKUP(D293,[2]PRODI_2019!$F$2:$J$79,5,FALSE)</f>
        <v>S1</v>
      </c>
      <c r="I293" t="s">
        <v>550</v>
      </c>
      <c r="J293" t="s">
        <v>30</v>
      </c>
      <c r="L293" t="s">
        <v>170</v>
      </c>
      <c r="M293" t="s">
        <v>26</v>
      </c>
      <c r="N293" t="s">
        <v>90</v>
      </c>
      <c r="O293" t="s">
        <v>76</v>
      </c>
      <c r="P293" t="s">
        <v>905</v>
      </c>
      <c r="Q293" t="str">
        <f t="shared" si="13"/>
        <v>SMA</v>
      </c>
      <c r="R293" t="str">
        <f t="shared" si="14"/>
        <v>Swasta</v>
      </c>
      <c r="S293" t="str">
        <f t="shared" si="15"/>
        <v>SMA</v>
      </c>
      <c r="T293" t="s">
        <v>90</v>
      </c>
      <c r="U293" t="s">
        <v>76</v>
      </c>
      <c r="AA293" t="str">
        <f>_xlfn.IFNA(VLOOKUP(A293,registrasi!$B$2:$C$3000,2,FALSE),"belum")</f>
        <v>belum</v>
      </c>
      <c r="AB293">
        <f>VLOOKUP(D293,[3]Worksheet!$B$2:$H$45,7,FALSE)</f>
        <v>121</v>
      </c>
      <c r="AC293" t="str">
        <f>_xlfn.IFNA(VLOOKUP(A293,nim!$A$2:$B$3000,2,FALSE),"belum")</f>
        <v>belum</v>
      </c>
    </row>
    <row r="294" spans="1:29" x14ac:dyDescent="0.3">
      <c r="A294">
        <v>42431110299</v>
      </c>
      <c r="B294">
        <v>1</v>
      </c>
      <c r="D294">
        <v>4441</v>
      </c>
      <c r="E294" t="s">
        <v>214</v>
      </c>
      <c r="F294" t="str">
        <f>VLOOKUP(D294,[1]Sheet2!$D$2:$K$88,8,FALSE)</f>
        <v>PERTANIAN</v>
      </c>
      <c r="G294" t="str">
        <f>VLOOKUP(F294,Sheet1!$H$4:$I$11,2,FALSE)</f>
        <v>4_Pertanian</v>
      </c>
      <c r="H294" t="str">
        <f>VLOOKUP(D294,[2]PRODI_2019!$F$2:$J$79,5,FALSE)</f>
        <v>S1</v>
      </c>
      <c r="I294" t="s">
        <v>551</v>
      </c>
      <c r="J294" t="s">
        <v>25</v>
      </c>
      <c r="L294" t="s">
        <v>632</v>
      </c>
      <c r="M294" t="s">
        <v>26</v>
      </c>
      <c r="N294" t="s">
        <v>84</v>
      </c>
      <c r="O294" t="s">
        <v>76</v>
      </c>
      <c r="P294" t="s">
        <v>132</v>
      </c>
      <c r="Q294" t="str">
        <f t="shared" si="13"/>
        <v>SMAN</v>
      </c>
      <c r="R294" t="str">
        <f t="shared" si="14"/>
        <v>Negeri</v>
      </c>
      <c r="S294" t="str">
        <f t="shared" si="15"/>
        <v>SMA</v>
      </c>
      <c r="T294" t="s">
        <v>84</v>
      </c>
      <c r="U294" t="s">
        <v>76</v>
      </c>
      <c r="AA294" t="str">
        <f>_xlfn.IFNA(VLOOKUP(A294,registrasi!$B$2:$C$3000,2,FALSE),"belum")</f>
        <v>belum</v>
      </c>
      <c r="AB294">
        <f>VLOOKUP(D294,[3]Worksheet!$B$2:$H$45,7,FALSE)</f>
        <v>119</v>
      </c>
      <c r="AC294" t="str">
        <f>_xlfn.IFNA(VLOOKUP(A294,nim!$A$2:$B$3000,2,FALSE),"belum")</f>
        <v>belum</v>
      </c>
    </row>
    <row r="295" spans="1:29" x14ac:dyDescent="0.3">
      <c r="A295">
        <v>42431110452</v>
      </c>
      <c r="B295">
        <v>1</v>
      </c>
      <c r="D295">
        <v>6661</v>
      </c>
      <c r="E295" t="s">
        <v>238</v>
      </c>
      <c r="F295" t="str">
        <f>VLOOKUP(D295,[1]Sheet2!$D$2:$K$88,8,FALSE)</f>
        <v>FISIP</v>
      </c>
      <c r="G295" t="str">
        <f>VLOOKUP(F295,Sheet1!$H$4:$I$11,2,FALSE)</f>
        <v>6_FISIP</v>
      </c>
      <c r="H295" t="str">
        <f>VLOOKUP(D295,[2]PRODI_2019!$F$2:$J$79,5,FALSE)</f>
        <v>S1</v>
      </c>
      <c r="I295" t="s">
        <v>552</v>
      </c>
      <c r="J295" t="s">
        <v>30</v>
      </c>
      <c r="L295" t="s">
        <v>771</v>
      </c>
      <c r="M295" t="s">
        <v>26</v>
      </c>
      <c r="N295" t="s">
        <v>86</v>
      </c>
      <c r="O295" t="s">
        <v>76</v>
      </c>
      <c r="P295" t="s">
        <v>119</v>
      </c>
      <c r="Q295" t="str">
        <f t="shared" si="13"/>
        <v>SMAN</v>
      </c>
      <c r="R295" t="str">
        <f t="shared" si="14"/>
        <v>Negeri</v>
      </c>
      <c r="S295" t="str">
        <f t="shared" si="15"/>
        <v>SMA</v>
      </c>
      <c r="T295" t="s">
        <v>86</v>
      </c>
      <c r="U295" t="s">
        <v>76</v>
      </c>
      <c r="AA295" t="str">
        <f>_xlfn.IFNA(VLOOKUP(A295,registrasi!$B$2:$C$3000,2,FALSE),"belum")</f>
        <v>belum</v>
      </c>
      <c r="AB295">
        <f>VLOOKUP(D295,[3]Worksheet!$B$2:$H$45,7,FALSE)</f>
        <v>206</v>
      </c>
      <c r="AC295" t="str">
        <f>_xlfn.IFNA(VLOOKUP(A295,nim!$A$2:$B$3000,2,FALSE),"belum")</f>
        <v>belum</v>
      </c>
    </row>
    <row r="296" spans="1:29" x14ac:dyDescent="0.3">
      <c r="A296">
        <v>42431110292</v>
      </c>
      <c r="B296">
        <v>1</v>
      </c>
      <c r="D296">
        <v>4441</v>
      </c>
      <c r="E296" t="s">
        <v>214</v>
      </c>
      <c r="F296" t="str">
        <f>VLOOKUP(D296,[1]Sheet2!$D$2:$K$88,8,FALSE)</f>
        <v>PERTANIAN</v>
      </c>
      <c r="G296" t="str">
        <f>VLOOKUP(F296,Sheet1!$H$4:$I$11,2,FALSE)</f>
        <v>4_Pertanian</v>
      </c>
      <c r="H296" t="str">
        <f>VLOOKUP(D296,[2]PRODI_2019!$F$2:$J$79,5,FALSE)</f>
        <v>S1</v>
      </c>
      <c r="I296" t="s">
        <v>553</v>
      </c>
      <c r="J296" t="s">
        <v>25</v>
      </c>
      <c r="L296" t="s">
        <v>160</v>
      </c>
      <c r="M296" t="s">
        <v>26</v>
      </c>
      <c r="N296" t="s">
        <v>85</v>
      </c>
      <c r="O296" t="s">
        <v>76</v>
      </c>
      <c r="P296" t="s">
        <v>198</v>
      </c>
      <c r="Q296" t="str">
        <f t="shared" si="13"/>
        <v>SMAS</v>
      </c>
      <c r="R296" t="str">
        <f t="shared" si="14"/>
        <v>Swasta</v>
      </c>
      <c r="S296" t="str">
        <f t="shared" si="15"/>
        <v>SMA</v>
      </c>
      <c r="T296" t="s">
        <v>85</v>
      </c>
      <c r="U296" t="s">
        <v>76</v>
      </c>
      <c r="AA296" t="str">
        <f>_xlfn.IFNA(VLOOKUP(A296,registrasi!$B$2:$C$3000,2,FALSE),"belum")</f>
        <v>belum</v>
      </c>
      <c r="AB296">
        <f>VLOOKUP(D296,[3]Worksheet!$B$2:$H$45,7,FALSE)</f>
        <v>119</v>
      </c>
      <c r="AC296" t="str">
        <f>_xlfn.IFNA(VLOOKUP(A296,nim!$A$2:$B$3000,2,FALSE),"belum")</f>
        <v>belum</v>
      </c>
    </row>
    <row r="297" spans="1:29" x14ac:dyDescent="0.3">
      <c r="A297">
        <v>42431111145</v>
      </c>
      <c r="B297">
        <v>2</v>
      </c>
      <c r="D297">
        <v>4443</v>
      </c>
      <c r="E297" t="s">
        <v>241</v>
      </c>
      <c r="F297" t="str">
        <f>VLOOKUP(D297,[1]Sheet2!$D$2:$K$88,8,FALSE)</f>
        <v>PERTANIAN</v>
      </c>
      <c r="G297" t="str">
        <f>VLOOKUP(F297,Sheet1!$H$4:$I$11,2,FALSE)</f>
        <v>4_Pertanian</v>
      </c>
      <c r="H297" t="str">
        <f>VLOOKUP(D297,[2]PRODI_2019!$F$2:$J$79,5,FALSE)</f>
        <v>S1</v>
      </c>
      <c r="I297" t="s">
        <v>554</v>
      </c>
      <c r="J297" t="s">
        <v>30</v>
      </c>
      <c r="L297" t="s">
        <v>772</v>
      </c>
      <c r="M297" t="s">
        <v>26</v>
      </c>
      <c r="N297" t="s">
        <v>78</v>
      </c>
      <c r="O297" t="s">
        <v>76</v>
      </c>
      <c r="P297" t="s">
        <v>103</v>
      </c>
      <c r="Q297" t="str">
        <f t="shared" si="13"/>
        <v>SMAN</v>
      </c>
      <c r="R297" t="str">
        <f t="shared" si="14"/>
        <v>Negeri</v>
      </c>
      <c r="S297" t="str">
        <f t="shared" si="15"/>
        <v>SMA</v>
      </c>
      <c r="T297" t="s">
        <v>78</v>
      </c>
      <c r="U297" t="s">
        <v>76</v>
      </c>
      <c r="AA297" t="str">
        <f>_xlfn.IFNA(VLOOKUP(A297,registrasi!$B$2:$C$3000,2,FALSE),"belum")</f>
        <v>belum</v>
      </c>
      <c r="AB297">
        <f>VLOOKUP(D297,[3]Worksheet!$B$2:$H$45,7,FALSE)</f>
        <v>29</v>
      </c>
      <c r="AC297" t="str">
        <f>_xlfn.IFNA(VLOOKUP(A297,nim!$A$2:$B$3000,2,FALSE),"belum")</f>
        <v>belum</v>
      </c>
    </row>
    <row r="298" spans="1:29" x14ac:dyDescent="0.3">
      <c r="A298">
        <v>42431110723</v>
      </c>
      <c r="B298">
        <v>1</v>
      </c>
      <c r="D298">
        <v>5551</v>
      </c>
      <c r="E298" t="s">
        <v>220</v>
      </c>
      <c r="F298" t="str">
        <f>VLOOKUP(D298,[1]Sheet2!$D$2:$K$88,8,FALSE)</f>
        <v>FEB</v>
      </c>
      <c r="G298" t="str">
        <f>VLOOKUP(F298,Sheet1!$H$4:$I$11,2,FALSE)</f>
        <v>5_FEB</v>
      </c>
      <c r="H298" t="str">
        <f>VLOOKUP(D298,[2]PRODI_2019!$F$2:$J$79,5,FALSE)</f>
        <v>S1</v>
      </c>
      <c r="I298" t="s">
        <v>555</v>
      </c>
      <c r="J298" t="s">
        <v>30</v>
      </c>
      <c r="L298" t="s">
        <v>141</v>
      </c>
      <c r="M298" t="s">
        <v>26</v>
      </c>
      <c r="N298" t="s">
        <v>78</v>
      </c>
      <c r="O298" t="s">
        <v>76</v>
      </c>
      <c r="P298" t="s">
        <v>120</v>
      </c>
      <c r="Q298" t="str">
        <f t="shared" si="13"/>
        <v>SMAN</v>
      </c>
      <c r="R298" t="str">
        <f t="shared" si="14"/>
        <v>Negeri</v>
      </c>
      <c r="S298" t="str">
        <f t="shared" si="15"/>
        <v>SMA</v>
      </c>
      <c r="T298" t="s">
        <v>78</v>
      </c>
      <c r="U298" t="s">
        <v>76</v>
      </c>
      <c r="AA298" t="str">
        <f>_xlfn.IFNA(VLOOKUP(A298,registrasi!$B$2:$C$3000,2,FALSE),"belum")</f>
        <v>belum</v>
      </c>
      <c r="AB298">
        <f>VLOOKUP(D298,[3]Worksheet!$B$2:$H$45,7,FALSE)</f>
        <v>328</v>
      </c>
      <c r="AC298" t="str">
        <f>_xlfn.IFNA(VLOOKUP(A298,nim!$A$2:$B$3000,2,FALSE),"belum")</f>
        <v>belum</v>
      </c>
    </row>
    <row r="299" spans="1:29" x14ac:dyDescent="0.3">
      <c r="A299">
        <v>42431110795</v>
      </c>
      <c r="B299">
        <v>1</v>
      </c>
      <c r="D299">
        <v>1111</v>
      </c>
      <c r="E299" t="s">
        <v>215</v>
      </c>
      <c r="F299" t="str">
        <f>VLOOKUP(D299,[1]Sheet2!$D$2:$K$88,8,FALSE)</f>
        <v>HUKUM</v>
      </c>
      <c r="G299" t="str">
        <f>VLOOKUP(F299,Sheet1!$H$4:$I$11,2,FALSE)</f>
        <v>1_Hukum</v>
      </c>
      <c r="H299" t="str">
        <f>VLOOKUP(D299,[2]PRODI_2019!$F$2:$J$79,5,FALSE)</f>
        <v>S1</v>
      </c>
      <c r="I299" t="s">
        <v>556</v>
      </c>
      <c r="J299" t="s">
        <v>25</v>
      </c>
      <c r="L299" t="s">
        <v>773</v>
      </c>
      <c r="M299" t="s">
        <v>26</v>
      </c>
      <c r="N299" t="s">
        <v>186</v>
      </c>
      <c r="O299" t="s">
        <v>76</v>
      </c>
      <c r="P299" t="s">
        <v>894</v>
      </c>
      <c r="Q299" t="str">
        <f t="shared" si="13"/>
        <v>SMAN</v>
      </c>
      <c r="R299" t="str">
        <f t="shared" si="14"/>
        <v>Negeri</v>
      </c>
      <c r="S299" t="str">
        <f t="shared" si="15"/>
        <v>SMA</v>
      </c>
      <c r="T299" t="s">
        <v>186</v>
      </c>
      <c r="U299" t="s">
        <v>76</v>
      </c>
      <c r="AA299" t="str">
        <f>_xlfn.IFNA(VLOOKUP(A299,registrasi!$B$2:$C$3000,2,FALSE),"belum")</f>
        <v>belum</v>
      </c>
      <c r="AB299">
        <f>VLOOKUP(D299,[3]Worksheet!$B$2:$H$45,7,FALSE)</f>
        <v>353</v>
      </c>
      <c r="AC299" t="str">
        <f>_xlfn.IFNA(VLOOKUP(A299,nim!$A$2:$B$3000,2,FALSE),"belum")</f>
        <v>belum</v>
      </c>
    </row>
    <row r="300" spans="1:29" x14ac:dyDescent="0.3">
      <c r="A300">
        <v>42431111183</v>
      </c>
      <c r="B300">
        <v>1</v>
      </c>
      <c r="D300">
        <v>3333</v>
      </c>
      <c r="E300" t="s">
        <v>236</v>
      </c>
      <c r="F300" t="str">
        <f>VLOOKUP(D300,[1]Sheet2!$D$2:$K$88,8,FALSE)</f>
        <v>TEKNIK</v>
      </c>
      <c r="G300" t="str">
        <f>VLOOKUP(F300,Sheet1!$H$4:$I$11,2,FALSE)</f>
        <v>3_Teknik</v>
      </c>
      <c r="H300" t="str">
        <f>VLOOKUP(D300,[2]PRODI_2019!$F$2:$J$79,5,FALSE)</f>
        <v>S1</v>
      </c>
      <c r="I300" t="s">
        <v>557</v>
      </c>
      <c r="J300" t="s">
        <v>30</v>
      </c>
      <c r="L300" t="s">
        <v>594</v>
      </c>
      <c r="M300" t="s">
        <v>26</v>
      </c>
      <c r="N300" t="s">
        <v>785</v>
      </c>
      <c r="O300" t="s">
        <v>77</v>
      </c>
      <c r="P300" t="s">
        <v>906</v>
      </c>
      <c r="Q300" t="str">
        <f t="shared" si="13"/>
        <v>SMAN</v>
      </c>
      <c r="R300" t="str">
        <f t="shared" si="14"/>
        <v>Negeri</v>
      </c>
      <c r="S300" t="str">
        <f t="shared" si="15"/>
        <v>SMA</v>
      </c>
      <c r="T300" t="s">
        <v>785</v>
      </c>
      <c r="U300" t="s">
        <v>77</v>
      </c>
      <c r="AA300" t="str">
        <f>_xlfn.IFNA(VLOOKUP(A300,registrasi!$B$2:$C$3000,2,FALSE),"belum")</f>
        <v>belum</v>
      </c>
      <c r="AB300">
        <f>VLOOKUP(D300,[3]Worksheet!$B$2:$H$45,7,FALSE)</f>
        <v>279</v>
      </c>
      <c r="AC300" t="str">
        <f>_xlfn.IFNA(VLOOKUP(A300,nim!$A$2:$B$3000,2,FALSE),"belum")</f>
        <v>belum</v>
      </c>
    </row>
    <row r="301" spans="1:29" x14ac:dyDescent="0.3">
      <c r="A301">
        <v>42431111366</v>
      </c>
      <c r="B301">
        <v>1</v>
      </c>
      <c r="D301">
        <v>2289</v>
      </c>
      <c r="E301" t="s">
        <v>242</v>
      </c>
      <c r="F301" t="str">
        <f>VLOOKUP(D301,[1]Sheet2!$D$2:$K$88,8,FALSE)</f>
        <v>FKIP</v>
      </c>
      <c r="G301" t="str">
        <f>VLOOKUP(F301,Sheet1!$H$4:$I$11,2,FALSE)</f>
        <v>2_FKIP</v>
      </c>
      <c r="H301" t="str">
        <f>VLOOKUP(D301,[2]PRODI_2019!$F$2:$J$79,5,FALSE)</f>
        <v>S1</v>
      </c>
      <c r="I301" t="s">
        <v>558</v>
      </c>
      <c r="J301" t="s">
        <v>30</v>
      </c>
      <c r="L301" t="s">
        <v>774</v>
      </c>
      <c r="M301" t="s">
        <v>26</v>
      </c>
      <c r="N301" t="s">
        <v>185</v>
      </c>
      <c r="O301" t="s">
        <v>76</v>
      </c>
      <c r="P301" t="s">
        <v>866</v>
      </c>
      <c r="Q301" t="str">
        <f t="shared" si="13"/>
        <v>SMAN</v>
      </c>
      <c r="R301" t="str">
        <f t="shared" si="14"/>
        <v>Negeri</v>
      </c>
      <c r="S301" t="str">
        <f t="shared" si="15"/>
        <v>SMA</v>
      </c>
      <c r="T301" t="s">
        <v>185</v>
      </c>
      <c r="U301" t="s">
        <v>76</v>
      </c>
      <c r="AA301" t="str">
        <f>_xlfn.IFNA(VLOOKUP(A301,registrasi!$B$2:$C$3000,2,FALSE),"belum")</f>
        <v>belum</v>
      </c>
      <c r="AB301">
        <f>VLOOKUP(D301,[3]Worksheet!$B$2:$H$45,7,FALSE)</f>
        <v>5</v>
      </c>
      <c r="AC301" t="str">
        <f>_xlfn.IFNA(VLOOKUP(A301,nim!$A$2:$B$3000,2,FALSE),"belum")</f>
        <v>belum</v>
      </c>
    </row>
    <row r="302" spans="1:29" x14ac:dyDescent="0.3">
      <c r="A302">
        <v>42432410576</v>
      </c>
      <c r="B302">
        <v>1</v>
      </c>
      <c r="D302">
        <v>3338</v>
      </c>
      <c r="E302" t="s">
        <v>258</v>
      </c>
      <c r="F302" t="str">
        <f>VLOOKUP(D302,[1]Sheet2!$D$2:$K$88,8,FALSE)</f>
        <v>TEKNIK</v>
      </c>
      <c r="G302" t="str">
        <f>VLOOKUP(F302,Sheet1!$H$4:$I$11,2,FALSE)</f>
        <v>3_Teknik</v>
      </c>
      <c r="H302" t="str">
        <f>VLOOKUP(D302,[2]PRODI_2019!$F$2:$J$79,5,FALSE)</f>
        <v>S1</v>
      </c>
      <c r="I302" t="s">
        <v>559</v>
      </c>
      <c r="J302" t="s">
        <v>25</v>
      </c>
      <c r="L302" t="s">
        <v>630</v>
      </c>
      <c r="M302" t="s">
        <v>26</v>
      </c>
      <c r="N302" t="s">
        <v>188</v>
      </c>
      <c r="O302" t="s">
        <v>77</v>
      </c>
      <c r="P302" t="s">
        <v>907</v>
      </c>
      <c r="Q302" t="str">
        <f t="shared" si="13"/>
        <v>SMAN</v>
      </c>
      <c r="R302" t="str">
        <f t="shared" si="14"/>
        <v>Negeri</v>
      </c>
      <c r="S302" t="str">
        <f t="shared" si="15"/>
        <v>SMA</v>
      </c>
      <c r="T302" t="s">
        <v>188</v>
      </c>
      <c r="U302" t="s">
        <v>77</v>
      </c>
      <c r="AA302" t="str">
        <f>_xlfn.IFNA(VLOOKUP(A302,registrasi!$B$2:$C$3000,2,FALSE),"belum")</f>
        <v>belum</v>
      </c>
      <c r="AB302" t="e">
        <f>VLOOKUP(D302,[3]Worksheet!$B$2:$H$45,7,FALSE)</f>
        <v>#N/A</v>
      </c>
      <c r="AC302" t="str">
        <f>_xlfn.IFNA(VLOOKUP(A302,nim!$A$2:$B$3000,2,FALSE),"belum")</f>
        <v>belum</v>
      </c>
    </row>
    <row r="303" spans="1:29" x14ac:dyDescent="0.3">
      <c r="A303">
        <v>42431110287</v>
      </c>
      <c r="B303">
        <v>1</v>
      </c>
      <c r="D303">
        <v>6662</v>
      </c>
      <c r="E303" t="s">
        <v>225</v>
      </c>
      <c r="F303" t="str">
        <f>VLOOKUP(D303,[1]Sheet2!$D$2:$K$88,8,FALSE)</f>
        <v>FISIP</v>
      </c>
      <c r="G303" t="str">
        <f>VLOOKUP(F303,Sheet1!$H$4:$I$11,2,FALSE)</f>
        <v>6_FISIP</v>
      </c>
      <c r="H303" t="str">
        <f>VLOOKUP(D303,[2]PRODI_2019!$F$2:$J$79,5,FALSE)</f>
        <v>S1</v>
      </c>
      <c r="I303" t="s">
        <v>328</v>
      </c>
      <c r="J303" t="s">
        <v>25</v>
      </c>
      <c r="L303" t="s">
        <v>153</v>
      </c>
      <c r="M303" t="s">
        <v>26</v>
      </c>
      <c r="N303" t="s">
        <v>185</v>
      </c>
      <c r="O303" t="s">
        <v>76</v>
      </c>
      <c r="P303" t="s">
        <v>833</v>
      </c>
      <c r="Q303" t="str">
        <f t="shared" si="13"/>
        <v>MAN</v>
      </c>
      <c r="R303" t="str">
        <f t="shared" si="14"/>
        <v>Negeri</v>
      </c>
      <c r="S303" t="str">
        <f t="shared" si="15"/>
        <v>MA</v>
      </c>
      <c r="T303" t="s">
        <v>185</v>
      </c>
      <c r="U303" t="s">
        <v>76</v>
      </c>
      <c r="AA303" t="str">
        <f>_xlfn.IFNA(VLOOKUP(A303,registrasi!$B$2:$C$3000,2,FALSE),"belum")</f>
        <v>belum</v>
      </c>
      <c r="AB303">
        <f>VLOOKUP(D303,[3]Worksheet!$B$2:$H$45,7,FALSE)</f>
        <v>324</v>
      </c>
      <c r="AC303" t="str">
        <f>_xlfn.IFNA(VLOOKUP(A303,nim!$A$2:$B$3000,2,FALSE),"belum")</f>
        <v>belum</v>
      </c>
    </row>
    <row r="304" spans="1:29" x14ac:dyDescent="0.3">
      <c r="A304">
        <v>42431111233</v>
      </c>
      <c r="B304">
        <v>1</v>
      </c>
      <c r="D304">
        <v>3334</v>
      </c>
      <c r="E304" t="s">
        <v>231</v>
      </c>
      <c r="F304" t="str">
        <f>VLOOKUP(D304,[1]Sheet2!$D$2:$K$88,8,FALSE)</f>
        <v>TEKNIK</v>
      </c>
      <c r="G304" t="str">
        <f>VLOOKUP(F304,Sheet1!$H$4:$I$11,2,FALSE)</f>
        <v>3_Teknik</v>
      </c>
      <c r="H304" t="str">
        <f>VLOOKUP(D304,[2]PRODI_2019!$F$2:$J$79,5,FALSE)</f>
        <v>S1</v>
      </c>
      <c r="I304" t="s">
        <v>560</v>
      </c>
      <c r="J304" t="s">
        <v>25</v>
      </c>
      <c r="L304" t="s">
        <v>775</v>
      </c>
      <c r="M304" t="s">
        <v>26</v>
      </c>
      <c r="N304" t="s">
        <v>186</v>
      </c>
      <c r="O304" t="s">
        <v>76</v>
      </c>
      <c r="P304" t="s">
        <v>195</v>
      </c>
      <c r="Q304" t="str">
        <f t="shared" si="13"/>
        <v>MAN</v>
      </c>
      <c r="R304" t="str">
        <f t="shared" si="14"/>
        <v>Negeri</v>
      </c>
      <c r="S304" t="str">
        <f t="shared" si="15"/>
        <v>MA</v>
      </c>
      <c r="T304" t="s">
        <v>186</v>
      </c>
      <c r="U304" t="s">
        <v>76</v>
      </c>
      <c r="AA304" t="str">
        <f>_xlfn.IFNA(VLOOKUP(A304,registrasi!$B$2:$C$3000,2,FALSE),"belum")</f>
        <v>belum</v>
      </c>
      <c r="AB304">
        <f>VLOOKUP(D304,[3]Worksheet!$B$2:$H$45,7,FALSE)</f>
        <v>100</v>
      </c>
      <c r="AC304" t="str">
        <f>_xlfn.IFNA(VLOOKUP(A304,nim!$A$2:$B$3000,2,FALSE),"belum")</f>
        <v>belum</v>
      </c>
    </row>
    <row r="305" spans="1:29" x14ac:dyDescent="0.3">
      <c r="A305">
        <v>42431111051</v>
      </c>
      <c r="B305">
        <v>1</v>
      </c>
      <c r="D305">
        <v>4443</v>
      </c>
      <c r="E305" t="s">
        <v>241</v>
      </c>
      <c r="F305" t="str">
        <f>VLOOKUP(D305,[1]Sheet2!$D$2:$K$88,8,FALSE)</f>
        <v>PERTANIAN</v>
      </c>
      <c r="G305" t="str">
        <f>VLOOKUP(F305,Sheet1!$H$4:$I$11,2,FALSE)</f>
        <v>4_Pertanian</v>
      </c>
      <c r="H305" t="str">
        <f>VLOOKUP(D305,[2]PRODI_2019!$F$2:$J$79,5,FALSE)</f>
        <v>S1</v>
      </c>
      <c r="I305" t="s">
        <v>561</v>
      </c>
      <c r="J305" t="s">
        <v>25</v>
      </c>
      <c r="L305" t="s">
        <v>713</v>
      </c>
      <c r="M305" t="s">
        <v>26</v>
      </c>
      <c r="N305" t="s">
        <v>83</v>
      </c>
      <c r="O305" t="s">
        <v>76</v>
      </c>
      <c r="P305" t="s">
        <v>100</v>
      </c>
      <c r="Q305" t="str">
        <f t="shared" si="13"/>
        <v>SMAN</v>
      </c>
      <c r="R305" t="str">
        <f t="shared" si="14"/>
        <v>Negeri</v>
      </c>
      <c r="S305" t="str">
        <f t="shared" si="15"/>
        <v>SMA</v>
      </c>
      <c r="T305" t="s">
        <v>83</v>
      </c>
      <c r="U305" t="s">
        <v>76</v>
      </c>
      <c r="AA305" t="str">
        <f>_xlfn.IFNA(VLOOKUP(A305,registrasi!$B$2:$C$3000,2,FALSE),"belum")</f>
        <v>belum</v>
      </c>
      <c r="AB305">
        <f>VLOOKUP(D305,[3]Worksheet!$B$2:$H$45,7,FALSE)</f>
        <v>29</v>
      </c>
      <c r="AC305" t="str">
        <f>_xlfn.IFNA(VLOOKUP(A305,nim!$A$2:$B$3000,2,FALSE),"belum")</f>
        <v>belum</v>
      </c>
    </row>
    <row r="306" spans="1:29" x14ac:dyDescent="0.3">
      <c r="A306">
        <v>42431111154</v>
      </c>
      <c r="B306">
        <v>2</v>
      </c>
      <c r="D306">
        <v>4446</v>
      </c>
      <c r="E306" t="s">
        <v>255</v>
      </c>
      <c r="F306" t="str">
        <f>VLOOKUP(D306,[1]Sheet2!$D$2:$K$88,8,FALSE)</f>
        <v>PERTANIAN</v>
      </c>
      <c r="G306" t="str">
        <f>VLOOKUP(F306,Sheet1!$H$4:$I$11,2,FALSE)</f>
        <v>4_Pertanian</v>
      </c>
      <c r="H306" t="str">
        <f>VLOOKUP(D306,[2]PRODI_2019!$F$2:$J$79,5,FALSE)</f>
        <v>S1</v>
      </c>
      <c r="I306" t="s">
        <v>562</v>
      </c>
      <c r="J306" t="s">
        <v>30</v>
      </c>
      <c r="L306" t="s">
        <v>616</v>
      </c>
      <c r="M306" t="s">
        <v>26</v>
      </c>
      <c r="N306" t="s">
        <v>84</v>
      </c>
      <c r="O306" t="s">
        <v>76</v>
      </c>
      <c r="P306" t="s">
        <v>136</v>
      </c>
      <c r="Q306" t="str">
        <f t="shared" si="13"/>
        <v>SMAN</v>
      </c>
      <c r="R306" t="str">
        <f t="shared" si="14"/>
        <v>Negeri</v>
      </c>
      <c r="S306" t="str">
        <f t="shared" si="15"/>
        <v>SMA</v>
      </c>
      <c r="T306" t="s">
        <v>84</v>
      </c>
      <c r="U306" t="s">
        <v>76</v>
      </c>
      <c r="AA306" t="str">
        <f>_xlfn.IFNA(VLOOKUP(A306,registrasi!$B$2:$C$3000,2,FALSE),"belum")</f>
        <v>belum</v>
      </c>
      <c r="AB306">
        <f>VLOOKUP(D306,[3]Worksheet!$B$2:$H$45,7,FALSE)</f>
        <v>19</v>
      </c>
      <c r="AC306" t="str">
        <f>_xlfn.IFNA(VLOOKUP(A306,nim!$A$2:$B$3000,2,FALSE),"belum")</f>
        <v>belum</v>
      </c>
    </row>
    <row r="307" spans="1:29" x14ac:dyDescent="0.3">
      <c r="A307">
        <v>42431110181</v>
      </c>
      <c r="B307">
        <v>1</v>
      </c>
      <c r="D307">
        <v>6661</v>
      </c>
      <c r="E307" t="s">
        <v>238</v>
      </c>
      <c r="F307" t="str">
        <f>VLOOKUP(D307,[1]Sheet2!$D$2:$K$88,8,FALSE)</f>
        <v>FISIP</v>
      </c>
      <c r="G307" t="str">
        <f>VLOOKUP(F307,Sheet1!$H$4:$I$11,2,FALSE)</f>
        <v>6_FISIP</v>
      </c>
      <c r="H307" t="str">
        <f>VLOOKUP(D307,[2]PRODI_2019!$F$2:$J$79,5,FALSE)</f>
        <v>S1</v>
      </c>
      <c r="I307" t="s">
        <v>563</v>
      </c>
      <c r="J307" t="s">
        <v>25</v>
      </c>
      <c r="L307" t="s">
        <v>676</v>
      </c>
      <c r="M307" t="s">
        <v>26</v>
      </c>
      <c r="N307" t="s">
        <v>186</v>
      </c>
      <c r="O307" t="s">
        <v>76</v>
      </c>
      <c r="P307" t="s">
        <v>908</v>
      </c>
      <c r="Q307" t="str">
        <f t="shared" si="13"/>
        <v>SMAN</v>
      </c>
      <c r="R307" t="str">
        <f t="shared" si="14"/>
        <v>Negeri</v>
      </c>
      <c r="S307" t="str">
        <f t="shared" si="15"/>
        <v>SMA</v>
      </c>
      <c r="T307" t="s">
        <v>186</v>
      </c>
      <c r="U307" t="s">
        <v>76</v>
      </c>
      <c r="AA307" t="str">
        <f>_xlfn.IFNA(VLOOKUP(A307,registrasi!$B$2:$C$3000,2,FALSE),"belum")</f>
        <v>belum</v>
      </c>
      <c r="AB307">
        <f>VLOOKUP(D307,[3]Worksheet!$B$2:$H$45,7,FALSE)</f>
        <v>206</v>
      </c>
      <c r="AC307" t="str">
        <f>_xlfn.IFNA(VLOOKUP(A307,nim!$A$2:$B$3000,2,FALSE),"belum")</f>
        <v>belum</v>
      </c>
    </row>
    <row r="308" spans="1:29" x14ac:dyDescent="0.3">
      <c r="A308">
        <v>42431111383</v>
      </c>
      <c r="B308">
        <v>1</v>
      </c>
      <c r="D308">
        <v>2282</v>
      </c>
      <c r="E308" t="s">
        <v>253</v>
      </c>
      <c r="F308" t="str">
        <f>VLOOKUP(D308,[1]Sheet2!$D$2:$K$88,8,FALSE)</f>
        <v>FKIP</v>
      </c>
      <c r="G308" t="str">
        <f>VLOOKUP(F308,Sheet1!$H$4:$I$11,2,FALSE)</f>
        <v>2_FKIP</v>
      </c>
      <c r="H308" t="str">
        <f>VLOOKUP(D308,[2]PRODI_2019!$F$2:$J$79,5,FALSE)</f>
        <v>S1</v>
      </c>
      <c r="I308" t="s">
        <v>564</v>
      </c>
      <c r="J308" t="s">
        <v>30</v>
      </c>
      <c r="L308" t="s">
        <v>776</v>
      </c>
      <c r="M308" t="s">
        <v>26</v>
      </c>
      <c r="N308" t="s">
        <v>78</v>
      </c>
      <c r="O308" t="s">
        <v>76</v>
      </c>
      <c r="P308" t="s">
        <v>98</v>
      </c>
      <c r="Q308" t="str">
        <f t="shared" si="13"/>
        <v>SMAN</v>
      </c>
      <c r="R308" t="str">
        <f t="shared" si="14"/>
        <v>Negeri</v>
      </c>
      <c r="S308" t="str">
        <f t="shared" si="15"/>
        <v>SMA</v>
      </c>
      <c r="T308" t="s">
        <v>78</v>
      </c>
      <c r="U308" t="s">
        <v>76</v>
      </c>
      <c r="AA308" t="str">
        <f>_xlfn.IFNA(VLOOKUP(A308,registrasi!$B$2:$C$3000,2,FALSE),"belum")</f>
        <v>belum</v>
      </c>
      <c r="AB308">
        <f>VLOOKUP(D308,[3]Worksheet!$B$2:$H$45,7,FALSE)</f>
        <v>6</v>
      </c>
      <c r="AC308" t="str">
        <f>_xlfn.IFNA(VLOOKUP(A308,nim!$A$2:$B$3000,2,FALSE),"belum")</f>
        <v>belum</v>
      </c>
    </row>
    <row r="309" spans="1:29" x14ac:dyDescent="0.3">
      <c r="A309">
        <v>42431111297</v>
      </c>
      <c r="B309">
        <v>1</v>
      </c>
      <c r="D309">
        <v>2288</v>
      </c>
      <c r="E309" t="s">
        <v>248</v>
      </c>
      <c r="F309" t="str">
        <f>VLOOKUP(D309,[1]Sheet2!$D$2:$K$88,8,FALSE)</f>
        <v>FKIP</v>
      </c>
      <c r="G309" t="str">
        <f>VLOOKUP(F309,Sheet1!$H$4:$I$11,2,FALSE)</f>
        <v>2_FKIP</v>
      </c>
      <c r="H309" t="str">
        <f>VLOOKUP(D309,[2]PRODI_2019!$F$2:$J$79,5,FALSE)</f>
        <v>S1</v>
      </c>
      <c r="I309" t="s">
        <v>565</v>
      </c>
      <c r="J309" t="s">
        <v>30</v>
      </c>
      <c r="L309" t="s">
        <v>777</v>
      </c>
      <c r="M309" t="s">
        <v>26</v>
      </c>
      <c r="N309" t="s">
        <v>185</v>
      </c>
      <c r="O309" t="s">
        <v>76</v>
      </c>
      <c r="P309" t="s">
        <v>121</v>
      </c>
      <c r="Q309" t="str">
        <f t="shared" si="13"/>
        <v>SMAN</v>
      </c>
      <c r="R309" t="str">
        <f t="shared" si="14"/>
        <v>Negeri</v>
      </c>
      <c r="S309" t="str">
        <f t="shared" si="15"/>
        <v>SMA</v>
      </c>
      <c r="T309" t="s">
        <v>185</v>
      </c>
      <c r="U309" t="s">
        <v>76</v>
      </c>
      <c r="AA309" t="str">
        <f>_xlfn.IFNA(VLOOKUP(A309,registrasi!$B$2:$C$3000,2,FALSE),"belum")</f>
        <v>belum</v>
      </c>
      <c r="AB309">
        <f>VLOOKUP(D309,[3]Worksheet!$B$2:$H$45,7,FALSE)</f>
        <v>19</v>
      </c>
      <c r="AC309" t="str">
        <f>_xlfn.IFNA(VLOOKUP(A309,nim!$A$2:$B$3000,2,FALSE),"belum")</f>
        <v>belum</v>
      </c>
    </row>
    <row r="310" spans="1:29" x14ac:dyDescent="0.3">
      <c r="A310">
        <v>42431110939</v>
      </c>
      <c r="B310">
        <v>1</v>
      </c>
      <c r="D310">
        <v>3336</v>
      </c>
      <c r="E310" t="s">
        <v>219</v>
      </c>
      <c r="F310" t="str">
        <f>VLOOKUP(D310,[1]Sheet2!$D$2:$K$88,8,FALSE)</f>
        <v>TEKNIK</v>
      </c>
      <c r="G310" t="str">
        <f>VLOOKUP(F310,Sheet1!$H$4:$I$11,2,FALSE)</f>
        <v>3_Teknik</v>
      </c>
      <c r="H310" t="str">
        <f>VLOOKUP(D310,[2]PRODI_2019!$F$2:$J$79,5,FALSE)</f>
        <v>S1</v>
      </c>
      <c r="I310" t="s">
        <v>566</v>
      </c>
      <c r="J310" t="s">
        <v>25</v>
      </c>
      <c r="L310" t="s">
        <v>154</v>
      </c>
      <c r="M310" t="s">
        <v>26</v>
      </c>
      <c r="N310" t="s">
        <v>78</v>
      </c>
      <c r="O310" t="s">
        <v>76</v>
      </c>
      <c r="P310" t="s">
        <v>101</v>
      </c>
      <c r="Q310" t="str">
        <f t="shared" si="13"/>
        <v>SMAN</v>
      </c>
      <c r="R310" t="str">
        <f t="shared" si="14"/>
        <v>Negeri</v>
      </c>
      <c r="S310" t="str">
        <f t="shared" si="15"/>
        <v>SMA</v>
      </c>
      <c r="T310" t="s">
        <v>78</v>
      </c>
      <c r="U310" t="s">
        <v>76</v>
      </c>
      <c r="AA310" t="str">
        <f>_xlfn.IFNA(VLOOKUP(A310,registrasi!$B$2:$C$3000,2,FALSE),"belum")</f>
        <v>belum</v>
      </c>
      <c r="AB310">
        <f>VLOOKUP(D310,[3]Worksheet!$B$2:$H$45,7,FALSE)</f>
        <v>144</v>
      </c>
      <c r="AC310" t="str">
        <f>_xlfn.IFNA(VLOOKUP(A310,nim!$A$2:$B$3000,2,FALSE),"belum")</f>
        <v>belum</v>
      </c>
    </row>
    <row r="311" spans="1:29" x14ac:dyDescent="0.3">
      <c r="A311">
        <v>42431111652</v>
      </c>
      <c r="B311">
        <v>1</v>
      </c>
      <c r="D311">
        <v>1111</v>
      </c>
      <c r="E311" t="s">
        <v>215</v>
      </c>
      <c r="F311" t="str">
        <f>VLOOKUP(D311,[1]Sheet2!$D$2:$K$88,8,FALSE)</f>
        <v>HUKUM</v>
      </c>
      <c r="G311" t="str">
        <f>VLOOKUP(F311,Sheet1!$H$4:$I$11,2,FALSE)</f>
        <v>1_Hukum</v>
      </c>
      <c r="H311" t="str">
        <f>VLOOKUP(D311,[2]PRODI_2019!$F$2:$J$79,5,FALSE)</f>
        <v>S1</v>
      </c>
      <c r="I311" t="s">
        <v>567</v>
      </c>
      <c r="J311" t="s">
        <v>25</v>
      </c>
      <c r="L311" t="s">
        <v>778</v>
      </c>
      <c r="M311" t="s">
        <v>26</v>
      </c>
      <c r="N311" t="s">
        <v>78</v>
      </c>
      <c r="O311" t="s">
        <v>76</v>
      </c>
      <c r="P311" t="s">
        <v>107</v>
      </c>
      <c r="Q311" t="str">
        <f t="shared" si="13"/>
        <v>MAN</v>
      </c>
      <c r="R311" t="str">
        <f t="shared" si="14"/>
        <v>Negeri</v>
      </c>
      <c r="S311" t="str">
        <f t="shared" si="15"/>
        <v>MA</v>
      </c>
      <c r="T311" t="s">
        <v>78</v>
      </c>
      <c r="U311" t="s">
        <v>76</v>
      </c>
      <c r="AA311" t="str">
        <f>_xlfn.IFNA(VLOOKUP(A311,registrasi!$B$2:$C$3000,2,FALSE),"belum")</f>
        <v>belum</v>
      </c>
      <c r="AB311">
        <f>VLOOKUP(D311,[3]Worksheet!$B$2:$H$45,7,FALSE)</f>
        <v>353</v>
      </c>
      <c r="AC311" t="str">
        <f>_xlfn.IFNA(VLOOKUP(A311,nim!$A$2:$B$3000,2,FALSE),"belum")</f>
        <v>belum</v>
      </c>
    </row>
    <row r="312" spans="1:29" x14ac:dyDescent="0.3">
      <c r="A312">
        <v>42431111005</v>
      </c>
      <c r="B312">
        <v>2</v>
      </c>
      <c r="D312">
        <v>4443</v>
      </c>
      <c r="E312" t="s">
        <v>241</v>
      </c>
      <c r="F312" t="str">
        <f>VLOOKUP(D312,[1]Sheet2!$D$2:$K$88,8,FALSE)</f>
        <v>PERTANIAN</v>
      </c>
      <c r="G312" t="str">
        <f>VLOOKUP(F312,Sheet1!$H$4:$I$11,2,FALSE)</f>
        <v>4_Pertanian</v>
      </c>
      <c r="H312" t="str">
        <f>VLOOKUP(D312,[2]PRODI_2019!$F$2:$J$79,5,FALSE)</f>
        <v>S1</v>
      </c>
      <c r="I312" t="s">
        <v>568</v>
      </c>
      <c r="J312" t="s">
        <v>25</v>
      </c>
      <c r="L312" t="s">
        <v>779</v>
      </c>
      <c r="M312" t="s">
        <v>26</v>
      </c>
      <c r="N312" t="s">
        <v>78</v>
      </c>
      <c r="O312" t="s">
        <v>76</v>
      </c>
      <c r="P312" t="s">
        <v>102</v>
      </c>
      <c r="Q312" t="str">
        <f t="shared" si="13"/>
        <v>SMAN</v>
      </c>
      <c r="R312" t="str">
        <f t="shared" si="14"/>
        <v>Negeri</v>
      </c>
      <c r="S312" t="str">
        <f t="shared" si="15"/>
        <v>SMA</v>
      </c>
      <c r="T312" t="s">
        <v>78</v>
      </c>
      <c r="U312" t="s">
        <v>76</v>
      </c>
      <c r="AA312" t="str">
        <f>_xlfn.IFNA(VLOOKUP(A312,registrasi!$B$2:$C$3000,2,FALSE),"belum")</f>
        <v>belum</v>
      </c>
      <c r="AB312">
        <f>VLOOKUP(D312,[3]Worksheet!$B$2:$H$45,7,FALSE)</f>
        <v>29</v>
      </c>
      <c r="AC312" t="str">
        <f>_xlfn.IFNA(VLOOKUP(A312,nim!$A$2:$B$3000,2,FALSE),"belum")</f>
        <v>belum</v>
      </c>
    </row>
    <row r="313" spans="1:29" x14ac:dyDescent="0.3">
      <c r="A313">
        <v>42431111252</v>
      </c>
      <c r="B313">
        <v>1</v>
      </c>
      <c r="D313">
        <v>2285</v>
      </c>
      <c r="E313" t="s">
        <v>257</v>
      </c>
      <c r="F313" t="str">
        <f>VLOOKUP(D313,[1]Sheet2!$D$2:$K$88,8,FALSE)</f>
        <v>FKIP</v>
      </c>
      <c r="G313" t="str">
        <f>VLOOKUP(F313,Sheet1!$H$4:$I$11,2,FALSE)</f>
        <v>2_FKIP</v>
      </c>
      <c r="H313" t="str">
        <f>VLOOKUP(D313,[2]PRODI_2019!$F$2:$J$79,5,FALSE)</f>
        <v>S1</v>
      </c>
      <c r="I313" t="s">
        <v>569</v>
      </c>
      <c r="J313" t="s">
        <v>30</v>
      </c>
      <c r="L313" t="s">
        <v>731</v>
      </c>
      <c r="M313" t="s">
        <v>26</v>
      </c>
      <c r="N313" t="s">
        <v>78</v>
      </c>
      <c r="O313" t="s">
        <v>76</v>
      </c>
      <c r="P313" t="s">
        <v>98</v>
      </c>
      <c r="Q313" t="str">
        <f t="shared" si="13"/>
        <v>SMAN</v>
      </c>
      <c r="R313" t="str">
        <f t="shared" si="14"/>
        <v>Negeri</v>
      </c>
      <c r="S313" t="str">
        <f t="shared" si="15"/>
        <v>SMA</v>
      </c>
      <c r="T313" t="s">
        <v>78</v>
      </c>
      <c r="U313" t="s">
        <v>76</v>
      </c>
      <c r="AA313" t="str">
        <f>_xlfn.IFNA(VLOOKUP(A313,registrasi!$B$2:$C$3000,2,FALSE),"belum")</f>
        <v>belum</v>
      </c>
      <c r="AB313">
        <f>VLOOKUP(D313,[3]Worksheet!$B$2:$H$45,7,FALSE)</f>
        <v>84</v>
      </c>
      <c r="AC313" t="str">
        <f>_xlfn.IFNA(VLOOKUP(A313,nim!$A$2:$B$3000,2,FALSE),"belum")</f>
        <v>belum</v>
      </c>
    </row>
  </sheetData>
  <autoFilter ref="A1:AC313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205</v>
      </c>
      <c r="C1" s="2" t="s">
        <v>206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workbookViewId="0">
      <selection activeCell="A2" sqref="A2:A26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207</v>
      </c>
      <c r="B1" t="s">
        <v>38</v>
      </c>
    </row>
    <row r="2" spans="1:2" x14ac:dyDescent="0.3">
      <c r="A2">
        <v>42331111769</v>
      </c>
      <c r="B2" t="s">
        <v>208</v>
      </c>
    </row>
    <row r="3" spans="1:2" x14ac:dyDescent="0.3">
      <c r="A3">
        <v>42331111341</v>
      </c>
      <c r="B3" t="s">
        <v>208</v>
      </c>
    </row>
    <row r="4" spans="1:2" x14ac:dyDescent="0.3">
      <c r="A4">
        <v>42331111301</v>
      </c>
      <c r="B4" t="s">
        <v>208</v>
      </c>
    </row>
    <row r="5" spans="1:2" x14ac:dyDescent="0.3">
      <c r="A5">
        <v>42332210204</v>
      </c>
      <c r="B5" t="s">
        <v>208</v>
      </c>
    </row>
    <row r="6" spans="1:2" x14ac:dyDescent="0.3">
      <c r="A6">
        <v>42331111115</v>
      </c>
      <c r="B6" t="s">
        <v>208</v>
      </c>
    </row>
    <row r="7" spans="1:2" x14ac:dyDescent="0.3">
      <c r="A7">
        <v>42331111522</v>
      </c>
      <c r="B7" t="s">
        <v>208</v>
      </c>
    </row>
    <row r="8" spans="1:2" x14ac:dyDescent="0.3">
      <c r="A8">
        <v>42331111205</v>
      </c>
      <c r="B8" t="s">
        <v>208</v>
      </c>
    </row>
    <row r="9" spans="1:2" x14ac:dyDescent="0.3">
      <c r="A9">
        <v>42331110778</v>
      </c>
      <c r="B9" t="s">
        <v>208</v>
      </c>
    </row>
    <row r="10" spans="1:2" x14ac:dyDescent="0.3">
      <c r="A10">
        <v>42331111795</v>
      </c>
      <c r="B10" t="s">
        <v>208</v>
      </c>
    </row>
    <row r="11" spans="1:2" x14ac:dyDescent="0.3">
      <c r="A11">
        <v>42331111577</v>
      </c>
      <c r="B11" t="s">
        <v>208</v>
      </c>
    </row>
    <row r="12" spans="1:2" x14ac:dyDescent="0.3">
      <c r="A12">
        <v>42331111790</v>
      </c>
      <c r="B12" t="s">
        <v>208</v>
      </c>
    </row>
    <row r="13" spans="1:2" x14ac:dyDescent="0.3">
      <c r="A13">
        <v>42331110641</v>
      </c>
      <c r="B13" t="s">
        <v>208</v>
      </c>
    </row>
    <row r="14" spans="1:2" x14ac:dyDescent="0.3">
      <c r="A14">
        <v>42332210383</v>
      </c>
      <c r="B14" t="s">
        <v>208</v>
      </c>
    </row>
    <row r="15" spans="1:2" x14ac:dyDescent="0.3">
      <c r="A15">
        <v>42331110502</v>
      </c>
      <c r="B15" t="s">
        <v>208</v>
      </c>
    </row>
    <row r="16" spans="1:2" x14ac:dyDescent="0.3">
      <c r="A16">
        <v>42331111160</v>
      </c>
      <c r="B16" t="s">
        <v>208</v>
      </c>
    </row>
    <row r="17" spans="1:7" x14ac:dyDescent="0.3">
      <c r="A17">
        <v>42332211062</v>
      </c>
      <c r="B17" t="s">
        <v>208</v>
      </c>
    </row>
    <row r="18" spans="1:7" x14ac:dyDescent="0.3">
      <c r="A18">
        <v>42331111762</v>
      </c>
      <c r="B18" t="s">
        <v>208</v>
      </c>
    </row>
    <row r="19" spans="1:7" x14ac:dyDescent="0.3">
      <c r="A19">
        <v>42331110808</v>
      </c>
      <c r="B19" t="s">
        <v>208</v>
      </c>
    </row>
    <row r="20" spans="1:7" x14ac:dyDescent="0.3">
      <c r="A20">
        <v>42332410448</v>
      </c>
      <c r="B20" t="s">
        <v>208</v>
      </c>
    </row>
    <row r="21" spans="1:7" x14ac:dyDescent="0.3">
      <c r="A21">
        <v>42331111102</v>
      </c>
      <c r="B21" t="s">
        <v>208</v>
      </c>
    </row>
    <row r="22" spans="1:7" x14ac:dyDescent="0.3">
      <c r="A22">
        <v>42331112142</v>
      </c>
      <c r="B22" t="s">
        <v>208</v>
      </c>
    </row>
    <row r="23" spans="1:7" x14ac:dyDescent="0.3">
      <c r="A23">
        <v>42331111631</v>
      </c>
      <c r="B23" t="s">
        <v>208</v>
      </c>
    </row>
    <row r="24" spans="1:7" x14ac:dyDescent="0.3">
      <c r="A24">
        <v>42331111023</v>
      </c>
      <c r="B24" t="s">
        <v>208</v>
      </c>
      <c r="G24" t="s">
        <v>209</v>
      </c>
    </row>
    <row r="25" spans="1:7" x14ac:dyDescent="0.3">
      <c r="A25">
        <v>42331110122</v>
      </c>
      <c r="B25" t="s">
        <v>208</v>
      </c>
    </row>
    <row r="26" spans="1:7" x14ac:dyDescent="0.3">
      <c r="A26">
        <v>42331110443</v>
      </c>
      <c r="B26" t="s">
        <v>208</v>
      </c>
    </row>
    <row r="27" spans="1:7" x14ac:dyDescent="0.3">
      <c r="A27">
        <v>42331110684</v>
      </c>
      <c r="B27" t="s">
        <v>208</v>
      </c>
    </row>
    <row r="28" spans="1:7" x14ac:dyDescent="0.3">
      <c r="A28">
        <v>42332211231</v>
      </c>
      <c r="B28" t="s">
        <v>208</v>
      </c>
    </row>
    <row r="29" spans="1:7" x14ac:dyDescent="0.3">
      <c r="A29">
        <v>42332410173</v>
      </c>
      <c r="B29" t="s">
        <v>208</v>
      </c>
    </row>
    <row r="30" spans="1:7" x14ac:dyDescent="0.3">
      <c r="A30">
        <v>42331112128</v>
      </c>
      <c r="B30" t="s">
        <v>208</v>
      </c>
    </row>
    <row r="31" spans="1:7" x14ac:dyDescent="0.3">
      <c r="A31">
        <v>42331111616</v>
      </c>
      <c r="B31" t="s">
        <v>208</v>
      </c>
    </row>
    <row r="32" spans="1:7" x14ac:dyDescent="0.3">
      <c r="A32">
        <v>42332211103</v>
      </c>
      <c r="B32" t="s">
        <v>208</v>
      </c>
    </row>
    <row r="33" spans="1:2" x14ac:dyDescent="0.3">
      <c r="A33">
        <v>42333111948</v>
      </c>
      <c r="B33" t="s">
        <v>208</v>
      </c>
    </row>
    <row r="34" spans="1:2" x14ac:dyDescent="0.3">
      <c r="A34">
        <v>42331111376</v>
      </c>
      <c r="B34" t="s">
        <v>208</v>
      </c>
    </row>
    <row r="35" spans="1:2" x14ac:dyDescent="0.3">
      <c r="A35">
        <v>42331110117</v>
      </c>
      <c r="B35" t="s">
        <v>208</v>
      </c>
    </row>
    <row r="36" spans="1:2" x14ac:dyDescent="0.3">
      <c r="A36">
        <v>42331111087</v>
      </c>
      <c r="B36" t="s">
        <v>208</v>
      </c>
    </row>
    <row r="37" spans="1:2" x14ac:dyDescent="0.3">
      <c r="A37">
        <v>42331111294</v>
      </c>
      <c r="B37" t="s">
        <v>208</v>
      </c>
    </row>
    <row r="38" spans="1:2" x14ac:dyDescent="0.3">
      <c r="A38">
        <v>42331111689</v>
      </c>
      <c r="B38" t="s">
        <v>208</v>
      </c>
    </row>
    <row r="39" spans="1:2" x14ac:dyDescent="0.3">
      <c r="A39">
        <v>42331111997</v>
      </c>
      <c r="B39" t="s">
        <v>208</v>
      </c>
    </row>
    <row r="40" spans="1:2" x14ac:dyDescent="0.3">
      <c r="A40">
        <v>42331110609</v>
      </c>
      <c r="B40" t="s">
        <v>208</v>
      </c>
    </row>
    <row r="41" spans="1:2" x14ac:dyDescent="0.3">
      <c r="A41">
        <v>42331111761</v>
      </c>
      <c r="B41" t="s">
        <v>208</v>
      </c>
    </row>
    <row r="42" spans="1:2" x14ac:dyDescent="0.3">
      <c r="A42">
        <v>42331110818</v>
      </c>
      <c r="B42" t="s">
        <v>208</v>
      </c>
    </row>
    <row r="43" spans="1:2" x14ac:dyDescent="0.3">
      <c r="A43">
        <v>42331111502</v>
      </c>
      <c r="B43" t="s">
        <v>208</v>
      </c>
    </row>
    <row r="44" spans="1:2" x14ac:dyDescent="0.3">
      <c r="A44">
        <v>42331111166</v>
      </c>
      <c r="B44" t="s">
        <v>208</v>
      </c>
    </row>
    <row r="45" spans="1:2" x14ac:dyDescent="0.3">
      <c r="A45">
        <v>42331111460</v>
      </c>
      <c r="B45" t="s">
        <v>208</v>
      </c>
    </row>
    <row r="46" spans="1:2" x14ac:dyDescent="0.3">
      <c r="A46">
        <v>42331111497</v>
      </c>
      <c r="B46" t="s">
        <v>208</v>
      </c>
    </row>
    <row r="47" spans="1:2" x14ac:dyDescent="0.3">
      <c r="A47">
        <v>42331111515</v>
      </c>
      <c r="B47" t="s">
        <v>208</v>
      </c>
    </row>
    <row r="48" spans="1:2" x14ac:dyDescent="0.3">
      <c r="A48">
        <v>42331111639</v>
      </c>
      <c r="B48" t="s">
        <v>208</v>
      </c>
    </row>
    <row r="49" spans="1:2" x14ac:dyDescent="0.3">
      <c r="A49">
        <v>42331110025</v>
      </c>
      <c r="B49" t="s">
        <v>208</v>
      </c>
    </row>
    <row r="50" spans="1:2" x14ac:dyDescent="0.3">
      <c r="A50">
        <v>42331111814</v>
      </c>
      <c r="B50" t="s">
        <v>208</v>
      </c>
    </row>
    <row r="51" spans="1:2" x14ac:dyDescent="0.3">
      <c r="A51">
        <v>42332210447</v>
      </c>
      <c r="B51" t="s">
        <v>208</v>
      </c>
    </row>
    <row r="52" spans="1:2" x14ac:dyDescent="0.3">
      <c r="A52">
        <v>42331111831</v>
      </c>
      <c r="B52" t="s">
        <v>208</v>
      </c>
    </row>
    <row r="53" spans="1:2" x14ac:dyDescent="0.3">
      <c r="A53">
        <v>42331112152</v>
      </c>
      <c r="B53" t="s">
        <v>208</v>
      </c>
    </row>
    <row r="54" spans="1:2" x14ac:dyDescent="0.3">
      <c r="A54">
        <v>42331112068</v>
      </c>
      <c r="B54" t="s">
        <v>208</v>
      </c>
    </row>
    <row r="55" spans="1:2" x14ac:dyDescent="0.3">
      <c r="A55">
        <v>42331111690</v>
      </c>
      <c r="B55" t="s">
        <v>208</v>
      </c>
    </row>
    <row r="56" spans="1:2" x14ac:dyDescent="0.3">
      <c r="A56">
        <v>42331112027</v>
      </c>
      <c r="B56" t="s">
        <v>208</v>
      </c>
    </row>
    <row r="57" spans="1:2" x14ac:dyDescent="0.3">
      <c r="A57">
        <v>42331111971</v>
      </c>
      <c r="B57" t="s">
        <v>208</v>
      </c>
    </row>
    <row r="58" spans="1:2" x14ac:dyDescent="0.3">
      <c r="A58">
        <v>42331111442</v>
      </c>
      <c r="B58" t="s">
        <v>208</v>
      </c>
    </row>
    <row r="59" spans="1:2" x14ac:dyDescent="0.3">
      <c r="A59">
        <v>42332220224</v>
      </c>
      <c r="B59" t="s">
        <v>208</v>
      </c>
    </row>
    <row r="60" spans="1:2" x14ac:dyDescent="0.3">
      <c r="A60">
        <v>42331112084</v>
      </c>
      <c r="B60" t="s">
        <v>208</v>
      </c>
    </row>
    <row r="61" spans="1:2" x14ac:dyDescent="0.3">
      <c r="A61">
        <v>42331111903</v>
      </c>
      <c r="B61" t="s">
        <v>208</v>
      </c>
    </row>
    <row r="62" spans="1:2" x14ac:dyDescent="0.3">
      <c r="A62">
        <v>42331110335</v>
      </c>
      <c r="B62" t="s">
        <v>208</v>
      </c>
    </row>
    <row r="63" spans="1:2" x14ac:dyDescent="0.3">
      <c r="A63">
        <v>42331110314</v>
      </c>
      <c r="B63" t="s">
        <v>208</v>
      </c>
    </row>
    <row r="64" spans="1:2" x14ac:dyDescent="0.3">
      <c r="A64">
        <v>42331111541</v>
      </c>
      <c r="B64" t="s">
        <v>208</v>
      </c>
    </row>
    <row r="65" spans="1:2" x14ac:dyDescent="0.3">
      <c r="A65">
        <v>42331111547</v>
      </c>
      <c r="B65" t="s">
        <v>208</v>
      </c>
    </row>
    <row r="66" spans="1:2" x14ac:dyDescent="0.3">
      <c r="A66">
        <v>42332410323</v>
      </c>
      <c r="B66" t="s">
        <v>208</v>
      </c>
    </row>
    <row r="67" spans="1:2" x14ac:dyDescent="0.3">
      <c r="A67">
        <v>42332210701</v>
      </c>
      <c r="B67" t="s">
        <v>208</v>
      </c>
    </row>
    <row r="68" spans="1:2" x14ac:dyDescent="0.3">
      <c r="A68">
        <v>42331111370</v>
      </c>
      <c r="B68" t="s">
        <v>208</v>
      </c>
    </row>
    <row r="69" spans="1:2" x14ac:dyDescent="0.3">
      <c r="A69">
        <v>42331111727</v>
      </c>
      <c r="B69" t="s">
        <v>208</v>
      </c>
    </row>
    <row r="70" spans="1:2" x14ac:dyDescent="0.3">
      <c r="A70">
        <v>42331111847</v>
      </c>
      <c r="B70" t="s">
        <v>208</v>
      </c>
    </row>
    <row r="71" spans="1:2" x14ac:dyDescent="0.3">
      <c r="A71">
        <v>42331111711</v>
      </c>
      <c r="B71" t="s">
        <v>208</v>
      </c>
    </row>
    <row r="72" spans="1:2" x14ac:dyDescent="0.3">
      <c r="A72">
        <v>42331110698</v>
      </c>
      <c r="B72" t="s">
        <v>208</v>
      </c>
    </row>
    <row r="73" spans="1:2" x14ac:dyDescent="0.3">
      <c r="A73">
        <v>42331111150</v>
      </c>
      <c r="B73" t="s">
        <v>208</v>
      </c>
    </row>
    <row r="74" spans="1:2" x14ac:dyDescent="0.3">
      <c r="A74">
        <v>42331111010</v>
      </c>
      <c r="B74" t="s">
        <v>208</v>
      </c>
    </row>
    <row r="75" spans="1:2" x14ac:dyDescent="0.3">
      <c r="A75">
        <v>42331110371</v>
      </c>
      <c r="B75" t="s">
        <v>208</v>
      </c>
    </row>
    <row r="76" spans="1:2" x14ac:dyDescent="0.3">
      <c r="A76">
        <v>42331111860</v>
      </c>
      <c r="B76" t="s">
        <v>208</v>
      </c>
    </row>
    <row r="77" spans="1:2" x14ac:dyDescent="0.3">
      <c r="A77">
        <v>42332410410</v>
      </c>
      <c r="B77" t="s">
        <v>208</v>
      </c>
    </row>
    <row r="78" spans="1:2" x14ac:dyDescent="0.3">
      <c r="A78">
        <v>42333110438</v>
      </c>
      <c r="B78" t="s">
        <v>208</v>
      </c>
    </row>
    <row r="79" spans="1:2" x14ac:dyDescent="0.3">
      <c r="A79">
        <v>42331110944</v>
      </c>
      <c r="B79" t="s">
        <v>208</v>
      </c>
    </row>
    <row r="80" spans="1:2" x14ac:dyDescent="0.3">
      <c r="A80">
        <v>42331111646</v>
      </c>
      <c r="B80" t="s">
        <v>208</v>
      </c>
    </row>
    <row r="81" spans="1:2" x14ac:dyDescent="0.3">
      <c r="A81">
        <v>42331111745</v>
      </c>
      <c r="B81" t="s">
        <v>208</v>
      </c>
    </row>
    <row r="82" spans="1:2" x14ac:dyDescent="0.3">
      <c r="A82">
        <v>42332210508</v>
      </c>
      <c r="B82" t="s">
        <v>208</v>
      </c>
    </row>
    <row r="83" spans="1:2" x14ac:dyDescent="0.3">
      <c r="A83">
        <v>42331110442</v>
      </c>
      <c r="B83" t="s">
        <v>208</v>
      </c>
    </row>
    <row r="84" spans="1:2" x14ac:dyDescent="0.3">
      <c r="A84">
        <v>42331111065</v>
      </c>
      <c r="B84" t="s">
        <v>208</v>
      </c>
    </row>
    <row r="85" spans="1:2" x14ac:dyDescent="0.3">
      <c r="A85">
        <v>42331111130</v>
      </c>
      <c r="B85" t="s">
        <v>208</v>
      </c>
    </row>
    <row r="86" spans="1:2" x14ac:dyDescent="0.3">
      <c r="A86">
        <v>42332211161</v>
      </c>
      <c r="B86" t="s">
        <v>208</v>
      </c>
    </row>
    <row r="87" spans="1:2" x14ac:dyDescent="0.3">
      <c r="A87">
        <v>42331111308</v>
      </c>
      <c r="B87" t="s">
        <v>208</v>
      </c>
    </row>
    <row r="88" spans="1:2" x14ac:dyDescent="0.3">
      <c r="A88">
        <v>42331110017</v>
      </c>
      <c r="B88" t="s">
        <v>208</v>
      </c>
    </row>
    <row r="89" spans="1:2" x14ac:dyDescent="0.3">
      <c r="A89">
        <v>42332210245</v>
      </c>
      <c r="B89" t="s">
        <v>208</v>
      </c>
    </row>
    <row r="90" spans="1:2" x14ac:dyDescent="0.3">
      <c r="A90">
        <v>42332220280</v>
      </c>
      <c r="B90" t="s">
        <v>208</v>
      </c>
    </row>
    <row r="91" spans="1:2" x14ac:dyDescent="0.3">
      <c r="A91">
        <v>42331111673</v>
      </c>
      <c r="B91" t="s">
        <v>208</v>
      </c>
    </row>
    <row r="92" spans="1:2" x14ac:dyDescent="0.3">
      <c r="A92">
        <v>42331110938</v>
      </c>
      <c r="B92" t="s">
        <v>208</v>
      </c>
    </row>
    <row r="93" spans="1:2" x14ac:dyDescent="0.3">
      <c r="A93">
        <v>42331110849</v>
      </c>
      <c r="B93" t="s">
        <v>208</v>
      </c>
    </row>
    <row r="94" spans="1:2" x14ac:dyDescent="0.3">
      <c r="A94">
        <v>42331110396</v>
      </c>
      <c r="B94" t="s">
        <v>208</v>
      </c>
    </row>
    <row r="95" spans="1:2" x14ac:dyDescent="0.3">
      <c r="A95">
        <v>42331111826</v>
      </c>
      <c r="B95" t="s">
        <v>208</v>
      </c>
    </row>
    <row r="96" spans="1:2" x14ac:dyDescent="0.3">
      <c r="A96">
        <v>42331110510</v>
      </c>
      <c r="B96" t="s">
        <v>208</v>
      </c>
    </row>
    <row r="97" spans="1:2" x14ac:dyDescent="0.3">
      <c r="A97">
        <v>42331110387</v>
      </c>
      <c r="B97" t="s">
        <v>208</v>
      </c>
    </row>
    <row r="98" spans="1:2" x14ac:dyDescent="0.3">
      <c r="A98">
        <v>42331111776</v>
      </c>
      <c r="B98" t="s">
        <v>208</v>
      </c>
    </row>
    <row r="99" spans="1:2" x14ac:dyDescent="0.3">
      <c r="A99">
        <v>42332410567</v>
      </c>
      <c r="B99" t="s">
        <v>208</v>
      </c>
    </row>
    <row r="100" spans="1:2" x14ac:dyDescent="0.3">
      <c r="A100">
        <v>42331112200</v>
      </c>
      <c r="B100" t="s">
        <v>208</v>
      </c>
    </row>
    <row r="101" spans="1:2" x14ac:dyDescent="0.3">
      <c r="A101">
        <v>42333111762</v>
      </c>
      <c r="B101" t="s">
        <v>208</v>
      </c>
    </row>
    <row r="102" spans="1:2" x14ac:dyDescent="0.3">
      <c r="A102">
        <v>42332210503</v>
      </c>
      <c r="B102" t="s">
        <v>208</v>
      </c>
    </row>
    <row r="103" spans="1:2" x14ac:dyDescent="0.3">
      <c r="A103">
        <v>42331110795</v>
      </c>
      <c r="B103" t="s">
        <v>208</v>
      </c>
    </row>
    <row r="104" spans="1:2" x14ac:dyDescent="0.3">
      <c r="A104">
        <v>42331111076</v>
      </c>
      <c r="B104" t="s">
        <v>208</v>
      </c>
    </row>
    <row r="105" spans="1:2" x14ac:dyDescent="0.3">
      <c r="A105">
        <v>42331111000</v>
      </c>
      <c r="B105" t="s">
        <v>208</v>
      </c>
    </row>
    <row r="106" spans="1:2" x14ac:dyDescent="0.3">
      <c r="A106">
        <v>42331111835</v>
      </c>
      <c r="B106" t="s">
        <v>208</v>
      </c>
    </row>
    <row r="107" spans="1:2" x14ac:dyDescent="0.3">
      <c r="A107">
        <v>42331111430</v>
      </c>
      <c r="B107" t="s">
        <v>208</v>
      </c>
    </row>
    <row r="108" spans="1:2" x14ac:dyDescent="0.3">
      <c r="A108">
        <v>42331110828</v>
      </c>
      <c r="B108" t="s">
        <v>208</v>
      </c>
    </row>
    <row r="109" spans="1:2" x14ac:dyDescent="0.3">
      <c r="A109">
        <v>42315112136</v>
      </c>
      <c r="B109" t="s">
        <v>208</v>
      </c>
    </row>
    <row r="110" spans="1:2" x14ac:dyDescent="0.3">
      <c r="A110">
        <v>42331110472</v>
      </c>
      <c r="B110" t="s">
        <v>208</v>
      </c>
    </row>
    <row r="111" spans="1:2" x14ac:dyDescent="0.3">
      <c r="A111">
        <v>42331111366</v>
      </c>
      <c r="B111" t="s">
        <v>208</v>
      </c>
    </row>
    <row r="112" spans="1:2" x14ac:dyDescent="0.3">
      <c r="A112">
        <v>42331111895</v>
      </c>
      <c r="B112" t="s">
        <v>208</v>
      </c>
    </row>
    <row r="113" spans="1:2" x14ac:dyDescent="0.3">
      <c r="A113">
        <v>42332210744</v>
      </c>
      <c r="B113" t="s">
        <v>208</v>
      </c>
    </row>
    <row r="114" spans="1:2" x14ac:dyDescent="0.3">
      <c r="A114">
        <v>42331111962</v>
      </c>
      <c r="B114" t="s">
        <v>208</v>
      </c>
    </row>
    <row r="115" spans="1:2" x14ac:dyDescent="0.3">
      <c r="A115">
        <v>42331111019</v>
      </c>
      <c r="B115" t="s">
        <v>208</v>
      </c>
    </row>
    <row r="116" spans="1:2" x14ac:dyDescent="0.3">
      <c r="A116">
        <v>42331110559</v>
      </c>
      <c r="B116" t="s">
        <v>208</v>
      </c>
    </row>
    <row r="117" spans="1:2" x14ac:dyDescent="0.3">
      <c r="A117">
        <v>42331112032</v>
      </c>
      <c r="B117" t="s">
        <v>208</v>
      </c>
    </row>
    <row r="118" spans="1:2" x14ac:dyDescent="0.3">
      <c r="A118">
        <v>42331110781</v>
      </c>
      <c r="B118" t="s">
        <v>208</v>
      </c>
    </row>
    <row r="119" spans="1:2" x14ac:dyDescent="0.3">
      <c r="A119">
        <v>42331111629</v>
      </c>
      <c r="B119" t="s">
        <v>208</v>
      </c>
    </row>
    <row r="120" spans="1:2" x14ac:dyDescent="0.3">
      <c r="A120">
        <v>42332210721</v>
      </c>
      <c r="B120" t="s">
        <v>208</v>
      </c>
    </row>
    <row r="121" spans="1:2" x14ac:dyDescent="0.3">
      <c r="A121">
        <v>42331110600</v>
      </c>
      <c r="B121" t="s">
        <v>208</v>
      </c>
    </row>
    <row r="122" spans="1:2" x14ac:dyDescent="0.3">
      <c r="A122">
        <v>42331111188</v>
      </c>
      <c r="B122" t="s">
        <v>208</v>
      </c>
    </row>
    <row r="123" spans="1:2" x14ac:dyDescent="0.3">
      <c r="A123">
        <v>42331111648</v>
      </c>
      <c r="B123" t="s">
        <v>208</v>
      </c>
    </row>
    <row r="124" spans="1:2" x14ac:dyDescent="0.3">
      <c r="A124">
        <v>42331111411</v>
      </c>
      <c r="B124" t="s">
        <v>208</v>
      </c>
    </row>
    <row r="125" spans="1:2" x14ac:dyDescent="0.3">
      <c r="A125">
        <v>42331110881</v>
      </c>
      <c r="B125" t="s">
        <v>208</v>
      </c>
    </row>
    <row r="126" spans="1:2" x14ac:dyDescent="0.3">
      <c r="A126">
        <v>42331110058</v>
      </c>
      <c r="B126" t="s">
        <v>208</v>
      </c>
    </row>
    <row r="127" spans="1:2" x14ac:dyDescent="0.3">
      <c r="A127">
        <v>42331110121</v>
      </c>
      <c r="B127" t="s">
        <v>208</v>
      </c>
    </row>
    <row r="128" spans="1:2" x14ac:dyDescent="0.3">
      <c r="A128">
        <v>42331111570</v>
      </c>
      <c r="B128" t="s">
        <v>208</v>
      </c>
    </row>
    <row r="129" spans="1:2" x14ac:dyDescent="0.3">
      <c r="A129">
        <v>42331111516</v>
      </c>
      <c r="B129" t="s">
        <v>208</v>
      </c>
    </row>
    <row r="130" spans="1:2" x14ac:dyDescent="0.3">
      <c r="A130">
        <v>42331110430</v>
      </c>
      <c r="B130" t="s">
        <v>208</v>
      </c>
    </row>
    <row r="131" spans="1:2" x14ac:dyDescent="0.3">
      <c r="A131">
        <v>42331112059</v>
      </c>
      <c r="B131" t="s">
        <v>208</v>
      </c>
    </row>
    <row r="132" spans="1:2" x14ac:dyDescent="0.3">
      <c r="A132">
        <v>42331110988</v>
      </c>
      <c r="B132" t="s">
        <v>208</v>
      </c>
    </row>
    <row r="133" spans="1:2" x14ac:dyDescent="0.3">
      <c r="A133">
        <v>42331110964</v>
      </c>
      <c r="B133" t="s">
        <v>208</v>
      </c>
    </row>
    <row r="134" spans="1:2" x14ac:dyDescent="0.3">
      <c r="A134">
        <v>42331110224</v>
      </c>
      <c r="B134" t="s">
        <v>208</v>
      </c>
    </row>
    <row r="135" spans="1:2" x14ac:dyDescent="0.3">
      <c r="A135">
        <v>42331111696</v>
      </c>
      <c r="B135" t="s">
        <v>208</v>
      </c>
    </row>
    <row r="136" spans="1:2" x14ac:dyDescent="0.3">
      <c r="A136">
        <v>42331111303</v>
      </c>
      <c r="B136" t="s">
        <v>208</v>
      </c>
    </row>
    <row r="137" spans="1:2" x14ac:dyDescent="0.3">
      <c r="A137">
        <v>42331110958</v>
      </c>
      <c r="B137" t="s">
        <v>208</v>
      </c>
    </row>
    <row r="138" spans="1:2" x14ac:dyDescent="0.3">
      <c r="A138">
        <v>42332210792</v>
      </c>
      <c r="B138" t="s">
        <v>208</v>
      </c>
    </row>
    <row r="139" spans="1:2" x14ac:dyDescent="0.3">
      <c r="A139">
        <v>42333112068</v>
      </c>
      <c r="B139" t="s">
        <v>208</v>
      </c>
    </row>
    <row r="140" spans="1:2" x14ac:dyDescent="0.3">
      <c r="A140">
        <v>42331111605</v>
      </c>
      <c r="B140" t="s">
        <v>208</v>
      </c>
    </row>
    <row r="141" spans="1:2" x14ac:dyDescent="0.3">
      <c r="A141">
        <v>42331110480</v>
      </c>
      <c r="B141" t="s">
        <v>208</v>
      </c>
    </row>
    <row r="142" spans="1:2" x14ac:dyDescent="0.3">
      <c r="A142">
        <v>42331111719</v>
      </c>
      <c r="B142" t="s">
        <v>208</v>
      </c>
    </row>
    <row r="143" spans="1:2" x14ac:dyDescent="0.3">
      <c r="A143">
        <v>42331111542</v>
      </c>
      <c r="B143" t="s">
        <v>208</v>
      </c>
    </row>
    <row r="144" spans="1:2" x14ac:dyDescent="0.3">
      <c r="A144">
        <v>42331111612</v>
      </c>
      <c r="B144" t="s">
        <v>208</v>
      </c>
    </row>
    <row r="145" spans="1:2" x14ac:dyDescent="0.3">
      <c r="A145">
        <v>42331110856</v>
      </c>
      <c r="B145" t="s">
        <v>208</v>
      </c>
    </row>
    <row r="146" spans="1:2" x14ac:dyDescent="0.3">
      <c r="A146">
        <v>42331110809</v>
      </c>
      <c r="B146" t="s">
        <v>208</v>
      </c>
    </row>
    <row r="147" spans="1:2" x14ac:dyDescent="0.3">
      <c r="A147">
        <v>42332210376</v>
      </c>
      <c r="B147" t="s">
        <v>208</v>
      </c>
    </row>
    <row r="148" spans="1:2" x14ac:dyDescent="0.3">
      <c r="A148">
        <v>42331110736</v>
      </c>
      <c r="B148" t="s">
        <v>208</v>
      </c>
    </row>
    <row r="149" spans="1:2" x14ac:dyDescent="0.3">
      <c r="A149">
        <v>42331110649</v>
      </c>
      <c r="B149" t="s">
        <v>208</v>
      </c>
    </row>
    <row r="150" spans="1:2" x14ac:dyDescent="0.3">
      <c r="A150">
        <v>42331111248</v>
      </c>
      <c r="B150" t="s">
        <v>208</v>
      </c>
    </row>
    <row r="151" spans="1:2" x14ac:dyDescent="0.3">
      <c r="A151">
        <v>42331111614</v>
      </c>
      <c r="B151" t="s">
        <v>208</v>
      </c>
    </row>
    <row r="152" spans="1:2" x14ac:dyDescent="0.3">
      <c r="A152">
        <v>42331111147</v>
      </c>
      <c r="B152" t="s">
        <v>208</v>
      </c>
    </row>
    <row r="153" spans="1:2" x14ac:dyDescent="0.3">
      <c r="A153">
        <v>42331111529</v>
      </c>
      <c r="B153" t="s">
        <v>208</v>
      </c>
    </row>
    <row r="154" spans="1:2" x14ac:dyDescent="0.3">
      <c r="A154">
        <v>42331110741</v>
      </c>
      <c r="B154" t="s">
        <v>208</v>
      </c>
    </row>
    <row r="155" spans="1:2" x14ac:dyDescent="0.3">
      <c r="A155">
        <v>42331110414</v>
      </c>
      <c r="B155" t="s">
        <v>208</v>
      </c>
    </row>
    <row r="156" spans="1:2" x14ac:dyDescent="0.3">
      <c r="A156">
        <v>42331110820</v>
      </c>
      <c r="B156" t="s">
        <v>208</v>
      </c>
    </row>
    <row r="157" spans="1:2" x14ac:dyDescent="0.3">
      <c r="A157">
        <v>42331111431</v>
      </c>
      <c r="B157" t="s">
        <v>208</v>
      </c>
    </row>
    <row r="158" spans="1:2" x14ac:dyDescent="0.3">
      <c r="A158">
        <v>42331110095</v>
      </c>
      <c r="B158" t="s">
        <v>208</v>
      </c>
    </row>
    <row r="159" spans="1:2" x14ac:dyDescent="0.3">
      <c r="A159">
        <v>42332220303</v>
      </c>
      <c r="B159" t="s">
        <v>208</v>
      </c>
    </row>
    <row r="160" spans="1:2" x14ac:dyDescent="0.3">
      <c r="A160">
        <v>42331110873</v>
      </c>
      <c r="B160" t="s">
        <v>208</v>
      </c>
    </row>
    <row r="161" spans="1:2" x14ac:dyDescent="0.3">
      <c r="A161">
        <v>42331110754</v>
      </c>
      <c r="B161" t="s">
        <v>208</v>
      </c>
    </row>
    <row r="162" spans="1:2" x14ac:dyDescent="0.3">
      <c r="A162">
        <v>42331111913</v>
      </c>
      <c r="B162" t="s">
        <v>208</v>
      </c>
    </row>
    <row r="163" spans="1:2" x14ac:dyDescent="0.3">
      <c r="A163">
        <v>42331111717</v>
      </c>
      <c r="B163" t="s">
        <v>208</v>
      </c>
    </row>
    <row r="164" spans="1:2" x14ac:dyDescent="0.3">
      <c r="A164">
        <v>42331111662</v>
      </c>
      <c r="B164" t="s">
        <v>208</v>
      </c>
    </row>
    <row r="165" spans="1:2" x14ac:dyDescent="0.3">
      <c r="A165">
        <v>42331110094</v>
      </c>
      <c r="B165" t="s">
        <v>208</v>
      </c>
    </row>
    <row r="166" spans="1:2" x14ac:dyDescent="0.3">
      <c r="A166">
        <v>42331110049</v>
      </c>
      <c r="B166" t="s">
        <v>208</v>
      </c>
    </row>
    <row r="167" spans="1:2" x14ac:dyDescent="0.3">
      <c r="A167">
        <v>42331111471</v>
      </c>
      <c r="B167" t="s">
        <v>208</v>
      </c>
    </row>
    <row r="168" spans="1:2" x14ac:dyDescent="0.3">
      <c r="A168">
        <v>42331110832</v>
      </c>
      <c r="B168" t="s">
        <v>208</v>
      </c>
    </row>
    <row r="169" spans="1:2" x14ac:dyDescent="0.3">
      <c r="A169">
        <v>42331111336</v>
      </c>
      <c r="B169" t="s">
        <v>208</v>
      </c>
    </row>
    <row r="170" spans="1:2" x14ac:dyDescent="0.3">
      <c r="A170">
        <v>42331110863</v>
      </c>
      <c r="B170" t="s">
        <v>208</v>
      </c>
    </row>
    <row r="171" spans="1:2" x14ac:dyDescent="0.3">
      <c r="A171">
        <v>42331111672</v>
      </c>
      <c r="B171" t="s">
        <v>208</v>
      </c>
    </row>
    <row r="172" spans="1:2" x14ac:dyDescent="0.3">
      <c r="A172">
        <v>42331111459</v>
      </c>
      <c r="B172" t="s">
        <v>208</v>
      </c>
    </row>
    <row r="173" spans="1:2" x14ac:dyDescent="0.3">
      <c r="A173">
        <v>42331110906</v>
      </c>
      <c r="B173" t="s">
        <v>208</v>
      </c>
    </row>
    <row r="174" spans="1:2" x14ac:dyDescent="0.3">
      <c r="A174">
        <v>42333410160</v>
      </c>
      <c r="B174" t="s">
        <v>208</v>
      </c>
    </row>
    <row r="175" spans="1:2" x14ac:dyDescent="0.3">
      <c r="A175">
        <v>42331110704</v>
      </c>
      <c r="B175" t="s">
        <v>208</v>
      </c>
    </row>
    <row r="176" spans="1:2" x14ac:dyDescent="0.3">
      <c r="A176">
        <v>42331111291</v>
      </c>
      <c r="B176" t="s">
        <v>208</v>
      </c>
    </row>
    <row r="177" spans="1:2" x14ac:dyDescent="0.3">
      <c r="A177">
        <v>42331111886</v>
      </c>
      <c r="B177" t="s">
        <v>208</v>
      </c>
    </row>
    <row r="178" spans="1:2" x14ac:dyDescent="0.3">
      <c r="A178">
        <v>42331112111</v>
      </c>
      <c r="B178" t="s">
        <v>208</v>
      </c>
    </row>
    <row r="179" spans="1:2" x14ac:dyDescent="0.3">
      <c r="A179">
        <v>42331110930</v>
      </c>
      <c r="B179" t="s">
        <v>208</v>
      </c>
    </row>
    <row r="180" spans="1:2" x14ac:dyDescent="0.3">
      <c r="A180">
        <v>42331110369</v>
      </c>
      <c r="B180" t="s">
        <v>208</v>
      </c>
    </row>
    <row r="181" spans="1:2" x14ac:dyDescent="0.3">
      <c r="A181">
        <v>42332210194</v>
      </c>
      <c r="B181" t="s">
        <v>208</v>
      </c>
    </row>
    <row r="182" spans="1:2" x14ac:dyDescent="0.3">
      <c r="A182">
        <v>42332210719</v>
      </c>
      <c r="B182" t="s">
        <v>208</v>
      </c>
    </row>
    <row r="183" spans="1:2" x14ac:dyDescent="0.3">
      <c r="A183">
        <v>42331111766</v>
      </c>
      <c r="B183" t="s">
        <v>208</v>
      </c>
    </row>
    <row r="184" spans="1:2" x14ac:dyDescent="0.3">
      <c r="A184">
        <v>42331110080</v>
      </c>
      <c r="B184" t="s">
        <v>208</v>
      </c>
    </row>
    <row r="185" spans="1:2" x14ac:dyDescent="0.3">
      <c r="A185">
        <v>42332220404</v>
      </c>
      <c r="B185" t="s">
        <v>208</v>
      </c>
    </row>
    <row r="186" spans="1:2" x14ac:dyDescent="0.3">
      <c r="A186">
        <v>42331111452</v>
      </c>
      <c r="B186" t="s">
        <v>208</v>
      </c>
    </row>
    <row r="187" spans="1:2" x14ac:dyDescent="0.3">
      <c r="A187">
        <v>42331110919</v>
      </c>
      <c r="B187" t="s">
        <v>208</v>
      </c>
    </row>
    <row r="188" spans="1:2" x14ac:dyDescent="0.3">
      <c r="A188">
        <v>42333410264</v>
      </c>
      <c r="B188" t="s">
        <v>208</v>
      </c>
    </row>
    <row r="189" spans="1:2" x14ac:dyDescent="0.3">
      <c r="A189">
        <v>42331111322</v>
      </c>
      <c r="B189" t="s">
        <v>208</v>
      </c>
    </row>
    <row r="190" spans="1:2" x14ac:dyDescent="0.3">
      <c r="A190">
        <v>42331111844</v>
      </c>
      <c r="B190" t="s">
        <v>208</v>
      </c>
    </row>
    <row r="191" spans="1:2" x14ac:dyDescent="0.3">
      <c r="A191">
        <v>42332220058</v>
      </c>
      <c r="B191" t="s">
        <v>208</v>
      </c>
    </row>
    <row r="192" spans="1:2" x14ac:dyDescent="0.3">
      <c r="A192">
        <v>42331111478</v>
      </c>
      <c r="B192" t="s">
        <v>208</v>
      </c>
    </row>
    <row r="193" spans="1:2" x14ac:dyDescent="0.3">
      <c r="A193">
        <v>42331110168</v>
      </c>
      <c r="B193" t="s">
        <v>208</v>
      </c>
    </row>
    <row r="194" spans="1:2" x14ac:dyDescent="0.3">
      <c r="A194">
        <v>42331111503</v>
      </c>
      <c r="B194" t="s">
        <v>208</v>
      </c>
    </row>
    <row r="195" spans="1:2" x14ac:dyDescent="0.3">
      <c r="A195">
        <v>42331111342</v>
      </c>
      <c r="B195" t="s">
        <v>208</v>
      </c>
    </row>
    <row r="196" spans="1:2" x14ac:dyDescent="0.3">
      <c r="A196">
        <v>42331112104</v>
      </c>
      <c r="B196" t="s">
        <v>208</v>
      </c>
    </row>
    <row r="197" spans="1:2" x14ac:dyDescent="0.3">
      <c r="A197">
        <v>42332220091</v>
      </c>
      <c r="B197" t="s">
        <v>208</v>
      </c>
    </row>
    <row r="198" spans="1:2" x14ac:dyDescent="0.3">
      <c r="A198">
        <v>42331111622</v>
      </c>
      <c r="B198" t="s">
        <v>208</v>
      </c>
    </row>
    <row r="199" spans="1:2" x14ac:dyDescent="0.3">
      <c r="A199">
        <v>42331110521</v>
      </c>
      <c r="B199" t="s">
        <v>208</v>
      </c>
    </row>
    <row r="200" spans="1:2" x14ac:dyDescent="0.3">
      <c r="A200">
        <v>42331110680</v>
      </c>
      <c r="B200" t="s">
        <v>208</v>
      </c>
    </row>
    <row r="201" spans="1:2" x14ac:dyDescent="0.3">
      <c r="A201">
        <v>42331111298</v>
      </c>
      <c r="B201" t="s">
        <v>208</v>
      </c>
    </row>
    <row r="202" spans="1:2" x14ac:dyDescent="0.3">
      <c r="A202">
        <v>42331110748</v>
      </c>
      <c r="B202" t="s">
        <v>208</v>
      </c>
    </row>
    <row r="203" spans="1:2" x14ac:dyDescent="0.3">
      <c r="A203">
        <v>42331111768</v>
      </c>
      <c r="B203" t="s">
        <v>208</v>
      </c>
    </row>
    <row r="204" spans="1:2" x14ac:dyDescent="0.3">
      <c r="A204">
        <v>42331112145</v>
      </c>
      <c r="B204" t="s">
        <v>208</v>
      </c>
    </row>
    <row r="205" spans="1:2" x14ac:dyDescent="0.3">
      <c r="A205">
        <v>42331110541</v>
      </c>
      <c r="B205" t="s">
        <v>208</v>
      </c>
    </row>
    <row r="206" spans="1:2" x14ac:dyDescent="0.3">
      <c r="A206">
        <v>42331110546</v>
      </c>
      <c r="B206" t="s">
        <v>208</v>
      </c>
    </row>
    <row r="207" spans="1:2" x14ac:dyDescent="0.3">
      <c r="A207">
        <v>42331110639</v>
      </c>
      <c r="B207" t="s">
        <v>208</v>
      </c>
    </row>
    <row r="208" spans="1:2" x14ac:dyDescent="0.3">
      <c r="A208">
        <v>42331112043</v>
      </c>
      <c r="B208" t="s">
        <v>208</v>
      </c>
    </row>
    <row r="209" spans="1:2" x14ac:dyDescent="0.3">
      <c r="A209">
        <v>42331112106</v>
      </c>
      <c r="B209" t="s">
        <v>208</v>
      </c>
    </row>
    <row r="210" spans="1:2" x14ac:dyDescent="0.3">
      <c r="A210">
        <v>42331111554</v>
      </c>
      <c r="B210" t="s">
        <v>208</v>
      </c>
    </row>
    <row r="211" spans="1:2" x14ac:dyDescent="0.3">
      <c r="A211">
        <v>42331111773</v>
      </c>
      <c r="B211" t="s">
        <v>208</v>
      </c>
    </row>
    <row r="212" spans="1:2" x14ac:dyDescent="0.3">
      <c r="A212">
        <v>42331111736</v>
      </c>
      <c r="B212" t="s">
        <v>208</v>
      </c>
    </row>
    <row r="213" spans="1:2" x14ac:dyDescent="0.3">
      <c r="A213">
        <v>42331111949</v>
      </c>
      <c r="B213" t="s">
        <v>208</v>
      </c>
    </row>
    <row r="214" spans="1:2" x14ac:dyDescent="0.3">
      <c r="A214">
        <v>42331111092</v>
      </c>
      <c r="B214" t="s">
        <v>208</v>
      </c>
    </row>
    <row r="215" spans="1:2" x14ac:dyDescent="0.3">
      <c r="A215">
        <v>42332210933</v>
      </c>
      <c r="B215" t="s">
        <v>208</v>
      </c>
    </row>
    <row r="216" spans="1:2" x14ac:dyDescent="0.3">
      <c r="A216">
        <v>42331111027</v>
      </c>
      <c r="B216" t="s">
        <v>208</v>
      </c>
    </row>
    <row r="217" spans="1:2" x14ac:dyDescent="0.3">
      <c r="A217">
        <v>42332210310</v>
      </c>
      <c r="B217" t="s">
        <v>208</v>
      </c>
    </row>
    <row r="218" spans="1:2" x14ac:dyDescent="0.3">
      <c r="A218">
        <v>42331111751</v>
      </c>
      <c r="B218" t="s">
        <v>208</v>
      </c>
    </row>
    <row r="219" spans="1:2" x14ac:dyDescent="0.3">
      <c r="A219">
        <v>42331111966</v>
      </c>
      <c r="B219" t="s">
        <v>208</v>
      </c>
    </row>
    <row r="220" spans="1:2" x14ac:dyDescent="0.3">
      <c r="A220">
        <v>42331111185</v>
      </c>
      <c r="B220" t="s">
        <v>208</v>
      </c>
    </row>
    <row r="221" spans="1:2" x14ac:dyDescent="0.3">
      <c r="A221">
        <v>42331111705</v>
      </c>
      <c r="B221" t="s">
        <v>208</v>
      </c>
    </row>
    <row r="222" spans="1:2" x14ac:dyDescent="0.3">
      <c r="A222">
        <v>42331111793</v>
      </c>
      <c r="B222" t="s">
        <v>208</v>
      </c>
    </row>
    <row r="223" spans="1:2" x14ac:dyDescent="0.3">
      <c r="A223" s="2">
        <v>42331111032</v>
      </c>
      <c r="B223" t="s">
        <v>208</v>
      </c>
    </row>
    <row r="224" spans="1:2" x14ac:dyDescent="0.3">
      <c r="A224" s="2">
        <v>42331110493</v>
      </c>
      <c r="B224" t="s">
        <v>208</v>
      </c>
    </row>
    <row r="225" spans="1:2" x14ac:dyDescent="0.3">
      <c r="A225" s="2">
        <v>42331110052</v>
      </c>
      <c r="B225" t="s">
        <v>208</v>
      </c>
    </row>
    <row r="226" spans="1:2" x14ac:dyDescent="0.3">
      <c r="A226" s="2">
        <v>42331110752</v>
      </c>
      <c r="B226" t="s">
        <v>208</v>
      </c>
    </row>
    <row r="227" spans="1:2" x14ac:dyDescent="0.3">
      <c r="A227" s="2">
        <v>42331112066</v>
      </c>
      <c r="B227" t="s">
        <v>208</v>
      </c>
    </row>
    <row r="228" spans="1:2" x14ac:dyDescent="0.3">
      <c r="A228" s="2">
        <v>42331111746</v>
      </c>
      <c r="B228" t="s">
        <v>208</v>
      </c>
    </row>
    <row r="229" spans="1:2" x14ac:dyDescent="0.3">
      <c r="A229" s="2">
        <v>42331110885</v>
      </c>
      <c r="B229" t="s">
        <v>208</v>
      </c>
    </row>
    <row r="230" spans="1:2" x14ac:dyDescent="0.3">
      <c r="A230" s="2">
        <v>42331111934</v>
      </c>
      <c r="B230" t="s">
        <v>208</v>
      </c>
    </row>
    <row r="231" spans="1:2" x14ac:dyDescent="0.3">
      <c r="A231" s="2">
        <v>42331110928</v>
      </c>
      <c r="B231" t="s">
        <v>208</v>
      </c>
    </row>
    <row r="232" spans="1:2" x14ac:dyDescent="0.3">
      <c r="A232" s="2">
        <v>42331110615</v>
      </c>
      <c r="B232" t="s">
        <v>208</v>
      </c>
    </row>
    <row r="233" spans="1:2" x14ac:dyDescent="0.3">
      <c r="A233" s="2">
        <v>42331111740</v>
      </c>
      <c r="B233" t="s">
        <v>208</v>
      </c>
    </row>
    <row r="234" spans="1:2" x14ac:dyDescent="0.3">
      <c r="A234" s="2">
        <v>42332410322</v>
      </c>
      <c r="B234" t="s">
        <v>208</v>
      </c>
    </row>
    <row r="235" spans="1:2" x14ac:dyDescent="0.3">
      <c r="A235" s="2">
        <v>42331111912</v>
      </c>
      <c r="B235" t="s">
        <v>208</v>
      </c>
    </row>
    <row r="236" spans="1:2" x14ac:dyDescent="0.3">
      <c r="A236" s="2">
        <v>42331110578</v>
      </c>
      <c r="B236" t="s">
        <v>208</v>
      </c>
    </row>
    <row r="237" spans="1:2" x14ac:dyDescent="0.3">
      <c r="A237" s="2">
        <v>42331111825</v>
      </c>
      <c r="B237" t="s">
        <v>208</v>
      </c>
    </row>
    <row r="238" spans="1:2" x14ac:dyDescent="0.3">
      <c r="A238" s="2">
        <v>42331110695</v>
      </c>
      <c r="B238" t="s">
        <v>208</v>
      </c>
    </row>
    <row r="239" spans="1:2" x14ac:dyDescent="0.3">
      <c r="A239" s="2">
        <v>42331112113</v>
      </c>
      <c r="B239" t="s">
        <v>208</v>
      </c>
    </row>
    <row r="240" spans="1:2" x14ac:dyDescent="0.3">
      <c r="A240" s="2">
        <v>42331110118</v>
      </c>
      <c r="B240" t="s">
        <v>208</v>
      </c>
    </row>
    <row r="241" spans="1:2" x14ac:dyDescent="0.3">
      <c r="A241" s="2">
        <v>42331111047</v>
      </c>
      <c r="B241" t="s">
        <v>208</v>
      </c>
    </row>
    <row r="242" spans="1:2" x14ac:dyDescent="0.3">
      <c r="A242" s="2">
        <v>42331110346</v>
      </c>
      <c r="B242" t="s">
        <v>208</v>
      </c>
    </row>
    <row r="243" spans="1:2" x14ac:dyDescent="0.3">
      <c r="A243" s="2">
        <v>42331111062</v>
      </c>
      <c r="B243" t="s">
        <v>208</v>
      </c>
    </row>
    <row r="244" spans="1:2" x14ac:dyDescent="0.3">
      <c r="A244" s="2">
        <v>42331111697</v>
      </c>
      <c r="B244" t="s">
        <v>208</v>
      </c>
    </row>
    <row r="245" spans="1:2" x14ac:dyDescent="0.3">
      <c r="A245" s="2">
        <v>42331112097</v>
      </c>
      <c r="B245" t="s">
        <v>208</v>
      </c>
    </row>
    <row r="246" spans="1:2" x14ac:dyDescent="0.3">
      <c r="A246" s="2">
        <v>42331111661</v>
      </c>
      <c r="B246" t="s">
        <v>208</v>
      </c>
    </row>
    <row r="247" spans="1:2" x14ac:dyDescent="0.3">
      <c r="A247" s="2">
        <v>42332410560</v>
      </c>
      <c r="B247" t="s">
        <v>208</v>
      </c>
    </row>
    <row r="248" spans="1:2" x14ac:dyDescent="0.3">
      <c r="A248" s="2">
        <v>42331111021</v>
      </c>
      <c r="B248" t="s">
        <v>208</v>
      </c>
    </row>
    <row r="249" spans="1:2" x14ac:dyDescent="0.3">
      <c r="A249" s="2">
        <v>42331111552</v>
      </c>
      <c r="B249" t="s">
        <v>208</v>
      </c>
    </row>
    <row r="250" spans="1:2" x14ac:dyDescent="0.3">
      <c r="A250" s="2">
        <v>42331111216</v>
      </c>
      <c r="B250" t="s">
        <v>208</v>
      </c>
    </row>
    <row r="251" spans="1:2" x14ac:dyDescent="0.3">
      <c r="A251" s="2">
        <v>42331111967</v>
      </c>
      <c r="B251" t="s">
        <v>208</v>
      </c>
    </row>
    <row r="252" spans="1:2" x14ac:dyDescent="0.3">
      <c r="A252" s="2">
        <v>42331111512</v>
      </c>
      <c r="B252" t="s">
        <v>208</v>
      </c>
    </row>
    <row r="253" spans="1:2" x14ac:dyDescent="0.3">
      <c r="A253" s="2">
        <v>42331111378</v>
      </c>
      <c r="B253" t="s">
        <v>208</v>
      </c>
    </row>
    <row r="254" spans="1:2" x14ac:dyDescent="0.3">
      <c r="A254" s="2">
        <v>42331111408</v>
      </c>
      <c r="B254" t="s">
        <v>208</v>
      </c>
    </row>
    <row r="255" spans="1:2" x14ac:dyDescent="0.3">
      <c r="A255" s="2">
        <v>42331110924</v>
      </c>
      <c r="B255" t="s">
        <v>208</v>
      </c>
    </row>
    <row r="256" spans="1:2" x14ac:dyDescent="0.3">
      <c r="A256" s="2">
        <v>42331111077</v>
      </c>
      <c r="B256" t="s">
        <v>208</v>
      </c>
    </row>
    <row r="257" spans="1:2" x14ac:dyDescent="0.3">
      <c r="A257" s="2">
        <v>42332210422</v>
      </c>
      <c r="B257" t="s">
        <v>208</v>
      </c>
    </row>
    <row r="258" spans="1:2" x14ac:dyDescent="0.3">
      <c r="A258" s="2">
        <v>42331110664</v>
      </c>
      <c r="B258" t="s">
        <v>208</v>
      </c>
    </row>
    <row r="259" spans="1:2" x14ac:dyDescent="0.3">
      <c r="A259" s="2">
        <v>42331111219</v>
      </c>
      <c r="B259" t="s">
        <v>208</v>
      </c>
    </row>
    <row r="260" spans="1:2" x14ac:dyDescent="0.3">
      <c r="A260" s="2">
        <v>42331111753</v>
      </c>
      <c r="B260" t="s">
        <v>208</v>
      </c>
    </row>
    <row r="261" spans="1:2" x14ac:dyDescent="0.3">
      <c r="A261" s="2">
        <v>42332211118</v>
      </c>
      <c r="B261" t="s">
        <v>208</v>
      </c>
    </row>
    <row r="262" spans="1:2" x14ac:dyDescent="0.3">
      <c r="A262" s="2">
        <v>42331110957</v>
      </c>
      <c r="B262" t="s">
        <v>208</v>
      </c>
    </row>
    <row r="263" spans="1:2" x14ac:dyDescent="0.3">
      <c r="A263" s="2">
        <v>42331111215</v>
      </c>
      <c r="B263" t="s">
        <v>208</v>
      </c>
    </row>
    <row r="264" spans="1:2" x14ac:dyDescent="0.3">
      <c r="B264" t="s">
        <v>208</v>
      </c>
    </row>
    <row r="265" spans="1:2" x14ac:dyDescent="0.3">
      <c r="B265" t="s">
        <v>208</v>
      </c>
    </row>
    <row r="266" spans="1:2" x14ac:dyDescent="0.3">
      <c r="B266" t="s">
        <v>208</v>
      </c>
    </row>
    <row r="267" spans="1:2" x14ac:dyDescent="0.3">
      <c r="B267" t="s">
        <v>208</v>
      </c>
    </row>
    <row r="268" spans="1:2" x14ac:dyDescent="0.3">
      <c r="B268" t="s">
        <v>208</v>
      </c>
    </row>
    <row r="269" spans="1:2" x14ac:dyDescent="0.3">
      <c r="B269" t="s">
        <v>208</v>
      </c>
    </row>
    <row r="270" spans="1:2" x14ac:dyDescent="0.3">
      <c r="B270" t="s">
        <v>208</v>
      </c>
    </row>
    <row r="271" spans="1:2" x14ac:dyDescent="0.3">
      <c r="B271" t="s">
        <v>208</v>
      </c>
    </row>
    <row r="272" spans="1:2" x14ac:dyDescent="0.3">
      <c r="B272" t="s">
        <v>208</v>
      </c>
    </row>
    <row r="273" spans="2:2" x14ac:dyDescent="0.3">
      <c r="B273" t="s">
        <v>208</v>
      </c>
    </row>
    <row r="274" spans="2:2" x14ac:dyDescent="0.3">
      <c r="B274" t="s">
        <v>208</v>
      </c>
    </row>
    <row r="275" spans="2:2" x14ac:dyDescent="0.3">
      <c r="B275" t="s">
        <v>208</v>
      </c>
    </row>
    <row r="276" spans="2:2" x14ac:dyDescent="0.3">
      <c r="B276" t="s">
        <v>208</v>
      </c>
    </row>
    <row r="277" spans="2:2" x14ac:dyDescent="0.3">
      <c r="B277" t="s">
        <v>208</v>
      </c>
    </row>
    <row r="278" spans="2:2" x14ac:dyDescent="0.3">
      <c r="B278" t="s">
        <v>208</v>
      </c>
    </row>
    <row r="279" spans="2:2" x14ac:dyDescent="0.3">
      <c r="B279" t="s">
        <v>208</v>
      </c>
    </row>
    <row r="280" spans="2:2" x14ac:dyDescent="0.3">
      <c r="B280" t="s">
        <v>208</v>
      </c>
    </row>
    <row r="281" spans="2:2" x14ac:dyDescent="0.3">
      <c r="B281" t="s">
        <v>208</v>
      </c>
    </row>
    <row r="282" spans="2:2" x14ac:dyDescent="0.3">
      <c r="B282" t="s">
        <v>208</v>
      </c>
    </row>
    <row r="283" spans="2:2" x14ac:dyDescent="0.3">
      <c r="B283" t="s">
        <v>208</v>
      </c>
    </row>
    <row r="284" spans="2:2" x14ac:dyDescent="0.3">
      <c r="B284" t="s">
        <v>208</v>
      </c>
    </row>
    <row r="285" spans="2:2" x14ac:dyDescent="0.3">
      <c r="B285" t="s">
        <v>208</v>
      </c>
    </row>
    <row r="286" spans="2:2" x14ac:dyDescent="0.3">
      <c r="B286" t="s">
        <v>208</v>
      </c>
    </row>
    <row r="287" spans="2:2" x14ac:dyDescent="0.3">
      <c r="B287" t="s">
        <v>208</v>
      </c>
    </row>
    <row r="288" spans="2:2" x14ac:dyDescent="0.3">
      <c r="B288" t="s">
        <v>208</v>
      </c>
    </row>
    <row r="289" spans="2:2" x14ac:dyDescent="0.3">
      <c r="B289" t="s">
        <v>208</v>
      </c>
    </row>
    <row r="290" spans="2:2" x14ac:dyDescent="0.3">
      <c r="B290" t="s">
        <v>208</v>
      </c>
    </row>
    <row r="291" spans="2:2" x14ac:dyDescent="0.3">
      <c r="B291" t="s">
        <v>208</v>
      </c>
    </row>
    <row r="292" spans="2:2" x14ac:dyDescent="0.3">
      <c r="B292" t="s">
        <v>208</v>
      </c>
    </row>
    <row r="293" spans="2:2" x14ac:dyDescent="0.3">
      <c r="B293" t="s">
        <v>208</v>
      </c>
    </row>
    <row r="294" spans="2:2" x14ac:dyDescent="0.3">
      <c r="B294" t="s">
        <v>208</v>
      </c>
    </row>
    <row r="295" spans="2:2" x14ac:dyDescent="0.3">
      <c r="B295" t="s">
        <v>208</v>
      </c>
    </row>
    <row r="296" spans="2:2" x14ac:dyDescent="0.3">
      <c r="B296" t="s">
        <v>208</v>
      </c>
    </row>
    <row r="297" spans="2:2" x14ac:dyDescent="0.3">
      <c r="B297" t="s">
        <v>208</v>
      </c>
    </row>
    <row r="298" spans="2:2" x14ac:dyDescent="0.3">
      <c r="B298" t="s">
        <v>208</v>
      </c>
    </row>
    <row r="299" spans="2:2" x14ac:dyDescent="0.3">
      <c r="B299" t="s">
        <v>208</v>
      </c>
    </row>
    <row r="300" spans="2:2" x14ac:dyDescent="0.3">
      <c r="B300" t="s">
        <v>208</v>
      </c>
    </row>
    <row r="301" spans="2:2" x14ac:dyDescent="0.3">
      <c r="B301" t="s">
        <v>208</v>
      </c>
    </row>
    <row r="302" spans="2:2" x14ac:dyDescent="0.3">
      <c r="B302" t="s">
        <v>208</v>
      </c>
    </row>
    <row r="303" spans="2:2" x14ac:dyDescent="0.3">
      <c r="B303" t="s">
        <v>208</v>
      </c>
    </row>
    <row r="304" spans="2:2" x14ac:dyDescent="0.3">
      <c r="B304" t="s">
        <v>208</v>
      </c>
    </row>
    <row r="305" spans="2:2" x14ac:dyDescent="0.3">
      <c r="B305" t="s">
        <v>208</v>
      </c>
    </row>
    <row r="306" spans="2:2" x14ac:dyDescent="0.3">
      <c r="B306" t="s">
        <v>208</v>
      </c>
    </row>
    <row r="307" spans="2:2" x14ac:dyDescent="0.3">
      <c r="B307" t="s">
        <v>208</v>
      </c>
    </row>
    <row r="308" spans="2:2" x14ac:dyDescent="0.3">
      <c r="B308" t="s">
        <v>208</v>
      </c>
    </row>
    <row r="309" spans="2:2" x14ac:dyDescent="0.3">
      <c r="B309" t="s">
        <v>208</v>
      </c>
    </row>
    <row r="310" spans="2:2" x14ac:dyDescent="0.3">
      <c r="B310" t="s">
        <v>208</v>
      </c>
    </row>
    <row r="311" spans="2:2" x14ac:dyDescent="0.3">
      <c r="B311" t="s">
        <v>208</v>
      </c>
    </row>
    <row r="312" spans="2:2" x14ac:dyDescent="0.3">
      <c r="B312" t="s">
        <v>208</v>
      </c>
    </row>
    <row r="313" spans="2:2" x14ac:dyDescent="0.3">
      <c r="B313" t="s">
        <v>208</v>
      </c>
    </row>
    <row r="314" spans="2:2" x14ac:dyDescent="0.3">
      <c r="B314" t="s">
        <v>208</v>
      </c>
    </row>
    <row r="315" spans="2:2" x14ac:dyDescent="0.3">
      <c r="B315" t="s">
        <v>208</v>
      </c>
    </row>
    <row r="316" spans="2:2" x14ac:dyDescent="0.3">
      <c r="B316" t="s">
        <v>208</v>
      </c>
    </row>
    <row r="317" spans="2:2" x14ac:dyDescent="0.3">
      <c r="B317" t="s">
        <v>208</v>
      </c>
    </row>
    <row r="318" spans="2:2" x14ac:dyDescent="0.3">
      <c r="B318" t="s">
        <v>208</v>
      </c>
    </row>
    <row r="319" spans="2:2" x14ac:dyDescent="0.3">
      <c r="B319" t="s">
        <v>208</v>
      </c>
    </row>
    <row r="320" spans="2:2" x14ac:dyDescent="0.3">
      <c r="B320" t="s">
        <v>208</v>
      </c>
    </row>
    <row r="321" spans="2:2" x14ac:dyDescent="0.3">
      <c r="B321" t="s">
        <v>208</v>
      </c>
    </row>
    <row r="322" spans="2:2" x14ac:dyDescent="0.3">
      <c r="B322" t="s">
        <v>208</v>
      </c>
    </row>
    <row r="323" spans="2:2" x14ac:dyDescent="0.3">
      <c r="B323" t="s">
        <v>208</v>
      </c>
    </row>
    <row r="324" spans="2:2" x14ac:dyDescent="0.3">
      <c r="B324" t="s">
        <v>208</v>
      </c>
    </row>
    <row r="325" spans="2:2" x14ac:dyDescent="0.3">
      <c r="B325" t="s">
        <v>208</v>
      </c>
    </row>
    <row r="326" spans="2:2" x14ac:dyDescent="0.3">
      <c r="B326" t="s">
        <v>208</v>
      </c>
    </row>
    <row r="327" spans="2:2" x14ac:dyDescent="0.3">
      <c r="B327" t="s">
        <v>208</v>
      </c>
    </row>
    <row r="328" spans="2:2" x14ac:dyDescent="0.3">
      <c r="B328" t="s">
        <v>208</v>
      </c>
    </row>
    <row r="329" spans="2:2" x14ac:dyDescent="0.3">
      <c r="B329" t="s">
        <v>208</v>
      </c>
    </row>
    <row r="330" spans="2:2" x14ac:dyDescent="0.3">
      <c r="B330" t="s">
        <v>208</v>
      </c>
    </row>
    <row r="331" spans="2:2" x14ac:dyDescent="0.3">
      <c r="B331" t="s">
        <v>208</v>
      </c>
    </row>
    <row r="332" spans="2:2" x14ac:dyDescent="0.3">
      <c r="B332" t="s">
        <v>208</v>
      </c>
    </row>
    <row r="333" spans="2:2" x14ac:dyDescent="0.3">
      <c r="B333" t="s">
        <v>208</v>
      </c>
    </row>
    <row r="334" spans="2:2" x14ac:dyDescent="0.3">
      <c r="B334" t="s">
        <v>208</v>
      </c>
    </row>
    <row r="335" spans="2:2" x14ac:dyDescent="0.3">
      <c r="B335" t="s">
        <v>208</v>
      </c>
    </row>
    <row r="336" spans="2:2" x14ac:dyDescent="0.3">
      <c r="B336" t="s">
        <v>208</v>
      </c>
    </row>
    <row r="337" spans="2:2" x14ac:dyDescent="0.3">
      <c r="B337" t="s">
        <v>208</v>
      </c>
    </row>
    <row r="338" spans="2:2" x14ac:dyDescent="0.3">
      <c r="B338" t="s">
        <v>208</v>
      </c>
    </row>
    <row r="339" spans="2:2" x14ac:dyDescent="0.3">
      <c r="B339" t="s">
        <v>208</v>
      </c>
    </row>
    <row r="340" spans="2:2" x14ac:dyDescent="0.3">
      <c r="B340" t="s">
        <v>208</v>
      </c>
    </row>
    <row r="341" spans="2:2" x14ac:dyDescent="0.3">
      <c r="B341" t="s">
        <v>208</v>
      </c>
    </row>
    <row r="342" spans="2:2" x14ac:dyDescent="0.3">
      <c r="B342" t="s">
        <v>208</v>
      </c>
    </row>
    <row r="343" spans="2:2" x14ac:dyDescent="0.3">
      <c r="B343" t="s">
        <v>208</v>
      </c>
    </row>
    <row r="344" spans="2:2" x14ac:dyDescent="0.3">
      <c r="B344" t="s">
        <v>208</v>
      </c>
    </row>
    <row r="345" spans="2:2" x14ac:dyDescent="0.3">
      <c r="B345" t="s">
        <v>208</v>
      </c>
    </row>
    <row r="346" spans="2:2" x14ac:dyDescent="0.3">
      <c r="B346" t="s">
        <v>208</v>
      </c>
    </row>
    <row r="347" spans="2:2" x14ac:dyDescent="0.3">
      <c r="B347" t="s">
        <v>208</v>
      </c>
    </row>
    <row r="348" spans="2:2" x14ac:dyDescent="0.3">
      <c r="B348" t="s">
        <v>208</v>
      </c>
    </row>
    <row r="349" spans="2:2" x14ac:dyDescent="0.3">
      <c r="B349" t="s">
        <v>208</v>
      </c>
    </row>
    <row r="350" spans="2:2" x14ac:dyDescent="0.3">
      <c r="B350" t="s">
        <v>208</v>
      </c>
    </row>
    <row r="351" spans="2:2" x14ac:dyDescent="0.3">
      <c r="B351" t="s">
        <v>208</v>
      </c>
    </row>
    <row r="352" spans="2:2" x14ac:dyDescent="0.3">
      <c r="B352" t="s">
        <v>208</v>
      </c>
    </row>
    <row r="353" spans="2:2" x14ac:dyDescent="0.3">
      <c r="B353" t="s">
        <v>208</v>
      </c>
    </row>
    <row r="354" spans="2:2" x14ac:dyDescent="0.3">
      <c r="B354" t="s">
        <v>208</v>
      </c>
    </row>
    <row r="355" spans="2:2" x14ac:dyDescent="0.3">
      <c r="B355" t="s">
        <v>208</v>
      </c>
    </row>
    <row r="356" spans="2:2" x14ac:dyDescent="0.3">
      <c r="B356" t="s">
        <v>208</v>
      </c>
    </row>
    <row r="357" spans="2:2" x14ac:dyDescent="0.3">
      <c r="B357" t="s">
        <v>208</v>
      </c>
    </row>
    <row r="358" spans="2:2" x14ac:dyDescent="0.3">
      <c r="B358" t="s">
        <v>208</v>
      </c>
    </row>
    <row r="359" spans="2:2" x14ac:dyDescent="0.3">
      <c r="B359" t="s">
        <v>208</v>
      </c>
    </row>
    <row r="360" spans="2:2" x14ac:dyDescent="0.3">
      <c r="B360" t="s">
        <v>208</v>
      </c>
    </row>
    <row r="361" spans="2:2" x14ac:dyDescent="0.3">
      <c r="B361" t="s">
        <v>208</v>
      </c>
    </row>
    <row r="362" spans="2:2" x14ac:dyDescent="0.3">
      <c r="B362" t="s">
        <v>208</v>
      </c>
    </row>
    <row r="363" spans="2:2" x14ac:dyDescent="0.3">
      <c r="B363" t="s">
        <v>208</v>
      </c>
    </row>
    <row r="364" spans="2:2" x14ac:dyDescent="0.3">
      <c r="B364" t="s">
        <v>208</v>
      </c>
    </row>
    <row r="365" spans="2:2" x14ac:dyDescent="0.3">
      <c r="B365" t="s">
        <v>208</v>
      </c>
    </row>
    <row r="366" spans="2:2" x14ac:dyDescent="0.3">
      <c r="B366" t="s">
        <v>208</v>
      </c>
    </row>
    <row r="367" spans="2:2" x14ac:dyDescent="0.3">
      <c r="B367" t="s">
        <v>208</v>
      </c>
    </row>
    <row r="368" spans="2:2" x14ac:dyDescent="0.3">
      <c r="B368" t="s">
        <v>208</v>
      </c>
    </row>
    <row r="369" spans="2:2" x14ac:dyDescent="0.3">
      <c r="B369" t="s">
        <v>208</v>
      </c>
    </row>
    <row r="370" spans="2:2" x14ac:dyDescent="0.3">
      <c r="B370" t="s">
        <v>208</v>
      </c>
    </row>
    <row r="371" spans="2:2" x14ac:dyDescent="0.3">
      <c r="B371" t="s">
        <v>208</v>
      </c>
    </row>
    <row r="372" spans="2:2" x14ac:dyDescent="0.3">
      <c r="B372" t="s">
        <v>208</v>
      </c>
    </row>
    <row r="373" spans="2:2" x14ac:dyDescent="0.3">
      <c r="B373" t="s">
        <v>208</v>
      </c>
    </row>
    <row r="374" spans="2:2" x14ac:dyDescent="0.3">
      <c r="B374" t="s">
        <v>208</v>
      </c>
    </row>
    <row r="375" spans="2:2" x14ac:dyDescent="0.3">
      <c r="B375" t="s">
        <v>208</v>
      </c>
    </row>
    <row r="376" spans="2:2" x14ac:dyDescent="0.3">
      <c r="B376" t="s">
        <v>208</v>
      </c>
    </row>
    <row r="377" spans="2:2" x14ac:dyDescent="0.3">
      <c r="B377" t="s">
        <v>208</v>
      </c>
    </row>
    <row r="378" spans="2:2" x14ac:dyDescent="0.3">
      <c r="B378" t="s">
        <v>208</v>
      </c>
    </row>
    <row r="379" spans="2:2" x14ac:dyDescent="0.3">
      <c r="B379" t="s">
        <v>208</v>
      </c>
    </row>
    <row r="380" spans="2:2" x14ac:dyDescent="0.3">
      <c r="B380" t="s">
        <v>208</v>
      </c>
    </row>
    <row r="381" spans="2:2" x14ac:dyDescent="0.3">
      <c r="B381" t="s">
        <v>208</v>
      </c>
    </row>
    <row r="382" spans="2:2" x14ac:dyDescent="0.3">
      <c r="B382" t="s">
        <v>208</v>
      </c>
    </row>
    <row r="383" spans="2:2" x14ac:dyDescent="0.3">
      <c r="B383" t="s">
        <v>208</v>
      </c>
    </row>
    <row r="384" spans="2:2" x14ac:dyDescent="0.3">
      <c r="B384" t="s">
        <v>208</v>
      </c>
    </row>
    <row r="385" spans="2:2" x14ac:dyDescent="0.3">
      <c r="B385" t="s">
        <v>208</v>
      </c>
    </row>
    <row r="386" spans="2:2" x14ac:dyDescent="0.3">
      <c r="B386" t="s">
        <v>208</v>
      </c>
    </row>
    <row r="387" spans="2:2" x14ac:dyDescent="0.3">
      <c r="B387" t="s">
        <v>208</v>
      </c>
    </row>
    <row r="388" spans="2:2" x14ac:dyDescent="0.3">
      <c r="B388" t="s">
        <v>208</v>
      </c>
    </row>
    <row r="389" spans="2:2" x14ac:dyDescent="0.3">
      <c r="B389" t="s">
        <v>208</v>
      </c>
    </row>
    <row r="390" spans="2:2" x14ac:dyDescent="0.3">
      <c r="B390" t="s">
        <v>208</v>
      </c>
    </row>
    <row r="391" spans="2:2" x14ac:dyDescent="0.3">
      <c r="B391" t="s">
        <v>208</v>
      </c>
    </row>
    <row r="392" spans="2:2" x14ac:dyDescent="0.3">
      <c r="B392" t="s">
        <v>208</v>
      </c>
    </row>
    <row r="393" spans="2:2" x14ac:dyDescent="0.3">
      <c r="B393" t="s">
        <v>208</v>
      </c>
    </row>
    <row r="394" spans="2:2" x14ac:dyDescent="0.3">
      <c r="B394" t="s">
        <v>208</v>
      </c>
    </row>
    <row r="395" spans="2:2" x14ac:dyDescent="0.3">
      <c r="B395" t="s">
        <v>208</v>
      </c>
    </row>
    <row r="396" spans="2:2" x14ac:dyDescent="0.3">
      <c r="B396" t="s">
        <v>208</v>
      </c>
    </row>
    <row r="397" spans="2:2" x14ac:dyDescent="0.3">
      <c r="B397" t="s">
        <v>208</v>
      </c>
    </row>
    <row r="398" spans="2:2" x14ac:dyDescent="0.3">
      <c r="B398" t="s">
        <v>208</v>
      </c>
    </row>
    <row r="399" spans="2:2" x14ac:dyDescent="0.3">
      <c r="B399" t="s">
        <v>208</v>
      </c>
    </row>
    <row r="400" spans="2:2" x14ac:dyDescent="0.3">
      <c r="B400" t="s">
        <v>208</v>
      </c>
    </row>
    <row r="401" spans="2:2" x14ac:dyDescent="0.3">
      <c r="B401" t="s">
        <v>208</v>
      </c>
    </row>
    <row r="402" spans="2:2" x14ac:dyDescent="0.3">
      <c r="B402" t="s">
        <v>208</v>
      </c>
    </row>
    <row r="403" spans="2:2" x14ac:dyDescent="0.3">
      <c r="B403" t="s">
        <v>208</v>
      </c>
    </row>
    <row r="404" spans="2:2" x14ac:dyDescent="0.3">
      <c r="B404" t="s">
        <v>208</v>
      </c>
    </row>
    <row r="405" spans="2:2" x14ac:dyDescent="0.3">
      <c r="B405" t="s">
        <v>208</v>
      </c>
    </row>
    <row r="406" spans="2:2" x14ac:dyDescent="0.3">
      <c r="B406" t="s">
        <v>208</v>
      </c>
    </row>
    <row r="407" spans="2:2" x14ac:dyDescent="0.3">
      <c r="B407" t="s">
        <v>208</v>
      </c>
    </row>
    <row r="408" spans="2:2" x14ac:dyDescent="0.3">
      <c r="B408" t="s">
        <v>208</v>
      </c>
    </row>
    <row r="409" spans="2:2" x14ac:dyDescent="0.3">
      <c r="B409" t="s">
        <v>208</v>
      </c>
    </row>
    <row r="410" spans="2:2" x14ac:dyDescent="0.3">
      <c r="B410" t="s">
        <v>208</v>
      </c>
    </row>
    <row r="411" spans="2:2" x14ac:dyDescent="0.3">
      <c r="B411" t="s">
        <v>208</v>
      </c>
    </row>
    <row r="412" spans="2:2" x14ac:dyDescent="0.3">
      <c r="B412" t="s">
        <v>208</v>
      </c>
    </row>
    <row r="413" spans="2:2" x14ac:dyDescent="0.3">
      <c r="B413" t="s">
        <v>208</v>
      </c>
    </row>
    <row r="414" spans="2:2" x14ac:dyDescent="0.3">
      <c r="B414" t="s">
        <v>208</v>
      </c>
    </row>
    <row r="415" spans="2:2" x14ac:dyDescent="0.3">
      <c r="B415" t="s">
        <v>208</v>
      </c>
    </row>
    <row r="416" spans="2:2" x14ac:dyDescent="0.3">
      <c r="B416" t="s">
        <v>208</v>
      </c>
    </row>
    <row r="417" spans="2:2" x14ac:dyDescent="0.3">
      <c r="B417" t="s">
        <v>208</v>
      </c>
    </row>
    <row r="418" spans="2:2" x14ac:dyDescent="0.3">
      <c r="B418" t="s">
        <v>208</v>
      </c>
    </row>
    <row r="419" spans="2:2" x14ac:dyDescent="0.3">
      <c r="B419" t="s">
        <v>208</v>
      </c>
    </row>
    <row r="420" spans="2:2" x14ac:dyDescent="0.3">
      <c r="B420" t="s">
        <v>208</v>
      </c>
    </row>
    <row r="421" spans="2:2" x14ac:dyDescent="0.3">
      <c r="B421" t="s">
        <v>208</v>
      </c>
    </row>
    <row r="422" spans="2:2" x14ac:dyDescent="0.3">
      <c r="B422" t="s">
        <v>208</v>
      </c>
    </row>
    <row r="423" spans="2:2" x14ac:dyDescent="0.3">
      <c r="B423" t="s">
        <v>208</v>
      </c>
    </row>
    <row r="424" spans="2:2" x14ac:dyDescent="0.3">
      <c r="B424" t="s">
        <v>208</v>
      </c>
    </row>
    <row r="425" spans="2:2" x14ac:dyDescent="0.3">
      <c r="B425" t="s">
        <v>208</v>
      </c>
    </row>
    <row r="426" spans="2:2" x14ac:dyDescent="0.3">
      <c r="B426" t="s">
        <v>208</v>
      </c>
    </row>
    <row r="427" spans="2:2" x14ac:dyDescent="0.3">
      <c r="B427" t="s">
        <v>208</v>
      </c>
    </row>
    <row r="428" spans="2:2" x14ac:dyDescent="0.3">
      <c r="B428" t="s">
        <v>208</v>
      </c>
    </row>
    <row r="429" spans="2:2" x14ac:dyDescent="0.3">
      <c r="B429" t="s">
        <v>208</v>
      </c>
    </row>
    <row r="430" spans="2:2" x14ac:dyDescent="0.3">
      <c r="B430" t="s">
        <v>208</v>
      </c>
    </row>
    <row r="431" spans="2:2" x14ac:dyDescent="0.3">
      <c r="B431" t="s">
        <v>208</v>
      </c>
    </row>
    <row r="432" spans="2:2" x14ac:dyDescent="0.3">
      <c r="B432" t="s">
        <v>208</v>
      </c>
    </row>
    <row r="433" spans="2:2" x14ac:dyDescent="0.3">
      <c r="B433" t="s">
        <v>208</v>
      </c>
    </row>
    <row r="434" spans="2:2" x14ac:dyDescent="0.3">
      <c r="B434" t="s">
        <v>208</v>
      </c>
    </row>
    <row r="435" spans="2:2" x14ac:dyDescent="0.3">
      <c r="B435" t="s">
        <v>208</v>
      </c>
    </row>
    <row r="436" spans="2:2" x14ac:dyDescent="0.3">
      <c r="B436" t="s">
        <v>208</v>
      </c>
    </row>
    <row r="437" spans="2:2" x14ac:dyDescent="0.3">
      <c r="B437" t="s">
        <v>208</v>
      </c>
    </row>
    <row r="438" spans="2:2" x14ac:dyDescent="0.3">
      <c r="B438" t="s">
        <v>208</v>
      </c>
    </row>
    <row r="439" spans="2:2" x14ac:dyDescent="0.3">
      <c r="B439" t="s">
        <v>208</v>
      </c>
    </row>
    <row r="440" spans="2:2" x14ac:dyDescent="0.3">
      <c r="B440" t="s">
        <v>208</v>
      </c>
    </row>
    <row r="441" spans="2:2" x14ac:dyDescent="0.3">
      <c r="B441" t="s">
        <v>208</v>
      </c>
    </row>
    <row r="442" spans="2:2" x14ac:dyDescent="0.3">
      <c r="B442" t="s">
        <v>208</v>
      </c>
    </row>
    <row r="443" spans="2:2" x14ac:dyDescent="0.3">
      <c r="B443" t="s">
        <v>208</v>
      </c>
    </row>
    <row r="444" spans="2:2" x14ac:dyDescent="0.3">
      <c r="B444" t="s">
        <v>208</v>
      </c>
    </row>
    <row r="445" spans="2:2" x14ac:dyDescent="0.3">
      <c r="B445" t="s">
        <v>208</v>
      </c>
    </row>
    <row r="446" spans="2:2" x14ac:dyDescent="0.3">
      <c r="B446" t="s">
        <v>208</v>
      </c>
    </row>
    <row r="447" spans="2:2" x14ac:dyDescent="0.3">
      <c r="B447" t="s">
        <v>208</v>
      </c>
    </row>
    <row r="448" spans="2:2" x14ac:dyDescent="0.3">
      <c r="B448" t="s">
        <v>208</v>
      </c>
    </row>
    <row r="449" spans="2:2" x14ac:dyDescent="0.3">
      <c r="B449" t="s">
        <v>208</v>
      </c>
    </row>
    <row r="450" spans="2:2" x14ac:dyDescent="0.3">
      <c r="B450" t="s">
        <v>208</v>
      </c>
    </row>
    <row r="451" spans="2:2" x14ac:dyDescent="0.3">
      <c r="B451" t="s">
        <v>208</v>
      </c>
    </row>
    <row r="452" spans="2:2" x14ac:dyDescent="0.3">
      <c r="B452" t="s">
        <v>208</v>
      </c>
    </row>
    <row r="453" spans="2:2" x14ac:dyDescent="0.3">
      <c r="B453" t="s">
        <v>208</v>
      </c>
    </row>
    <row r="454" spans="2:2" x14ac:dyDescent="0.3">
      <c r="B454" t="s">
        <v>208</v>
      </c>
    </row>
    <row r="455" spans="2:2" x14ac:dyDescent="0.3">
      <c r="B455" t="s">
        <v>208</v>
      </c>
    </row>
    <row r="456" spans="2:2" x14ac:dyDescent="0.3">
      <c r="B456" t="s">
        <v>208</v>
      </c>
    </row>
    <row r="457" spans="2:2" x14ac:dyDescent="0.3">
      <c r="B457" t="s">
        <v>208</v>
      </c>
    </row>
    <row r="458" spans="2:2" x14ac:dyDescent="0.3">
      <c r="B458" t="s">
        <v>208</v>
      </c>
    </row>
    <row r="459" spans="2:2" x14ac:dyDescent="0.3">
      <c r="B459" t="s">
        <v>208</v>
      </c>
    </row>
    <row r="460" spans="2:2" x14ac:dyDescent="0.3">
      <c r="B460" t="s">
        <v>208</v>
      </c>
    </row>
    <row r="461" spans="2:2" x14ac:dyDescent="0.3">
      <c r="B461" t="s">
        <v>208</v>
      </c>
    </row>
    <row r="462" spans="2:2" x14ac:dyDescent="0.3">
      <c r="B462" t="s">
        <v>208</v>
      </c>
    </row>
    <row r="463" spans="2:2" x14ac:dyDescent="0.3">
      <c r="B463" t="s">
        <v>208</v>
      </c>
    </row>
    <row r="464" spans="2:2" x14ac:dyDescent="0.3">
      <c r="B464" t="s">
        <v>208</v>
      </c>
    </row>
    <row r="465" spans="2:2" x14ac:dyDescent="0.3">
      <c r="B465" t="s">
        <v>208</v>
      </c>
    </row>
    <row r="466" spans="2:2" x14ac:dyDescent="0.3">
      <c r="B466" t="s">
        <v>208</v>
      </c>
    </row>
    <row r="467" spans="2:2" x14ac:dyDescent="0.3">
      <c r="B467" t="s">
        <v>208</v>
      </c>
    </row>
    <row r="468" spans="2:2" x14ac:dyDescent="0.3">
      <c r="B468" t="s">
        <v>208</v>
      </c>
    </row>
    <row r="469" spans="2:2" x14ac:dyDescent="0.3">
      <c r="B469" t="s">
        <v>208</v>
      </c>
    </row>
    <row r="470" spans="2:2" x14ac:dyDescent="0.3">
      <c r="B470" t="s">
        <v>208</v>
      </c>
    </row>
    <row r="471" spans="2:2" x14ac:dyDescent="0.3">
      <c r="B471" t="s">
        <v>208</v>
      </c>
    </row>
    <row r="472" spans="2:2" x14ac:dyDescent="0.3">
      <c r="B472" t="s">
        <v>208</v>
      </c>
    </row>
    <row r="473" spans="2:2" x14ac:dyDescent="0.3">
      <c r="B473" t="s">
        <v>208</v>
      </c>
    </row>
    <row r="474" spans="2:2" x14ac:dyDescent="0.3">
      <c r="B474" t="s">
        <v>208</v>
      </c>
    </row>
    <row r="475" spans="2:2" x14ac:dyDescent="0.3">
      <c r="B475" t="s">
        <v>208</v>
      </c>
    </row>
    <row r="476" spans="2:2" x14ac:dyDescent="0.3">
      <c r="B476" t="s">
        <v>208</v>
      </c>
    </row>
    <row r="477" spans="2:2" x14ac:dyDescent="0.3">
      <c r="B477" t="s">
        <v>208</v>
      </c>
    </row>
    <row r="478" spans="2:2" x14ac:dyDescent="0.3">
      <c r="B478" t="s">
        <v>208</v>
      </c>
    </row>
    <row r="479" spans="2:2" x14ac:dyDescent="0.3">
      <c r="B479" t="s">
        <v>208</v>
      </c>
    </row>
    <row r="480" spans="2:2" x14ac:dyDescent="0.3">
      <c r="B480" t="s">
        <v>208</v>
      </c>
    </row>
    <row r="481" spans="2:2" x14ac:dyDescent="0.3">
      <c r="B481" t="s">
        <v>208</v>
      </c>
    </row>
    <row r="482" spans="2:2" x14ac:dyDescent="0.3">
      <c r="B482" t="s">
        <v>208</v>
      </c>
    </row>
    <row r="483" spans="2:2" x14ac:dyDescent="0.3">
      <c r="B483" t="s">
        <v>208</v>
      </c>
    </row>
    <row r="484" spans="2:2" x14ac:dyDescent="0.3">
      <c r="B484" t="s">
        <v>208</v>
      </c>
    </row>
    <row r="485" spans="2:2" x14ac:dyDescent="0.3">
      <c r="B485" t="s">
        <v>208</v>
      </c>
    </row>
    <row r="486" spans="2:2" x14ac:dyDescent="0.3">
      <c r="B486" t="s">
        <v>208</v>
      </c>
    </row>
    <row r="487" spans="2:2" x14ac:dyDescent="0.3">
      <c r="B487" t="s">
        <v>208</v>
      </c>
    </row>
    <row r="488" spans="2:2" x14ac:dyDescent="0.3">
      <c r="B488" t="s">
        <v>208</v>
      </c>
    </row>
    <row r="489" spans="2:2" x14ac:dyDescent="0.3">
      <c r="B489" t="s">
        <v>208</v>
      </c>
    </row>
    <row r="490" spans="2:2" x14ac:dyDescent="0.3">
      <c r="B490" t="s">
        <v>208</v>
      </c>
    </row>
    <row r="491" spans="2:2" x14ac:dyDescent="0.3">
      <c r="B491" t="s">
        <v>208</v>
      </c>
    </row>
    <row r="492" spans="2:2" x14ac:dyDescent="0.3">
      <c r="B492" t="s">
        <v>208</v>
      </c>
    </row>
    <row r="493" spans="2:2" x14ac:dyDescent="0.3">
      <c r="B493" t="s">
        <v>208</v>
      </c>
    </row>
    <row r="494" spans="2:2" x14ac:dyDescent="0.3">
      <c r="B494" t="s">
        <v>208</v>
      </c>
    </row>
    <row r="495" spans="2:2" x14ac:dyDescent="0.3">
      <c r="B495" t="s">
        <v>208</v>
      </c>
    </row>
    <row r="496" spans="2:2" x14ac:dyDescent="0.3">
      <c r="B496" t="s">
        <v>208</v>
      </c>
    </row>
    <row r="497" spans="2:2" x14ac:dyDescent="0.3">
      <c r="B497" t="s">
        <v>208</v>
      </c>
    </row>
    <row r="498" spans="2:2" x14ac:dyDescent="0.3">
      <c r="B498" t="s">
        <v>208</v>
      </c>
    </row>
    <row r="499" spans="2:2" x14ac:dyDescent="0.3">
      <c r="B499" t="s">
        <v>208</v>
      </c>
    </row>
    <row r="500" spans="2:2" x14ac:dyDescent="0.3">
      <c r="B500" t="s">
        <v>208</v>
      </c>
    </row>
    <row r="501" spans="2:2" x14ac:dyDescent="0.3">
      <c r="B501" t="s">
        <v>208</v>
      </c>
    </row>
    <row r="502" spans="2:2" x14ac:dyDescent="0.3">
      <c r="B502" t="s">
        <v>208</v>
      </c>
    </row>
    <row r="503" spans="2:2" x14ac:dyDescent="0.3">
      <c r="B503" t="s">
        <v>208</v>
      </c>
    </row>
    <row r="504" spans="2:2" x14ac:dyDescent="0.3">
      <c r="B504" t="s">
        <v>208</v>
      </c>
    </row>
    <row r="505" spans="2:2" x14ac:dyDescent="0.3">
      <c r="B505" t="s">
        <v>208</v>
      </c>
    </row>
    <row r="506" spans="2:2" x14ac:dyDescent="0.3">
      <c r="B506" t="s">
        <v>208</v>
      </c>
    </row>
    <row r="507" spans="2:2" x14ac:dyDescent="0.3">
      <c r="B507" t="s">
        <v>208</v>
      </c>
    </row>
    <row r="508" spans="2:2" x14ac:dyDescent="0.3">
      <c r="B508" t="s">
        <v>208</v>
      </c>
    </row>
    <row r="509" spans="2:2" x14ac:dyDescent="0.3">
      <c r="B509" t="s">
        <v>208</v>
      </c>
    </row>
    <row r="510" spans="2:2" x14ac:dyDescent="0.3">
      <c r="B510" t="s">
        <v>208</v>
      </c>
    </row>
    <row r="511" spans="2:2" x14ac:dyDescent="0.3">
      <c r="B511" t="s">
        <v>208</v>
      </c>
    </row>
    <row r="512" spans="2:2" x14ac:dyDescent="0.3">
      <c r="B512" t="s">
        <v>208</v>
      </c>
    </row>
    <row r="513" spans="2:2" x14ac:dyDescent="0.3">
      <c r="B513" t="s">
        <v>208</v>
      </c>
    </row>
    <row r="514" spans="2:2" x14ac:dyDescent="0.3">
      <c r="B514" t="s">
        <v>208</v>
      </c>
    </row>
    <row r="515" spans="2:2" x14ac:dyDescent="0.3">
      <c r="B515" t="s">
        <v>208</v>
      </c>
    </row>
    <row r="516" spans="2:2" x14ac:dyDescent="0.3">
      <c r="B516" t="s">
        <v>208</v>
      </c>
    </row>
    <row r="517" spans="2:2" x14ac:dyDescent="0.3">
      <c r="B517" t="s">
        <v>208</v>
      </c>
    </row>
    <row r="518" spans="2:2" x14ac:dyDescent="0.3">
      <c r="B518" t="s">
        <v>208</v>
      </c>
    </row>
    <row r="519" spans="2:2" x14ac:dyDescent="0.3">
      <c r="B519" t="s">
        <v>208</v>
      </c>
    </row>
    <row r="520" spans="2:2" x14ac:dyDescent="0.3">
      <c r="B520" t="s">
        <v>208</v>
      </c>
    </row>
    <row r="521" spans="2:2" x14ac:dyDescent="0.3">
      <c r="B521" t="s">
        <v>208</v>
      </c>
    </row>
    <row r="522" spans="2:2" x14ac:dyDescent="0.3">
      <c r="B522" t="s">
        <v>208</v>
      </c>
    </row>
    <row r="523" spans="2:2" x14ac:dyDescent="0.3">
      <c r="B523" t="s">
        <v>208</v>
      </c>
    </row>
    <row r="524" spans="2:2" x14ac:dyDescent="0.3">
      <c r="B524" t="s">
        <v>208</v>
      </c>
    </row>
    <row r="525" spans="2:2" x14ac:dyDescent="0.3">
      <c r="B525" t="s">
        <v>208</v>
      </c>
    </row>
    <row r="526" spans="2:2" x14ac:dyDescent="0.3">
      <c r="B526" t="s">
        <v>208</v>
      </c>
    </row>
    <row r="527" spans="2:2" x14ac:dyDescent="0.3">
      <c r="B527" t="s">
        <v>208</v>
      </c>
    </row>
    <row r="528" spans="2:2" x14ac:dyDescent="0.3">
      <c r="B528" t="s">
        <v>208</v>
      </c>
    </row>
    <row r="529" spans="2:2" x14ac:dyDescent="0.3">
      <c r="B529" t="s">
        <v>208</v>
      </c>
    </row>
    <row r="530" spans="2:2" x14ac:dyDescent="0.3">
      <c r="B530" t="s">
        <v>208</v>
      </c>
    </row>
    <row r="531" spans="2:2" x14ac:dyDescent="0.3">
      <c r="B531" t="s">
        <v>208</v>
      </c>
    </row>
    <row r="532" spans="2:2" x14ac:dyDescent="0.3">
      <c r="B532" t="s">
        <v>208</v>
      </c>
    </row>
    <row r="533" spans="2:2" x14ac:dyDescent="0.3">
      <c r="B533" t="s">
        <v>208</v>
      </c>
    </row>
    <row r="534" spans="2:2" x14ac:dyDescent="0.3">
      <c r="B534" t="s">
        <v>208</v>
      </c>
    </row>
    <row r="535" spans="2:2" x14ac:dyDescent="0.3">
      <c r="B535" t="s">
        <v>208</v>
      </c>
    </row>
    <row r="536" spans="2:2" x14ac:dyDescent="0.3">
      <c r="B536" t="s">
        <v>208</v>
      </c>
    </row>
    <row r="537" spans="2:2" x14ac:dyDescent="0.3">
      <c r="B537" t="s">
        <v>208</v>
      </c>
    </row>
    <row r="538" spans="2:2" x14ac:dyDescent="0.3">
      <c r="B538" t="s">
        <v>208</v>
      </c>
    </row>
    <row r="539" spans="2:2" x14ac:dyDescent="0.3">
      <c r="B539" t="s">
        <v>208</v>
      </c>
    </row>
    <row r="540" spans="2:2" x14ac:dyDescent="0.3">
      <c r="B540" t="s">
        <v>208</v>
      </c>
    </row>
    <row r="541" spans="2:2" x14ac:dyDescent="0.3">
      <c r="B541" t="s">
        <v>208</v>
      </c>
    </row>
    <row r="542" spans="2:2" x14ac:dyDescent="0.3">
      <c r="B542" t="s">
        <v>208</v>
      </c>
    </row>
    <row r="543" spans="2:2" x14ac:dyDescent="0.3">
      <c r="B543" t="s">
        <v>208</v>
      </c>
    </row>
    <row r="544" spans="2:2" x14ac:dyDescent="0.3">
      <c r="B544" t="s">
        <v>208</v>
      </c>
    </row>
    <row r="545" spans="2:2" x14ac:dyDescent="0.3">
      <c r="B545" t="s">
        <v>208</v>
      </c>
    </row>
    <row r="546" spans="2:2" x14ac:dyDescent="0.3">
      <c r="B546" t="s">
        <v>208</v>
      </c>
    </row>
    <row r="547" spans="2:2" x14ac:dyDescent="0.3">
      <c r="B547" t="s">
        <v>208</v>
      </c>
    </row>
    <row r="548" spans="2:2" x14ac:dyDescent="0.3">
      <c r="B548" t="s">
        <v>208</v>
      </c>
    </row>
    <row r="549" spans="2:2" x14ac:dyDescent="0.3">
      <c r="B549" t="s">
        <v>208</v>
      </c>
    </row>
    <row r="550" spans="2:2" x14ac:dyDescent="0.3">
      <c r="B550" t="s">
        <v>208</v>
      </c>
    </row>
    <row r="551" spans="2:2" x14ac:dyDescent="0.3">
      <c r="B551" t="s">
        <v>208</v>
      </c>
    </row>
    <row r="552" spans="2:2" x14ac:dyDescent="0.3">
      <c r="B552" t="s">
        <v>208</v>
      </c>
    </row>
    <row r="553" spans="2:2" x14ac:dyDescent="0.3">
      <c r="B553" t="s">
        <v>208</v>
      </c>
    </row>
    <row r="554" spans="2:2" x14ac:dyDescent="0.3">
      <c r="B554" t="s">
        <v>208</v>
      </c>
    </row>
    <row r="555" spans="2:2" x14ac:dyDescent="0.3">
      <c r="B555" t="s">
        <v>208</v>
      </c>
    </row>
    <row r="556" spans="2:2" x14ac:dyDescent="0.3">
      <c r="B556" t="s">
        <v>208</v>
      </c>
    </row>
    <row r="557" spans="2:2" x14ac:dyDescent="0.3">
      <c r="B557" t="s">
        <v>208</v>
      </c>
    </row>
    <row r="558" spans="2:2" x14ac:dyDescent="0.3">
      <c r="B558" t="s">
        <v>208</v>
      </c>
    </row>
    <row r="559" spans="2:2" x14ac:dyDescent="0.3">
      <c r="B559" t="s">
        <v>208</v>
      </c>
    </row>
    <row r="560" spans="2:2" x14ac:dyDescent="0.3">
      <c r="B560" t="s">
        <v>208</v>
      </c>
    </row>
    <row r="561" spans="2:2" x14ac:dyDescent="0.3">
      <c r="B561" t="s">
        <v>208</v>
      </c>
    </row>
    <row r="562" spans="2:2" x14ac:dyDescent="0.3">
      <c r="B562" t="s">
        <v>208</v>
      </c>
    </row>
    <row r="563" spans="2:2" x14ac:dyDescent="0.3">
      <c r="B563" t="s">
        <v>208</v>
      </c>
    </row>
    <row r="564" spans="2:2" x14ac:dyDescent="0.3">
      <c r="B564" t="s">
        <v>208</v>
      </c>
    </row>
    <row r="565" spans="2:2" x14ac:dyDescent="0.3">
      <c r="B565" t="s">
        <v>208</v>
      </c>
    </row>
    <row r="566" spans="2:2" x14ac:dyDescent="0.3">
      <c r="B566" t="s">
        <v>208</v>
      </c>
    </row>
    <row r="567" spans="2:2" x14ac:dyDescent="0.3">
      <c r="B567" t="s">
        <v>208</v>
      </c>
    </row>
    <row r="568" spans="2:2" x14ac:dyDescent="0.3">
      <c r="B568" t="s">
        <v>208</v>
      </c>
    </row>
    <row r="569" spans="2:2" x14ac:dyDescent="0.3">
      <c r="B569" t="s">
        <v>208</v>
      </c>
    </row>
    <row r="570" spans="2:2" x14ac:dyDescent="0.3">
      <c r="B570" t="s">
        <v>208</v>
      </c>
    </row>
    <row r="571" spans="2:2" x14ac:dyDescent="0.3">
      <c r="B571" t="s">
        <v>208</v>
      </c>
    </row>
    <row r="572" spans="2:2" x14ac:dyDescent="0.3">
      <c r="B572" t="s">
        <v>208</v>
      </c>
    </row>
    <row r="573" spans="2:2" x14ac:dyDescent="0.3">
      <c r="B573" t="s">
        <v>208</v>
      </c>
    </row>
    <row r="574" spans="2:2" x14ac:dyDescent="0.3">
      <c r="B574" t="s">
        <v>208</v>
      </c>
    </row>
    <row r="575" spans="2:2" x14ac:dyDescent="0.3">
      <c r="B575" t="s">
        <v>208</v>
      </c>
    </row>
    <row r="576" spans="2:2" x14ac:dyDescent="0.3">
      <c r="B576" t="s">
        <v>208</v>
      </c>
    </row>
    <row r="577" spans="2:2" x14ac:dyDescent="0.3">
      <c r="B577" t="s">
        <v>208</v>
      </c>
    </row>
    <row r="578" spans="2:2" x14ac:dyDescent="0.3">
      <c r="B578" t="s">
        <v>208</v>
      </c>
    </row>
    <row r="579" spans="2:2" x14ac:dyDescent="0.3">
      <c r="B579" t="s">
        <v>208</v>
      </c>
    </row>
    <row r="580" spans="2:2" x14ac:dyDescent="0.3">
      <c r="B580" t="s">
        <v>208</v>
      </c>
    </row>
    <row r="581" spans="2:2" x14ac:dyDescent="0.3">
      <c r="B581" t="s">
        <v>208</v>
      </c>
    </row>
    <row r="582" spans="2:2" x14ac:dyDescent="0.3">
      <c r="B582" t="s">
        <v>208</v>
      </c>
    </row>
    <row r="583" spans="2:2" x14ac:dyDescent="0.3">
      <c r="B583" t="s">
        <v>208</v>
      </c>
    </row>
    <row r="584" spans="2:2" x14ac:dyDescent="0.3">
      <c r="B584" t="s">
        <v>208</v>
      </c>
    </row>
    <row r="585" spans="2:2" x14ac:dyDescent="0.3">
      <c r="B585" t="s">
        <v>208</v>
      </c>
    </row>
    <row r="586" spans="2:2" x14ac:dyDescent="0.3">
      <c r="B586" t="s">
        <v>208</v>
      </c>
    </row>
    <row r="587" spans="2:2" x14ac:dyDescent="0.3">
      <c r="B587" t="s">
        <v>208</v>
      </c>
    </row>
    <row r="588" spans="2:2" x14ac:dyDescent="0.3">
      <c r="B588" t="s">
        <v>208</v>
      </c>
    </row>
    <row r="589" spans="2:2" x14ac:dyDescent="0.3">
      <c r="B589" t="s">
        <v>208</v>
      </c>
    </row>
    <row r="590" spans="2:2" x14ac:dyDescent="0.3">
      <c r="B590" t="s">
        <v>208</v>
      </c>
    </row>
    <row r="591" spans="2:2" x14ac:dyDescent="0.3">
      <c r="B591" t="s">
        <v>208</v>
      </c>
    </row>
    <row r="592" spans="2:2" x14ac:dyDescent="0.3">
      <c r="B592" t="s">
        <v>208</v>
      </c>
    </row>
    <row r="593" spans="2:2" x14ac:dyDescent="0.3">
      <c r="B593" t="s">
        <v>208</v>
      </c>
    </row>
    <row r="594" spans="2:2" x14ac:dyDescent="0.3">
      <c r="B594" t="s">
        <v>208</v>
      </c>
    </row>
    <row r="595" spans="2:2" x14ac:dyDescent="0.3">
      <c r="B595" t="s">
        <v>208</v>
      </c>
    </row>
    <row r="596" spans="2:2" x14ac:dyDescent="0.3">
      <c r="B596" t="s">
        <v>208</v>
      </c>
    </row>
    <row r="597" spans="2:2" x14ac:dyDescent="0.3">
      <c r="B597" t="s">
        <v>208</v>
      </c>
    </row>
    <row r="598" spans="2:2" x14ac:dyDescent="0.3">
      <c r="B598" t="s">
        <v>208</v>
      </c>
    </row>
    <row r="599" spans="2:2" x14ac:dyDescent="0.3">
      <c r="B599" t="s">
        <v>208</v>
      </c>
    </row>
    <row r="600" spans="2:2" x14ac:dyDescent="0.3">
      <c r="B600" t="s">
        <v>208</v>
      </c>
    </row>
    <row r="601" spans="2:2" x14ac:dyDescent="0.3">
      <c r="B601" t="s">
        <v>208</v>
      </c>
    </row>
    <row r="602" spans="2:2" x14ac:dyDescent="0.3">
      <c r="B602" t="s">
        <v>208</v>
      </c>
    </row>
    <row r="603" spans="2:2" x14ac:dyDescent="0.3">
      <c r="B603" t="s">
        <v>208</v>
      </c>
    </row>
    <row r="604" spans="2:2" x14ac:dyDescent="0.3">
      <c r="B604" t="s">
        <v>208</v>
      </c>
    </row>
    <row r="605" spans="2:2" x14ac:dyDescent="0.3">
      <c r="B605" t="s">
        <v>208</v>
      </c>
    </row>
    <row r="606" spans="2:2" x14ac:dyDescent="0.3">
      <c r="B606" t="s">
        <v>208</v>
      </c>
    </row>
    <row r="607" spans="2:2" x14ac:dyDescent="0.3">
      <c r="B607" t="s">
        <v>208</v>
      </c>
    </row>
    <row r="608" spans="2:2" x14ac:dyDescent="0.3">
      <c r="B608" t="s">
        <v>208</v>
      </c>
    </row>
    <row r="609" spans="2:2" x14ac:dyDescent="0.3">
      <c r="B609" t="s">
        <v>208</v>
      </c>
    </row>
    <row r="610" spans="2:2" x14ac:dyDescent="0.3">
      <c r="B610" t="s">
        <v>208</v>
      </c>
    </row>
    <row r="611" spans="2:2" x14ac:dyDescent="0.3">
      <c r="B611" t="s">
        <v>208</v>
      </c>
    </row>
    <row r="612" spans="2:2" x14ac:dyDescent="0.3">
      <c r="B612" t="s">
        <v>208</v>
      </c>
    </row>
    <row r="613" spans="2:2" x14ac:dyDescent="0.3">
      <c r="B613" t="s">
        <v>208</v>
      </c>
    </row>
    <row r="614" spans="2:2" x14ac:dyDescent="0.3">
      <c r="B614" t="s">
        <v>208</v>
      </c>
    </row>
    <row r="615" spans="2:2" x14ac:dyDescent="0.3">
      <c r="B615" t="s">
        <v>208</v>
      </c>
    </row>
    <row r="616" spans="2:2" x14ac:dyDescent="0.3">
      <c r="B616" t="s">
        <v>208</v>
      </c>
    </row>
    <row r="617" spans="2:2" x14ac:dyDescent="0.3">
      <c r="B617" t="s">
        <v>208</v>
      </c>
    </row>
    <row r="618" spans="2:2" x14ac:dyDescent="0.3">
      <c r="B618" t="s">
        <v>208</v>
      </c>
    </row>
    <row r="619" spans="2:2" x14ac:dyDescent="0.3">
      <c r="B619" t="s">
        <v>208</v>
      </c>
    </row>
    <row r="620" spans="2:2" x14ac:dyDescent="0.3">
      <c r="B620" t="s">
        <v>208</v>
      </c>
    </row>
    <row r="621" spans="2:2" x14ac:dyDescent="0.3">
      <c r="B621" t="s">
        <v>208</v>
      </c>
    </row>
    <row r="622" spans="2:2" x14ac:dyDescent="0.3">
      <c r="B622" t="s">
        <v>208</v>
      </c>
    </row>
    <row r="623" spans="2:2" x14ac:dyDescent="0.3">
      <c r="B623" t="s">
        <v>208</v>
      </c>
    </row>
    <row r="624" spans="2:2" x14ac:dyDescent="0.3">
      <c r="B624" t="s">
        <v>208</v>
      </c>
    </row>
    <row r="625" spans="2:2" x14ac:dyDescent="0.3">
      <c r="B625" t="s">
        <v>208</v>
      </c>
    </row>
    <row r="626" spans="2:2" x14ac:dyDescent="0.3">
      <c r="B626" t="s">
        <v>208</v>
      </c>
    </row>
    <row r="627" spans="2:2" x14ac:dyDescent="0.3">
      <c r="B627" t="s">
        <v>208</v>
      </c>
    </row>
    <row r="628" spans="2:2" x14ac:dyDescent="0.3">
      <c r="B628" t="s">
        <v>208</v>
      </c>
    </row>
    <row r="629" spans="2:2" x14ac:dyDescent="0.3">
      <c r="B629" t="s">
        <v>208</v>
      </c>
    </row>
    <row r="630" spans="2:2" x14ac:dyDescent="0.3">
      <c r="B630" t="s">
        <v>208</v>
      </c>
    </row>
    <row r="631" spans="2:2" x14ac:dyDescent="0.3">
      <c r="B631" t="s">
        <v>208</v>
      </c>
    </row>
    <row r="632" spans="2:2" x14ac:dyDescent="0.3">
      <c r="B632" t="s">
        <v>208</v>
      </c>
    </row>
    <row r="633" spans="2:2" x14ac:dyDescent="0.3">
      <c r="B633" t="s">
        <v>208</v>
      </c>
    </row>
    <row r="634" spans="2:2" x14ac:dyDescent="0.3">
      <c r="B634" t="s">
        <v>208</v>
      </c>
    </row>
    <row r="635" spans="2:2" x14ac:dyDescent="0.3">
      <c r="B635" t="s">
        <v>208</v>
      </c>
    </row>
    <row r="636" spans="2:2" x14ac:dyDescent="0.3">
      <c r="B636" t="s">
        <v>208</v>
      </c>
    </row>
    <row r="637" spans="2:2" x14ac:dyDescent="0.3">
      <c r="B637" t="s">
        <v>208</v>
      </c>
    </row>
    <row r="638" spans="2:2" x14ac:dyDescent="0.3">
      <c r="B638" t="s">
        <v>208</v>
      </c>
    </row>
    <row r="639" spans="2:2" x14ac:dyDescent="0.3">
      <c r="B639" t="s">
        <v>208</v>
      </c>
    </row>
    <row r="640" spans="2:2" x14ac:dyDescent="0.3">
      <c r="B640" t="s">
        <v>208</v>
      </c>
    </row>
    <row r="641" spans="2:2" x14ac:dyDescent="0.3">
      <c r="B641" t="s">
        <v>208</v>
      </c>
    </row>
    <row r="642" spans="2:2" x14ac:dyDescent="0.3">
      <c r="B642" t="s">
        <v>208</v>
      </c>
    </row>
    <row r="643" spans="2:2" x14ac:dyDescent="0.3">
      <c r="B643" t="s">
        <v>208</v>
      </c>
    </row>
    <row r="644" spans="2:2" x14ac:dyDescent="0.3">
      <c r="B644" t="s">
        <v>208</v>
      </c>
    </row>
    <row r="645" spans="2:2" x14ac:dyDescent="0.3">
      <c r="B645" t="s">
        <v>208</v>
      </c>
    </row>
    <row r="646" spans="2:2" x14ac:dyDescent="0.3">
      <c r="B646" t="s">
        <v>208</v>
      </c>
    </row>
    <row r="647" spans="2:2" x14ac:dyDescent="0.3">
      <c r="B647" t="s">
        <v>208</v>
      </c>
    </row>
    <row r="648" spans="2:2" x14ac:dyDescent="0.3">
      <c r="B648" t="s">
        <v>208</v>
      </c>
    </row>
    <row r="649" spans="2:2" x14ac:dyDescent="0.3">
      <c r="B649" t="s">
        <v>208</v>
      </c>
    </row>
    <row r="650" spans="2:2" x14ac:dyDescent="0.3">
      <c r="B650" t="s">
        <v>208</v>
      </c>
    </row>
    <row r="651" spans="2:2" x14ac:dyDescent="0.3">
      <c r="B651" t="s">
        <v>208</v>
      </c>
    </row>
    <row r="652" spans="2:2" x14ac:dyDescent="0.3">
      <c r="B652" t="s">
        <v>208</v>
      </c>
    </row>
    <row r="653" spans="2:2" x14ac:dyDescent="0.3">
      <c r="B653" t="s">
        <v>208</v>
      </c>
    </row>
    <row r="654" spans="2:2" x14ac:dyDescent="0.3">
      <c r="B654" t="s">
        <v>208</v>
      </c>
    </row>
    <row r="655" spans="2:2" x14ac:dyDescent="0.3">
      <c r="B655" t="s">
        <v>208</v>
      </c>
    </row>
    <row r="656" spans="2:2" x14ac:dyDescent="0.3">
      <c r="B656" t="s">
        <v>208</v>
      </c>
    </row>
    <row r="657" spans="2:2" x14ac:dyDescent="0.3">
      <c r="B657" t="s">
        <v>208</v>
      </c>
    </row>
    <row r="658" spans="2:2" x14ac:dyDescent="0.3">
      <c r="B658" t="s">
        <v>208</v>
      </c>
    </row>
    <row r="659" spans="2:2" x14ac:dyDescent="0.3">
      <c r="B659" t="s">
        <v>208</v>
      </c>
    </row>
    <row r="660" spans="2:2" x14ac:dyDescent="0.3">
      <c r="B660" t="s">
        <v>208</v>
      </c>
    </row>
    <row r="661" spans="2:2" x14ac:dyDescent="0.3">
      <c r="B661" t="s">
        <v>208</v>
      </c>
    </row>
    <row r="662" spans="2:2" x14ac:dyDescent="0.3">
      <c r="B662" t="s">
        <v>208</v>
      </c>
    </row>
    <row r="663" spans="2:2" x14ac:dyDescent="0.3">
      <c r="B663" t="s">
        <v>208</v>
      </c>
    </row>
    <row r="664" spans="2:2" x14ac:dyDescent="0.3">
      <c r="B664" t="s">
        <v>208</v>
      </c>
    </row>
    <row r="665" spans="2:2" x14ac:dyDescent="0.3">
      <c r="B665" t="s">
        <v>208</v>
      </c>
    </row>
    <row r="666" spans="2:2" x14ac:dyDescent="0.3">
      <c r="B666" t="s">
        <v>208</v>
      </c>
    </row>
    <row r="667" spans="2:2" x14ac:dyDescent="0.3">
      <c r="B667" t="s">
        <v>208</v>
      </c>
    </row>
    <row r="668" spans="2:2" x14ac:dyDescent="0.3">
      <c r="B668" t="s">
        <v>208</v>
      </c>
    </row>
    <row r="669" spans="2:2" x14ac:dyDescent="0.3">
      <c r="B669" t="s">
        <v>208</v>
      </c>
    </row>
    <row r="670" spans="2:2" x14ac:dyDescent="0.3">
      <c r="B670" t="s">
        <v>208</v>
      </c>
    </row>
    <row r="671" spans="2:2" x14ac:dyDescent="0.3">
      <c r="B671" t="s">
        <v>208</v>
      </c>
    </row>
    <row r="672" spans="2:2" x14ac:dyDescent="0.3">
      <c r="B672" t="s">
        <v>208</v>
      </c>
    </row>
    <row r="673" spans="2:2" x14ac:dyDescent="0.3">
      <c r="B673" t="s">
        <v>208</v>
      </c>
    </row>
    <row r="674" spans="2:2" x14ac:dyDescent="0.3">
      <c r="B674" t="s">
        <v>208</v>
      </c>
    </row>
    <row r="675" spans="2:2" x14ac:dyDescent="0.3">
      <c r="B675" t="s">
        <v>208</v>
      </c>
    </row>
    <row r="676" spans="2:2" x14ac:dyDescent="0.3">
      <c r="B676" t="s">
        <v>208</v>
      </c>
    </row>
    <row r="677" spans="2:2" x14ac:dyDescent="0.3">
      <c r="B677" t="s">
        <v>208</v>
      </c>
    </row>
    <row r="678" spans="2:2" x14ac:dyDescent="0.3">
      <c r="B678" t="s">
        <v>208</v>
      </c>
    </row>
    <row r="679" spans="2:2" x14ac:dyDescent="0.3">
      <c r="B679" t="s">
        <v>208</v>
      </c>
    </row>
    <row r="680" spans="2:2" x14ac:dyDescent="0.3">
      <c r="B680" t="s">
        <v>208</v>
      </c>
    </row>
    <row r="681" spans="2:2" x14ac:dyDescent="0.3">
      <c r="B681" t="s">
        <v>208</v>
      </c>
    </row>
    <row r="682" spans="2:2" x14ac:dyDescent="0.3">
      <c r="B682" t="s">
        <v>208</v>
      </c>
    </row>
    <row r="683" spans="2:2" x14ac:dyDescent="0.3">
      <c r="B683" t="s">
        <v>208</v>
      </c>
    </row>
    <row r="684" spans="2:2" x14ac:dyDescent="0.3">
      <c r="B684" t="s">
        <v>208</v>
      </c>
    </row>
    <row r="685" spans="2:2" x14ac:dyDescent="0.3">
      <c r="B685" t="s">
        <v>208</v>
      </c>
    </row>
    <row r="686" spans="2:2" x14ac:dyDescent="0.3">
      <c r="B686" t="s">
        <v>208</v>
      </c>
    </row>
    <row r="687" spans="2:2" x14ac:dyDescent="0.3">
      <c r="B687" t="s">
        <v>208</v>
      </c>
    </row>
    <row r="688" spans="2:2" x14ac:dyDescent="0.3">
      <c r="B688" t="s">
        <v>208</v>
      </c>
    </row>
    <row r="689" spans="2:2" x14ac:dyDescent="0.3">
      <c r="B689" t="s">
        <v>208</v>
      </c>
    </row>
    <row r="690" spans="2:2" x14ac:dyDescent="0.3">
      <c r="B690" t="s">
        <v>208</v>
      </c>
    </row>
    <row r="691" spans="2:2" x14ac:dyDescent="0.3">
      <c r="B691" t="s">
        <v>208</v>
      </c>
    </row>
    <row r="692" spans="2:2" x14ac:dyDescent="0.3">
      <c r="B692" t="s">
        <v>208</v>
      </c>
    </row>
    <row r="693" spans="2:2" x14ac:dyDescent="0.3">
      <c r="B693" t="s">
        <v>208</v>
      </c>
    </row>
    <row r="694" spans="2:2" x14ac:dyDescent="0.3">
      <c r="B694" t="s">
        <v>208</v>
      </c>
    </row>
    <row r="695" spans="2:2" x14ac:dyDescent="0.3">
      <c r="B695" t="s">
        <v>208</v>
      </c>
    </row>
    <row r="696" spans="2:2" x14ac:dyDescent="0.3">
      <c r="B696" t="s">
        <v>208</v>
      </c>
    </row>
    <row r="697" spans="2:2" x14ac:dyDescent="0.3">
      <c r="B697" t="s">
        <v>208</v>
      </c>
    </row>
    <row r="698" spans="2:2" x14ac:dyDescent="0.3">
      <c r="B698" t="s">
        <v>208</v>
      </c>
    </row>
    <row r="699" spans="2:2" x14ac:dyDescent="0.3">
      <c r="B699" t="s">
        <v>208</v>
      </c>
    </row>
    <row r="700" spans="2:2" x14ac:dyDescent="0.3">
      <c r="B700" t="s">
        <v>208</v>
      </c>
    </row>
    <row r="701" spans="2:2" x14ac:dyDescent="0.3">
      <c r="B701" t="s">
        <v>208</v>
      </c>
    </row>
    <row r="702" spans="2:2" x14ac:dyDescent="0.3">
      <c r="B702" t="s">
        <v>208</v>
      </c>
    </row>
    <row r="703" spans="2:2" x14ac:dyDescent="0.3">
      <c r="B703" t="s">
        <v>208</v>
      </c>
    </row>
    <row r="704" spans="2:2" x14ac:dyDescent="0.3">
      <c r="B704" t="s">
        <v>208</v>
      </c>
    </row>
    <row r="705" spans="2:2" x14ac:dyDescent="0.3">
      <c r="B705" t="s">
        <v>208</v>
      </c>
    </row>
    <row r="706" spans="2:2" x14ac:dyDescent="0.3">
      <c r="B706" t="s">
        <v>208</v>
      </c>
    </row>
    <row r="707" spans="2:2" x14ac:dyDescent="0.3">
      <c r="B707" t="s">
        <v>208</v>
      </c>
    </row>
    <row r="708" spans="2:2" x14ac:dyDescent="0.3">
      <c r="B708" t="s">
        <v>208</v>
      </c>
    </row>
    <row r="709" spans="2:2" x14ac:dyDescent="0.3">
      <c r="B709" t="s">
        <v>208</v>
      </c>
    </row>
    <row r="710" spans="2:2" x14ac:dyDescent="0.3">
      <c r="B710" t="s">
        <v>208</v>
      </c>
    </row>
    <row r="711" spans="2:2" x14ac:dyDescent="0.3">
      <c r="B711" t="s">
        <v>208</v>
      </c>
    </row>
    <row r="712" spans="2:2" x14ac:dyDescent="0.3">
      <c r="B712" t="s">
        <v>208</v>
      </c>
    </row>
    <row r="713" spans="2:2" x14ac:dyDescent="0.3">
      <c r="B713" t="s">
        <v>208</v>
      </c>
    </row>
    <row r="714" spans="2:2" x14ac:dyDescent="0.3">
      <c r="B714" t="s">
        <v>208</v>
      </c>
    </row>
    <row r="715" spans="2:2" x14ac:dyDescent="0.3">
      <c r="B715" t="s">
        <v>208</v>
      </c>
    </row>
    <row r="716" spans="2:2" x14ac:dyDescent="0.3">
      <c r="B716" t="s">
        <v>208</v>
      </c>
    </row>
    <row r="717" spans="2:2" x14ac:dyDescent="0.3">
      <c r="B717" t="s">
        <v>208</v>
      </c>
    </row>
    <row r="718" spans="2:2" x14ac:dyDescent="0.3">
      <c r="B718" t="s">
        <v>208</v>
      </c>
    </row>
    <row r="719" spans="2:2" x14ac:dyDescent="0.3">
      <c r="B719" t="s">
        <v>208</v>
      </c>
    </row>
    <row r="720" spans="2:2" x14ac:dyDescent="0.3">
      <c r="B720" t="s">
        <v>208</v>
      </c>
    </row>
    <row r="721" spans="2:2" x14ac:dyDescent="0.3">
      <c r="B721" t="s">
        <v>208</v>
      </c>
    </row>
    <row r="722" spans="2:2" x14ac:dyDescent="0.3">
      <c r="B722" t="s">
        <v>208</v>
      </c>
    </row>
    <row r="723" spans="2:2" x14ac:dyDescent="0.3">
      <c r="B723" t="s">
        <v>208</v>
      </c>
    </row>
    <row r="724" spans="2:2" x14ac:dyDescent="0.3">
      <c r="B724" t="s">
        <v>208</v>
      </c>
    </row>
    <row r="725" spans="2:2" x14ac:dyDescent="0.3">
      <c r="B725" t="s">
        <v>208</v>
      </c>
    </row>
    <row r="726" spans="2:2" x14ac:dyDescent="0.3">
      <c r="B726" t="s">
        <v>208</v>
      </c>
    </row>
    <row r="727" spans="2:2" x14ac:dyDescent="0.3">
      <c r="B727" t="s">
        <v>208</v>
      </c>
    </row>
    <row r="728" spans="2:2" x14ac:dyDescent="0.3">
      <c r="B728" t="s">
        <v>208</v>
      </c>
    </row>
    <row r="729" spans="2:2" x14ac:dyDescent="0.3">
      <c r="B729" t="s">
        <v>208</v>
      </c>
    </row>
    <row r="730" spans="2:2" x14ac:dyDescent="0.3">
      <c r="B730" t="s">
        <v>208</v>
      </c>
    </row>
    <row r="731" spans="2:2" x14ac:dyDescent="0.3">
      <c r="B731" t="s">
        <v>208</v>
      </c>
    </row>
    <row r="732" spans="2:2" x14ac:dyDescent="0.3">
      <c r="B732" t="s">
        <v>208</v>
      </c>
    </row>
    <row r="733" spans="2:2" x14ac:dyDescent="0.3">
      <c r="B733" t="s">
        <v>208</v>
      </c>
    </row>
    <row r="734" spans="2:2" x14ac:dyDescent="0.3">
      <c r="B734" t="s">
        <v>208</v>
      </c>
    </row>
    <row r="735" spans="2:2" x14ac:dyDescent="0.3">
      <c r="B735" t="s">
        <v>208</v>
      </c>
    </row>
    <row r="736" spans="2:2" x14ac:dyDescent="0.3">
      <c r="B736" t="s">
        <v>208</v>
      </c>
    </row>
    <row r="737" spans="2:2" x14ac:dyDescent="0.3">
      <c r="B737" t="s">
        <v>208</v>
      </c>
    </row>
    <row r="738" spans="2:2" x14ac:dyDescent="0.3">
      <c r="B738" t="s">
        <v>208</v>
      </c>
    </row>
    <row r="739" spans="2:2" x14ac:dyDescent="0.3">
      <c r="B739" t="s">
        <v>208</v>
      </c>
    </row>
    <row r="740" spans="2:2" x14ac:dyDescent="0.3">
      <c r="B740" t="s">
        <v>208</v>
      </c>
    </row>
    <row r="741" spans="2:2" x14ac:dyDescent="0.3">
      <c r="B741" t="s">
        <v>208</v>
      </c>
    </row>
    <row r="742" spans="2:2" x14ac:dyDescent="0.3">
      <c r="B742" t="s">
        <v>208</v>
      </c>
    </row>
    <row r="743" spans="2:2" x14ac:dyDescent="0.3">
      <c r="B743" t="s">
        <v>208</v>
      </c>
    </row>
    <row r="744" spans="2:2" x14ac:dyDescent="0.3">
      <c r="B744" t="s">
        <v>208</v>
      </c>
    </row>
    <row r="745" spans="2:2" x14ac:dyDescent="0.3">
      <c r="B745" t="s">
        <v>208</v>
      </c>
    </row>
    <row r="746" spans="2:2" x14ac:dyDescent="0.3">
      <c r="B746" t="s">
        <v>208</v>
      </c>
    </row>
    <row r="747" spans="2:2" x14ac:dyDescent="0.3">
      <c r="B747" t="s">
        <v>208</v>
      </c>
    </row>
    <row r="748" spans="2:2" x14ac:dyDescent="0.3">
      <c r="B748" t="s">
        <v>208</v>
      </c>
    </row>
    <row r="749" spans="2:2" x14ac:dyDescent="0.3">
      <c r="B749" t="s">
        <v>208</v>
      </c>
    </row>
    <row r="750" spans="2:2" x14ac:dyDescent="0.3">
      <c r="B750" t="s">
        <v>208</v>
      </c>
    </row>
    <row r="751" spans="2:2" x14ac:dyDescent="0.3">
      <c r="B751" t="s">
        <v>208</v>
      </c>
    </row>
    <row r="752" spans="2:2" x14ac:dyDescent="0.3">
      <c r="B752" t="s">
        <v>208</v>
      </c>
    </row>
    <row r="753" spans="2:2" x14ac:dyDescent="0.3">
      <c r="B753" t="s">
        <v>208</v>
      </c>
    </row>
    <row r="754" spans="2:2" x14ac:dyDescent="0.3">
      <c r="B754" t="s">
        <v>208</v>
      </c>
    </row>
    <row r="755" spans="2:2" x14ac:dyDescent="0.3">
      <c r="B755" t="s">
        <v>208</v>
      </c>
    </row>
    <row r="756" spans="2:2" x14ac:dyDescent="0.3">
      <c r="B756" t="s">
        <v>208</v>
      </c>
    </row>
    <row r="757" spans="2:2" x14ac:dyDescent="0.3">
      <c r="B757" t="s">
        <v>208</v>
      </c>
    </row>
    <row r="758" spans="2:2" x14ac:dyDescent="0.3">
      <c r="B758" t="s">
        <v>208</v>
      </c>
    </row>
    <row r="759" spans="2:2" x14ac:dyDescent="0.3">
      <c r="B759" t="s">
        <v>208</v>
      </c>
    </row>
    <row r="760" spans="2:2" x14ac:dyDescent="0.3">
      <c r="B760" t="s">
        <v>208</v>
      </c>
    </row>
    <row r="761" spans="2:2" x14ac:dyDescent="0.3">
      <c r="B761" t="s">
        <v>208</v>
      </c>
    </row>
    <row r="762" spans="2:2" x14ac:dyDescent="0.3">
      <c r="B762" t="s">
        <v>208</v>
      </c>
    </row>
    <row r="763" spans="2:2" x14ac:dyDescent="0.3">
      <c r="B763" t="s">
        <v>208</v>
      </c>
    </row>
    <row r="764" spans="2:2" x14ac:dyDescent="0.3">
      <c r="B764" t="s">
        <v>208</v>
      </c>
    </row>
    <row r="765" spans="2:2" x14ac:dyDescent="0.3">
      <c r="B765" t="s">
        <v>208</v>
      </c>
    </row>
    <row r="766" spans="2:2" x14ac:dyDescent="0.3">
      <c r="B766" t="s">
        <v>208</v>
      </c>
    </row>
    <row r="767" spans="2:2" x14ac:dyDescent="0.3">
      <c r="B767" t="s">
        <v>208</v>
      </c>
    </row>
    <row r="768" spans="2:2" x14ac:dyDescent="0.3">
      <c r="B768" t="s">
        <v>208</v>
      </c>
    </row>
    <row r="769" spans="2:2" x14ac:dyDescent="0.3">
      <c r="B769" t="s">
        <v>208</v>
      </c>
    </row>
    <row r="770" spans="2:2" x14ac:dyDescent="0.3">
      <c r="B770" t="s">
        <v>208</v>
      </c>
    </row>
    <row r="771" spans="2:2" x14ac:dyDescent="0.3">
      <c r="B771" t="s">
        <v>208</v>
      </c>
    </row>
    <row r="772" spans="2:2" x14ac:dyDescent="0.3">
      <c r="B772" t="s">
        <v>208</v>
      </c>
    </row>
    <row r="773" spans="2:2" x14ac:dyDescent="0.3">
      <c r="B773" t="s">
        <v>208</v>
      </c>
    </row>
    <row r="774" spans="2:2" x14ac:dyDescent="0.3">
      <c r="B774" t="s">
        <v>208</v>
      </c>
    </row>
    <row r="775" spans="2:2" x14ac:dyDescent="0.3">
      <c r="B775" t="s">
        <v>208</v>
      </c>
    </row>
    <row r="776" spans="2:2" x14ac:dyDescent="0.3">
      <c r="B776" t="s">
        <v>208</v>
      </c>
    </row>
    <row r="777" spans="2:2" x14ac:dyDescent="0.3">
      <c r="B777" t="s">
        <v>208</v>
      </c>
    </row>
    <row r="778" spans="2:2" x14ac:dyDescent="0.3">
      <c r="B778" t="s">
        <v>208</v>
      </c>
    </row>
    <row r="779" spans="2:2" x14ac:dyDescent="0.3">
      <c r="B779" t="s">
        <v>208</v>
      </c>
    </row>
    <row r="780" spans="2:2" x14ac:dyDescent="0.3">
      <c r="B780" t="s">
        <v>208</v>
      </c>
    </row>
    <row r="781" spans="2:2" x14ac:dyDescent="0.3">
      <c r="B781" t="s">
        <v>208</v>
      </c>
    </row>
    <row r="782" spans="2:2" x14ac:dyDescent="0.3">
      <c r="B782" t="s">
        <v>208</v>
      </c>
    </row>
    <row r="783" spans="2:2" x14ac:dyDescent="0.3">
      <c r="B783" t="s">
        <v>208</v>
      </c>
    </row>
    <row r="784" spans="2:2" x14ac:dyDescent="0.3">
      <c r="B784" t="s">
        <v>208</v>
      </c>
    </row>
    <row r="785" spans="2:2" x14ac:dyDescent="0.3">
      <c r="B785" t="s">
        <v>208</v>
      </c>
    </row>
    <row r="786" spans="2:2" x14ac:dyDescent="0.3">
      <c r="B786" t="s">
        <v>208</v>
      </c>
    </row>
    <row r="787" spans="2:2" x14ac:dyDescent="0.3">
      <c r="B787" t="s">
        <v>208</v>
      </c>
    </row>
    <row r="788" spans="2:2" x14ac:dyDescent="0.3">
      <c r="B788" t="s">
        <v>208</v>
      </c>
    </row>
    <row r="789" spans="2:2" x14ac:dyDescent="0.3">
      <c r="B789" t="s">
        <v>208</v>
      </c>
    </row>
    <row r="790" spans="2:2" x14ac:dyDescent="0.3">
      <c r="B790" t="s">
        <v>208</v>
      </c>
    </row>
    <row r="791" spans="2:2" x14ac:dyDescent="0.3">
      <c r="B791" t="s">
        <v>208</v>
      </c>
    </row>
    <row r="792" spans="2:2" x14ac:dyDescent="0.3">
      <c r="B792" t="s">
        <v>208</v>
      </c>
    </row>
    <row r="793" spans="2:2" x14ac:dyDescent="0.3">
      <c r="B793" t="s">
        <v>208</v>
      </c>
    </row>
    <row r="794" spans="2:2" x14ac:dyDescent="0.3">
      <c r="B794" t="s">
        <v>208</v>
      </c>
    </row>
    <row r="795" spans="2:2" x14ac:dyDescent="0.3">
      <c r="B795" t="s">
        <v>208</v>
      </c>
    </row>
    <row r="796" spans="2:2" x14ac:dyDescent="0.3">
      <c r="B796" t="s">
        <v>208</v>
      </c>
    </row>
    <row r="797" spans="2:2" x14ac:dyDescent="0.3">
      <c r="B797" t="s">
        <v>208</v>
      </c>
    </row>
    <row r="798" spans="2:2" x14ac:dyDescent="0.3">
      <c r="B798" t="s">
        <v>208</v>
      </c>
    </row>
    <row r="799" spans="2:2" x14ac:dyDescent="0.3">
      <c r="B799" t="s">
        <v>208</v>
      </c>
    </row>
    <row r="800" spans="2:2" x14ac:dyDescent="0.3">
      <c r="B800" t="s">
        <v>208</v>
      </c>
    </row>
    <row r="801" spans="2:2" x14ac:dyDescent="0.3">
      <c r="B801" t="s">
        <v>208</v>
      </c>
    </row>
    <row r="802" spans="2:2" x14ac:dyDescent="0.3">
      <c r="B802" t="s">
        <v>208</v>
      </c>
    </row>
    <row r="803" spans="2:2" x14ac:dyDescent="0.3">
      <c r="B803" t="s">
        <v>208</v>
      </c>
    </row>
    <row r="804" spans="2:2" x14ac:dyDescent="0.3">
      <c r="B804" t="s">
        <v>208</v>
      </c>
    </row>
    <row r="805" spans="2:2" x14ac:dyDescent="0.3">
      <c r="B805" t="s">
        <v>208</v>
      </c>
    </row>
    <row r="806" spans="2:2" x14ac:dyDescent="0.3">
      <c r="B806" t="s">
        <v>208</v>
      </c>
    </row>
    <row r="807" spans="2:2" x14ac:dyDescent="0.3">
      <c r="B807" t="s">
        <v>208</v>
      </c>
    </row>
    <row r="808" spans="2:2" x14ac:dyDescent="0.3">
      <c r="B808" t="s">
        <v>208</v>
      </c>
    </row>
    <row r="809" spans="2:2" x14ac:dyDescent="0.3">
      <c r="B809" t="s">
        <v>208</v>
      </c>
    </row>
    <row r="810" spans="2:2" x14ac:dyDescent="0.3">
      <c r="B810" t="s">
        <v>208</v>
      </c>
    </row>
    <row r="811" spans="2:2" x14ac:dyDescent="0.3">
      <c r="B811" t="s">
        <v>208</v>
      </c>
    </row>
    <row r="812" spans="2:2" x14ac:dyDescent="0.3">
      <c r="B812" t="s">
        <v>208</v>
      </c>
    </row>
    <row r="813" spans="2:2" x14ac:dyDescent="0.3">
      <c r="B813" t="s">
        <v>208</v>
      </c>
    </row>
    <row r="814" spans="2:2" x14ac:dyDescent="0.3">
      <c r="B814" t="s">
        <v>208</v>
      </c>
    </row>
    <row r="815" spans="2:2" x14ac:dyDescent="0.3">
      <c r="B815" t="s">
        <v>208</v>
      </c>
    </row>
    <row r="816" spans="2:2" x14ac:dyDescent="0.3">
      <c r="B816" t="s">
        <v>208</v>
      </c>
    </row>
    <row r="817" spans="2:2" x14ac:dyDescent="0.3">
      <c r="B817" t="s">
        <v>208</v>
      </c>
    </row>
    <row r="818" spans="2:2" x14ac:dyDescent="0.3">
      <c r="B818" t="s">
        <v>208</v>
      </c>
    </row>
    <row r="819" spans="2:2" x14ac:dyDescent="0.3">
      <c r="B819" t="s">
        <v>208</v>
      </c>
    </row>
    <row r="820" spans="2:2" x14ac:dyDescent="0.3">
      <c r="B820" t="s">
        <v>208</v>
      </c>
    </row>
    <row r="821" spans="2:2" x14ac:dyDescent="0.3">
      <c r="B821" t="s">
        <v>208</v>
      </c>
    </row>
    <row r="822" spans="2:2" x14ac:dyDescent="0.3">
      <c r="B822" t="s">
        <v>208</v>
      </c>
    </row>
    <row r="823" spans="2:2" x14ac:dyDescent="0.3">
      <c r="B823" t="s">
        <v>208</v>
      </c>
    </row>
    <row r="824" spans="2:2" x14ac:dyDescent="0.3">
      <c r="B824" t="s">
        <v>208</v>
      </c>
    </row>
    <row r="825" spans="2:2" x14ac:dyDescent="0.3">
      <c r="B825" t="s">
        <v>208</v>
      </c>
    </row>
    <row r="826" spans="2:2" x14ac:dyDescent="0.3">
      <c r="B826" t="s">
        <v>208</v>
      </c>
    </row>
    <row r="827" spans="2:2" x14ac:dyDescent="0.3">
      <c r="B827" t="s">
        <v>208</v>
      </c>
    </row>
    <row r="828" spans="2:2" x14ac:dyDescent="0.3">
      <c r="B828" t="s">
        <v>208</v>
      </c>
    </row>
    <row r="829" spans="2:2" x14ac:dyDescent="0.3">
      <c r="B829" t="s">
        <v>208</v>
      </c>
    </row>
    <row r="830" spans="2:2" x14ac:dyDescent="0.3">
      <c r="B830" t="s">
        <v>208</v>
      </c>
    </row>
    <row r="831" spans="2:2" x14ac:dyDescent="0.3">
      <c r="B831" t="s">
        <v>208</v>
      </c>
    </row>
    <row r="832" spans="2:2" x14ac:dyDescent="0.3">
      <c r="B832" t="s">
        <v>208</v>
      </c>
    </row>
    <row r="833" spans="2:2" x14ac:dyDescent="0.3">
      <c r="B833" t="s">
        <v>208</v>
      </c>
    </row>
    <row r="834" spans="2:2" x14ac:dyDescent="0.3">
      <c r="B834" t="s">
        <v>208</v>
      </c>
    </row>
    <row r="835" spans="2:2" x14ac:dyDescent="0.3">
      <c r="B835" t="s">
        <v>208</v>
      </c>
    </row>
    <row r="836" spans="2:2" x14ac:dyDescent="0.3">
      <c r="B836" t="s">
        <v>208</v>
      </c>
    </row>
    <row r="837" spans="2:2" x14ac:dyDescent="0.3">
      <c r="B837" t="s">
        <v>208</v>
      </c>
    </row>
    <row r="838" spans="2:2" x14ac:dyDescent="0.3">
      <c r="B838" t="s">
        <v>208</v>
      </c>
    </row>
    <row r="839" spans="2:2" x14ac:dyDescent="0.3">
      <c r="B839" t="s">
        <v>208</v>
      </c>
    </row>
    <row r="840" spans="2:2" x14ac:dyDescent="0.3">
      <c r="B840" t="s">
        <v>208</v>
      </c>
    </row>
    <row r="841" spans="2:2" x14ac:dyDescent="0.3">
      <c r="B841" t="s">
        <v>208</v>
      </c>
    </row>
    <row r="842" spans="2:2" x14ac:dyDescent="0.3">
      <c r="B842" t="s">
        <v>208</v>
      </c>
    </row>
    <row r="843" spans="2:2" x14ac:dyDescent="0.3">
      <c r="B843" t="s">
        <v>208</v>
      </c>
    </row>
    <row r="844" spans="2:2" x14ac:dyDescent="0.3">
      <c r="B844" t="s">
        <v>208</v>
      </c>
    </row>
    <row r="845" spans="2:2" x14ac:dyDescent="0.3">
      <c r="B845" t="s">
        <v>208</v>
      </c>
    </row>
    <row r="846" spans="2:2" x14ac:dyDescent="0.3">
      <c r="B846" t="s">
        <v>208</v>
      </c>
    </row>
    <row r="847" spans="2:2" x14ac:dyDescent="0.3">
      <c r="B847" t="s">
        <v>208</v>
      </c>
    </row>
    <row r="848" spans="2:2" x14ac:dyDescent="0.3">
      <c r="B848" t="s">
        <v>208</v>
      </c>
    </row>
    <row r="849" spans="2:2" x14ac:dyDescent="0.3">
      <c r="B849" t="s">
        <v>208</v>
      </c>
    </row>
    <row r="850" spans="2:2" x14ac:dyDescent="0.3">
      <c r="B850" t="s">
        <v>208</v>
      </c>
    </row>
    <row r="851" spans="2:2" x14ac:dyDescent="0.3">
      <c r="B851" t="s">
        <v>208</v>
      </c>
    </row>
    <row r="852" spans="2:2" x14ac:dyDescent="0.3">
      <c r="B852" t="s">
        <v>208</v>
      </c>
    </row>
    <row r="853" spans="2:2" x14ac:dyDescent="0.3">
      <c r="B853" t="s">
        <v>208</v>
      </c>
    </row>
    <row r="854" spans="2:2" x14ac:dyDescent="0.3">
      <c r="B854" t="s">
        <v>208</v>
      </c>
    </row>
    <row r="855" spans="2:2" x14ac:dyDescent="0.3">
      <c r="B855" t="s">
        <v>208</v>
      </c>
    </row>
    <row r="856" spans="2:2" x14ac:dyDescent="0.3">
      <c r="B856" t="s">
        <v>208</v>
      </c>
    </row>
    <row r="857" spans="2:2" x14ac:dyDescent="0.3">
      <c r="B857" t="s">
        <v>208</v>
      </c>
    </row>
    <row r="858" spans="2:2" x14ac:dyDescent="0.3">
      <c r="B858" t="s">
        <v>208</v>
      </c>
    </row>
    <row r="859" spans="2:2" x14ac:dyDescent="0.3">
      <c r="B859" t="s">
        <v>208</v>
      </c>
    </row>
    <row r="860" spans="2:2" x14ac:dyDescent="0.3">
      <c r="B860" t="s">
        <v>208</v>
      </c>
    </row>
    <row r="861" spans="2:2" x14ac:dyDescent="0.3">
      <c r="B861" t="s">
        <v>208</v>
      </c>
    </row>
    <row r="862" spans="2:2" x14ac:dyDescent="0.3">
      <c r="B862" t="s">
        <v>208</v>
      </c>
    </row>
    <row r="863" spans="2:2" x14ac:dyDescent="0.3">
      <c r="B863" t="s">
        <v>208</v>
      </c>
    </row>
    <row r="864" spans="2:2" x14ac:dyDescent="0.3">
      <c r="B864" t="s">
        <v>208</v>
      </c>
    </row>
    <row r="865" spans="2:2" x14ac:dyDescent="0.3">
      <c r="B865" t="s">
        <v>208</v>
      </c>
    </row>
    <row r="866" spans="2:2" x14ac:dyDescent="0.3">
      <c r="B866" t="s">
        <v>208</v>
      </c>
    </row>
    <row r="867" spans="2:2" x14ac:dyDescent="0.3">
      <c r="B867" t="s">
        <v>208</v>
      </c>
    </row>
    <row r="868" spans="2:2" x14ac:dyDescent="0.3">
      <c r="B868" t="s">
        <v>208</v>
      </c>
    </row>
    <row r="869" spans="2:2" x14ac:dyDescent="0.3">
      <c r="B869" t="s">
        <v>208</v>
      </c>
    </row>
    <row r="870" spans="2:2" x14ac:dyDescent="0.3">
      <c r="B870" t="s">
        <v>208</v>
      </c>
    </row>
    <row r="871" spans="2:2" x14ac:dyDescent="0.3">
      <c r="B871" t="s">
        <v>208</v>
      </c>
    </row>
    <row r="872" spans="2:2" x14ac:dyDescent="0.3">
      <c r="B872" t="s">
        <v>208</v>
      </c>
    </row>
    <row r="873" spans="2:2" x14ac:dyDescent="0.3">
      <c r="B873" t="s">
        <v>208</v>
      </c>
    </row>
    <row r="874" spans="2:2" x14ac:dyDescent="0.3">
      <c r="B874" t="s">
        <v>208</v>
      </c>
    </row>
    <row r="875" spans="2:2" x14ac:dyDescent="0.3">
      <c r="B875" t="s">
        <v>208</v>
      </c>
    </row>
    <row r="876" spans="2:2" x14ac:dyDescent="0.3">
      <c r="B876" t="s">
        <v>208</v>
      </c>
    </row>
    <row r="877" spans="2:2" x14ac:dyDescent="0.3">
      <c r="B877" t="s">
        <v>208</v>
      </c>
    </row>
    <row r="878" spans="2:2" x14ac:dyDescent="0.3">
      <c r="B878" t="s">
        <v>208</v>
      </c>
    </row>
    <row r="879" spans="2:2" x14ac:dyDescent="0.3">
      <c r="B879" t="s">
        <v>208</v>
      </c>
    </row>
    <row r="880" spans="2:2" x14ac:dyDescent="0.3">
      <c r="B880" t="s">
        <v>208</v>
      </c>
    </row>
    <row r="881" spans="2:2" x14ac:dyDescent="0.3">
      <c r="B881" t="s">
        <v>208</v>
      </c>
    </row>
    <row r="882" spans="2:2" x14ac:dyDescent="0.3">
      <c r="B882" t="s">
        <v>208</v>
      </c>
    </row>
    <row r="883" spans="2:2" x14ac:dyDescent="0.3">
      <c r="B883" t="s">
        <v>208</v>
      </c>
    </row>
    <row r="884" spans="2:2" x14ac:dyDescent="0.3">
      <c r="B884" t="s">
        <v>208</v>
      </c>
    </row>
    <row r="885" spans="2:2" x14ac:dyDescent="0.3">
      <c r="B885" t="s">
        <v>208</v>
      </c>
    </row>
    <row r="886" spans="2:2" x14ac:dyDescent="0.3">
      <c r="B886" t="s">
        <v>208</v>
      </c>
    </row>
    <row r="887" spans="2:2" x14ac:dyDescent="0.3">
      <c r="B887" t="s">
        <v>208</v>
      </c>
    </row>
    <row r="888" spans="2:2" x14ac:dyDescent="0.3">
      <c r="B888" t="s">
        <v>208</v>
      </c>
    </row>
    <row r="889" spans="2:2" x14ac:dyDescent="0.3">
      <c r="B889" t="s">
        <v>208</v>
      </c>
    </row>
    <row r="890" spans="2:2" x14ac:dyDescent="0.3">
      <c r="B890" t="s">
        <v>208</v>
      </c>
    </row>
    <row r="891" spans="2:2" x14ac:dyDescent="0.3">
      <c r="B891" t="s">
        <v>208</v>
      </c>
    </row>
    <row r="892" spans="2:2" x14ac:dyDescent="0.3">
      <c r="B892" t="s">
        <v>208</v>
      </c>
    </row>
    <row r="893" spans="2:2" x14ac:dyDescent="0.3">
      <c r="B893" t="s">
        <v>208</v>
      </c>
    </row>
    <row r="894" spans="2:2" x14ac:dyDescent="0.3">
      <c r="B894" t="s">
        <v>208</v>
      </c>
    </row>
    <row r="895" spans="2:2" x14ac:dyDescent="0.3">
      <c r="B895" t="s">
        <v>208</v>
      </c>
    </row>
    <row r="896" spans="2:2" x14ac:dyDescent="0.3">
      <c r="B896" t="s">
        <v>208</v>
      </c>
    </row>
    <row r="897" spans="2:2" x14ac:dyDescent="0.3">
      <c r="B897" t="s">
        <v>208</v>
      </c>
    </row>
    <row r="898" spans="2:2" x14ac:dyDescent="0.3">
      <c r="B898" t="s">
        <v>208</v>
      </c>
    </row>
    <row r="899" spans="2:2" x14ac:dyDescent="0.3">
      <c r="B899" t="s">
        <v>208</v>
      </c>
    </row>
    <row r="900" spans="2:2" x14ac:dyDescent="0.3">
      <c r="B900" t="s">
        <v>208</v>
      </c>
    </row>
    <row r="901" spans="2:2" x14ac:dyDescent="0.3">
      <c r="B901" t="s">
        <v>208</v>
      </c>
    </row>
    <row r="902" spans="2:2" x14ac:dyDescent="0.3">
      <c r="B902" t="s">
        <v>208</v>
      </c>
    </row>
    <row r="903" spans="2:2" x14ac:dyDescent="0.3">
      <c r="B903" t="s">
        <v>208</v>
      </c>
    </row>
    <row r="904" spans="2:2" x14ac:dyDescent="0.3">
      <c r="B904" t="s">
        <v>208</v>
      </c>
    </row>
    <row r="905" spans="2:2" x14ac:dyDescent="0.3">
      <c r="B905" t="s">
        <v>208</v>
      </c>
    </row>
    <row r="906" spans="2:2" x14ac:dyDescent="0.3">
      <c r="B906" t="s">
        <v>208</v>
      </c>
    </row>
    <row r="907" spans="2:2" x14ac:dyDescent="0.3">
      <c r="B907" t="s">
        <v>208</v>
      </c>
    </row>
    <row r="908" spans="2:2" x14ac:dyDescent="0.3">
      <c r="B908" t="s">
        <v>208</v>
      </c>
    </row>
    <row r="909" spans="2:2" x14ac:dyDescent="0.3">
      <c r="B909" t="s">
        <v>208</v>
      </c>
    </row>
    <row r="910" spans="2:2" x14ac:dyDescent="0.3">
      <c r="B910" t="s">
        <v>208</v>
      </c>
    </row>
    <row r="911" spans="2:2" x14ac:dyDescent="0.3">
      <c r="B911" t="s">
        <v>208</v>
      </c>
    </row>
    <row r="912" spans="2:2" x14ac:dyDescent="0.3">
      <c r="B912" t="s">
        <v>208</v>
      </c>
    </row>
    <row r="913" spans="2:2" x14ac:dyDescent="0.3">
      <c r="B913" t="s">
        <v>208</v>
      </c>
    </row>
    <row r="914" spans="2:2" x14ac:dyDescent="0.3">
      <c r="B914" t="s">
        <v>208</v>
      </c>
    </row>
    <row r="915" spans="2:2" x14ac:dyDescent="0.3">
      <c r="B915" t="s">
        <v>208</v>
      </c>
    </row>
    <row r="916" spans="2:2" x14ac:dyDescent="0.3">
      <c r="B916" t="s">
        <v>208</v>
      </c>
    </row>
    <row r="917" spans="2:2" x14ac:dyDescent="0.3">
      <c r="B917" t="s">
        <v>208</v>
      </c>
    </row>
    <row r="918" spans="2:2" x14ac:dyDescent="0.3">
      <c r="B918" t="s">
        <v>208</v>
      </c>
    </row>
    <row r="919" spans="2:2" x14ac:dyDescent="0.3">
      <c r="B919" t="s">
        <v>208</v>
      </c>
    </row>
    <row r="920" spans="2:2" x14ac:dyDescent="0.3">
      <c r="B920" t="s">
        <v>208</v>
      </c>
    </row>
    <row r="921" spans="2:2" x14ac:dyDescent="0.3">
      <c r="B921" t="s">
        <v>208</v>
      </c>
    </row>
    <row r="922" spans="2:2" x14ac:dyDescent="0.3">
      <c r="B922" t="s">
        <v>208</v>
      </c>
    </row>
    <row r="923" spans="2:2" x14ac:dyDescent="0.3">
      <c r="B923" t="s">
        <v>208</v>
      </c>
    </row>
    <row r="924" spans="2:2" x14ac:dyDescent="0.3">
      <c r="B924" t="s">
        <v>208</v>
      </c>
    </row>
    <row r="925" spans="2:2" x14ac:dyDescent="0.3">
      <c r="B925" t="s">
        <v>208</v>
      </c>
    </row>
    <row r="926" spans="2:2" x14ac:dyDescent="0.3">
      <c r="B926" t="s">
        <v>208</v>
      </c>
    </row>
    <row r="927" spans="2:2" x14ac:dyDescent="0.3">
      <c r="B927" t="s">
        <v>208</v>
      </c>
    </row>
    <row r="928" spans="2:2" x14ac:dyDescent="0.3">
      <c r="B928" t="s">
        <v>208</v>
      </c>
    </row>
    <row r="929" spans="2:2" x14ac:dyDescent="0.3">
      <c r="B929" t="s">
        <v>208</v>
      </c>
    </row>
    <row r="930" spans="2:2" x14ac:dyDescent="0.3">
      <c r="B930" t="s">
        <v>208</v>
      </c>
    </row>
    <row r="931" spans="2:2" x14ac:dyDescent="0.3">
      <c r="B931" t="s">
        <v>208</v>
      </c>
    </row>
    <row r="932" spans="2:2" x14ac:dyDescent="0.3">
      <c r="B932" t="s">
        <v>208</v>
      </c>
    </row>
    <row r="933" spans="2:2" x14ac:dyDescent="0.3">
      <c r="B933" t="s">
        <v>208</v>
      </c>
    </row>
    <row r="934" spans="2:2" x14ac:dyDescent="0.3">
      <c r="B934" t="s">
        <v>208</v>
      </c>
    </row>
    <row r="935" spans="2:2" x14ac:dyDescent="0.3">
      <c r="B935" t="s">
        <v>208</v>
      </c>
    </row>
    <row r="936" spans="2:2" x14ac:dyDescent="0.3">
      <c r="B936" t="s">
        <v>208</v>
      </c>
    </row>
    <row r="937" spans="2:2" x14ac:dyDescent="0.3">
      <c r="B937" t="s">
        <v>208</v>
      </c>
    </row>
    <row r="938" spans="2:2" x14ac:dyDescent="0.3">
      <c r="B938" t="s">
        <v>208</v>
      </c>
    </row>
    <row r="939" spans="2:2" x14ac:dyDescent="0.3">
      <c r="B939" t="s">
        <v>208</v>
      </c>
    </row>
    <row r="940" spans="2:2" x14ac:dyDescent="0.3">
      <c r="B940" t="s">
        <v>208</v>
      </c>
    </row>
    <row r="941" spans="2:2" x14ac:dyDescent="0.3">
      <c r="B941" t="s">
        <v>208</v>
      </c>
    </row>
    <row r="942" spans="2:2" x14ac:dyDescent="0.3">
      <c r="B942" t="s">
        <v>208</v>
      </c>
    </row>
    <row r="943" spans="2:2" x14ac:dyDescent="0.3">
      <c r="B943" t="s">
        <v>208</v>
      </c>
    </row>
    <row r="944" spans="2:2" x14ac:dyDescent="0.3">
      <c r="B944" t="s">
        <v>208</v>
      </c>
    </row>
    <row r="945" spans="2:2" x14ac:dyDescent="0.3">
      <c r="B945" t="s">
        <v>208</v>
      </c>
    </row>
    <row r="946" spans="2:2" x14ac:dyDescent="0.3">
      <c r="B946" t="s">
        <v>208</v>
      </c>
    </row>
    <row r="947" spans="2:2" x14ac:dyDescent="0.3">
      <c r="B947" t="s">
        <v>208</v>
      </c>
    </row>
    <row r="948" spans="2:2" x14ac:dyDescent="0.3">
      <c r="B948" t="s">
        <v>208</v>
      </c>
    </row>
    <row r="949" spans="2:2" x14ac:dyDescent="0.3">
      <c r="B949" t="s">
        <v>208</v>
      </c>
    </row>
    <row r="950" spans="2:2" x14ac:dyDescent="0.3">
      <c r="B950" t="s">
        <v>208</v>
      </c>
    </row>
    <row r="951" spans="2:2" x14ac:dyDescent="0.3">
      <c r="B951" t="s">
        <v>208</v>
      </c>
    </row>
    <row r="952" spans="2:2" x14ac:dyDescent="0.3">
      <c r="B952" t="s">
        <v>208</v>
      </c>
    </row>
    <row r="953" spans="2:2" x14ac:dyDescent="0.3">
      <c r="B953" t="s">
        <v>208</v>
      </c>
    </row>
    <row r="954" spans="2:2" x14ac:dyDescent="0.3">
      <c r="B954" t="s">
        <v>208</v>
      </c>
    </row>
    <row r="955" spans="2:2" x14ac:dyDescent="0.3">
      <c r="B955" t="s">
        <v>208</v>
      </c>
    </row>
    <row r="956" spans="2:2" x14ac:dyDescent="0.3">
      <c r="B956" t="s">
        <v>208</v>
      </c>
    </row>
    <row r="957" spans="2:2" x14ac:dyDescent="0.3">
      <c r="B957" t="s">
        <v>208</v>
      </c>
    </row>
    <row r="958" spans="2:2" x14ac:dyDescent="0.3">
      <c r="B958" t="s">
        <v>208</v>
      </c>
    </row>
    <row r="959" spans="2:2" x14ac:dyDescent="0.3">
      <c r="B959" t="s">
        <v>208</v>
      </c>
    </row>
    <row r="960" spans="2:2" x14ac:dyDescent="0.3">
      <c r="B960" t="s">
        <v>208</v>
      </c>
    </row>
    <row r="961" spans="2:2" x14ac:dyDescent="0.3">
      <c r="B961" t="s">
        <v>208</v>
      </c>
    </row>
    <row r="962" spans="2:2" x14ac:dyDescent="0.3">
      <c r="B962" t="s">
        <v>208</v>
      </c>
    </row>
    <row r="963" spans="2:2" x14ac:dyDescent="0.3">
      <c r="B963" t="s">
        <v>208</v>
      </c>
    </row>
    <row r="964" spans="2:2" x14ac:dyDescent="0.3">
      <c r="B964" t="s">
        <v>208</v>
      </c>
    </row>
    <row r="965" spans="2:2" x14ac:dyDescent="0.3">
      <c r="B965" t="s">
        <v>208</v>
      </c>
    </row>
    <row r="966" spans="2:2" x14ac:dyDescent="0.3">
      <c r="B966" t="s">
        <v>208</v>
      </c>
    </row>
    <row r="967" spans="2:2" x14ac:dyDescent="0.3">
      <c r="B967" t="s">
        <v>208</v>
      </c>
    </row>
    <row r="968" spans="2:2" x14ac:dyDescent="0.3">
      <c r="B968" t="s">
        <v>208</v>
      </c>
    </row>
    <row r="969" spans="2:2" x14ac:dyDescent="0.3">
      <c r="B969" t="s">
        <v>208</v>
      </c>
    </row>
    <row r="970" spans="2:2" x14ac:dyDescent="0.3">
      <c r="B970" t="s">
        <v>208</v>
      </c>
    </row>
    <row r="971" spans="2:2" x14ac:dyDescent="0.3">
      <c r="B971" t="s">
        <v>208</v>
      </c>
    </row>
    <row r="972" spans="2:2" x14ac:dyDescent="0.3">
      <c r="B972" t="s">
        <v>208</v>
      </c>
    </row>
    <row r="973" spans="2:2" x14ac:dyDescent="0.3">
      <c r="B973" t="s">
        <v>208</v>
      </c>
    </row>
    <row r="974" spans="2:2" x14ac:dyDescent="0.3">
      <c r="B974" t="s">
        <v>208</v>
      </c>
    </row>
    <row r="975" spans="2:2" x14ac:dyDescent="0.3">
      <c r="B975" t="s">
        <v>208</v>
      </c>
    </row>
    <row r="976" spans="2:2" x14ac:dyDescent="0.3">
      <c r="B976" t="s">
        <v>208</v>
      </c>
    </row>
    <row r="977" spans="2:2" x14ac:dyDescent="0.3">
      <c r="B977" t="s">
        <v>208</v>
      </c>
    </row>
    <row r="978" spans="2:2" x14ac:dyDescent="0.3">
      <c r="B978" t="s">
        <v>208</v>
      </c>
    </row>
    <row r="979" spans="2:2" x14ac:dyDescent="0.3">
      <c r="B979" t="s">
        <v>208</v>
      </c>
    </row>
    <row r="980" spans="2:2" x14ac:dyDescent="0.3">
      <c r="B980" t="s">
        <v>208</v>
      </c>
    </row>
    <row r="981" spans="2:2" x14ac:dyDescent="0.3">
      <c r="B981" t="s">
        <v>208</v>
      </c>
    </row>
    <row r="982" spans="2:2" x14ac:dyDescent="0.3">
      <c r="B982" t="s">
        <v>208</v>
      </c>
    </row>
    <row r="983" spans="2:2" x14ac:dyDescent="0.3">
      <c r="B983" t="s">
        <v>208</v>
      </c>
    </row>
    <row r="984" spans="2:2" x14ac:dyDescent="0.3">
      <c r="B984" t="s">
        <v>208</v>
      </c>
    </row>
    <row r="985" spans="2:2" x14ac:dyDescent="0.3">
      <c r="B985" t="s">
        <v>208</v>
      </c>
    </row>
    <row r="986" spans="2:2" x14ac:dyDescent="0.3">
      <c r="B986" t="s">
        <v>208</v>
      </c>
    </row>
    <row r="987" spans="2:2" x14ac:dyDescent="0.3">
      <c r="B987" t="s">
        <v>208</v>
      </c>
    </row>
    <row r="988" spans="2:2" x14ac:dyDescent="0.3">
      <c r="B988" t="s">
        <v>208</v>
      </c>
    </row>
    <row r="989" spans="2:2" x14ac:dyDescent="0.3">
      <c r="B989" t="s">
        <v>208</v>
      </c>
    </row>
    <row r="990" spans="2:2" x14ac:dyDescent="0.3">
      <c r="B990" t="s">
        <v>208</v>
      </c>
    </row>
    <row r="991" spans="2:2" x14ac:dyDescent="0.3">
      <c r="B991" t="s">
        <v>208</v>
      </c>
    </row>
    <row r="992" spans="2:2" x14ac:dyDescent="0.3">
      <c r="B992" t="s">
        <v>208</v>
      </c>
    </row>
    <row r="993" spans="2:2" x14ac:dyDescent="0.3">
      <c r="B993" t="s">
        <v>208</v>
      </c>
    </row>
    <row r="994" spans="2:2" x14ac:dyDescent="0.3">
      <c r="B994" t="s">
        <v>208</v>
      </c>
    </row>
    <row r="995" spans="2:2" x14ac:dyDescent="0.3">
      <c r="B995" t="s">
        <v>208</v>
      </c>
    </row>
    <row r="996" spans="2:2" x14ac:dyDescent="0.3">
      <c r="B996" t="s">
        <v>208</v>
      </c>
    </row>
    <row r="997" spans="2:2" x14ac:dyDescent="0.3">
      <c r="B997" t="s">
        <v>208</v>
      </c>
    </row>
    <row r="998" spans="2:2" x14ac:dyDescent="0.3">
      <c r="B998" t="s">
        <v>208</v>
      </c>
    </row>
    <row r="999" spans="2:2" x14ac:dyDescent="0.3">
      <c r="B999" t="s">
        <v>208</v>
      </c>
    </row>
    <row r="1000" spans="2:2" x14ac:dyDescent="0.3">
      <c r="B1000" t="s">
        <v>208</v>
      </c>
    </row>
    <row r="1001" spans="2:2" x14ac:dyDescent="0.3">
      <c r="B1001" t="s">
        <v>208</v>
      </c>
    </row>
    <row r="1002" spans="2:2" x14ac:dyDescent="0.3">
      <c r="B1002" t="s">
        <v>208</v>
      </c>
    </row>
    <row r="1003" spans="2:2" x14ac:dyDescent="0.3">
      <c r="B1003" t="s">
        <v>208</v>
      </c>
    </row>
    <row r="1004" spans="2:2" x14ac:dyDescent="0.3">
      <c r="B1004" t="s">
        <v>208</v>
      </c>
    </row>
    <row r="1005" spans="2:2" x14ac:dyDescent="0.3">
      <c r="B1005" t="s">
        <v>208</v>
      </c>
    </row>
    <row r="1006" spans="2:2" x14ac:dyDescent="0.3">
      <c r="B1006" t="s">
        <v>208</v>
      </c>
    </row>
    <row r="1007" spans="2:2" x14ac:dyDescent="0.3">
      <c r="B1007" t="s">
        <v>208</v>
      </c>
    </row>
    <row r="1008" spans="2:2" x14ac:dyDescent="0.3">
      <c r="B1008" t="s">
        <v>208</v>
      </c>
    </row>
    <row r="1009" spans="2:2" x14ac:dyDescent="0.3">
      <c r="B1009" t="s">
        <v>208</v>
      </c>
    </row>
    <row r="1010" spans="2:2" x14ac:dyDescent="0.3">
      <c r="B1010" t="s">
        <v>208</v>
      </c>
    </row>
    <row r="1011" spans="2:2" x14ac:dyDescent="0.3">
      <c r="B1011" t="s">
        <v>208</v>
      </c>
    </row>
    <row r="1012" spans="2:2" x14ac:dyDescent="0.3">
      <c r="B1012" t="s">
        <v>208</v>
      </c>
    </row>
    <row r="1013" spans="2:2" x14ac:dyDescent="0.3">
      <c r="B1013" t="s">
        <v>208</v>
      </c>
    </row>
    <row r="1014" spans="2:2" x14ac:dyDescent="0.3">
      <c r="B1014" t="s">
        <v>208</v>
      </c>
    </row>
    <row r="1015" spans="2:2" x14ac:dyDescent="0.3">
      <c r="B1015" t="s">
        <v>208</v>
      </c>
    </row>
    <row r="1016" spans="2:2" x14ac:dyDescent="0.3">
      <c r="B1016" t="s">
        <v>208</v>
      </c>
    </row>
    <row r="1017" spans="2:2" x14ac:dyDescent="0.3">
      <c r="B1017" t="s">
        <v>208</v>
      </c>
    </row>
    <row r="1018" spans="2:2" x14ac:dyDescent="0.3">
      <c r="B1018" t="s">
        <v>208</v>
      </c>
    </row>
    <row r="1019" spans="2:2" x14ac:dyDescent="0.3">
      <c r="B1019" t="s">
        <v>208</v>
      </c>
    </row>
    <row r="1020" spans="2:2" x14ac:dyDescent="0.3">
      <c r="B1020" t="s">
        <v>208</v>
      </c>
    </row>
    <row r="1021" spans="2:2" x14ac:dyDescent="0.3">
      <c r="B1021" t="s">
        <v>208</v>
      </c>
    </row>
    <row r="1022" spans="2:2" x14ac:dyDescent="0.3">
      <c r="B1022" t="s">
        <v>208</v>
      </c>
    </row>
    <row r="1023" spans="2:2" x14ac:dyDescent="0.3">
      <c r="B1023" t="s">
        <v>208</v>
      </c>
    </row>
    <row r="1024" spans="2:2" x14ac:dyDescent="0.3">
      <c r="B1024" t="s">
        <v>208</v>
      </c>
    </row>
    <row r="1025" spans="2:2" x14ac:dyDescent="0.3">
      <c r="B1025" t="s">
        <v>208</v>
      </c>
    </row>
    <row r="1026" spans="2:2" x14ac:dyDescent="0.3">
      <c r="B1026" t="s">
        <v>208</v>
      </c>
    </row>
    <row r="1027" spans="2:2" x14ac:dyDescent="0.3">
      <c r="B1027" t="s">
        <v>208</v>
      </c>
    </row>
    <row r="1028" spans="2:2" x14ac:dyDescent="0.3">
      <c r="B1028" t="s">
        <v>208</v>
      </c>
    </row>
    <row r="1029" spans="2:2" x14ac:dyDescent="0.3">
      <c r="B1029" t="s">
        <v>208</v>
      </c>
    </row>
    <row r="1030" spans="2:2" x14ac:dyDescent="0.3">
      <c r="B1030" t="s">
        <v>208</v>
      </c>
    </row>
    <row r="1031" spans="2:2" x14ac:dyDescent="0.3">
      <c r="B1031" t="s">
        <v>208</v>
      </c>
    </row>
    <row r="1032" spans="2:2" x14ac:dyDescent="0.3">
      <c r="B1032" t="s">
        <v>208</v>
      </c>
    </row>
    <row r="1033" spans="2:2" x14ac:dyDescent="0.3">
      <c r="B1033" t="s">
        <v>208</v>
      </c>
    </row>
    <row r="1034" spans="2:2" x14ac:dyDescent="0.3">
      <c r="B1034" t="s">
        <v>208</v>
      </c>
    </row>
    <row r="1035" spans="2:2" x14ac:dyDescent="0.3">
      <c r="B1035" t="s">
        <v>208</v>
      </c>
    </row>
    <row r="1036" spans="2:2" x14ac:dyDescent="0.3">
      <c r="B1036" t="s">
        <v>208</v>
      </c>
    </row>
    <row r="1037" spans="2:2" x14ac:dyDescent="0.3">
      <c r="B1037" t="s">
        <v>208</v>
      </c>
    </row>
    <row r="1038" spans="2:2" x14ac:dyDescent="0.3">
      <c r="B1038" t="s">
        <v>208</v>
      </c>
    </row>
    <row r="1039" spans="2:2" x14ac:dyDescent="0.3">
      <c r="B1039" t="s">
        <v>208</v>
      </c>
    </row>
    <row r="1040" spans="2:2" x14ac:dyDescent="0.3">
      <c r="B1040" t="s">
        <v>208</v>
      </c>
    </row>
    <row r="1041" spans="2:2" x14ac:dyDescent="0.3">
      <c r="B1041" t="s">
        <v>208</v>
      </c>
    </row>
    <row r="1042" spans="2:2" x14ac:dyDescent="0.3">
      <c r="B1042" t="s">
        <v>208</v>
      </c>
    </row>
    <row r="1043" spans="2:2" x14ac:dyDescent="0.3">
      <c r="B1043" t="s">
        <v>208</v>
      </c>
    </row>
    <row r="1044" spans="2:2" x14ac:dyDescent="0.3">
      <c r="B1044" t="s">
        <v>208</v>
      </c>
    </row>
    <row r="1045" spans="2:2" x14ac:dyDescent="0.3">
      <c r="B1045" t="s">
        <v>208</v>
      </c>
    </row>
    <row r="1046" spans="2:2" x14ac:dyDescent="0.3">
      <c r="B1046" t="s">
        <v>208</v>
      </c>
    </row>
    <row r="1047" spans="2:2" x14ac:dyDescent="0.3">
      <c r="B1047" t="s">
        <v>208</v>
      </c>
    </row>
    <row r="1048" spans="2:2" x14ac:dyDescent="0.3">
      <c r="B1048" t="s">
        <v>208</v>
      </c>
    </row>
    <row r="1049" spans="2:2" x14ac:dyDescent="0.3">
      <c r="B1049" t="s">
        <v>208</v>
      </c>
    </row>
    <row r="1050" spans="2:2" x14ac:dyDescent="0.3">
      <c r="B1050" t="s">
        <v>208</v>
      </c>
    </row>
    <row r="1051" spans="2:2" x14ac:dyDescent="0.3">
      <c r="B1051" t="s">
        <v>208</v>
      </c>
    </row>
    <row r="1052" spans="2:2" x14ac:dyDescent="0.3">
      <c r="B1052" t="s">
        <v>208</v>
      </c>
    </row>
    <row r="1053" spans="2:2" x14ac:dyDescent="0.3">
      <c r="B1053" t="s">
        <v>208</v>
      </c>
    </row>
    <row r="1054" spans="2:2" x14ac:dyDescent="0.3">
      <c r="B1054" t="s">
        <v>208</v>
      </c>
    </row>
    <row r="1055" spans="2:2" x14ac:dyDescent="0.3">
      <c r="B1055" t="s">
        <v>208</v>
      </c>
    </row>
    <row r="1056" spans="2:2" x14ac:dyDescent="0.3">
      <c r="B1056" t="s">
        <v>208</v>
      </c>
    </row>
    <row r="1057" spans="2:2" x14ac:dyDescent="0.3">
      <c r="B1057" t="s">
        <v>208</v>
      </c>
    </row>
    <row r="1058" spans="2:2" x14ac:dyDescent="0.3">
      <c r="B1058" t="s">
        <v>208</v>
      </c>
    </row>
    <row r="1059" spans="2:2" x14ac:dyDescent="0.3">
      <c r="B1059" t="s">
        <v>208</v>
      </c>
    </row>
    <row r="1060" spans="2:2" x14ac:dyDescent="0.3">
      <c r="B1060" t="s">
        <v>208</v>
      </c>
    </row>
    <row r="1061" spans="2:2" x14ac:dyDescent="0.3">
      <c r="B1061" t="s">
        <v>208</v>
      </c>
    </row>
    <row r="1062" spans="2:2" x14ac:dyDescent="0.3">
      <c r="B1062" t="s">
        <v>208</v>
      </c>
    </row>
    <row r="1063" spans="2:2" x14ac:dyDescent="0.3">
      <c r="B1063" t="s">
        <v>208</v>
      </c>
    </row>
    <row r="1064" spans="2:2" x14ac:dyDescent="0.3">
      <c r="B1064" t="s">
        <v>208</v>
      </c>
    </row>
    <row r="1065" spans="2:2" x14ac:dyDescent="0.3">
      <c r="B1065" t="s">
        <v>208</v>
      </c>
    </row>
    <row r="1066" spans="2:2" x14ac:dyDescent="0.3">
      <c r="B1066" t="s">
        <v>208</v>
      </c>
    </row>
    <row r="1067" spans="2:2" x14ac:dyDescent="0.3">
      <c r="B1067" t="s">
        <v>208</v>
      </c>
    </row>
    <row r="1068" spans="2:2" x14ac:dyDescent="0.3">
      <c r="B1068" t="s">
        <v>208</v>
      </c>
    </row>
    <row r="1069" spans="2:2" x14ac:dyDescent="0.3">
      <c r="B1069" t="s">
        <v>208</v>
      </c>
    </row>
    <row r="1070" spans="2:2" x14ac:dyDescent="0.3">
      <c r="B1070" t="s">
        <v>208</v>
      </c>
    </row>
    <row r="1071" spans="2:2" x14ac:dyDescent="0.3">
      <c r="B1071" t="s">
        <v>208</v>
      </c>
    </row>
    <row r="1072" spans="2:2" x14ac:dyDescent="0.3">
      <c r="B1072" t="s">
        <v>208</v>
      </c>
    </row>
    <row r="1073" spans="2:2" x14ac:dyDescent="0.3">
      <c r="B1073" t="s">
        <v>208</v>
      </c>
    </row>
    <row r="1074" spans="2:2" x14ac:dyDescent="0.3">
      <c r="B1074" t="s">
        <v>208</v>
      </c>
    </row>
    <row r="1075" spans="2:2" x14ac:dyDescent="0.3">
      <c r="B1075" t="s">
        <v>208</v>
      </c>
    </row>
    <row r="1076" spans="2:2" x14ac:dyDescent="0.3">
      <c r="B1076" t="s">
        <v>208</v>
      </c>
    </row>
    <row r="1077" spans="2:2" x14ac:dyDescent="0.3">
      <c r="B1077" t="s">
        <v>208</v>
      </c>
    </row>
    <row r="1078" spans="2:2" x14ac:dyDescent="0.3">
      <c r="B1078" t="s">
        <v>208</v>
      </c>
    </row>
    <row r="1079" spans="2:2" x14ac:dyDescent="0.3">
      <c r="B1079" t="s">
        <v>208</v>
      </c>
    </row>
    <row r="1080" spans="2:2" x14ac:dyDescent="0.3">
      <c r="B1080" t="s">
        <v>208</v>
      </c>
    </row>
    <row r="1081" spans="2:2" x14ac:dyDescent="0.3">
      <c r="B1081" t="s">
        <v>208</v>
      </c>
    </row>
    <row r="1082" spans="2:2" x14ac:dyDescent="0.3">
      <c r="B1082" t="s">
        <v>208</v>
      </c>
    </row>
    <row r="1083" spans="2:2" x14ac:dyDescent="0.3">
      <c r="B1083" t="s">
        <v>208</v>
      </c>
    </row>
    <row r="1084" spans="2:2" x14ac:dyDescent="0.3">
      <c r="B1084" t="s">
        <v>208</v>
      </c>
    </row>
    <row r="1085" spans="2:2" x14ac:dyDescent="0.3">
      <c r="B1085" t="s">
        <v>208</v>
      </c>
    </row>
    <row r="1086" spans="2:2" x14ac:dyDescent="0.3">
      <c r="B1086" t="s">
        <v>208</v>
      </c>
    </row>
    <row r="1087" spans="2:2" x14ac:dyDescent="0.3">
      <c r="B1087" t="s">
        <v>208</v>
      </c>
    </row>
    <row r="1088" spans="2:2" x14ac:dyDescent="0.3">
      <c r="B1088" t="s">
        <v>208</v>
      </c>
    </row>
    <row r="1089" spans="2:2" x14ac:dyDescent="0.3">
      <c r="B1089" t="s">
        <v>208</v>
      </c>
    </row>
    <row r="1090" spans="2:2" x14ac:dyDescent="0.3">
      <c r="B1090" t="s">
        <v>208</v>
      </c>
    </row>
    <row r="1091" spans="2:2" x14ac:dyDescent="0.3">
      <c r="B1091" t="s">
        <v>208</v>
      </c>
    </row>
    <row r="1092" spans="2:2" x14ac:dyDescent="0.3">
      <c r="B1092" t="s">
        <v>208</v>
      </c>
    </row>
    <row r="1093" spans="2:2" x14ac:dyDescent="0.3">
      <c r="B1093" t="s">
        <v>208</v>
      </c>
    </row>
    <row r="1094" spans="2:2" x14ac:dyDescent="0.3">
      <c r="B1094" t="s">
        <v>208</v>
      </c>
    </row>
    <row r="1095" spans="2:2" x14ac:dyDescent="0.3">
      <c r="B1095" t="s">
        <v>208</v>
      </c>
    </row>
    <row r="1096" spans="2:2" x14ac:dyDescent="0.3">
      <c r="B1096" t="s">
        <v>208</v>
      </c>
    </row>
    <row r="1097" spans="2:2" x14ac:dyDescent="0.3">
      <c r="B1097" t="s">
        <v>208</v>
      </c>
    </row>
    <row r="1098" spans="2:2" x14ac:dyDescent="0.3">
      <c r="B1098" t="s">
        <v>208</v>
      </c>
    </row>
    <row r="1099" spans="2:2" x14ac:dyDescent="0.3">
      <c r="B1099" t="s">
        <v>208</v>
      </c>
    </row>
    <row r="1100" spans="2:2" x14ac:dyDescent="0.3">
      <c r="B1100" t="s">
        <v>208</v>
      </c>
    </row>
    <row r="1101" spans="2:2" x14ac:dyDescent="0.3">
      <c r="B1101" t="s">
        <v>208</v>
      </c>
    </row>
    <row r="1102" spans="2:2" x14ac:dyDescent="0.3">
      <c r="B1102" t="s">
        <v>208</v>
      </c>
    </row>
    <row r="1103" spans="2:2" x14ac:dyDescent="0.3">
      <c r="B1103" t="s">
        <v>208</v>
      </c>
    </row>
    <row r="1104" spans="2:2" x14ac:dyDescent="0.3">
      <c r="B1104" t="s">
        <v>208</v>
      </c>
    </row>
    <row r="1105" spans="2:2" x14ac:dyDescent="0.3">
      <c r="B1105" t="s">
        <v>208</v>
      </c>
    </row>
    <row r="1106" spans="2:2" x14ac:dyDescent="0.3">
      <c r="B1106" t="s">
        <v>208</v>
      </c>
    </row>
    <row r="1107" spans="2:2" x14ac:dyDescent="0.3">
      <c r="B1107" t="s">
        <v>208</v>
      </c>
    </row>
    <row r="1108" spans="2:2" x14ac:dyDescent="0.3">
      <c r="B1108" t="s">
        <v>208</v>
      </c>
    </row>
    <row r="1109" spans="2:2" x14ac:dyDescent="0.3">
      <c r="B1109" t="s">
        <v>208</v>
      </c>
    </row>
    <row r="1110" spans="2:2" x14ac:dyDescent="0.3">
      <c r="B1110" t="s">
        <v>208</v>
      </c>
    </row>
    <row r="1111" spans="2:2" x14ac:dyDescent="0.3">
      <c r="B1111" t="s">
        <v>208</v>
      </c>
    </row>
    <row r="1112" spans="2:2" x14ac:dyDescent="0.3">
      <c r="B1112" t="s">
        <v>208</v>
      </c>
    </row>
    <row r="1113" spans="2:2" x14ac:dyDescent="0.3">
      <c r="B1113" t="s">
        <v>208</v>
      </c>
    </row>
    <row r="1114" spans="2:2" x14ac:dyDescent="0.3">
      <c r="B1114" t="s">
        <v>208</v>
      </c>
    </row>
    <row r="1115" spans="2:2" x14ac:dyDescent="0.3">
      <c r="B1115" t="s">
        <v>208</v>
      </c>
    </row>
    <row r="1116" spans="2:2" x14ac:dyDescent="0.3">
      <c r="B1116" t="s">
        <v>208</v>
      </c>
    </row>
    <row r="1117" spans="2:2" x14ac:dyDescent="0.3">
      <c r="B1117" t="s">
        <v>208</v>
      </c>
    </row>
    <row r="1118" spans="2:2" x14ac:dyDescent="0.3">
      <c r="B1118" t="s">
        <v>208</v>
      </c>
    </row>
    <row r="1119" spans="2:2" x14ac:dyDescent="0.3">
      <c r="B1119" t="s">
        <v>208</v>
      </c>
    </row>
    <row r="1120" spans="2:2" x14ac:dyDescent="0.3">
      <c r="B1120" t="s">
        <v>208</v>
      </c>
    </row>
    <row r="1121" spans="2:2" x14ac:dyDescent="0.3">
      <c r="B1121" t="s">
        <v>208</v>
      </c>
    </row>
    <row r="1122" spans="2:2" x14ac:dyDescent="0.3">
      <c r="B1122" t="s">
        <v>208</v>
      </c>
    </row>
    <row r="1123" spans="2:2" x14ac:dyDescent="0.3">
      <c r="B1123" t="s">
        <v>208</v>
      </c>
    </row>
    <row r="1124" spans="2:2" x14ac:dyDescent="0.3">
      <c r="B1124" t="s">
        <v>208</v>
      </c>
    </row>
    <row r="1125" spans="2:2" x14ac:dyDescent="0.3">
      <c r="B1125" t="s">
        <v>208</v>
      </c>
    </row>
    <row r="1126" spans="2:2" x14ac:dyDescent="0.3">
      <c r="B1126" t="s">
        <v>208</v>
      </c>
    </row>
    <row r="1127" spans="2:2" x14ac:dyDescent="0.3">
      <c r="B1127" t="s">
        <v>208</v>
      </c>
    </row>
    <row r="1128" spans="2:2" x14ac:dyDescent="0.3">
      <c r="B1128" t="s">
        <v>208</v>
      </c>
    </row>
    <row r="1129" spans="2:2" x14ac:dyDescent="0.3">
      <c r="B1129" t="s">
        <v>208</v>
      </c>
    </row>
    <row r="1130" spans="2:2" x14ac:dyDescent="0.3">
      <c r="B1130" t="s">
        <v>208</v>
      </c>
    </row>
    <row r="1131" spans="2:2" x14ac:dyDescent="0.3">
      <c r="B1131" t="s">
        <v>208</v>
      </c>
    </row>
    <row r="1132" spans="2:2" x14ac:dyDescent="0.3">
      <c r="B1132" t="s">
        <v>208</v>
      </c>
    </row>
    <row r="1133" spans="2:2" x14ac:dyDescent="0.3">
      <c r="B1133" t="s">
        <v>208</v>
      </c>
    </row>
    <row r="1134" spans="2:2" x14ac:dyDescent="0.3">
      <c r="B1134" t="s">
        <v>208</v>
      </c>
    </row>
    <row r="1135" spans="2:2" x14ac:dyDescent="0.3">
      <c r="B1135" t="s">
        <v>208</v>
      </c>
    </row>
    <row r="1136" spans="2:2" x14ac:dyDescent="0.3">
      <c r="B1136" t="s">
        <v>208</v>
      </c>
    </row>
    <row r="1137" spans="2:2" x14ac:dyDescent="0.3">
      <c r="B1137" t="s">
        <v>208</v>
      </c>
    </row>
    <row r="1138" spans="2:2" x14ac:dyDescent="0.3">
      <c r="B1138" t="s">
        <v>208</v>
      </c>
    </row>
    <row r="1139" spans="2:2" x14ac:dyDescent="0.3">
      <c r="B1139" t="s">
        <v>208</v>
      </c>
    </row>
    <row r="1140" spans="2:2" x14ac:dyDescent="0.3">
      <c r="B1140" t="s">
        <v>208</v>
      </c>
    </row>
    <row r="1141" spans="2:2" x14ac:dyDescent="0.3">
      <c r="B1141" t="s">
        <v>208</v>
      </c>
    </row>
    <row r="1142" spans="2:2" x14ac:dyDescent="0.3">
      <c r="B1142" t="s">
        <v>208</v>
      </c>
    </row>
    <row r="1143" spans="2:2" x14ac:dyDescent="0.3">
      <c r="B1143" t="s">
        <v>208</v>
      </c>
    </row>
    <row r="1144" spans="2:2" x14ac:dyDescent="0.3">
      <c r="B1144" t="s">
        <v>208</v>
      </c>
    </row>
    <row r="1145" spans="2:2" x14ac:dyDescent="0.3">
      <c r="B1145" t="s">
        <v>208</v>
      </c>
    </row>
    <row r="1146" spans="2:2" x14ac:dyDescent="0.3">
      <c r="B1146" t="s">
        <v>208</v>
      </c>
    </row>
    <row r="1147" spans="2:2" x14ac:dyDescent="0.3">
      <c r="B1147" t="s">
        <v>208</v>
      </c>
    </row>
    <row r="1148" spans="2:2" x14ac:dyDescent="0.3">
      <c r="B1148" t="s">
        <v>208</v>
      </c>
    </row>
    <row r="1149" spans="2:2" x14ac:dyDescent="0.3">
      <c r="B1149" t="s">
        <v>208</v>
      </c>
    </row>
    <row r="1150" spans="2:2" x14ac:dyDescent="0.3">
      <c r="B1150" t="s">
        <v>208</v>
      </c>
    </row>
    <row r="1151" spans="2:2" x14ac:dyDescent="0.3">
      <c r="B1151" t="s">
        <v>208</v>
      </c>
    </row>
    <row r="1152" spans="2:2" x14ac:dyDescent="0.3">
      <c r="B1152" t="s">
        <v>208</v>
      </c>
    </row>
    <row r="1153" spans="2:2" x14ac:dyDescent="0.3">
      <c r="B1153" t="s">
        <v>208</v>
      </c>
    </row>
    <row r="1154" spans="2:2" x14ac:dyDescent="0.3">
      <c r="B1154" t="s">
        <v>208</v>
      </c>
    </row>
    <row r="1155" spans="2:2" x14ac:dyDescent="0.3">
      <c r="B1155" t="s">
        <v>208</v>
      </c>
    </row>
    <row r="1156" spans="2:2" x14ac:dyDescent="0.3">
      <c r="B1156" t="s">
        <v>208</v>
      </c>
    </row>
    <row r="1157" spans="2:2" x14ac:dyDescent="0.3">
      <c r="B1157" t="s">
        <v>208</v>
      </c>
    </row>
    <row r="1158" spans="2:2" x14ac:dyDescent="0.3">
      <c r="B1158" t="s">
        <v>208</v>
      </c>
    </row>
    <row r="1159" spans="2:2" x14ac:dyDescent="0.3">
      <c r="B1159" t="s">
        <v>208</v>
      </c>
    </row>
    <row r="1160" spans="2:2" x14ac:dyDescent="0.3">
      <c r="B1160" t="s">
        <v>208</v>
      </c>
    </row>
    <row r="1161" spans="2:2" x14ac:dyDescent="0.3">
      <c r="B1161" t="s">
        <v>208</v>
      </c>
    </row>
    <row r="1162" spans="2:2" x14ac:dyDescent="0.3">
      <c r="B1162" t="s">
        <v>208</v>
      </c>
    </row>
    <row r="1163" spans="2:2" x14ac:dyDescent="0.3">
      <c r="B1163" t="s">
        <v>208</v>
      </c>
    </row>
    <row r="1164" spans="2:2" x14ac:dyDescent="0.3">
      <c r="B1164" t="s">
        <v>208</v>
      </c>
    </row>
    <row r="1165" spans="2:2" x14ac:dyDescent="0.3">
      <c r="B1165" t="s">
        <v>208</v>
      </c>
    </row>
    <row r="1166" spans="2:2" x14ac:dyDescent="0.3">
      <c r="B1166" t="s">
        <v>208</v>
      </c>
    </row>
    <row r="1167" spans="2:2" x14ac:dyDescent="0.3">
      <c r="B1167" t="s">
        <v>208</v>
      </c>
    </row>
    <row r="1168" spans="2:2" x14ac:dyDescent="0.3">
      <c r="B1168" t="s">
        <v>208</v>
      </c>
    </row>
    <row r="1169" spans="2:2" x14ac:dyDescent="0.3">
      <c r="B1169" t="s">
        <v>208</v>
      </c>
    </row>
    <row r="1170" spans="2:2" x14ac:dyDescent="0.3">
      <c r="B1170" t="s">
        <v>208</v>
      </c>
    </row>
    <row r="1171" spans="2:2" x14ac:dyDescent="0.3">
      <c r="B1171" t="s">
        <v>208</v>
      </c>
    </row>
    <row r="1172" spans="2:2" x14ac:dyDescent="0.3">
      <c r="B1172" t="s">
        <v>208</v>
      </c>
    </row>
    <row r="1173" spans="2:2" x14ac:dyDescent="0.3">
      <c r="B1173" t="s">
        <v>208</v>
      </c>
    </row>
    <row r="1174" spans="2:2" x14ac:dyDescent="0.3">
      <c r="B1174" t="s">
        <v>208</v>
      </c>
    </row>
    <row r="1175" spans="2:2" x14ac:dyDescent="0.3">
      <c r="B1175" t="s">
        <v>208</v>
      </c>
    </row>
    <row r="1176" spans="2:2" x14ac:dyDescent="0.3">
      <c r="B1176" t="s">
        <v>208</v>
      </c>
    </row>
    <row r="1177" spans="2:2" x14ac:dyDescent="0.3">
      <c r="B1177" t="s">
        <v>208</v>
      </c>
    </row>
    <row r="1178" spans="2:2" x14ac:dyDescent="0.3">
      <c r="B1178" t="s">
        <v>208</v>
      </c>
    </row>
    <row r="1179" spans="2:2" x14ac:dyDescent="0.3">
      <c r="B1179" t="s">
        <v>208</v>
      </c>
    </row>
    <row r="1180" spans="2:2" x14ac:dyDescent="0.3">
      <c r="B1180" t="s">
        <v>208</v>
      </c>
    </row>
    <row r="1181" spans="2:2" x14ac:dyDescent="0.3">
      <c r="B1181" t="s">
        <v>208</v>
      </c>
    </row>
    <row r="1182" spans="2:2" x14ac:dyDescent="0.3">
      <c r="B1182" t="s">
        <v>208</v>
      </c>
    </row>
    <row r="1183" spans="2:2" x14ac:dyDescent="0.3">
      <c r="B1183" t="s">
        <v>208</v>
      </c>
    </row>
    <row r="1184" spans="2:2" x14ac:dyDescent="0.3">
      <c r="B1184" t="s">
        <v>208</v>
      </c>
    </row>
    <row r="1185" spans="2:2" x14ac:dyDescent="0.3">
      <c r="B1185" t="s">
        <v>208</v>
      </c>
    </row>
    <row r="1186" spans="2:2" x14ac:dyDescent="0.3">
      <c r="B1186" t="s">
        <v>208</v>
      </c>
    </row>
    <row r="1187" spans="2:2" x14ac:dyDescent="0.3">
      <c r="B1187" t="s">
        <v>208</v>
      </c>
    </row>
    <row r="1188" spans="2:2" x14ac:dyDescent="0.3">
      <c r="B1188" t="s">
        <v>208</v>
      </c>
    </row>
    <row r="1189" spans="2:2" x14ac:dyDescent="0.3">
      <c r="B1189" t="s">
        <v>208</v>
      </c>
    </row>
    <row r="1190" spans="2:2" x14ac:dyDescent="0.3">
      <c r="B1190" t="s">
        <v>208</v>
      </c>
    </row>
    <row r="1191" spans="2:2" x14ac:dyDescent="0.3">
      <c r="B1191" t="s">
        <v>208</v>
      </c>
    </row>
    <row r="1192" spans="2:2" x14ac:dyDescent="0.3">
      <c r="B1192" t="s">
        <v>208</v>
      </c>
    </row>
    <row r="1193" spans="2:2" x14ac:dyDescent="0.3">
      <c r="B1193" t="s">
        <v>208</v>
      </c>
    </row>
    <row r="1194" spans="2:2" x14ac:dyDescent="0.3">
      <c r="B1194" t="s">
        <v>208</v>
      </c>
    </row>
    <row r="1195" spans="2:2" x14ac:dyDescent="0.3">
      <c r="B1195" t="s">
        <v>208</v>
      </c>
    </row>
    <row r="1196" spans="2:2" x14ac:dyDescent="0.3">
      <c r="B1196" t="s">
        <v>208</v>
      </c>
    </row>
    <row r="1197" spans="2:2" x14ac:dyDescent="0.3">
      <c r="B1197" t="s">
        <v>208</v>
      </c>
    </row>
    <row r="1198" spans="2:2" x14ac:dyDescent="0.3">
      <c r="B1198" t="s">
        <v>208</v>
      </c>
    </row>
    <row r="1199" spans="2:2" x14ac:dyDescent="0.3">
      <c r="B1199" t="s">
        <v>208</v>
      </c>
    </row>
    <row r="1200" spans="2:2" x14ac:dyDescent="0.3">
      <c r="B1200" t="s">
        <v>208</v>
      </c>
    </row>
    <row r="1201" spans="2:2" x14ac:dyDescent="0.3">
      <c r="B1201" t="s">
        <v>208</v>
      </c>
    </row>
    <row r="1202" spans="2:2" x14ac:dyDescent="0.3">
      <c r="B1202" t="s">
        <v>208</v>
      </c>
    </row>
    <row r="1203" spans="2:2" x14ac:dyDescent="0.3">
      <c r="B1203" t="s">
        <v>208</v>
      </c>
    </row>
    <row r="1204" spans="2:2" x14ac:dyDescent="0.3">
      <c r="B1204" t="s">
        <v>208</v>
      </c>
    </row>
    <row r="1205" spans="2:2" x14ac:dyDescent="0.3">
      <c r="B1205" t="s">
        <v>208</v>
      </c>
    </row>
    <row r="1206" spans="2:2" x14ac:dyDescent="0.3">
      <c r="B1206" t="s">
        <v>208</v>
      </c>
    </row>
    <row r="1207" spans="2:2" x14ac:dyDescent="0.3">
      <c r="B1207" t="s">
        <v>208</v>
      </c>
    </row>
    <row r="1208" spans="2:2" x14ac:dyDescent="0.3">
      <c r="B1208" t="s">
        <v>208</v>
      </c>
    </row>
    <row r="1209" spans="2:2" x14ac:dyDescent="0.3">
      <c r="B1209" t="s">
        <v>208</v>
      </c>
    </row>
    <row r="1210" spans="2:2" x14ac:dyDescent="0.3">
      <c r="B1210" t="s">
        <v>208</v>
      </c>
    </row>
    <row r="1211" spans="2:2" x14ac:dyDescent="0.3">
      <c r="B1211" t="s">
        <v>208</v>
      </c>
    </row>
    <row r="1212" spans="2:2" x14ac:dyDescent="0.3">
      <c r="B1212" t="s">
        <v>208</v>
      </c>
    </row>
    <row r="1213" spans="2:2" x14ac:dyDescent="0.3">
      <c r="B1213" t="s">
        <v>208</v>
      </c>
    </row>
    <row r="1214" spans="2:2" x14ac:dyDescent="0.3">
      <c r="B1214" t="s">
        <v>208</v>
      </c>
    </row>
    <row r="1215" spans="2:2" x14ac:dyDescent="0.3">
      <c r="B1215" t="s">
        <v>208</v>
      </c>
    </row>
    <row r="1216" spans="2:2" x14ac:dyDescent="0.3">
      <c r="B1216" t="s">
        <v>208</v>
      </c>
    </row>
    <row r="1217" spans="2:2" x14ac:dyDescent="0.3">
      <c r="B1217" t="s">
        <v>208</v>
      </c>
    </row>
    <row r="1218" spans="2:2" x14ac:dyDescent="0.3">
      <c r="B1218" t="s">
        <v>208</v>
      </c>
    </row>
    <row r="1219" spans="2:2" x14ac:dyDescent="0.3">
      <c r="B1219" t="s">
        <v>208</v>
      </c>
    </row>
    <row r="1220" spans="2:2" x14ac:dyDescent="0.3">
      <c r="B1220" t="s">
        <v>208</v>
      </c>
    </row>
    <row r="1221" spans="2:2" x14ac:dyDescent="0.3">
      <c r="B1221" t="s">
        <v>208</v>
      </c>
    </row>
    <row r="1222" spans="2:2" x14ac:dyDescent="0.3">
      <c r="B1222" t="s">
        <v>208</v>
      </c>
    </row>
    <row r="1223" spans="2:2" x14ac:dyDescent="0.3">
      <c r="B1223" t="s">
        <v>208</v>
      </c>
    </row>
    <row r="1224" spans="2:2" x14ac:dyDescent="0.3">
      <c r="B1224" t="s">
        <v>208</v>
      </c>
    </row>
    <row r="1225" spans="2:2" x14ac:dyDescent="0.3">
      <c r="B1225" t="s">
        <v>208</v>
      </c>
    </row>
    <row r="1226" spans="2:2" x14ac:dyDescent="0.3">
      <c r="B1226" t="s">
        <v>208</v>
      </c>
    </row>
    <row r="1227" spans="2:2" x14ac:dyDescent="0.3">
      <c r="B1227" t="s">
        <v>208</v>
      </c>
    </row>
    <row r="1228" spans="2:2" x14ac:dyDescent="0.3">
      <c r="B1228" t="s">
        <v>208</v>
      </c>
    </row>
    <row r="1229" spans="2:2" x14ac:dyDescent="0.3">
      <c r="B1229" t="s">
        <v>208</v>
      </c>
    </row>
    <row r="1230" spans="2:2" x14ac:dyDescent="0.3">
      <c r="B1230" t="s">
        <v>208</v>
      </c>
    </row>
    <row r="1231" spans="2:2" x14ac:dyDescent="0.3">
      <c r="B1231" t="s">
        <v>208</v>
      </c>
    </row>
    <row r="1232" spans="2:2" x14ac:dyDescent="0.3">
      <c r="B1232" t="s">
        <v>208</v>
      </c>
    </row>
    <row r="1233" spans="2:2" x14ac:dyDescent="0.3">
      <c r="B1233" t="s">
        <v>208</v>
      </c>
    </row>
    <row r="1234" spans="2:2" x14ac:dyDescent="0.3">
      <c r="B1234" t="s">
        <v>208</v>
      </c>
    </row>
    <row r="1235" spans="2:2" x14ac:dyDescent="0.3">
      <c r="B1235" t="s">
        <v>208</v>
      </c>
    </row>
    <row r="1236" spans="2:2" x14ac:dyDescent="0.3">
      <c r="B1236" t="s">
        <v>208</v>
      </c>
    </row>
    <row r="1237" spans="2:2" x14ac:dyDescent="0.3">
      <c r="B1237" t="s">
        <v>208</v>
      </c>
    </row>
    <row r="1238" spans="2:2" x14ac:dyDescent="0.3">
      <c r="B1238" t="s">
        <v>208</v>
      </c>
    </row>
    <row r="1239" spans="2:2" x14ac:dyDescent="0.3">
      <c r="B1239" t="s">
        <v>208</v>
      </c>
    </row>
    <row r="1240" spans="2:2" x14ac:dyDescent="0.3">
      <c r="B1240" t="s">
        <v>208</v>
      </c>
    </row>
    <row r="1241" spans="2:2" x14ac:dyDescent="0.3">
      <c r="B1241" t="s">
        <v>208</v>
      </c>
    </row>
    <row r="1242" spans="2:2" x14ac:dyDescent="0.3">
      <c r="B1242" t="s">
        <v>208</v>
      </c>
    </row>
    <row r="1243" spans="2:2" x14ac:dyDescent="0.3">
      <c r="B1243" t="s">
        <v>208</v>
      </c>
    </row>
    <row r="1244" spans="2:2" x14ac:dyDescent="0.3">
      <c r="B1244" t="s">
        <v>208</v>
      </c>
    </row>
    <row r="1245" spans="2:2" x14ac:dyDescent="0.3">
      <c r="B1245" t="s">
        <v>208</v>
      </c>
    </row>
    <row r="1246" spans="2:2" x14ac:dyDescent="0.3">
      <c r="B1246" t="s">
        <v>208</v>
      </c>
    </row>
    <row r="1247" spans="2:2" x14ac:dyDescent="0.3">
      <c r="B1247" t="s">
        <v>208</v>
      </c>
    </row>
    <row r="1248" spans="2:2" x14ac:dyDescent="0.3">
      <c r="B1248" t="s">
        <v>208</v>
      </c>
    </row>
    <row r="1249" spans="2:2" x14ac:dyDescent="0.3">
      <c r="B1249" t="s">
        <v>208</v>
      </c>
    </row>
    <row r="1250" spans="2:2" x14ac:dyDescent="0.3">
      <c r="B1250" t="s">
        <v>208</v>
      </c>
    </row>
    <row r="1251" spans="2:2" x14ac:dyDescent="0.3">
      <c r="B1251" t="s">
        <v>208</v>
      </c>
    </row>
    <row r="1252" spans="2:2" x14ac:dyDescent="0.3">
      <c r="B1252" t="s">
        <v>208</v>
      </c>
    </row>
    <row r="1253" spans="2:2" x14ac:dyDescent="0.3">
      <c r="B1253" t="s">
        <v>208</v>
      </c>
    </row>
    <row r="1254" spans="2:2" x14ac:dyDescent="0.3">
      <c r="B1254" t="s">
        <v>208</v>
      </c>
    </row>
    <row r="1255" spans="2:2" x14ac:dyDescent="0.3">
      <c r="B1255" t="s">
        <v>208</v>
      </c>
    </row>
    <row r="1256" spans="2:2" x14ac:dyDescent="0.3">
      <c r="B1256" t="s">
        <v>208</v>
      </c>
    </row>
    <row r="1257" spans="2:2" x14ac:dyDescent="0.3">
      <c r="B1257" t="s">
        <v>208</v>
      </c>
    </row>
    <row r="1258" spans="2:2" x14ac:dyDescent="0.3">
      <c r="B1258" t="s">
        <v>208</v>
      </c>
    </row>
    <row r="1259" spans="2:2" x14ac:dyDescent="0.3">
      <c r="B1259" t="s">
        <v>208</v>
      </c>
    </row>
    <row r="1260" spans="2:2" x14ac:dyDescent="0.3">
      <c r="B1260" t="s">
        <v>208</v>
      </c>
    </row>
    <row r="1261" spans="2:2" x14ac:dyDescent="0.3">
      <c r="B1261" t="s">
        <v>208</v>
      </c>
    </row>
    <row r="1262" spans="2:2" x14ac:dyDescent="0.3">
      <c r="B1262" t="s">
        <v>208</v>
      </c>
    </row>
    <row r="1263" spans="2:2" x14ac:dyDescent="0.3">
      <c r="B1263" t="s">
        <v>208</v>
      </c>
    </row>
    <row r="1264" spans="2:2" x14ac:dyDescent="0.3">
      <c r="B1264" t="s">
        <v>208</v>
      </c>
    </row>
    <row r="1265" spans="2:2" x14ac:dyDescent="0.3">
      <c r="B1265" t="s">
        <v>208</v>
      </c>
    </row>
    <row r="1266" spans="2:2" x14ac:dyDescent="0.3">
      <c r="B1266" t="s">
        <v>208</v>
      </c>
    </row>
    <row r="1267" spans="2:2" x14ac:dyDescent="0.3">
      <c r="B1267" t="s">
        <v>208</v>
      </c>
    </row>
    <row r="1268" spans="2:2" x14ac:dyDescent="0.3">
      <c r="B1268" t="s">
        <v>208</v>
      </c>
    </row>
    <row r="1269" spans="2:2" x14ac:dyDescent="0.3">
      <c r="B1269" t="s">
        <v>208</v>
      </c>
    </row>
    <row r="1270" spans="2:2" x14ac:dyDescent="0.3">
      <c r="B1270" t="s">
        <v>208</v>
      </c>
    </row>
    <row r="1271" spans="2:2" x14ac:dyDescent="0.3">
      <c r="B1271" t="s">
        <v>208</v>
      </c>
    </row>
    <row r="1272" spans="2:2" x14ac:dyDescent="0.3">
      <c r="B1272" t="s">
        <v>208</v>
      </c>
    </row>
    <row r="1273" spans="2:2" x14ac:dyDescent="0.3">
      <c r="B1273" t="s">
        <v>208</v>
      </c>
    </row>
    <row r="1274" spans="2:2" x14ac:dyDescent="0.3">
      <c r="B1274" t="s">
        <v>208</v>
      </c>
    </row>
    <row r="1275" spans="2:2" x14ac:dyDescent="0.3">
      <c r="B1275" t="s">
        <v>208</v>
      </c>
    </row>
    <row r="1276" spans="2:2" x14ac:dyDescent="0.3">
      <c r="B1276" t="s">
        <v>208</v>
      </c>
    </row>
    <row r="1277" spans="2:2" x14ac:dyDescent="0.3">
      <c r="B1277" t="s">
        <v>208</v>
      </c>
    </row>
    <row r="1278" spans="2:2" x14ac:dyDescent="0.3">
      <c r="B1278" t="s">
        <v>208</v>
      </c>
    </row>
    <row r="1279" spans="2:2" x14ac:dyDescent="0.3">
      <c r="B1279" t="s">
        <v>208</v>
      </c>
    </row>
    <row r="1280" spans="2:2" x14ac:dyDescent="0.3">
      <c r="B1280" t="s">
        <v>208</v>
      </c>
    </row>
    <row r="1281" spans="2:2" x14ac:dyDescent="0.3">
      <c r="B1281" t="s">
        <v>208</v>
      </c>
    </row>
    <row r="1282" spans="2:2" x14ac:dyDescent="0.3">
      <c r="B1282" t="s">
        <v>208</v>
      </c>
    </row>
    <row r="1283" spans="2:2" x14ac:dyDescent="0.3">
      <c r="B1283" t="s">
        <v>208</v>
      </c>
    </row>
    <row r="1284" spans="2:2" x14ac:dyDescent="0.3">
      <c r="B1284" t="s">
        <v>208</v>
      </c>
    </row>
    <row r="1285" spans="2:2" x14ac:dyDescent="0.3">
      <c r="B1285" t="s">
        <v>208</v>
      </c>
    </row>
    <row r="1286" spans="2:2" x14ac:dyDescent="0.3">
      <c r="B1286" t="s">
        <v>208</v>
      </c>
    </row>
    <row r="1287" spans="2:2" x14ac:dyDescent="0.3">
      <c r="B1287" t="s">
        <v>208</v>
      </c>
    </row>
    <row r="1288" spans="2:2" x14ac:dyDescent="0.3">
      <c r="B1288" t="s">
        <v>208</v>
      </c>
    </row>
    <row r="1289" spans="2:2" x14ac:dyDescent="0.3">
      <c r="B1289" t="s">
        <v>208</v>
      </c>
    </row>
    <row r="1290" spans="2:2" x14ac:dyDescent="0.3">
      <c r="B1290" t="s">
        <v>208</v>
      </c>
    </row>
    <row r="1291" spans="2:2" x14ac:dyDescent="0.3">
      <c r="B1291" t="s">
        <v>208</v>
      </c>
    </row>
    <row r="1292" spans="2:2" x14ac:dyDescent="0.3">
      <c r="B1292" t="s">
        <v>208</v>
      </c>
    </row>
    <row r="1293" spans="2:2" x14ac:dyDescent="0.3">
      <c r="B1293" t="s">
        <v>208</v>
      </c>
    </row>
    <row r="1294" spans="2:2" x14ac:dyDescent="0.3">
      <c r="B1294" t="s">
        <v>208</v>
      </c>
    </row>
    <row r="1295" spans="2:2" x14ac:dyDescent="0.3">
      <c r="B1295" t="s">
        <v>208</v>
      </c>
    </row>
    <row r="1296" spans="2:2" x14ac:dyDescent="0.3">
      <c r="B1296" t="s">
        <v>208</v>
      </c>
    </row>
    <row r="1297" spans="2:2" x14ac:dyDescent="0.3">
      <c r="B1297" t="s">
        <v>208</v>
      </c>
    </row>
    <row r="1298" spans="2:2" x14ac:dyDescent="0.3">
      <c r="B1298" t="s">
        <v>208</v>
      </c>
    </row>
    <row r="1299" spans="2:2" x14ac:dyDescent="0.3">
      <c r="B1299" t="s">
        <v>208</v>
      </c>
    </row>
    <row r="1300" spans="2:2" x14ac:dyDescent="0.3">
      <c r="B1300" t="s">
        <v>208</v>
      </c>
    </row>
    <row r="1301" spans="2:2" x14ac:dyDescent="0.3">
      <c r="B1301" t="s">
        <v>208</v>
      </c>
    </row>
    <row r="1302" spans="2:2" x14ac:dyDescent="0.3">
      <c r="B1302" t="s">
        <v>208</v>
      </c>
    </row>
    <row r="1303" spans="2:2" x14ac:dyDescent="0.3">
      <c r="B1303" t="s">
        <v>208</v>
      </c>
    </row>
    <row r="1304" spans="2:2" x14ac:dyDescent="0.3">
      <c r="B1304" t="s">
        <v>208</v>
      </c>
    </row>
    <row r="1305" spans="2:2" x14ac:dyDescent="0.3">
      <c r="B1305" t="s">
        <v>208</v>
      </c>
    </row>
    <row r="1306" spans="2:2" x14ac:dyDescent="0.3">
      <c r="B1306" t="s">
        <v>208</v>
      </c>
    </row>
    <row r="1307" spans="2:2" x14ac:dyDescent="0.3">
      <c r="B1307" t="s">
        <v>208</v>
      </c>
    </row>
    <row r="1308" spans="2:2" x14ac:dyDescent="0.3">
      <c r="B1308" t="s">
        <v>208</v>
      </c>
    </row>
    <row r="1309" spans="2:2" x14ac:dyDescent="0.3">
      <c r="B1309" t="s">
        <v>208</v>
      </c>
    </row>
    <row r="1310" spans="2:2" x14ac:dyDescent="0.3">
      <c r="B1310" t="s">
        <v>208</v>
      </c>
    </row>
    <row r="1311" spans="2:2" x14ac:dyDescent="0.3">
      <c r="B1311" t="s">
        <v>208</v>
      </c>
    </row>
    <row r="1312" spans="2:2" x14ac:dyDescent="0.3">
      <c r="B1312" t="s">
        <v>208</v>
      </c>
    </row>
    <row r="1313" spans="2:2" x14ac:dyDescent="0.3">
      <c r="B1313" t="s">
        <v>208</v>
      </c>
    </row>
    <row r="1314" spans="2:2" x14ac:dyDescent="0.3">
      <c r="B1314" t="s">
        <v>208</v>
      </c>
    </row>
    <row r="1315" spans="2:2" x14ac:dyDescent="0.3">
      <c r="B1315" t="s">
        <v>208</v>
      </c>
    </row>
    <row r="1316" spans="2:2" x14ac:dyDescent="0.3">
      <c r="B1316" t="s">
        <v>208</v>
      </c>
    </row>
    <row r="1317" spans="2:2" x14ac:dyDescent="0.3">
      <c r="B1317" t="s">
        <v>208</v>
      </c>
    </row>
    <row r="1318" spans="2:2" x14ac:dyDescent="0.3">
      <c r="B1318" t="s">
        <v>208</v>
      </c>
    </row>
    <row r="1319" spans="2:2" x14ac:dyDescent="0.3">
      <c r="B1319" t="s">
        <v>208</v>
      </c>
    </row>
    <row r="1320" spans="2:2" x14ac:dyDescent="0.3">
      <c r="B1320" t="s">
        <v>208</v>
      </c>
    </row>
    <row r="1321" spans="2:2" x14ac:dyDescent="0.3">
      <c r="B1321" t="s">
        <v>208</v>
      </c>
    </row>
    <row r="1322" spans="2:2" x14ac:dyDescent="0.3">
      <c r="B1322" t="s">
        <v>208</v>
      </c>
    </row>
    <row r="1323" spans="2:2" x14ac:dyDescent="0.3">
      <c r="B1323" t="s">
        <v>208</v>
      </c>
    </row>
    <row r="1324" spans="2:2" x14ac:dyDescent="0.3">
      <c r="B1324" t="s">
        <v>208</v>
      </c>
    </row>
    <row r="1325" spans="2:2" x14ac:dyDescent="0.3">
      <c r="B1325" t="s">
        <v>208</v>
      </c>
    </row>
    <row r="1326" spans="2:2" x14ac:dyDescent="0.3">
      <c r="B1326" t="s">
        <v>208</v>
      </c>
    </row>
    <row r="1327" spans="2:2" x14ac:dyDescent="0.3">
      <c r="B1327" t="s">
        <v>208</v>
      </c>
    </row>
    <row r="1328" spans="2:2" x14ac:dyDescent="0.3">
      <c r="B1328" t="s">
        <v>208</v>
      </c>
    </row>
    <row r="1329" spans="2:2" x14ac:dyDescent="0.3">
      <c r="B1329" t="s">
        <v>208</v>
      </c>
    </row>
    <row r="1330" spans="2:2" x14ac:dyDescent="0.3">
      <c r="B1330" t="s">
        <v>208</v>
      </c>
    </row>
    <row r="1331" spans="2:2" x14ac:dyDescent="0.3">
      <c r="B1331" t="s">
        <v>208</v>
      </c>
    </row>
    <row r="1332" spans="2:2" x14ac:dyDescent="0.3">
      <c r="B1332" t="s">
        <v>208</v>
      </c>
    </row>
    <row r="1333" spans="2:2" x14ac:dyDescent="0.3">
      <c r="B1333" t="s">
        <v>208</v>
      </c>
    </row>
    <row r="1334" spans="2:2" x14ac:dyDescent="0.3">
      <c r="B1334" t="s">
        <v>208</v>
      </c>
    </row>
    <row r="1335" spans="2:2" x14ac:dyDescent="0.3">
      <c r="B1335" t="s">
        <v>208</v>
      </c>
    </row>
    <row r="1336" spans="2:2" x14ac:dyDescent="0.3">
      <c r="B1336" t="s">
        <v>208</v>
      </c>
    </row>
    <row r="1337" spans="2:2" x14ac:dyDescent="0.3">
      <c r="B1337" t="s">
        <v>208</v>
      </c>
    </row>
    <row r="1338" spans="2:2" x14ac:dyDescent="0.3">
      <c r="B1338" t="s">
        <v>208</v>
      </c>
    </row>
    <row r="1339" spans="2:2" x14ac:dyDescent="0.3">
      <c r="B1339" t="s">
        <v>208</v>
      </c>
    </row>
    <row r="1340" spans="2:2" x14ac:dyDescent="0.3">
      <c r="B1340" t="s">
        <v>208</v>
      </c>
    </row>
    <row r="1341" spans="2:2" x14ac:dyDescent="0.3">
      <c r="B1341" t="s">
        <v>208</v>
      </c>
    </row>
    <row r="1342" spans="2:2" x14ac:dyDescent="0.3">
      <c r="B1342" t="s">
        <v>208</v>
      </c>
    </row>
    <row r="1343" spans="2:2" x14ac:dyDescent="0.3">
      <c r="B1343" t="s">
        <v>208</v>
      </c>
    </row>
    <row r="1344" spans="2:2" x14ac:dyDescent="0.3">
      <c r="B1344" t="s">
        <v>208</v>
      </c>
    </row>
    <row r="1345" spans="2:2" x14ac:dyDescent="0.3">
      <c r="B1345" t="s">
        <v>208</v>
      </c>
    </row>
    <row r="1346" spans="2:2" x14ac:dyDescent="0.3">
      <c r="B1346" t="s">
        <v>208</v>
      </c>
    </row>
    <row r="1347" spans="2:2" x14ac:dyDescent="0.3">
      <c r="B1347" t="s">
        <v>208</v>
      </c>
    </row>
    <row r="1348" spans="2:2" x14ac:dyDescent="0.3">
      <c r="B1348" t="s">
        <v>208</v>
      </c>
    </row>
    <row r="1349" spans="2:2" x14ac:dyDescent="0.3">
      <c r="B1349" t="s">
        <v>208</v>
      </c>
    </row>
    <row r="1350" spans="2:2" x14ac:dyDescent="0.3">
      <c r="B1350" t="s">
        <v>208</v>
      </c>
    </row>
    <row r="1351" spans="2:2" x14ac:dyDescent="0.3">
      <c r="B1351" t="s">
        <v>208</v>
      </c>
    </row>
    <row r="1352" spans="2:2" x14ac:dyDescent="0.3">
      <c r="B1352" t="s">
        <v>208</v>
      </c>
    </row>
    <row r="1353" spans="2:2" x14ac:dyDescent="0.3">
      <c r="B1353" t="s">
        <v>208</v>
      </c>
    </row>
    <row r="1354" spans="2:2" x14ac:dyDescent="0.3">
      <c r="B1354" t="s">
        <v>208</v>
      </c>
    </row>
    <row r="1355" spans="2:2" x14ac:dyDescent="0.3">
      <c r="B1355" t="s">
        <v>208</v>
      </c>
    </row>
    <row r="1356" spans="2:2" x14ac:dyDescent="0.3">
      <c r="B1356" t="s">
        <v>208</v>
      </c>
    </row>
    <row r="1357" spans="2:2" x14ac:dyDescent="0.3">
      <c r="B1357" t="s">
        <v>208</v>
      </c>
    </row>
    <row r="1358" spans="2:2" x14ac:dyDescent="0.3">
      <c r="B1358" t="s">
        <v>208</v>
      </c>
    </row>
    <row r="1359" spans="2:2" x14ac:dyDescent="0.3">
      <c r="B1359" t="s">
        <v>208</v>
      </c>
    </row>
    <row r="1360" spans="2:2" x14ac:dyDescent="0.3">
      <c r="B1360" t="s">
        <v>208</v>
      </c>
    </row>
    <row r="1361" spans="2:2" x14ac:dyDescent="0.3">
      <c r="B1361" t="s">
        <v>208</v>
      </c>
    </row>
    <row r="1362" spans="2:2" x14ac:dyDescent="0.3">
      <c r="B1362" t="s">
        <v>208</v>
      </c>
    </row>
    <row r="1363" spans="2:2" x14ac:dyDescent="0.3">
      <c r="B1363" t="s">
        <v>208</v>
      </c>
    </row>
    <row r="1364" spans="2:2" x14ac:dyDescent="0.3">
      <c r="B1364" t="s">
        <v>208</v>
      </c>
    </row>
    <row r="1365" spans="2:2" x14ac:dyDescent="0.3">
      <c r="B1365" t="s">
        <v>208</v>
      </c>
    </row>
    <row r="1366" spans="2:2" x14ac:dyDescent="0.3">
      <c r="B1366" t="s">
        <v>208</v>
      </c>
    </row>
    <row r="1367" spans="2:2" x14ac:dyDescent="0.3">
      <c r="B1367" t="s">
        <v>208</v>
      </c>
    </row>
    <row r="1368" spans="2:2" x14ac:dyDescent="0.3">
      <c r="B1368" t="s">
        <v>208</v>
      </c>
    </row>
    <row r="1369" spans="2:2" x14ac:dyDescent="0.3">
      <c r="B1369" t="s">
        <v>208</v>
      </c>
    </row>
    <row r="1370" spans="2:2" x14ac:dyDescent="0.3">
      <c r="B1370" t="s">
        <v>208</v>
      </c>
    </row>
    <row r="1371" spans="2:2" x14ac:dyDescent="0.3">
      <c r="B1371" t="s">
        <v>208</v>
      </c>
    </row>
    <row r="1372" spans="2:2" x14ac:dyDescent="0.3">
      <c r="B1372" t="s">
        <v>208</v>
      </c>
    </row>
    <row r="1373" spans="2:2" x14ac:dyDescent="0.3">
      <c r="B1373" t="s">
        <v>208</v>
      </c>
    </row>
    <row r="1374" spans="2:2" x14ac:dyDescent="0.3">
      <c r="B1374" t="s">
        <v>208</v>
      </c>
    </row>
    <row r="1375" spans="2:2" x14ac:dyDescent="0.3">
      <c r="B1375" t="s">
        <v>208</v>
      </c>
    </row>
    <row r="1376" spans="2:2" x14ac:dyDescent="0.3">
      <c r="B1376" t="s">
        <v>208</v>
      </c>
    </row>
    <row r="1377" spans="2:2" x14ac:dyDescent="0.3">
      <c r="B1377" t="s">
        <v>208</v>
      </c>
    </row>
    <row r="1378" spans="2:2" x14ac:dyDescent="0.3">
      <c r="B1378" t="s">
        <v>208</v>
      </c>
    </row>
    <row r="1379" spans="2:2" x14ac:dyDescent="0.3">
      <c r="B1379" t="s">
        <v>208</v>
      </c>
    </row>
    <row r="1380" spans="2:2" x14ac:dyDescent="0.3">
      <c r="B1380" t="s">
        <v>208</v>
      </c>
    </row>
    <row r="1381" spans="2:2" x14ac:dyDescent="0.3">
      <c r="B1381" t="s">
        <v>208</v>
      </c>
    </row>
    <row r="1382" spans="2:2" x14ac:dyDescent="0.3">
      <c r="B1382" t="s">
        <v>208</v>
      </c>
    </row>
    <row r="1383" spans="2:2" x14ac:dyDescent="0.3">
      <c r="B1383" t="s">
        <v>208</v>
      </c>
    </row>
    <row r="1384" spans="2:2" x14ac:dyDescent="0.3">
      <c r="B1384" t="s">
        <v>208</v>
      </c>
    </row>
    <row r="1385" spans="2:2" x14ac:dyDescent="0.3">
      <c r="B1385" t="s">
        <v>208</v>
      </c>
    </row>
    <row r="1386" spans="2:2" x14ac:dyDescent="0.3">
      <c r="B1386" t="s">
        <v>208</v>
      </c>
    </row>
    <row r="1387" spans="2:2" x14ac:dyDescent="0.3">
      <c r="B1387" t="s">
        <v>208</v>
      </c>
    </row>
    <row r="1388" spans="2:2" x14ac:dyDescent="0.3">
      <c r="B1388" t="s">
        <v>208</v>
      </c>
    </row>
    <row r="1389" spans="2:2" x14ac:dyDescent="0.3">
      <c r="B1389" t="s">
        <v>208</v>
      </c>
    </row>
    <row r="1390" spans="2:2" x14ac:dyDescent="0.3">
      <c r="B1390" t="s">
        <v>208</v>
      </c>
    </row>
    <row r="1391" spans="2:2" x14ac:dyDescent="0.3">
      <c r="B1391" t="s">
        <v>208</v>
      </c>
    </row>
    <row r="1392" spans="2:2" x14ac:dyDescent="0.3">
      <c r="B1392" t="s">
        <v>208</v>
      </c>
    </row>
    <row r="1393" spans="2:2" x14ac:dyDescent="0.3">
      <c r="B1393" t="s">
        <v>208</v>
      </c>
    </row>
    <row r="1394" spans="2:2" x14ac:dyDescent="0.3">
      <c r="B1394" t="s">
        <v>208</v>
      </c>
    </row>
    <row r="1395" spans="2:2" x14ac:dyDescent="0.3">
      <c r="B1395" t="s">
        <v>208</v>
      </c>
    </row>
    <row r="1396" spans="2:2" x14ac:dyDescent="0.3">
      <c r="B1396" t="s">
        <v>208</v>
      </c>
    </row>
    <row r="1397" spans="2:2" x14ac:dyDescent="0.3">
      <c r="B1397" t="s">
        <v>208</v>
      </c>
    </row>
    <row r="1398" spans="2:2" x14ac:dyDescent="0.3">
      <c r="B1398" t="s">
        <v>208</v>
      </c>
    </row>
    <row r="1399" spans="2:2" x14ac:dyDescent="0.3">
      <c r="B1399" t="s">
        <v>208</v>
      </c>
    </row>
    <row r="1400" spans="2:2" x14ac:dyDescent="0.3">
      <c r="B1400" t="s">
        <v>208</v>
      </c>
    </row>
    <row r="1401" spans="2:2" x14ac:dyDescent="0.3">
      <c r="B1401" t="s">
        <v>208</v>
      </c>
    </row>
    <row r="1402" spans="2:2" x14ac:dyDescent="0.3">
      <c r="B1402" t="s">
        <v>208</v>
      </c>
    </row>
    <row r="1403" spans="2:2" x14ac:dyDescent="0.3">
      <c r="B1403" t="s">
        <v>208</v>
      </c>
    </row>
    <row r="1404" spans="2:2" x14ac:dyDescent="0.3">
      <c r="B1404" t="s">
        <v>208</v>
      </c>
    </row>
    <row r="1405" spans="2:2" x14ac:dyDescent="0.3">
      <c r="B1405" t="s">
        <v>208</v>
      </c>
    </row>
    <row r="1406" spans="2:2" x14ac:dyDescent="0.3">
      <c r="B1406" t="s">
        <v>208</v>
      </c>
    </row>
    <row r="1407" spans="2:2" x14ac:dyDescent="0.3">
      <c r="B1407" t="s">
        <v>208</v>
      </c>
    </row>
    <row r="1408" spans="2:2" x14ac:dyDescent="0.3">
      <c r="B1408" t="s">
        <v>208</v>
      </c>
    </row>
    <row r="1409" spans="2:2" x14ac:dyDescent="0.3">
      <c r="B1409" t="s">
        <v>208</v>
      </c>
    </row>
    <row r="1410" spans="2:2" x14ac:dyDescent="0.3">
      <c r="B1410" t="s">
        <v>208</v>
      </c>
    </row>
    <row r="1411" spans="2:2" x14ac:dyDescent="0.3">
      <c r="B1411" t="s">
        <v>208</v>
      </c>
    </row>
    <row r="1412" spans="2:2" x14ac:dyDescent="0.3">
      <c r="B1412" t="s">
        <v>208</v>
      </c>
    </row>
    <row r="1413" spans="2:2" x14ac:dyDescent="0.3">
      <c r="B1413" t="s">
        <v>208</v>
      </c>
    </row>
    <row r="1414" spans="2:2" x14ac:dyDescent="0.3">
      <c r="B1414" t="s">
        <v>208</v>
      </c>
    </row>
    <row r="1415" spans="2:2" x14ac:dyDescent="0.3">
      <c r="B1415" t="s">
        <v>208</v>
      </c>
    </row>
    <row r="1416" spans="2:2" x14ac:dyDescent="0.3">
      <c r="B1416" t="s">
        <v>208</v>
      </c>
    </row>
    <row r="1417" spans="2:2" x14ac:dyDescent="0.3">
      <c r="B1417" t="s">
        <v>208</v>
      </c>
    </row>
    <row r="1418" spans="2:2" x14ac:dyDescent="0.3">
      <c r="B1418" t="s">
        <v>208</v>
      </c>
    </row>
    <row r="1419" spans="2:2" x14ac:dyDescent="0.3">
      <c r="B1419" t="s">
        <v>208</v>
      </c>
    </row>
    <row r="1420" spans="2:2" x14ac:dyDescent="0.3">
      <c r="B1420" t="s">
        <v>208</v>
      </c>
    </row>
    <row r="1421" spans="2:2" x14ac:dyDescent="0.3">
      <c r="B1421" t="s">
        <v>208</v>
      </c>
    </row>
    <row r="1422" spans="2:2" x14ac:dyDescent="0.3">
      <c r="B1422" t="s">
        <v>208</v>
      </c>
    </row>
    <row r="1423" spans="2:2" x14ac:dyDescent="0.3">
      <c r="B1423" t="s">
        <v>208</v>
      </c>
    </row>
    <row r="1424" spans="2:2" x14ac:dyDescent="0.3">
      <c r="B1424" t="s">
        <v>208</v>
      </c>
    </row>
    <row r="1425" spans="2:2" x14ac:dyDescent="0.3">
      <c r="B1425" t="s">
        <v>208</v>
      </c>
    </row>
    <row r="1426" spans="2:2" x14ac:dyDescent="0.3">
      <c r="B1426" t="s">
        <v>208</v>
      </c>
    </row>
    <row r="1427" spans="2:2" x14ac:dyDescent="0.3">
      <c r="B1427" t="s">
        <v>208</v>
      </c>
    </row>
    <row r="1428" spans="2:2" x14ac:dyDescent="0.3">
      <c r="B1428" t="s">
        <v>208</v>
      </c>
    </row>
    <row r="1429" spans="2:2" x14ac:dyDescent="0.3">
      <c r="B1429" t="s">
        <v>208</v>
      </c>
    </row>
    <row r="1430" spans="2:2" x14ac:dyDescent="0.3">
      <c r="B1430" t="s">
        <v>208</v>
      </c>
    </row>
    <row r="1431" spans="2:2" x14ac:dyDescent="0.3">
      <c r="B1431" t="s">
        <v>208</v>
      </c>
    </row>
    <row r="1432" spans="2:2" x14ac:dyDescent="0.3">
      <c r="B1432" t="s">
        <v>208</v>
      </c>
    </row>
    <row r="1433" spans="2:2" x14ac:dyDescent="0.3">
      <c r="B1433" t="s">
        <v>208</v>
      </c>
    </row>
    <row r="1434" spans="2:2" x14ac:dyDescent="0.3">
      <c r="B1434" t="s">
        <v>208</v>
      </c>
    </row>
    <row r="1435" spans="2:2" x14ac:dyDescent="0.3">
      <c r="B1435" t="s">
        <v>208</v>
      </c>
    </row>
    <row r="1436" spans="2:2" x14ac:dyDescent="0.3">
      <c r="B1436" t="s">
        <v>208</v>
      </c>
    </row>
    <row r="1437" spans="2:2" x14ac:dyDescent="0.3">
      <c r="B1437" t="s">
        <v>208</v>
      </c>
    </row>
    <row r="1438" spans="2:2" x14ac:dyDescent="0.3">
      <c r="B1438" t="s">
        <v>208</v>
      </c>
    </row>
    <row r="1439" spans="2:2" x14ac:dyDescent="0.3">
      <c r="B1439" t="s">
        <v>208</v>
      </c>
    </row>
    <row r="1440" spans="2:2" x14ac:dyDescent="0.3">
      <c r="B1440" t="s">
        <v>208</v>
      </c>
    </row>
    <row r="1441" spans="2:2" x14ac:dyDescent="0.3">
      <c r="B1441" t="s">
        <v>208</v>
      </c>
    </row>
    <row r="1442" spans="2:2" x14ac:dyDescent="0.3">
      <c r="B1442" t="s">
        <v>208</v>
      </c>
    </row>
    <row r="1443" spans="2:2" x14ac:dyDescent="0.3">
      <c r="B1443" t="s">
        <v>208</v>
      </c>
    </row>
    <row r="1444" spans="2:2" x14ac:dyDescent="0.3">
      <c r="B1444" t="s">
        <v>208</v>
      </c>
    </row>
    <row r="1445" spans="2:2" x14ac:dyDescent="0.3">
      <c r="B1445" t="s">
        <v>208</v>
      </c>
    </row>
    <row r="1446" spans="2:2" x14ac:dyDescent="0.3">
      <c r="B1446" t="s">
        <v>208</v>
      </c>
    </row>
    <row r="1447" spans="2:2" x14ac:dyDescent="0.3">
      <c r="B1447" t="s">
        <v>208</v>
      </c>
    </row>
    <row r="1448" spans="2:2" x14ac:dyDescent="0.3">
      <c r="B1448" t="s">
        <v>208</v>
      </c>
    </row>
    <row r="1449" spans="2:2" x14ac:dyDescent="0.3">
      <c r="B1449" t="s">
        <v>208</v>
      </c>
    </row>
    <row r="1450" spans="2:2" x14ac:dyDescent="0.3">
      <c r="B1450" t="s">
        <v>208</v>
      </c>
    </row>
    <row r="1451" spans="2:2" x14ac:dyDescent="0.3">
      <c r="B1451" t="s">
        <v>208</v>
      </c>
    </row>
    <row r="1452" spans="2:2" x14ac:dyDescent="0.3">
      <c r="B1452" t="s">
        <v>208</v>
      </c>
    </row>
    <row r="1453" spans="2:2" x14ac:dyDescent="0.3">
      <c r="B1453" t="s">
        <v>208</v>
      </c>
    </row>
    <row r="1454" spans="2:2" x14ac:dyDescent="0.3">
      <c r="B1454" t="s">
        <v>208</v>
      </c>
    </row>
    <row r="1455" spans="2:2" x14ac:dyDescent="0.3">
      <c r="B1455" t="s">
        <v>208</v>
      </c>
    </row>
    <row r="1456" spans="2:2" x14ac:dyDescent="0.3">
      <c r="B1456" t="s">
        <v>208</v>
      </c>
    </row>
    <row r="1457" spans="2:2" x14ac:dyDescent="0.3">
      <c r="B1457" t="s">
        <v>208</v>
      </c>
    </row>
    <row r="1458" spans="2:2" x14ac:dyDescent="0.3">
      <c r="B1458" t="s">
        <v>208</v>
      </c>
    </row>
    <row r="1459" spans="2:2" x14ac:dyDescent="0.3">
      <c r="B1459" t="s">
        <v>208</v>
      </c>
    </row>
    <row r="1460" spans="2:2" x14ac:dyDescent="0.3">
      <c r="B1460" t="s">
        <v>208</v>
      </c>
    </row>
    <row r="1461" spans="2:2" x14ac:dyDescent="0.3">
      <c r="B1461" t="s">
        <v>208</v>
      </c>
    </row>
    <row r="1462" spans="2:2" x14ac:dyDescent="0.3">
      <c r="B1462" t="s">
        <v>208</v>
      </c>
    </row>
    <row r="1463" spans="2:2" x14ac:dyDescent="0.3">
      <c r="B1463" t="s">
        <v>208</v>
      </c>
    </row>
    <row r="1464" spans="2:2" x14ac:dyDescent="0.3">
      <c r="B1464" t="s">
        <v>208</v>
      </c>
    </row>
    <row r="1465" spans="2:2" x14ac:dyDescent="0.3">
      <c r="B1465" t="s">
        <v>208</v>
      </c>
    </row>
    <row r="1466" spans="2:2" x14ac:dyDescent="0.3">
      <c r="B1466" t="s">
        <v>208</v>
      </c>
    </row>
    <row r="1467" spans="2:2" x14ac:dyDescent="0.3">
      <c r="B1467" t="s">
        <v>208</v>
      </c>
    </row>
    <row r="1468" spans="2:2" x14ac:dyDescent="0.3">
      <c r="B1468" t="s">
        <v>208</v>
      </c>
    </row>
    <row r="1469" spans="2:2" x14ac:dyDescent="0.3">
      <c r="B1469" t="s">
        <v>208</v>
      </c>
    </row>
    <row r="1470" spans="2:2" x14ac:dyDescent="0.3">
      <c r="B1470" t="s">
        <v>208</v>
      </c>
    </row>
    <row r="1471" spans="2:2" x14ac:dyDescent="0.3">
      <c r="B1471" t="s">
        <v>208</v>
      </c>
    </row>
    <row r="1472" spans="2:2" x14ac:dyDescent="0.3">
      <c r="B1472" t="s">
        <v>208</v>
      </c>
    </row>
    <row r="1473" spans="2:2" x14ac:dyDescent="0.3">
      <c r="B1473" t="s">
        <v>208</v>
      </c>
    </row>
    <row r="1474" spans="2:2" x14ac:dyDescent="0.3">
      <c r="B1474" t="s">
        <v>208</v>
      </c>
    </row>
    <row r="1475" spans="2:2" x14ac:dyDescent="0.3">
      <c r="B1475" t="s">
        <v>208</v>
      </c>
    </row>
    <row r="1476" spans="2:2" x14ac:dyDescent="0.3">
      <c r="B1476" t="s">
        <v>208</v>
      </c>
    </row>
    <row r="1477" spans="2:2" x14ac:dyDescent="0.3">
      <c r="B1477" t="s">
        <v>208</v>
      </c>
    </row>
    <row r="1478" spans="2:2" x14ac:dyDescent="0.3">
      <c r="B1478" t="s">
        <v>208</v>
      </c>
    </row>
    <row r="1479" spans="2:2" x14ac:dyDescent="0.3">
      <c r="B1479" t="s">
        <v>208</v>
      </c>
    </row>
    <row r="1480" spans="2:2" x14ac:dyDescent="0.3">
      <c r="B1480" t="s">
        <v>208</v>
      </c>
    </row>
    <row r="1481" spans="2:2" x14ac:dyDescent="0.3">
      <c r="B1481" t="s">
        <v>208</v>
      </c>
    </row>
    <row r="1482" spans="2:2" x14ac:dyDescent="0.3">
      <c r="B1482" t="s">
        <v>208</v>
      </c>
    </row>
    <row r="1483" spans="2:2" x14ac:dyDescent="0.3">
      <c r="B1483" t="s">
        <v>208</v>
      </c>
    </row>
    <row r="1484" spans="2:2" x14ac:dyDescent="0.3">
      <c r="B1484" t="s">
        <v>208</v>
      </c>
    </row>
    <row r="1485" spans="2:2" x14ac:dyDescent="0.3">
      <c r="B1485" t="s">
        <v>208</v>
      </c>
    </row>
    <row r="1486" spans="2:2" x14ac:dyDescent="0.3">
      <c r="B1486" t="s">
        <v>208</v>
      </c>
    </row>
    <row r="1487" spans="2:2" x14ac:dyDescent="0.3">
      <c r="B1487" t="s">
        <v>208</v>
      </c>
    </row>
    <row r="1488" spans="2:2" x14ac:dyDescent="0.3">
      <c r="B1488" t="s">
        <v>208</v>
      </c>
    </row>
    <row r="1489" spans="2:2" x14ac:dyDescent="0.3">
      <c r="B1489" t="s">
        <v>208</v>
      </c>
    </row>
    <row r="1490" spans="2:2" x14ac:dyDescent="0.3">
      <c r="B1490" t="s">
        <v>208</v>
      </c>
    </row>
    <row r="1491" spans="2:2" x14ac:dyDescent="0.3">
      <c r="B1491" t="s">
        <v>208</v>
      </c>
    </row>
    <row r="1492" spans="2:2" x14ac:dyDescent="0.3">
      <c r="B1492" t="s">
        <v>208</v>
      </c>
    </row>
    <row r="1493" spans="2:2" x14ac:dyDescent="0.3">
      <c r="B1493" t="s">
        <v>208</v>
      </c>
    </row>
    <row r="1494" spans="2:2" x14ac:dyDescent="0.3">
      <c r="B1494" t="s">
        <v>208</v>
      </c>
    </row>
    <row r="1495" spans="2:2" x14ac:dyDescent="0.3">
      <c r="B1495" t="s">
        <v>208</v>
      </c>
    </row>
    <row r="1496" spans="2:2" x14ac:dyDescent="0.3">
      <c r="B1496" t="s">
        <v>208</v>
      </c>
    </row>
    <row r="1497" spans="2:2" x14ac:dyDescent="0.3">
      <c r="B1497" t="s">
        <v>208</v>
      </c>
    </row>
    <row r="1498" spans="2:2" x14ac:dyDescent="0.3">
      <c r="B1498" t="s">
        <v>208</v>
      </c>
    </row>
    <row r="1499" spans="2:2" x14ac:dyDescent="0.3">
      <c r="B1499" t="s">
        <v>208</v>
      </c>
    </row>
    <row r="1500" spans="2:2" x14ac:dyDescent="0.3">
      <c r="B1500" t="s">
        <v>208</v>
      </c>
    </row>
    <row r="1501" spans="2:2" x14ac:dyDescent="0.3">
      <c r="B1501" t="s">
        <v>208</v>
      </c>
    </row>
    <row r="1502" spans="2:2" x14ac:dyDescent="0.3">
      <c r="B1502" t="s">
        <v>208</v>
      </c>
    </row>
    <row r="1503" spans="2:2" x14ac:dyDescent="0.3">
      <c r="B1503" t="s">
        <v>208</v>
      </c>
    </row>
    <row r="1504" spans="2:2" x14ac:dyDescent="0.3">
      <c r="B1504" t="s">
        <v>208</v>
      </c>
    </row>
    <row r="1505" spans="2:2" x14ac:dyDescent="0.3">
      <c r="B1505" t="s">
        <v>208</v>
      </c>
    </row>
    <row r="1506" spans="2:2" x14ac:dyDescent="0.3">
      <c r="B1506" t="s">
        <v>208</v>
      </c>
    </row>
    <row r="1507" spans="2:2" x14ac:dyDescent="0.3">
      <c r="B1507" t="s">
        <v>208</v>
      </c>
    </row>
    <row r="1508" spans="2:2" x14ac:dyDescent="0.3">
      <c r="B1508" t="s">
        <v>208</v>
      </c>
    </row>
    <row r="1509" spans="2:2" x14ac:dyDescent="0.3">
      <c r="B1509" t="s">
        <v>208</v>
      </c>
    </row>
    <row r="1510" spans="2:2" x14ac:dyDescent="0.3">
      <c r="B1510" t="s">
        <v>208</v>
      </c>
    </row>
    <row r="1511" spans="2:2" x14ac:dyDescent="0.3">
      <c r="B1511" t="s">
        <v>208</v>
      </c>
    </row>
    <row r="1512" spans="2:2" x14ac:dyDescent="0.3">
      <c r="B1512" t="s">
        <v>208</v>
      </c>
    </row>
    <row r="1513" spans="2:2" x14ac:dyDescent="0.3">
      <c r="B1513" t="s">
        <v>208</v>
      </c>
    </row>
    <row r="1514" spans="2:2" x14ac:dyDescent="0.3">
      <c r="B1514" t="s">
        <v>208</v>
      </c>
    </row>
    <row r="1515" spans="2:2" x14ac:dyDescent="0.3">
      <c r="B1515" t="s">
        <v>208</v>
      </c>
    </row>
    <row r="1516" spans="2:2" x14ac:dyDescent="0.3">
      <c r="B1516" t="s">
        <v>208</v>
      </c>
    </row>
    <row r="1517" spans="2:2" x14ac:dyDescent="0.3">
      <c r="B1517" t="s">
        <v>208</v>
      </c>
    </row>
    <row r="1518" spans="2:2" x14ac:dyDescent="0.3">
      <c r="B1518" t="s">
        <v>208</v>
      </c>
    </row>
    <row r="1519" spans="2:2" x14ac:dyDescent="0.3">
      <c r="B1519" t="s">
        <v>208</v>
      </c>
    </row>
    <row r="1520" spans="2:2" x14ac:dyDescent="0.3">
      <c r="B1520" t="s">
        <v>208</v>
      </c>
    </row>
    <row r="1521" spans="2:2" x14ac:dyDescent="0.3">
      <c r="B1521" t="s">
        <v>208</v>
      </c>
    </row>
    <row r="1522" spans="2:2" x14ac:dyDescent="0.3">
      <c r="B1522" t="s">
        <v>208</v>
      </c>
    </row>
    <row r="1523" spans="2:2" x14ac:dyDescent="0.3">
      <c r="B1523" t="s">
        <v>208</v>
      </c>
    </row>
    <row r="1524" spans="2:2" x14ac:dyDescent="0.3">
      <c r="B1524" t="s">
        <v>208</v>
      </c>
    </row>
    <row r="1525" spans="2:2" x14ac:dyDescent="0.3">
      <c r="B1525" t="s">
        <v>208</v>
      </c>
    </row>
    <row r="1526" spans="2:2" x14ac:dyDescent="0.3">
      <c r="B1526" t="s">
        <v>208</v>
      </c>
    </row>
    <row r="1527" spans="2:2" x14ac:dyDescent="0.3">
      <c r="B1527" t="s">
        <v>208</v>
      </c>
    </row>
    <row r="1528" spans="2:2" x14ac:dyDescent="0.3">
      <c r="B1528" t="s">
        <v>208</v>
      </c>
    </row>
    <row r="1529" spans="2:2" x14ac:dyDescent="0.3">
      <c r="B1529" t="s">
        <v>208</v>
      </c>
    </row>
    <row r="1530" spans="2:2" x14ac:dyDescent="0.3">
      <c r="B1530" t="s">
        <v>208</v>
      </c>
    </row>
    <row r="1531" spans="2:2" x14ac:dyDescent="0.3">
      <c r="B1531" t="s">
        <v>208</v>
      </c>
    </row>
    <row r="1532" spans="2:2" x14ac:dyDescent="0.3">
      <c r="B1532" t="s">
        <v>208</v>
      </c>
    </row>
    <row r="1533" spans="2:2" x14ac:dyDescent="0.3">
      <c r="B1533" t="s">
        <v>208</v>
      </c>
    </row>
    <row r="1534" spans="2:2" x14ac:dyDescent="0.3">
      <c r="B1534" t="s">
        <v>208</v>
      </c>
    </row>
    <row r="1535" spans="2:2" x14ac:dyDescent="0.3">
      <c r="B1535" t="s">
        <v>208</v>
      </c>
    </row>
    <row r="1536" spans="2:2" x14ac:dyDescent="0.3">
      <c r="B1536" t="s">
        <v>208</v>
      </c>
    </row>
    <row r="1537" spans="2:2" x14ac:dyDescent="0.3">
      <c r="B1537" t="s">
        <v>208</v>
      </c>
    </row>
    <row r="1538" spans="2:2" x14ac:dyDescent="0.3">
      <c r="B1538" t="s">
        <v>208</v>
      </c>
    </row>
    <row r="1539" spans="2:2" x14ac:dyDescent="0.3">
      <c r="B1539" t="s">
        <v>208</v>
      </c>
    </row>
    <row r="1540" spans="2:2" x14ac:dyDescent="0.3">
      <c r="B1540" t="s">
        <v>208</v>
      </c>
    </row>
    <row r="1541" spans="2:2" x14ac:dyDescent="0.3">
      <c r="B1541" t="s">
        <v>208</v>
      </c>
    </row>
    <row r="1542" spans="2:2" x14ac:dyDescent="0.3">
      <c r="B1542" t="s">
        <v>208</v>
      </c>
    </row>
    <row r="1543" spans="2:2" x14ac:dyDescent="0.3">
      <c r="B1543" t="s">
        <v>208</v>
      </c>
    </row>
    <row r="1544" spans="2:2" x14ac:dyDescent="0.3">
      <c r="B1544" t="s">
        <v>208</v>
      </c>
    </row>
    <row r="1545" spans="2:2" x14ac:dyDescent="0.3">
      <c r="B1545" t="s">
        <v>208</v>
      </c>
    </row>
    <row r="1546" spans="2:2" x14ac:dyDescent="0.3">
      <c r="B1546" t="s">
        <v>208</v>
      </c>
    </row>
    <row r="1547" spans="2:2" x14ac:dyDescent="0.3">
      <c r="B1547" t="s">
        <v>208</v>
      </c>
    </row>
    <row r="1548" spans="2:2" x14ac:dyDescent="0.3">
      <c r="B1548" t="s">
        <v>208</v>
      </c>
    </row>
    <row r="1549" spans="2:2" x14ac:dyDescent="0.3">
      <c r="B1549" t="s">
        <v>208</v>
      </c>
    </row>
    <row r="1550" spans="2:2" x14ac:dyDescent="0.3">
      <c r="B1550" t="s">
        <v>208</v>
      </c>
    </row>
    <row r="1551" spans="2:2" x14ac:dyDescent="0.3">
      <c r="B1551" t="s">
        <v>208</v>
      </c>
    </row>
    <row r="1552" spans="2:2" x14ac:dyDescent="0.3">
      <c r="B1552" t="s">
        <v>208</v>
      </c>
    </row>
    <row r="1553" spans="2:2" x14ac:dyDescent="0.3">
      <c r="B1553" t="s">
        <v>208</v>
      </c>
    </row>
    <row r="1554" spans="2:2" x14ac:dyDescent="0.3">
      <c r="B1554" t="s">
        <v>208</v>
      </c>
    </row>
    <row r="1555" spans="2:2" x14ac:dyDescent="0.3">
      <c r="B1555" t="s">
        <v>208</v>
      </c>
    </row>
    <row r="1556" spans="2:2" x14ac:dyDescent="0.3">
      <c r="B1556" t="s">
        <v>208</v>
      </c>
    </row>
    <row r="1557" spans="2:2" x14ac:dyDescent="0.3">
      <c r="B1557" t="s">
        <v>208</v>
      </c>
    </row>
    <row r="1558" spans="2:2" x14ac:dyDescent="0.3">
      <c r="B1558" t="s">
        <v>208</v>
      </c>
    </row>
    <row r="1559" spans="2:2" x14ac:dyDescent="0.3">
      <c r="B1559" t="s">
        <v>208</v>
      </c>
    </row>
    <row r="1560" spans="2:2" x14ac:dyDescent="0.3">
      <c r="B1560" t="s">
        <v>208</v>
      </c>
    </row>
    <row r="1561" spans="2:2" x14ac:dyDescent="0.3">
      <c r="B1561" t="s">
        <v>208</v>
      </c>
    </row>
    <row r="1562" spans="2:2" x14ac:dyDescent="0.3">
      <c r="B1562" t="s">
        <v>208</v>
      </c>
    </row>
    <row r="1563" spans="2:2" x14ac:dyDescent="0.3">
      <c r="B1563" t="s">
        <v>208</v>
      </c>
    </row>
    <row r="1564" spans="2:2" x14ac:dyDescent="0.3">
      <c r="B1564" t="s">
        <v>208</v>
      </c>
    </row>
    <row r="1565" spans="2:2" x14ac:dyDescent="0.3">
      <c r="B1565" t="s">
        <v>208</v>
      </c>
    </row>
    <row r="1566" spans="2:2" x14ac:dyDescent="0.3">
      <c r="B1566" t="s">
        <v>208</v>
      </c>
    </row>
    <row r="1567" spans="2:2" x14ac:dyDescent="0.3">
      <c r="B1567" t="s">
        <v>208</v>
      </c>
    </row>
    <row r="1568" spans="2:2" x14ac:dyDescent="0.3">
      <c r="B1568" t="s">
        <v>208</v>
      </c>
    </row>
    <row r="1569" spans="2:2" x14ac:dyDescent="0.3">
      <c r="B1569" t="s">
        <v>208</v>
      </c>
    </row>
    <row r="1570" spans="2:2" x14ac:dyDescent="0.3">
      <c r="B1570" t="s">
        <v>208</v>
      </c>
    </row>
    <row r="1571" spans="2:2" x14ac:dyDescent="0.3">
      <c r="B1571" t="s">
        <v>208</v>
      </c>
    </row>
    <row r="1572" spans="2:2" x14ac:dyDescent="0.3">
      <c r="B1572" t="s">
        <v>208</v>
      </c>
    </row>
    <row r="1573" spans="2:2" x14ac:dyDescent="0.3">
      <c r="B1573" t="s">
        <v>208</v>
      </c>
    </row>
    <row r="1574" spans="2:2" x14ac:dyDescent="0.3">
      <c r="B1574" t="s">
        <v>208</v>
      </c>
    </row>
    <row r="1575" spans="2:2" x14ac:dyDescent="0.3">
      <c r="B1575" t="s">
        <v>208</v>
      </c>
    </row>
    <row r="1576" spans="2:2" x14ac:dyDescent="0.3">
      <c r="B1576" t="s">
        <v>208</v>
      </c>
    </row>
    <row r="1577" spans="2:2" x14ac:dyDescent="0.3">
      <c r="B1577" t="s">
        <v>208</v>
      </c>
    </row>
    <row r="1578" spans="2:2" x14ac:dyDescent="0.3">
      <c r="B1578" t="s">
        <v>208</v>
      </c>
    </row>
    <row r="1579" spans="2:2" x14ac:dyDescent="0.3">
      <c r="B1579" t="s">
        <v>208</v>
      </c>
    </row>
    <row r="1580" spans="2:2" x14ac:dyDescent="0.3">
      <c r="B1580" t="s">
        <v>208</v>
      </c>
    </row>
    <row r="1581" spans="2:2" x14ac:dyDescent="0.3">
      <c r="B1581" t="s">
        <v>208</v>
      </c>
    </row>
    <row r="1582" spans="2:2" x14ac:dyDescent="0.3">
      <c r="B1582" t="s">
        <v>208</v>
      </c>
    </row>
    <row r="1583" spans="2:2" x14ac:dyDescent="0.3">
      <c r="B1583" t="s">
        <v>208</v>
      </c>
    </row>
    <row r="1584" spans="2:2" x14ac:dyDescent="0.3">
      <c r="B1584" t="s">
        <v>208</v>
      </c>
    </row>
    <row r="1585" spans="2:2" x14ac:dyDescent="0.3">
      <c r="B1585" t="s">
        <v>208</v>
      </c>
    </row>
    <row r="1586" spans="2:2" x14ac:dyDescent="0.3">
      <c r="B1586" t="s">
        <v>208</v>
      </c>
    </row>
    <row r="1587" spans="2:2" x14ac:dyDescent="0.3">
      <c r="B1587" t="s">
        <v>208</v>
      </c>
    </row>
    <row r="1588" spans="2:2" x14ac:dyDescent="0.3">
      <c r="B1588" t="s">
        <v>208</v>
      </c>
    </row>
    <row r="1589" spans="2:2" x14ac:dyDescent="0.3">
      <c r="B1589" t="s">
        <v>208</v>
      </c>
    </row>
    <row r="1590" spans="2:2" x14ac:dyDescent="0.3">
      <c r="B1590" t="s">
        <v>208</v>
      </c>
    </row>
    <row r="1591" spans="2:2" x14ac:dyDescent="0.3">
      <c r="B1591" t="s">
        <v>208</v>
      </c>
    </row>
    <row r="1592" spans="2:2" x14ac:dyDescent="0.3">
      <c r="B1592" t="s">
        <v>208</v>
      </c>
    </row>
    <row r="1593" spans="2:2" x14ac:dyDescent="0.3">
      <c r="B1593" t="s">
        <v>208</v>
      </c>
    </row>
    <row r="1594" spans="2:2" x14ac:dyDescent="0.3">
      <c r="B1594" t="s">
        <v>208</v>
      </c>
    </row>
    <row r="1595" spans="2:2" x14ac:dyDescent="0.3">
      <c r="B1595" t="s">
        <v>208</v>
      </c>
    </row>
    <row r="1596" spans="2:2" x14ac:dyDescent="0.3">
      <c r="B1596" t="s">
        <v>208</v>
      </c>
    </row>
    <row r="1597" spans="2:2" x14ac:dyDescent="0.3">
      <c r="B1597" t="s">
        <v>208</v>
      </c>
    </row>
    <row r="1598" spans="2:2" x14ac:dyDescent="0.3">
      <c r="B1598" t="s">
        <v>208</v>
      </c>
    </row>
    <row r="1599" spans="2:2" x14ac:dyDescent="0.3">
      <c r="B1599" t="s">
        <v>208</v>
      </c>
    </row>
    <row r="1600" spans="2:2" x14ac:dyDescent="0.3">
      <c r="B1600" t="s">
        <v>208</v>
      </c>
    </row>
    <row r="1601" spans="2:2" x14ac:dyDescent="0.3">
      <c r="B1601" t="s">
        <v>208</v>
      </c>
    </row>
    <row r="1602" spans="2:2" x14ac:dyDescent="0.3">
      <c r="B1602" t="s">
        <v>208</v>
      </c>
    </row>
    <row r="1603" spans="2:2" x14ac:dyDescent="0.3">
      <c r="B1603" t="s">
        <v>208</v>
      </c>
    </row>
    <row r="1604" spans="2:2" x14ac:dyDescent="0.3">
      <c r="B1604" t="s">
        <v>208</v>
      </c>
    </row>
    <row r="1605" spans="2:2" x14ac:dyDescent="0.3">
      <c r="B1605" t="s">
        <v>208</v>
      </c>
    </row>
    <row r="1606" spans="2:2" x14ac:dyDescent="0.3">
      <c r="B1606" t="s">
        <v>208</v>
      </c>
    </row>
    <row r="1607" spans="2:2" x14ac:dyDescent="0.3">
      <c r="B1607" t="s">
        <v>208</v>
      </c>
    </row>
    <row r="1608" spans="2:2" x14ac:dyDescent="0.3">
      <c r="B1608" t="s">
        <v>208</v>
      </c>
    </row>
    <row r="1609" spans="2:2" x14ac:dyDescent="0.3">
      <c r="B1609" t="s">
        <v>208</v>
      </c>
    </row>
    <row r="1610" spans="2:2" x14ac:dyDescent="0.3">
      <c r="B1610" t="s">
        <v>208</v>
      </c>
    </row>
    <row r="1611" spans="2:2" x14ac:dyDescent="0.3">
      <c r="B1611" t="s">
        <v>208</v>
      </c>
    </row>
    <row r="1612" spans="2:2" x14ac:dyDescent="0.3">
      <c r="B1612" t="s">
        <v>208</v>
      </c>
    </row>
    <row r="1613" spans="2:2" x14ac:dyDescent="0.3">
      <c r="B1613" t="s">
        <v>208</v>
      </c>
    </row>
    <row r="1614" spans="2:2" x14ac:dyDescent="0.3">
      <c r="B1614" t="s">
        <v>208</v>
      </c>
    </row>
    <row r="1615" spans="2:2" x14ac:dyDescent="0.3">
      <c r="B1615" t="s">
        <v>208</v>
      </c>
    </row>
    <row r="1616" spans="2:2" x14ac:dyDescent="0.3">
      <c r="B1616" t="s">
        <v>208</v>
      </c>
    </row>
    <row r="1617" spans="2:2" x14ac:dyDescent="0.3">
      <c r="B1617" t="s">
        <v>208</v>
      </c>
    </row>
    <row r="1618" spans="2:2" x14ac:dyDescent="0.3">
      <c r="B1618" t="s">
        <v>208</v>
      </c>
    </row>
    <row r="1619" spans="2:2" x14ac:dyDescent="0.3">
      <c r="B1619" t="s">
        <v>208</v>
      </c>
    </row>
    <row r="1620" spans="2:2" x14ac:dyDescent="0.3">
      <c r="B1620" t="s">
        <v>208</v>
      </c>
    </row>
    <row r="1621" spans="2:2" x14ac:dyDescent="0.3">
      <c r="B1621" t="s">
        <v>208</v>
      </c>
    </row>
    <row r="1622" spans="2:2" x14ac:dyDescent="0.3">
      <c r="B1622" t="s">
        <v>208</v>
      </c>
    </row>
    <row r="1623" spans="2:2" x14ac:dyDescent="0.3">
      <c r="B1623" t="s">
        <v>208</v>
      </c>
    </row>
    <row r="1624" spans="2:2" x14ac:dyDescent="0.3">
      <c r="B1624" t="s">
        <v>208</v>
      </c>
    </row>
    <row r="1625" spans="2:2" x14ac:dyDescent="0.3">
      <c r="B1625" t="s">
        <v>208</v>
      </c>
    </row>
    <row r="1626" spans="2:2" x14ac:dyDescent="0.3">
      <c r="B1626" t="s">
        <v>208</v>
      </c>
    </row>
    <row r="1627" spans="2:2" x14ac:dyDescent="0.3">
      <c r="B1627" t="s">
        <v>208</v>
      </c>
    </row>
    <row r="1628" spans="2:2" x14ac:dyDescent="0.3">
      <c r="B1628" t="s">
        <v>208</v>
      </c>
    </row>
    <row r="1629" spans="2:2" x14ac:dyDescent="0.3">
      <c r="B1629" t="s">
        <v>208</v>
      </c>
    </row>
    <row r="1630" spans="2:2" x14ac:dyDescent="0.3">
      <c r="B1630" t="s">
        <v>208</v>
      </c>
    </row>
    <row r="1631" spans="2:2" x14ac:dyDescent="0.3">
      <c r="B1631" t="s">
        <v>208</v>
      </c>
    </row>
    <row r="1632" spans="2:2" x14ac:dyDescent="0.3">
      <c r="B1632" t="s">
        <v>208</v>
      </c>
    </row>
    <row r="1633" spans="2:2" x14ac:dyDescent="0.3">
      <c r="B1633" t="s">
        <v>208</v>
      </c>
    </row>
    <row r="1634" spans="2:2" x14ac:dyDescent="0.3">
      <c r="B1634" t="s">
        <v>208</v>
      </c>
    </row>
    <row r="1635" spans="2:2" x14ac:dyDescent="0.3">
      <c r="B1635" t="s">
        <v>208</v>
      </c>
    </row>
    <row r="1636" spans="2:2" x14ac:dyDescent="0.3">
      <c r="B1636" t="s">
        <v>208</v>
      </c>
    </row>
    <row r="1637" spans="2:2" x14ac:dyDescent="0.3">
      <c r="B1637" t="s">
        <v>208</v>
      </c>
    </row>
    <row r="1638" spans="2:2" x14ac:dyDescent="0.3">
      <c r="B1638" t="s">
        <v>208</v>
      </c>
    </row>
    <row r="1639" spans="2:2" x14ac:dyDescent="0.3">
      <c r="B1639" t="s">
        <v>208</v>
      </c>
    </row>
    <row r="1640" spans="2:2" x14ac:dyDescent="0.3">
      <c r="B1640" t="s">
        <v>208</v>
      </c>
    </row>
    <row r="1641" spans="2:2" x14ac:dyDescent="0.3">
      <c r="B1641" t="s">
        <v>208</v>
      </c>
    </row>
    <row r="1642" spans="2:2" x14ac:dyDescent="0.3">
      <c r="B1642" t="s">
        <v>208</v>
      </c>
    </row>
    <row r="1643" spans="2:2" x14ac:dyDescent="0.3">
      <c r="B1643" t="s">
        <v>208</v>
      </c>
    </row>
    <row r="1644" spans="2:2" x14ac:dyDescent="0.3">
      <c r="B1644" t="s">
        <v>208</v>
      </c>
    </row>
    <row r="1645" spans="2:2" x14ac:dyDescent="0.3">
      <c r="B1645" t="s">
        <v>208</v>
      </c>
    </row>
    <row r="1646" spans="2:2" x14ac:dyDescent="0.3">
      <c r="B1646" t="s">
        <v>208</v>
      </c>
    </row>
    <row r="1647" spans="2:2" x14ac:dyDescent="0.3">
      <c r="B1647" t="s">
        <v>208</v>
      </c>
    </row>
    <row r="1648" spans="2:2" x14ac:dyDescent="0.3">
      <c r="B1648" t="s">
        <v>208</v>
      </c>
    </row>
    <row r="1649" spans="2:2" x14ac:dyDescent="0.3">
      <c r="B1649" t="s">
        <v>208</v>
      </c>
    </row>
    <row r="1650" spans="2:2" x14ac:dyDescent="0.3">
      <c r="B1650" t="s">
        <v>208</v>
      </c>
    </row>
    <row r="1651" spans="2:2" x14ac:dyDescent="0.3">
      <c r="B1651" t="s">
        <v>208</v>
      </c>
    </row>
    <row r="1652" spans="2:2" x14ac:dyDescent="0.3">
      <c r="B1652" t="s">
        <v>208</v>
      </c>
    </row>
    <row r="1653" spans="2:2" x14ac:dyDescent="0.3">
      <c r="B1653" t="s">
        <v>208</v>
      </c>
    </row>
    <row r="1654" spans="2:2" x14ac:dyDescent="0.3">
      <c r="B1654" t="s">
        <v>208</v>
      </c>
    </row>
    <row r="1655" spans="2:2" x14ac:dyDescent="0.3">
      <c r="B1655" t="s">
        <v>208</v>
      </c>
    </row>
    <row r="1656" spans="2:2" x14ac:dyDescent="0.3">
      <c r="B1656" t="s">
        <v>208</v>
      </c>
    </row>
    <row r="1657" spans="2:2" x14ac:dyDescent="0.3">
      <c r="B1657" t="s">
        <v>208</v>
      </c>
    </row>
    <row r="1658" spans="2:2" x14ac:dyDescent="0.3">
      <c r="B1658" t="s">
        <v>208</v>
      </c>
    </row>
    <row r="1659" spans="2:2" x14ac:dyDescent="0.3">
      <c r="B1659" t="s">
        <v>208</v>
      </c>
    </row>
    <row r="1660" spans="2:2" x14ac:dyDescent="0.3">
      <c r="B1660" t="s">
        <v>208</v>
      </c>
    </row>
    <row r="1661" spans="2:2" x14ac:dyDescent="0.3">
      <c r="B1661" t="s">
        <v>208</v>
      </c>
    </row>
    <row r="1662" spans="2:2" x14ac:dyDescent="0.3">
      <c r="B1662" t="s">
        <v>208</v>
      </c>
    </row>
    <row r="1663" spans="2:2" x14ac:dyDescent="0.3">
      <c r="B1663" t="s">
        <v>208</v>
      </c>
    </row>
    <row r="1664" spans="2:2" x14ac:dyDescent="0.3">
      <c r="B1664" t="s">
        <v>208</v>
      </c>
    </row>
    <row r="1665" spans="2:2" x14ac:dyDescent="0.3">
      <c r="B1665" t="s">
        <v>208</v>
      </c>
    </row>
    <row r="1666" spans="2:2" x14ac:dyDescent="0.3">
      <c r="B1666" t="s">
        <v>208</v>
      </c>
    </row>
    <row r="1667" spans="2:2" x14ac:dyDescent="0.3">
      <c r="B1667" t="s">
        <v>208</v>
      </c>
    </row>
    <row r="1668" spans="2:2" x14ac:dyDescent="0.3">
      <c r="B1668" t="s">
        <v>208</v>
      </c>
    </row>
    <row r="1669" spans="2:2" x14ac:dyDescent="0.3">
      <c r="B1669" t="s">
        <v>208</v>
      </c>
    </row>
    <row r="1670" spans="2:2" x14ac:dyDescent="0.3">
      <c r="B1670" t="s">
        <v>208</v>
      </c>
    </row>
    <row r="1671" spans="2:2" x14ac:dyDescent="0.3">
      <c r="B1671" t="s">
        <v>208</v>
      </c>
    </row>
    <row r="1672" spans="2:2" x14ac:dyDescent="0.3">
      <c r="B1672" t="s">
        <v>208</v>
      </c>
    </row>
    <row r="1673" spans="2:2" x14ac:dyDescent="0.3">
      <c r="B1673" t="s">
        <v>208</v>
      </c>
    </row>
    <row r="1674" spans="2:2" x14ac:dyDescent="0.3">
      <c r="B1674" t="s">
        <v>208</v>
      </c>
    </row>
    <row r="1675" spans="2:2" x14ac:dyDescent="0.3">
      <c r="B1675" t="s">
        <v>208</v>
      </c>
    </row>
    <row r="1676" spans="2:2" x14ac:dyDescent="0.3">
      <c r="B1676" t="s">
        <v>208</v>
      </c>
    </row>
    <row r="1677" spans="2:2" x14ac:dyDescent="0.3">
      <c r="B1677" t="s">
        <v>208</v>
      </c>
    </row>
    <row r="1678" spans="2:2" x14ac:dyDescent="0.3">
      <c r="B1678" t="s">
        <v>208</v>
      </c>
    </row>
    <row r="1679" spans="2:2" x14ac:dyDescent="0.3">
      <c r="B1679" t="s">
        <v>208</v>
      </c>
    </row>
    <row r="1680" spans="2:2" x14ac:dyDescent="0.3">
      <c r="B1680" t="s">
        <v>208</v>
      </c>
    </row>
    <row r="1681" spans="2:2" x14ac:dyDescent="0.3">
      <c r="B1681" t="s">
        <v>208</v>
      </c>
    </row>
    <row r="1682" spans="2:2" x14ac:dyDescent="0.3">
      <c r="B1682" t="s">
        <v>208</v>
      </c>
    </row>
    <row r="1683" spans="2:2" x14ac:dyDescent="0.3">
      <c r="B1683" t="s">
        <v>208</v>
      </c>
    </row>
    <row r="1684" spans="2:2" x14ac:dyDescent="0.3">
      <c r="B1684" t="s">
        <v>208</v>
      </c>
    </row>
    <row r="1685" spans="2:2" x14ac:dyDescent="0.3">
      <c r="B1685" t="s">
        <v>208</v>
      </c>
    </row>
    <row r="1686" spans="2:2" x14ac:dyDescent="0.3">
      <c r="B1686" t="s">
        <v>208</v>
      </c>
    </row>
    <row r="1687" spans="2:2" x14ac:dyDescent="0.3">
      <c r="B1687" t="s">
        <v>208</v>
      </c>
    </row>
    <row r="1688" spans="2:2" x14ac:dyDescent="0.3">
      <c r="B1688" t="s">
        <v>208</v>
      </c>
    </row>
    <row r="1689" spans="2:2" x14ac:dyDescent="0.3">
      <c r="B1689" t="s">
        <v>208</v>
      </c>
    </row>
    <row r="1690" spans="2:2" x14ac:dyDescent="0.3">
      <c r="B1690" t="s">
        <v>208</v>
      </c>
    </row>
    <row r="1691" spans="2:2" x14ac:dyDescent="0.3">
      <c r="B1691" t="s">
        <v>208</v>
      </c>
    </row>
    <row r="1692" spans="2:2" x14ac:dyDescent="0.3">
      <c r="B1692" t="s">
        <v>208</v>
      </c>
    </row>
    <row r="1693" spans="2:2" x14ac:dyDescent="0.3">
      <c r="B1693" t="s">
        <v>208</v>
      </c>
    </row>
    <row r="1694" spans="2:2" x14ac:dyDescent="0.3">
      <c r="B1694" t="s">
        <v>208</v>
      </c>
    </row>
    <row r="1695" spans="2:2" x14ac:dyDescent="0.3">
      <c r="B1695" t="s">
        <v>208</v>
      </c>
    </row>
    <row r="1696" spans="2:2" x14ac:dyDescent="0.3">
      <c r="B1696" t="s">
        <v>208</v>
      </c>
    </row>
    <row r="1697" spans="2:2" x14ac:dyDescent="0.3">
      <c r="B1697" t="s">
        <v>208</v>
      </c>
    </row>
    <row r="1698" spans="2:2" x14ac:dyDescent="0.3">
      <c r="B1698" t="s">
        <v>208</v>
      </c>
    </row>
    <row r="1699" spans="2:2" x14ac:dyDescent="0.3">
      <c r="B1699" t="s">
        <v>208</v>
      </c>
    </row>
    <row r="1700" spans="2:2" x14ac:dyDescent="0.3">
      <c r="B1700" t="s">
        <v>208</v>
      </c>
    </row>
    <row r="1701" spans="2:2" x14ac:dyDescent="0.3">
      <c r="B1701" t="s">
        <v>208</v>
      </c>
    </row>
    <row r="1702" spans="2:2" x14ac:dyDescent="0.3">
      <c r="B1702" t="s">
        <v>208</v>
      </c>
    </row>
    <row r="1703" spans="2:2" x14ac:dyDescent="0.3">
      <c r="B1703" t="s">
        <v>208</v>
      </c>
    </row>
    <row r="1704" spans="2:2" x14ac:dyDescent="0.3">
      <c r="B1704" t="s">
        <v>208</v>
      </c>
    </row>
    <row r="1705" spans="2:2" x14ac:dyDescent="0.3">
      <c r="B1705" t="s">
        <v>208</v>
      </c>
    </row>
    <row r="1706" spans="2:2" x14ac:dyDescent="0.3">
      <c r="B1706" t="s">
        <v>208</v>
      </c>
    </row>
    <row r="1707" spans="2:2" x14ac:dyDescent="0.3">
      <c r="B1707" t="s">
        <v>208</v>
      </c>
    </row>
    <row r="1708" spans="2:2" x14ac:dyDescent="0.3">
      <c r="B1708" t="s">
        <v>208</v>
      </c>
    </row>
    <row r="1709" spans="2:2" x14ac:dyDescent="0.3">
      <c r="B1709" t="s">
        <v>208</v>
      </c>
    </row>
    <row r="1710" spans="2:2" x14ac:dyDescent="0.3">
      <c r="B1710" t="s">
        <v>208</v>
      </c>
    </row>
    <row r="1711" spans="2:2" x14ac:dyDescent="0.3">
      <c r="B1711" t="s">
        <v>208</v>
      </c>
    </row>
    <row r="1712" spans="2:2" x14ac:dyDescent="0.3">
      <c r="B1712" t="s">
        <v>208</v>
      </c>
    </row>
    <row r="1713" spans="2:2" x14ac:dyDescent="0.3">
      <c r="B1713" t="s">
        <v>208</v>
      </c>
    </row>
    <row r="1714" spans="2:2" x14ac:dyDescent="0.3">
      <c r="B1714" t="s">
        <v>208</v>
      </c>
    </row>
    <row r="1715" spans="2:2" x14ac:dyDescent="0.3">
      <c r="B1715" t="s">
        <v>208</v>
      </c>
    </row>
    <row r="1716" spans="2:2" x14ac:dyDescent="0.3">
      <c r="B1716" t="s">
        <v>208</v>
      </c>
    </row>
    <row r="1717" spans="2:2" x14ac:dyDescent="0.3">
      <c r="B1717" t="s">
        <v>208</v>
      </c>
    </row>
    <row r="1718" spans="2:2" x14ac:dyDescent="0.3">
      <c r="B1718" t="s">
        <v>208</v>
      </c>
    </row>
    <row r="1719" spans="2:2" x14ac:dyDescent="0.3">
      <c r="B1719" t="s">
        <v>208</v>
      </c>
    </row>
    <row r="1720" spans="2:2" x14ac:dyDescent="0.3">
      <c r="B1720" t="s">
        <v>208</v>
      </c>
    </row>
    <row r="1721" spans="2:2" x14ac:dyDescent="0.3">
      <c r="B1721" t="s">
        <v>208</v>
      </c>
    </row>
    <row r="1722" spans="2:2" x14ac:dyDescent="0.3">
      <c r="B1722" t="s">
        <v>208</v>
      </c>
    </row>
    <row r="1723" spans="2:2" x14ac:dyDescent="0.3">
      <c r="B1723" t="s">
        <v>208</v>
      </c>
    </row>
    <row r="1724" spans="2:2" x14ac:dyDescent="0.3">
      <c r="B1724" t="s">
        <v>208</v>
      </c>
    </row>
    <row r="1725" spans="2:2" x14ac:dyDescent="0.3">
      <c r="B1725" t="s">
        <v>208</v>
      </c>
    </row>
    <row r="1726" spans="2:2" x14ac:dyDescent="0.3">
      <c r="B1726" t="s">
        <v>208</v>
      </c>
    </row>
    <row r="1727" spans="2:2" x14ac:dyDescent="0.3">
      <c r="B1727" t="s">
        <v>208</v>
      </c>
    </row>
    <row r="1728" spans="2:2" x14ac:dyDescent="0.3">
      <c r="B1728" t="s">
        <v>208</v>
      </c>
    </row>
    <row r="1729" spans="2:2" x14ac:dyDescent="0.3">
      <c r="B1729" t="s">
        <v>208</v>
      </c>
    </row>
    <row r="1730" spans="2:2" x14ac:dyDescent="0.3">
      <c r="B1730" t="s">
        <v>208</v>
      </c>
    </row>
    <row r="1731" spans="2:2" x14ac:dyDescent="0.3">
      <c r="B1731" t="s">
        <v>208</v>
      </c>
    </row>
    <row r="1732" spans="2:2" x14ac:dyDescent="0.3">
      <c r="B1732" t="s">
        <v>208</v>
      </c>
    </row>
    <row r="1733" spans="2:2" x14ac:dyDescent="0.3">
      <c r="B1733" t="s">
        <v>208</v>
      </c>
    </row>
    <row r="1734" spans="2:2" x14ac:dyDescent="0.3">
      <c r="B1734" t="s">
        <v>208</v>
      </c>
    </row>
    <row r="1735" spans="2:2" x14ac:dyDescent="0.3">
      <c r="B1735" t="s">
        <v>208</v>
      </c>
    </row>
    <row r="1736" spans="2:2" x14ac:dyDescent="0.3">
      <c r="B1736" t="s">
        <v>208</v>
      </c>
    </row>
    <row r="1737" spans="2:2" x14ac:dyDescent="0.3">
      <c r="B1737" t="s">
        <v>208</v>
      </c>
    </row>
    <row r="1738" spans="2:2" x14ac:dyDescent="0.3">
      <c r="B1738" t="s">
        <v>208</v>
      </c>
    </row>
    <row r="1739" spans="2:2" x14ac:dyDescent="0.3">
      <c r="B1739" t="s">
        <v>208</v>
      </c>
    </row>
    <row r="1740" spans="2:2" x14ac:dyDescent="0.3">
      <c r="B1740" t="s">
        <v>208</v>
      </c>
    </row>
    <row r="1741" spans="2:2" x14ac:dyDescent="0.3">
      <c r="B1741" t="s">
        <v>208</v>
      </c>
    </row>
    <row r="1742" spans="2:2" x14ac:dyDescent="0.3">
      <c r="B1742" t="s">
        <v>208</v>
      </c>
    </row>
    <row r="1743" spans="2:2" x14ac:dyDescent="0.3">
      <c r="B1743" t="s">
        <v>208</v>
      </c>
    </row>
    <row r="1744" spans="2:2" x14ac:dyDescent="0.3">
      <c r="B1744" t="s">
        <v>208</v>
      </c>
    </row>
    <row r="1745" spans="2:2" x14ac:dyDescent="0.3">
      <c r="B1745" t="s">
        <v>208</v>
      </c>
    </row>
    <row r="1746" spans="2:2" x14ac:dyDescent="0.3">
      <c r="B1746" t="s">
        <v>208</v>
      </c>
    </row>
    <row r="1747" spans="2:2" x14ac:dyDescent="0.3">
      <c r="B1747" t="s">
        <v>208</v>
      </c>
    </row>
    <row r="1748" spans="2:2" x14ac:dyDescent="0.3">
      <c r="B1748" t="s">
        <v>208</v>
      </c>
    </row>
    <row r="1749" spans="2:2" x14ac:dyDescent="0.3">
      <c r="B1749" t="s">
        <v>208</v>
      </c>
    </row>
    <row r="1750" spans="2:2" x14ac:dyDescent="0.3">
      <c r="B1750" t="s">
        <v>208</v>
      </c>
    </row>
    <row r="1751" spans="2:2" x14ac:dyDescent="0.3">
      <c r="B1751" t="s">
        <v>208</v>
      </c>
    </row>
    <row r="1752" spans="2:2" x14ac:dyDescent="0.3">
      <c r="B1752" t="s">
        <v>208</v>
      </c>
    </row>
    <row r="1753" spans="2:2" x14ac:dyDescent="0.3">
      <c r="B1753" t="s">
        <v>208</v>
      </c>
    </row>
    <row r="1754" spans="2:2" x14ac:dyDescent="0.3">
      <c r="B1754" t="s">
        <v>208</v>
      </c>
    </row>
    <row r="1755" spans="2:2" x14ac:dyDescent="0.3">
      <c r="B1755" t="s">
        <v>208</v>
      </c>
    </row>
    <row r="1756" spans="2:2" x14ac:dyDescent="0.3">
      <c r="B1756" t="s">
        <v>208</v>
      </c>
    </row>
    <row r="1757" spans="2:2" x14ac:dyDescent="0.3">
      <c r="B1757" t="s">
        <v>208</v>
      </c>
    </row>
    <row r="1758" spans="2:2" x14ac:dyDescent="0.3">
      <c r="B1758" t="s">
        <v>208</v>
      </c>
    </row>
    <row r="1759" spans="2:2" x14ac:dyDescent="0.3">
      <c r="B1759" t="s">
        <v>208</v>
      </c>
    </row>
    <row r="1760" spans="2:2" x14ac:dyDescent="0.3">
      <c r="B1760" t="s">
        <v>208</v>
      </c>
    </row>
    <row r="1761" spans="2:2" x14ac:dyDescent="0.3">
      <c r="B1761" t="s">
        <v>208</v>
      </c>
    </row>
    <row r="1762" spans="2:2" x14ac:dyDescent="0.3">
      <c r="B1762" t="s">
        <v>208</v>
      </c>
    </row>
    <row r="1763" spans="2:2" x14ac:dyDescent="0.3">
      <c r="B1763" t="s">
        <v>208</v>
      </c>
    </row>
    <row r="1764" spans="2:2" x14ac:dyDescent="0.3">
      <c r="B1764" t="s">
        <v>208</v>
      </c>
    </row>
    <row r="1765" spans="2:2" x14ac:dyDescent="0.3">
      <c r="B1765" t="s">
        <v>208</v>
      </c>
    </row>
    <row r="1766" spans="2:2" x14ac:dyDescent="0.3">
      <c r="B1766" t="s">
        <v>208</v>
      </c>
    </row>
    <row r="1767" spans="2:2" x14ac:dyDescent="0.3">
      <c r="B1767" t="s">
        <v>208</v>
      </c>
    </row>
    <row r="1768" spans="2:2" x14ac:dyDescent="0.3">
      <c r="B1768" t="s">
        <v>208</v>
      </c>
    </row>
    <row r="1769" spans="2:2" x14ac:dyDescent="0.3">
      <c r="B1769" t="s">
        <v>208</v>
      </c>
    </row>
    <row r="1770" spans="2:2" x14ac:dyDescent="0.3">
      <c r="B1770" t="s">
        <v>208</v>
      </c>
    </row>
    <row r="1771" spans="2:2" x14ac:dyDescent="0.3">
      <c r="B1771" t="s">
        <v>208</v>
      </c>
    </row>
    <row r="1772" spans="2:2" x14ac:dyDescent="0.3">
      <c r="B1772" t="s">
        <v>208</v>
      </c>
    </row>
    <row r="1773" spans="2:2" x14ac:dyDescent="0.3">
      <c r="B1773" t="s">
        <v>208</v>
      </c>
    </row>
    <row r="1774" spans="2:2" x14ac:dyDescent="0.3">
      <c r="B1774" t="s">
        <v>208</v>
      </c>
    </row>
    <row r="1775" spans="2:2" x14ac:dyDescent="0.3">
      <c r="B1775" t="s">
        <v>208</v>
      </c>
    </row>
    <row r="1776" spans="2:2" x14ac:dyDescent="0.3">
      <c r="B1776" t="s">
        <v>208</v>
      </c>
    </row>
    <row r="1777" spans="2:2" x14ac:dyDescent="0.3">
      <c r="B1777" t="s">
        <v>208</v>
      </c>
    </row>
    <row r="1778" spans="2:2" x14ac:dyDescent="0.3">
      <c r="B1778" t="s">
        <v>208</v>
      </c>
    </row>
    <row r="1779" spans="2:2" x14ac:dyDescent="0.3">
      <c r="B1779" t="s">
        <v>208</v>
      </c>
    </row>
    <row r="1780" spans="2:2" x14ac:dyDescent="0.3">
      <c r="B1780" t="s">
        <v>208</v>
      </c>
    </row>
    <row r="1781" spans="2:2" x14ac:dyDescent="0.3">
      <c r="B1781" t="s">
        <v>208</v>
      </c>
    </row>
    <row r="1782" spans="2:2" x14ac:dyDescent="0.3">
      <c r="B1782" t="s">
        <v>208</v>
      </c>
    </row>
    <row r="1783" spans="2:2" x14ac:dyDescent="0.3">
      <c r="B1783" t="s">
        <v>208</v>
      </c>
    </row>
    <row r="1784" spans="2:2" x14ac:dyDescent="0.3">
      <c r="B1784" t="s">
        <v>208</v>
      </c>
    </row>
    <row r="1785" spans="2:2" x14ac:dyDescent="0.3">
      <c r="B1785" t="s">
        <v>208</v>
      </c>
    </row>
    <row r="1786" spans="2:2" x14ac:dyDescent="0.3">
      <c r="B1786" t="s">
        <v>208</v>
      </c>
    </row>
    <row r="1787" spans="2:2" x14ac:dyDescent="0.3">
      <c r="B1787" t="s">
        <v>208</v>
      </c>
    </row>
    <row r="1788" spans="2:2" x14ac:dyDescent="0.3">
      <c r="B1788" t="s">
        <v>208</v>
      </c>
    </row>
    <row r="1789" spans="2:2" x14ac:dyDescent="0.3">
      <c r="B1789" t="s">
        <v>208</v>
      </c>
    </row>
    <row r="1790" spans="2:2" x14ac:dyDescent="0.3">
      <c r="B1790" t="s">
        <v>208</v>
      </c>
    </row>
    <row r="1791" spans="2:2" x14ac:dyDescent="0.3">
      <c r="B1791" t="s">
        <v>208</v>
      </c>
    </row>
    <row r="1792" spans="2:2" x14ac:dyDescent="0.3">
      <c r="B1792" t="s">
        <v>208</v>
      </c>
    </row>
    <row r="1793" spans="2:2" x14ac:dyDescent="0.3">
      <c r="B1793" t="s">
        <v>208</v>
      </c>
    </row>
    <row r="1794" spans="2:2" x14ac:dyDescent="0.3">
      <c r="B1794" t="s">
        <v>208</v>
      </c>
    </row>
    <row r="1795" spans="2:2" x14ac:dyDescent="0.3">
      <c r="B1795" t="s">
        <v>208</v>
      </c>
    </row>
    <row r="1796" spans="2:2" x14ac:dyDescent="0.3">
      <c r="B1796" t="s">
        <v>208</v>
      </c>
    </row>
    <row r="1797" spans="2:2" x14ac:dyDescent="0.3">
      <c r="B1797" t="s">
        <v>208</v>
      </c>
    </row>
    <row r="1798" spans="2:2" x14ac:dyDescent="0.3">
      <c r="B1798" t="s">
        <v>208</v>
      </c>
    </row>
    <row r="1799" spans="2:2" x14ac:dyDescent="0.3">
      <c r="B1799" t="s">
        <v>208</v>
      </c>
    </row>
    <row r="1800" spans="2:2" x14ac:dyDescent="0.3">
      <c r="B1800" t="s">
        <v>208</v>
      </c>
    </row>
    <row r="1801" spans="2:2" x14ac:dyDescent="0.3">
      <c r="B1801" t="s">
        <v>208</v>
      </c>
    </row>
    <row r="1802" spans="2:2" x14ac:dyDescent="0.3">
      <c r="B1802" t="s">
        <v>208</v>
      </c>
    </row>
    <row r="1803" spans="2:2" x14ac:dyDescent="0.3">
      <c r="B1803" t="s">
        <v>208</v>
      </c>
    </row>
    <row r="1804" spans="2:2" x14ac:dyDescent="0.3">
      <c r="B1804" t="s">
        <v>208</v>
      </c>
    </row>
    <row r="1805" spans="2:2" x14ac:dyDescent="0.3">
      <c r="B1805" t="s">
        <v>208</v>
      </c>
    </row>
    <row r="1806" spans="2:2" x14ac:dyDescent="0.3">
      <c r="B1806" t="s">
        <v>208</v>
      </c>
    </row>
    <row r="1807" spans="2:2" x14ac:dyDescent="0.3">
      <c r="B1807" t="s">
        <v>208</v>
      </c>
    </row>
    <row r="1808" spans="2:2" x14ac:dyDescent="0.3">
      <c r="B1808" t="s">
        <v>208</v>
      </c>
    </row>
    <row r="1809" spans="2:2" x14ac:dyDescent="0.3">
      <c r="B1809" t="s">
        <v>208</v>
      </c>
    </row>
    <row r="1810" spans="2:2" x14ac:dyDescent="0.3">
      <c r="B1810" t="s">
        <v>208</v>
      </c>
    </row>
    <row r="1811" spans="2:2" x14ac:dyDescent="0.3">
      <c r="B1811" t="s">
        <v>208</v>
      </c>
    </row>
    <row r="1812" spans="2:2" x14ac:dyDescent="0.3">
      <c r="B1812" t="s">
        <v>208</v>
      </c>
    </row>
    <row r="1813" spans="2:2" x14ac:dyDescent="0.3">
      <c r="B1813" t="s">
        <v>208</v>
      </c>
    </row>
    <row r="1814" spans="2:2" x14ac:dyDescent="0.3">
      <c r="B1814" t="s">
        <v>208</v>
      </c>
    </row>
    <row r="1815" spans="2:2" x14ac:dyDescent="0.3">
      <c r="B1815" t="s">
        <v>208</v>
      </c>
    </row>
    <row r="1816" spans="2:2" x14ac:dyDescent="0.3">
      <c r="B1816" t="s">
        <v>208</v>
      </c>
    </row>
    <row r="1817" spans="2:2" x14ac:dyDescent="0.3">
      <c r="B1817" t="s">
        <v>208</v>
      </c>
    </row>
    <row r="1818" spans="2:2" x14ac:dyDescent="0.3">
      <c r="B1818" t="s">
        <v>208</v>
      </c>
    </row>
    <row r="1819" spans="2:2" x14ac:dyDescent="0.3">
      <c r="B1819" t="s">
        <v>208</v>
      </c>
    </row>
    <row r="1820" spans="2:2" x14ac:dyDescent="0.3">
      <c r="B1820" t="s">
        <v>208</v>
      </c>
    </row>
    <row r="1821" spans="2:2" x14ac:dyDescent="0.3">
      <c r="B1821" t="s">
        <v>208</v>
      </c>
    </row>
    <row r="1822" spans="2:2" x14ac:dyDescent="0.3">
      <c r="B1822" t="s">
        <v>208</v>
      </c>
    </row>
    <row r="1823" spans="2:2" x14ac:dyDescent="0.3">
      <c r="B1823" t="s">
        <v>208</v>
      </c>
    </row>
    <row r="1824" spans="2:2" x14ac:dyDescent="0.3">
      <c r="B1824" t="s">
        <v>208</v>
      </c>
    </row>
    <row r="1825" spans="2:2" x14ac:dyDescent="0.3">
      <c r="B1825" t="s">
        <v>208</v>
      </c>
    </row>
    <row r="1826" spans="2:2" x14ac:dyDescent="0.3">
      <c r="B1826" t="s">
        <v>208</v>
      </c>
    </row>
    <row r="1827" spans="2:2" x14ac:dyDescent="0.3">
      <c r="B1827" t="s">
        <v>208</v>
      </c>
    </row>
    <row r="1828" spans="2:2" x14ac:dyDescent="0.3">
      <c r="B1828" t="s">
        <v>208</v>
      </c>
    </row>
    <row r="1829" spans="2:2" x14ac:dyDescent="0.3">
      <c r="B1829" t="s">
        <v>208</v>
      </c>
    </row>
    <row r="1830" spans="2:2" x14ac:dyDescent="0.3">
      <c r="B1830" t="s">
        <v>208</v>
      </c>
    </row>
    <row r="1831" spans="2:2" x14ac:dyDescent="0.3">
      <c r="B1831" t="s">
        <v>208</v>
      </c>
    </row>
    <row r="1832" spans="2:2" x14ac:dyDescent="0.3">
      <c r="B1832" t="s">
        <v>208</v>
      </c>
    </row>
    <row r="1833" spans="2:2" x14ac:dyDescent="0.3">
      <c r="B1833" t="s">
        <v>208</v>
      </c>
    </row>
    <row r="1834" spans="2:2" x14ac:dyDescent="0.3">
      <c r="B1834" t="s">
        <v>208</v>
      </c>
    </row>
    <row r="1835" spans="2:2" x14ac:dyDescent="0.3">
      <c r="B1835" t="s">
        <v>208</v>
      </c>
    </row>
    <row r="1836" spans="2:2" x14ac:dyDescent="0.3">
      <c r="B1836" t="s">
        <v>208</v>
      </c>
    </row>
    <row r="1837" spans="2:2" x14ac:dyDescent="0.3">
      <c r="B1837" t="s">
        <v>208</v>
      </c>
    </row>
    <row r="1838" spans="2:2" x14ac:dyDescent="0.3">
      <c r="B1838" t="s">
        <v>208</v>
      </c>
    </row>
    <row r="1839" spans="2:2" x14ac:dyDescent="0.3">
      <c r="B1839" t="s">
        <v>208</v>
      </c>
    </row>
    <row r="1840" spans="2:2" x14ac:dyDescent="0.3">
      <c r="B1840" t="s">
        <v>208</v>
      </c>
    </row>
    <row r="1841" spans="2:2" x14ac:dyDescent="0.3">
      <c r="B1841" t="s">
        <v>208</v>
      </c>
    </row>
    <row r="1842" spans="2:2" x14ac:dyDescent="0.3">
      <c r="B1842" t="s">
        <v>208</v>
      </c>
    </row>
    <row r="1843" spans="2:2" x14ac:dyDescent="0.3">
      <c r="B1843" t="s">
        <v>208</v>
      </c>
    </row>
    <row r="1844" spans="2:2" x14ac:dyDescent="0.3">
      <c r="B1844" t="s">
        <v>208</v>
      </c>
    </row>
    <row r="1845" spans="2:2" x14ac:dyDescent="0.3">
      <c r="B1845" t="s">
        <v>208</v>
      </c>
    </row>
    <row r="1846" spans="2:2" x14ac:dyDescent="0.3">
      <c r="B1846" t="s">
        <v>208</v>
      </c>
    </row>
    <row r="1847" spans="2:2" x14ac:dyDescent="0.3">
      <c r="B1847" t="s">
        <v>208</v>
      </c>
    </row>
    <row r="1848" spans="2:2" x14ac:dyDescent="0.3">
      <c r="B1848" t="s">
        <v>208</v>
      </c>
    </row>
    <row r="1849" spans="2:2" x14ac:dyDescent="0.3">
      <c r="B1849" t="s">
        <v>208</v>
      </c>
    </row>
    <row r="1850" spans="2:2" x14ac:dyDescent="0.3">
      <c r="B1850" t="s">
        <v>208</v>
      </c>
    </row>
    <row r="1851" spans="2:2" x14ac:dyDescent="0.3">
      <c r="B1851" t="s">
        <v>208</v>
      </c>
    </row>
    <row r="1852" spans="2:2" x14ac:dyDescent="0.3">
      <c r="B1852" t="s">
        <v>208</v>
      </c>
    </row>
    <row r="1853" spans="2:2" x14ac:dyDescent="0.3">
      <c r="B1853" t="s">
        <v>208</v>
      </c>
    </row>
    <row r="1854" spans="2:2" x14ac:dyDescent="0.3">
      <c r="B1854" t="s">
        <v>208</v>
      </c>
    </row>
    <row r="1855" spans="2:2" x14ac:dyDescent="0.3">
      <c r="B1855" t="s">
        <v>208</v>
      </c>
    </row>
    <row r="1856" spans="2:2" x14ac:dyDescent="0.3">
      <c r="B1856" t="s">
        <v>208</v>
      </c>
    </row>
    <row r="1857" spans="2:2" x14ac:dyDescent="0.3">
      <c r="B1857" t="s">
        <v>208</v>
      </c>
    </row>
    <row r="1858" spans="2:2" x14ac:dyDescent="0.3">
      <c r="B1858" t="s">
        <v>208</v>
      </c>
    </row>
    <row r="1859" spans="2:2" x14ac:dyDescent="0.3">
      <c r="B1859" t="s">
        <v>208</v>
      </c>
    </row>
    <row r="1860" spans="2:2" x14ac:dyDescent="0.3">
      <c r="B1860" t="s">
        <v>208</v>
      </c>
    </row>
    <row r="1861" spans="2:2" x14ac:dyDescent="0.3">
      <c r="B1861" t="s">
        <v>208</v>
      </c>
    </row>
    <row r="1862" spans="2:2" x14ac:dyDescent="0.3">
      <c r="B1862" t="s">
        <v>208</v>
      </c>
    </row>
    <row r="1863" spans="2:2" x14ac:dyDescent="0.3">
      <c r="B1863" t="s">
        <v>208</v>
      </c>
    </row>
    <row r="1864" spans="2:2" x14ac:dyDescent="0.3">
      <c r="B1864" t="s">
        <v>208</v>
      </c>
    </row>
    <row r="1865" spans="2:2" x14ac:dyDescent="0.3">
      <c r="B1865" t="s">
        <v>208</v>
      </c>
    </row>
    <row r="1866" spans="2:2" x14ac:dyDescent="0.3">
      <c r="B1866" t="s">
        <v>208</v>
      </c>
    </row>
    <row r="1867" spans="2:2" x14ac:dyDescent="0.3">
      <c r="B1867" t="s">
        <v>208</v>
      </c>
    </row>
    <row r="1868" spans="2:2" x14ac:dyDescent="0.3">
      <c r="B1868" t="s">
        <v>208</v>
      </c>
    </row>
    <row r="1869" spans="2:2" x14ac:dyDescent="0.3">
      <c r="B1869" t="s">
        <v>208</v>
      </c>
    </row>
    <row r="1870" spans="2:2" x14ac:dyDescent="0.3">
      <c r="B1870" t="s">
        <v>208</v>
      </c>
    </row>
    <row r="1871" spans="2:2" x14ac:dyDescent="0.3">
      <c r="B1871" t="s">
        <v>208</v>
      </c>
    </row>
    <row r="1872" spans="2:2" x14ac:dyDescent="0.3">
      <c r="B1872" t="s">
        <v>208</v>
      </c>
    </row>
    <row r="1873" spans="2:2" x14ac:dyDescent="0.3">
      <c r="B1873" t="s">
        <v>208</v>
      </c>
    </row>
    <row r="1874" spans="2:2" x14ac:dyDescent="0.3">
      <c r="B1874" t="s">
        <v>208</v>
      </c>
    </row>
    <row r="1875" spans="2:2" x14ac:dyDescent="0.3">
      <c r="B1875" t="s">
        <v>208</v>
      </c>
    </row>
    <row r="1876" spans="2:2" x14ac:dyDescent="0.3">
      <c r="B1876" t="s">
        <v>208</v>
      </c>
    </row>
    <row r="1877" spans="2:2" x14ac:dyDescent="0.3">
      <c r="B1877" t="s">
        <v>208</v>
      </c>
    </row>
    <row r="1878" spans="2:2" x14ac:dyDescent="0.3">
      <c r="B1878" t="s">
        <v>208</v>
      </c>
    </row>
    <row r="1879" spans="2:2" x14ac:dyDescent="0.3">
      <c r="B1879" t="s">
        <v>208</v>
      </c>
    </row>
    <row r="1880" spans="2:2" x14ac:dyDescent="0.3">
      <c r="B1880" t="s">
        <v>208</v>
      </c>
    </row>
    <row r="1881" spans="2:2" x14ac:dyDescent="0.3">
      <c r="B1881" t="s">
        <v>208</v>
      </c>
    </row>
    <row r="1882" spans="2:2" x14ac:dyDescent="0.3">
      <c r="B1882" t="s">
        <v>208</v>
      </c>
    </row>
    <row r="1883" spans="2:2" x14ac:dyDescent="0.3">
      <c r="B1883" t="s">
        <v>208</v>
      </c>
    </row>
    <row r="1884" spans="2:2" x14ac:dyDescent="0.3">
      <c r="B1884" t="s">
        <v>208</v>
      </c>
    </row>
    <row r="1885" spans="2:2" x14ac:dyDescent="0.3">
      <c r="B1885" t="s">
        <v>208</v>
      </c>
    </row>
    <row r="1886" spans="2:2" x14ac:dyDescent="0.3">
      <c r="B1886" t="s">
        <v>208</v>
      </c>
    </row>
    <row r="1887" spans="2:2" x14ac:dyDescent="0.3">
      <c r="B1887" t="s">
        <v>208</v>
      </c>
    </row>
    <row r="1888" spans="2:2" x14ac:dyDescent="0.3">
      <c r="B1888" t="s">
        <v>208</v>
      </c>
    </row>
    <row r="1889" spans="2:2" x14ac:dyDescent="0.3">
      <c r="B1889" t="s">
        <v>208</v>
      </c>
    </row>
    <row r="1890" spans="2:2" x14ac:dyDescent="0.3">
      <c r="B1890" t="s">
        <v>208</v>
      </c>
    </row>
    <row r="1891" spans="2:2" x14ac:dyDescent="0.3">
      <c r="B1891" t="s">
        <v>208</v>
      </c>
    </row>
    <row r="1892" spans="2:2" x14ac:dyDescent="0.3">
      <c r="B1892" t="s">
        <v>208</v>
      </c>
    </row>
    <row r="1893" spans="2:2" x14ac:dyDescent="0.3">
      <c r="B1893" t="s">
        <v>208</v>
      </c>
    </row>
    <row r="1894" spans="2:2" x14ac:dyDescent="0.3">
      <c r="B1894" t="s">
        <v>208</v>
      </c>
    </row>
    <row r="1895" spans="2:2" x14ac:dyDescent="0.3">
      <c r="B1895" t="s">
        <v>208</v>
      </c>
    </row>
    <row r="1896" spans="2:2" x14ac:dyDescent="0.3">
      <c r="B1896" t="s">
        <v>208</v>
      </c>
    </row>
    <row r="1897" spans="2:2" x14ac:dyDescent="0.3">
      <c r="B1897" t="s">
        <v>208</v>
      </c>
    </row>
    <row r="1898" spans="2:2" x14ac:dyDescent="0.3">
      <c r="B1898" t="s">
        <v>208</v>
      </c>
    </row>
    <row r="1899" spans="2:2" x14ac:dyDescent="0.3">
      <c r="B1899" t="s">
        <v>208</v>
      </c>
    </row>
    <row r="1900" spans="2:2" x14ac:dyDescent="0.3">
      <c r="B1900" t="s">
        <v>208</v>
      </c>
    </row>
    <row r="1901" spans="2:2" x14ac:dyDescent="0.3">
      <c r="B1901" t="s">
        <v>208</v>
      </c>
    </row>
    <row r="1902" spans="2:2" x14ac:dyDescent="0.3">
      <c r="B1902" t="s">
        <v>208</v>
      </c>
    </row>
    <row r="1903" spans="2:2" x14ac:dyDescent="0.3">
      <c r="B1903" t="s">
        <v>208</v>
      </c>
    </row>
    <row r="1904" spans="2:2" x14ac:dyDescent="0.3">
      <c r="B1904" t="s">
        <v>208</v>
      </c>
    </row>
    <row r="1905" spans="2:2" x14ac:dyDescent="0.3">
      <c r="B1905" t="s">
        <v>208</v>
      </c>
    </row>
    <row r="1906" spans="2:2" x14ac:dyDescent="0.3">
      <c r="B1906" t="s">
        <v>208</v>
      </c>
    </row>
    <row r="1907" spans="2:2" x14ac:dyDescent="0.3">
      <c r="B1907" t="s">
        <v>208</v>
      </c>
    </row>
    <row r="1908" spans="2:2" x14ac:dyDescent="0.3">
      <c r="B1908" t="s">
        <v>208</v>
      </c>
    </row>
    <row r="1909" spans="2:2" x14ac:dyDescent="0.3">
      <c r="B1909" t="s">
        <v>208</v>
      </c>
    </row>
    <row r="1910" spans="2:2" x14ac:dyDescent="0.3">
      <c r="B1910" t="s">
        <v>208</v>
      </c>
    </row>
    <row r="1911" spans="2:2" x14ac:dyDescent="0.3">
      <c r="B1911" t="s">
        <v>208</v>
      </c>
    </row>
    <row r="1912" spans="2:2" x14ac:dyDescent="0.3">
      <c r="B1912" t="s">
        <v>208</v>
      </c>
    </row>
    <row r="1913" spans="2:2" x14ac:dyDescent="0.3">
      <c r="B1913" t="s">
        <v>208</v>
      </c>
    </row>
    <row r="1914" spans="2:2" x14ac:dyDescent="0.3">
      <c r="B1914" t="s">
        <v>208</v>
      </c>
    </row>
    <row r="1915" spans="2:2" x14ac:dyDescent="0.3">
      <c r="B1915" t="s">
        <v>208</v>
      </c>
    </row>
    <row r="1916" spans="2:2" x14ac:dyDescent="0.3">
      <c r="B1916" t="s">
        <v>208</v>
      </c>
    </row>
    <row r="1917" spans="2:2" x14ac:dyDescent="0.3">
      <c r="B1917" t="s">
        <v>208</v>
      </c>
    </row>
    <row r="1918" spans="2:2" x14ac:dyDescent="0.3">
      <c r="B1918" t="s">
        <v>208</v>
      </c>
    </row>
    <row r="1919" spans="2:2" x14ac:dyDescent="0.3">
      <c r="B1919" t="s">
        <v>208</v>
      </c>
    </row>
    <row r="1920" spans="2:2" x14ac:dyDescent="0.3">
      <c r="B1920" t="s">
        <v>208</v>
      </c>
    </row>
    <row r="1921" spans="2:2" x14ac:dyDescent="0.3">
      <c r="B1921" t="s">
        <v>208</v>
      </c>
    </row>
    <row r="1922" spans="2:2" x14ac:dyDescent="0.3">
      <c r="B1922" t="s">
        <v>208</v>
      </c>
    </row>
    <row r="1923" spans="2:2" x14ac:dyDescent="0.3">
      <c r="B1923" t="s">
        <v>208</v>
      </c>
    </row>
    <row r="1924" spans="2:2" x14ac:dyDescent="0.3">
      <c r="B1924" t="s">
        <v>208</v>
      </c>
    </row>
    <row r="1925" spans="2:2" x14ac:dyDescent="0.3">
      <c r="B1925" t="s">
        <v>208</v>
      </c>
    </row>
    <row r="1926" spans="2:2" x14ac:dyDescent="0.3">
      <c r="B1926" t="s">
        <v>208</v>
      </c>
    </row>
    <row r="1927" spans="2:2" x14ac:dyDescent="0.3">
      <c r="B1927" t="s">
        <v>208</v>
      </c>
    </row>
    <row r="1928" spans="2:2" x14ac:dyDescent="0.3">
      <c r="B1928" t="s">
        <v>208</v>
      </c>
    </row>
    <row r="1929" spans="2:2" x14ac:dyDescent="0.3">
      <c r="B1929" t="s">
        <v>208</v>
      </c>
    </row>
    <row r="1930" spans="2:2" x14ac:dyDescent="0.3">
      <c r="B1930" t="s">
        <v>208</v>
      </c>
    </row>
    <row r="1931" spans="2:2" x14ac:dyDescent="0.3">
      <c r="B1931" t="s">
        <v>208</v>
      </c>
    </row>
    <row r="1932" spans="2:2" x14ac:dyDescent="0.3">
      <c r="B1932" t="s">
        <v>208</v>
      </c>
    </row>
    <row r="1933" spans="2:2" x14ac:dyDescent="0.3">
      <c r="B1933" t="s">
        <v>208</v>
      </c>
    </row>
    <row r="1934" spans="2:2" x14ac:dyDescent="0.3">
      <c r="B1934" t="s">
        <v>208</v>
      </c>
    </row>
    <row r="1935" spans="2:2" x14ac:dyDescent="0.3">
      <c r="B1935" t="s">
        <v>208</v>
      </c>
    </row>
    <row r="1936" spans="2:2" x14ac:dyDescent="0.3">
      <c r="B1936" t="s">
        <v>208</v>
      </c>
    </row>
    <row r="1937" spans="2:2" x14ac:dyDescent="0.3">
      <c r="B1937" t="s">
        <v>208</v>
      </c>
    </row>
    <row r="1938" spans="2:2" x14ac:dyDescent="0.3">
      <c r="B1938" t="s">
        <v>208</v>
      </c>
    </row>
    <row r="1939" spans="2:2" x14ac:dyDescent="0.3">
      <c r="B1939" t="s">
        <v>208</v>
      </c>
    </row>
    <row r="1940" spans="2:2" x14ac:dyDescent="0.3">
      <c r="B1940" t="s">
        <v>208</v>
      </c>
    </row>
    <row r="1941" spans="2:2" x14ac:dyDescent="0.3">
      <c r="B1941" t="s">
        <v>208</v>
      </c>
    </row>
    <row r="1942" spans="2:2" x14ac:dyDescent="0.3">
      <c r="B1942" t="s">
        <v>208</v>
      </c>
    </row>
    <row r="1943" spans="2:2" x14ac:dyDescent="0.3">
      <c r="B1943" t="s">
        <v>208</v>
      </c>
    </row>
    <row r="1944" spans="2:2" x14ac:dyDescent="0.3">
      <c r="B1944" t="s">
        <v>208</v>
      </c>
    </row>
    <row r="1945" spans="2:2" x14ac:dyDescent="0.3">
      <c r="B1945" t="s">
        <v>208</v>
      </c>
    </row>
    <row r="1946" spans="2:2" x14ac:dyDescent="0.3">
      <c r="B1946" t="s">
        <v>208</v>
      </c>
    </row>
    <row r="1947" spans="2:2" x14ac:dyDescent="0.3">
      <c r="B1947" t="s">
        <v>208</v>
      </c>
    </row>
    <row r="1948" spans="2:2" x14ac:dyDescent="0.3">
      <c r="B1948" t="s">
        <v>208</v>
      </c>
    </row>
    <row r="1949" spans="2:2" x14ac:dyDescent="0.3">
      <c r="B1949" t="s">
        <v>208</v>
      </c>
    </row>
    <row r="1950" spans="2:2" x14ac:dyDescent="0.3">
      <c r="B1950" t="s">
        <v>208</v>
      </c>
    </row>
    <row r="1951" spans="2:2" x14ac:dyDescent="0.3">
      <c r="B1951" t="s">
        <v>208</v>
      </c>
    </row>
    <row r="1952" spans="2:2" x14ac:dyDescent="0.3">
      <c r="B1952" t="s">
        <v>208</v>
      </c>
    </row>
    <row r="1953" spans="2:2" x14ac:dyDescent="0.3">
      <c r="B1953" t="s">
        <v>208</v>
      </c>
    </row>
    <row r="1954" spans="2:2" x14ac:dyDescent="0.3">
      <c r="B1954" t="s">
        <v>208</v>
      </c>
    </row>
    <row r="1955" spans="2:2" x14ac:dyDescent="0.3">
      <c r="B1955" t="s">
        <v>208</v>
      </c>
    </row>
    <row r="1956" spans="2:2" x14ac:dyDescent="0.3">
      <c r="B1956" t="s">
        <v>208</v>
      </c>
    </row>
    <row r="1957" spans="2:2" x14ac:dyDescent="0.3">
      <c r="B1957" t="s">
        <v>208</v>
      </c>
    </row>
    <row r="1958" spans="2:2" x14ac:dyDescent="0.3">
      <c r="B1958" t="s">
        <v>208</v>
      </c>
    </row>
    <row r="1959" spans="2:2" x14ac:dyDescent="0.3">
      <c r="B1959" t="s">
        <v>208</v>
      </c>
    </row>
    <row r="1960" spans="2:2" x14ac:dyDescent="0.3">
      <c r="B1960" t="s">
        <v>208</v>
      </c>
    </row>
    <row r="1961" spans="2:2" x14ac:dyDescent="0.3">
      <c r="B1961" t="s">
        <v>208</v>
      </c>
    </row>
    <row r="1962" spans="2:2" x14ac:dyDescent="0.3">
      <c r="B1962" t="s">
        <v>208</v>
      </c>
    </row>
    <row r="1963" spans="2:2" x14ac:dyDescent="0.3">
      <c r="B1963" t="s">
        <v>208</v>
      </c>
    </row>
    <row r="1964" spans="2:2" x14ac:dyDescent="0.3">
      <c r="B1964" t="s">
        <v>208</v>
      </c>
    </row>
    <row r="1965" spans="2:2" x14ac:dyDescent="0.3">
      <c r="B1965" t="s">
        <v>208</v>
      </c>
    </row>
    <row r="1966" spans="2:2" x14ac:dyDescent="0.3">
      <c r="B1966" t="s">
        <v>208</v>
      </c>
    </row>
    <row r="1967" spans="2:2" x14ac:dyDescent="0.3">
      <c r="B1967" t="s">
        <v>208</v>
      </c>
    </row>
    <row r="1968" spans="2:2" x14ac:dyDescent="0.3">
      <c r="B1968" t="s">
        <v>208</v>
      </c>
    </row>
    <row r="1969" spans="2:2" x14ac:dyDescent="0.3">
      <c r="B1969" t="s">
        <v>208</v>
      </c>
    </row>
    <row r="1970" spans="2:2" x14ac:dyDescent="0.3">
      <c r="B1970" t="s">
        <v>208</v>
      </c>
    </row>
    <row r="1971" spans="2:2" x14ac:dyDescent="0.3">
      <c r="B1971" t="s">
        <v>208</v>
      </c>
    </row>
    <row r="1972" spans="2:2" x14ac:dyDescent="0.3">
      <c r="B1972" t="s">
        <v>208</v>
      </c>
    </row>
    <row r="1973" spans="2:2" x14ac:dyDescent="0.3">
      <c r="B1973" t="s">
        <v>208</v>
      </c>
    </row>
    <row r="1974" spans="2:2" x14ac:dyDescent="0.3">
      <c r="B1974" t="s">
        <v>208</v>
      </c>
    </row>
    <row r="1975" spans="2:2" x14ac:dyDescent="0.3">
      <c r="B1975" t="s">
        <v>208</v>
      </c>
    </row>
    <row r="1976" spans="2:2" x14ac:dyDescent="0.3">
      <c r="B1976" t="s">
        <v>208</v>
      </c>
    </row>
    <row r="1977" spans="2:2" x14ac:dyDescent="0.3">
      <c r="B1977" t="s">
        <v>208</v>
      </c>
    </row>
    <row r="1978" spans="2:2" x14ac:dyDescent="0.3">
      <c r="B1978" t="s">
        <v>208</v>
      </c>
    </row>
    <row r="1979" spans="2:2" x14ac:dyDescent="0.3">
      <c r="B1979" t="s">
        <v>208</v>
      </c>
    </row>
    <row r="1980" spans="2:2" x14ac:dyDescent="0.3">
      <c r="B1980" t="s">
        <v>208</v>
      </c>
    </row>
    <row r="1981" spans="2:2" x14ac:dyDescent="0.3">
      <c r="B1981" t="s">
        <v>208</v>
      </c>
    </row>
    <row r="1982" spans="2:2" x14ac:dyDescent="0.3">
      <c r="B1982" t="s">
        <v>208</v>
      </c>
    </row>
    <row r="1983" spans="2:2" x14ac:dyDescent="0.3">
      <c r="B1983" t="s">
        <v>208</v>
      </c>
    </row>
    <row r="1984" spans="2:2" x14ac:dyDescent="0.3">
      <c r="B1984" t="s">
        <v>208</v>
      </c>
    </row>
    <row r="1985" spans="2:2" x14ac:dyDescent="0.3">
      <c r="B1985" t="s">
        <v>208</v>
      </c>
    </row>
    <row r="1986" spans="2:2" x14ac:dyDescent="0.3">
      <c r="B1986" t="s">
        <v>208</v>
      </c>
    </row>
    <row r="1987" spans="2:2" x14ac:dyDescent="0.3">
      <c r="B1987" t="s">
        <v>208</v>
      </c>
    </row>
    <row r="1988" spans="2:2" x14ac:dyDescent="0.3">
      <c r="B1988" t="s">
        <v>208</v>
      </c>
    </row>
    <row r="1989" spans="2:2" x14ac:dyDescent="0.3">
      <c r="B1989" t="s">
        <v>208</v>
      </c>
    </row>
    <row r="1990" spans="2:2" x14ac:dyDescent="0.3">
      <c r="B1990" t="s">
        <v>208</v>
      </c>
    </row>
    <row r="1991" spans="2:2" x14ac:dyDescent="0.3">
      <c r="B1991" t="s">
        <v>208</v>
      </c>
    </row>
    <row r="1992" spans="2:2" x14ac:dyDescent="0.3">
      <c r="B1992" t="s">
        <v>208</v>
      </c>
    </row>
    <row r="1993" spans="2:2" x14ac:dyDescent="0.3">
      <c r="B1993" t="s">
        <v>208</v>
      </c>
    </row>
    <row r="1994" spans="2:2" x14ac:dyDescent="0.3">
      <c r="B1994" t="s">
        <v>208</v>
      </c>
    </row>
    <row r="1995" spans="2:2" x14ac:dyDescent="0.3">
      <c r="B1995" t="s">
        <v>208</v>
      </c>
    </row>
    <row r="1996" spans="2:2" x14ac:dyDescent="0.3">
      <c r="B1996" t="s">
        <v>208</v>
      </c>
    </row>
    <row r="1997" spans="2:2" x14ac:dyDescent="0.3">
      <c r="B1997" t="s">
        <v>208</v>
      </c>
    </row>
    <row r="1998" spans="2:2" x14ac:dyDescent="0.3">
      <c r="B1998" t="s">
        <v>208</v>
      </c>
    </row>
    <row r="1999" spans="2:2" x14ac:dyDescent="0.3">
      <c r="B1999" t="s">
        <v>208</v>
      </c>
    </row>
    <row r="2000" spans="2:2" x14ac:dyDescent="0.3">
      <c r="B2000" t="s">
        <v>208</v>
      </c>
    </row>
    <row r="2001" spans="2:2" x14ac:dyDescent="0.3">
      <c r="B2001" t="s">
        <v>208</v>
      </c>
    </row>
    <row r="2002" spans="2:2" x14ac:dyDescent="0.3">
      <c r="B2002" t="s">
        <v>208</v>
      </c>
    </row>
    <row r="2003" spans="2:2" x14ac:dyDescent="0.3">
      <c r="B2003" t="s">
        <v>208</v>
      </c>
    </row>
    <row r="2004" spans="2:2" x14ac:dyDescent="0.3">
      <c r="B2004" t="s">
        <v>208</v>
      </c>
    </row>
    <row r="2005" spans="2:2" x14ac:dyDescent="0.3">
      <c r="B2005" t="s">
        <v>208</v>
      </c>
    </row>
    <row r="2006" spans="2:2" x14ac:dyDescent="0.3">
      <c r="B2006" t="s">
        <v>208</v>
      </c>
    </row>
    <row r="2007" spans="2:2" x14ac:dyDescent="0.3">
      <c r="B2007" t="s">
        <v>208</v>
      </c>
    </row>
    <row r="2008" spans="2:2" x14ac:dyDescent="0.3">
      <c r="B2008" t="s">
        <v>208</v>
      </c>
    </row>
    <row r="2009" spans="2:2" x14ac:dyDescent="0.3">
      <c r="B2009" t="s">
        <v>208</v>
      </c>
    </row>
    <row r="2010" spans="2:2" x14ac:dyDescent="0.3">
      <c r="B2010" t="s">
        <v>208</v>
      </c>
    </row>
    <row r="2011" spans="2:2" x14ac:dyDescent="0.3">
      <c r="B2011" t="s">
        <v>208</v>
      </c>
    </row>
    <row r="2012" spans="2:2" x14ac:dyDescent="0.3">
      <c r="B2012" t="s">
        <v>208</v>
      </c>
    </row>
    <row r="2013" spans="2:2" x14ac:dyDescent="0.3">
      <c r="B2013" t="s">
        <v>208</v>
      </c>
    </row>
    <row r="2014" spans="2:2" x14ac:dyDescent="0.3">
      <c r="B2014" t="s">
        <v>208</v>
      </c>
    </row>
    <row r="2015" spans="2:2" x14ac:dyDescent="0.3">
      <c r="B2015" t="s">
        <v>208</v>
      </c>
    </row>
    <row r="2016" spans="2:2" x14ac:dyDescent="0.3">
      <c r="B2016" t="s">
        <v>208</v>
      </c>
    </row>
    <row r="2017" spans="2:2" x14ac:dyDescent="0.3">
      <c r="B2017" t="s">
        <v>208</v>
      </c>
    </row>
    <row r="2018" spans="2:2" x14ac:dyDescent="0.3">
      <c r="B2018" t="s">
        <v>208</v>
      </c>
    </row>
    <row r="2019" spans="2:2" x14ac:dyDescent="0.3">
      <c r="B2019" t="s">
        <v>208</v>
      </c>
    </row>
    <row r="2020" spans="2:2" x14ac:dyDescent="0.3">
      <c r="B2020" t="s">
        <v>208</v>
      </c>
    </row>
    <row r="2021" spans="2:2" x14ac:dyDescent="0.3">
      <c r="B2021" t="s">
        <v>208</v>
      </c>
    </row>
    <row r="2022" spans="2:2" x14ac:dyDescent="0.3">
      <c r="B2022" t="s">
        <v>208</v>
      </c>
    </row>
    <row r="2023" spans="2:2" x14ac:dyDescent="0.3">
      <c r="B2023" t="s">
        <v>208</v>
      </c>
    </row>
    <row r="2024" spans="2:2" x14ac:dyDescent="0.3">
      <c r="B2024" t="s">
        <v>208</v>
      </c>
    </row>
    <row r="2025" spans="2:2" x14ac:dyDescent="0.3">
      <c r="B2025" t="s">
        <v>208</v>
      </c>
    </row>
    <row r="2026" spans="2:2" x14ac:dyDescent="0.3">
      <c r="B2026" t="s">
        <v>208</v>
      </c>
    </row>
    <row r="2027" spans="2:2" x14ac:dyDescent="0.3">
      <c r="B2027" t="s">
        <v>208</v>
      </c>
    </row>
    <row r="2028" spans="2:2" x14ac:dyDescent="0.3">
      <c r="B2028" t="s">
        <v>208</v>
      </c>
    </row>
    <row r="2029" spans="2:2" x14ac:dyDescent="0.3">
      <c r="B2029" t="s">
        <v>208</v>
      </c>
    </row>
    <row r="2030" spans="2:2" x14ac:dyDescent="0.3">
      <c r="B2030" t="s">
        <v>208</v>
      </c>
    </row>
    <row r="2031" spans="2:2" x14ac:dyDescent="0.3">
      <c r="B2031" t="s">
        <v>208</v>
      </c>
    </row>
    <row r="2032" spans="2:2" x14ac:dyDescent="0.3">
      <c r="B2032" t="s">
        <v>208</v>
      </c>
    </row>
    <row r="2033" spans="2:2" x14ac:dyDescent="0.3">
      <c r="B2033" t="s">
        <v>208</v>
      </c>
    </row>
    <row r="2034" spans="2:2" x14ac:dyDescent="0.3">
      <c r="B2034" t="s">
        <v>208</v>
      </c>
    </row>
    <row r="2035" spans="2:2" x14ac:dyDescent="0.3">
      <c r="B2035" t="s">
        <v>208</v>
      </c>
    </row>
    <row r="2036" spans="2:2" x14ac:dyDescent="0.3">
      <c r="B2036" t="s">
        <v>208</v>
      </c>
    </row>
    <row r="2037" spans="2:2" x14ac:dyDescent="0.3">
      <c r="B2037" t="s">
        <v>208</v>
      </c>
    </row>
    <row r="2038" spans="2:2" x14ac:dyDescent="0.3">
      <c r="B2038" t="s">
        <v>208</v>
      </c>
    </row>
    <row r="2039" spans="2:2" x14ac:dyDescent="0.3">
      <c r="B2039" t="s">
        <v>208</v>
      </c>
    </row>
    <row r="2040" spans="2:2" x14ac:dyDescent="0.3">
      <c r="B2040" t="s">
        <v>208</v>
      </c>
    </row>
    <row r="2041" spans="2:2" x14ac:dyDescent="0.3">
      <c r="B2041" t="s">
        <v>208</v>
      </c>
    </row>
    <row r="2042" spans="2:2" x14ac:dyDescent="0.3">
      <c r="B2042" t="s">
        <v>208</v>
      </c>
    </row>
    <row r="2043" spans="2:2" x14ac:dyDescent="0.3">
      <c r="B2043" t="s">
        <v>208</v>
      </c>
    </row>
    <row r="2044" spans="2:2" x14ac:dyDescent="0.3">
      <c r="B2044" t="s">
        <v>208</v>
      </c>
    </row>
    <row r="2045" spans="2:2" x14ac:dyDescent="0.3">
      <c r="B2045" t="s">
        <v>208</v>
      </c>
    </row>
    <row r="2046" spans="2:2" x14ac:dyDescent="0.3">
      <c r="B2046" t="s">
        <v>208</v>
      </c>
    </row>
    <row r="2047" spans="2:2" x14ac:dyDescent="0.3">
      <c r="B2047" t="s">
        <v>208</v>
      </c>
    </row>
    <row r="2048" spans="2:2" x14ac:dyDescent="0.3">
      <c r="B2048" t="s">
        <v>208</v>
      </c>
    </row>
    <row r="2049" spans="2:2" x14ac:dyDescent="0.3">
      <c r="B2049" t="s">
        <v>208</v>
      </c>
    </row>
    <row r="2050" spans="2:2" x14ac:dyDescent="0.3">
      <c r="B2050" t="s">
        <v>208</v>
      </c>
    </row>
    <row r="2051" spans="2:2" x14ac:dyDescent="0.3">
      <c r="B2051" t="s">
        <v>208</v>
      </c>
    </row>
    <row r="2052" spans="2:2" x14ac:dyDescent="0.3">
      <c r="B2052" t="s">
        <v>208</v>
      </c>
    </row>
    <row r="2053" spans="2:2" x14ac:dyDescent="0.3">
      <c r="B2053" t="s">
        <v>208</v>
      </c>
    </row>
    <row r="2054" spans="2:2" x14ac:dyDescent="0.3">
      <c r="B2054" t="s">
        <v>208</v>
      </c>
    </row>
    <row r="2055" spans="2:2" x14ac:dyDescent="0.3">
      <c r="B2055" t="s">
        <v>208</v>
      </c>
    </row>
    <row r="2056" spans="2:2" x14ac:dyDescent="0.3">
      <c r="B2056" t="s">
        <v>208</v>
      </c>
    </row>
    <row r="2057" spans="2:2" x14ac:dyDescent="0.3">
      <c r="B2057" t="s">
        <v>208</v>
      </c>
    </row>
    <row r="2058" spans="2:2" x14ac:dyDescent="0.3">
      <c r="B2058" t="s">
        <v>208</v>
      </c>
    </row>
    <row r="2059" spans="2:2" x14ac:dyDescent="0.3">
      <c r="B2059" t="s">
        <v>208</v>
      </c>
    </row>
    <row r="2060" spans="2:2" x14ac:dyDescent="0.3">
      <c r="B2060" t="s">
        <v>208</v>
      </c>
    </row>
    <row r="2061" spans="2:2" x14ac:dyDescent="0.3">
      <c r="B2061" t="s">
        <v>208</v>
      </c>
    </row>
    <row r="2062" spans="2:2" x14ac:dyDescent="0.3">
      <c r="B2062" t="s">
        <v>208</v>
      </c>
    </row>
    <row r="2063" spans="2:2" x14ac:dyDescent="0.3">
      <c r="B2063" t="s">
        <v>208</v>
      </c>
    </row>
    <row r="2064" spans="2:2" x14ac:dyDescent="0.3">
      <c r="B2064" t="s">
        <v>208</v>
      </c>
    </row>
    <row r="2065" spans="2:2" x14ac:dyDescent="0.3">
      <c r="B2065" t="s">
        <v>208</v>
      </c>
    </row>
    <row r="2066" spans="2:2" x14ac:dyDescent="0.3">
      <c r="B2066" t="s">
        <v>208</v>
      </c>
    </row>
    <row r="2067" spans="2:2" x14ac:dyDescent="0.3">
      <c r="B2067" t="s">
        <v>208</v>
      </c>
    </row>
    <row r="2068" spans="2:2" x14ac:dyDescent="0.3">
      <c r="B2068" t="s">
        <v>208</v>
      </c>
    </row>
    <row r="2069" spans="2:2" x14ac:dyDescent="0.3">
      <c r="B2069" t="s">
        <v>208</v>
      </c>
    </row>
    <row r="2070" spans="2:2" x14ac:dyDescent="0.3">
      <c r="B2070" t="s">
        <v>208</v>
      </c>
    </row>
    <row r="2071" spans="2:2" x14ac:dyDescent="0.3">
      <c r="B2071" t="s">
        <v>208</v>
      </c>
    </row>
    <row r="2072" spans="2:2" x14ac:dyDescent="0.3">
      <c r="B2072" t="s">
        <v>208</v>
      </c>
    </row>
    <row r="2073" spans="2:2" x14ac:dyDescent="0.3">
      <c r="B2073" t="s">
        <v>208</v>
      </c>
    </row>
    <row r="2074" spans="2:2" x14ac:dyDescent="0.3">
      <c r="B2074" t="s">
        <v>208</v>
      </c>
    </row>
    <row r="2075" spans="2:2" x14ac:dyDescent="0.3">
      <c r="B2075" t="s">
        <v>208</v>
      </c>
    </row>
    <row r="2076" spans="2:2" x14ac:dyDescent="0.3">
      <c r="B2076" t="s">
        <v>208</v>
      </c>
    </row>
    <row r="2077" spans="2:2" x14ac:dyDescent="0.3">
      <c r="B2077" t="s">
        <v>208</v>
      </c>
    </row>
    <row r="2078" spans="2:2" x14ac:dyDescent="0.3">
      <c r="B2078" t="s">
        <v>208</v>
      </c>
    </row>
    <row r="2079" spans="2:2" x14ac:dyDescent="0.3">
      <c r="B2079" t="s">
        <v>208</v>
      </c>
    </row>
    <row r="2080" spans="2:2" x14ac:dyDescent="0.3">
      <c r="B2080" t="s">
        <v>208</v>
      </c>
    </row>
    <row r="2081" spans="2:2" x14ac:dyDescent="0.3">
      <c r="B2081" t="s">
        <v>208</v>
      </c>
    </row>
    <row r="2082" spans="2:2" x14ac:dyDescent="0.3">
      <c r="B2082" t="s">
        <v>208</v>
      </c>
    </row>
    <row r="2083" spans="2:2" x14ac:dyDescent="0.3">
      <c r="B2083" t="s">
        <v>208</v>
      </c>
    </row>
    <row r="2084" spans="2:2" x14ac:dyDescent="0.3">
      <c r="B2084" t="s">
        <v>208</v>
      </c>
    </row>
    <row r="2085" spans="2:2" x14ac:dyDescent="0.3">
      <c r="B2085" t="s">
        <v>208</v>
      </c>
    </row>
    <row r="2086" spans="2:2" x14ac:dyDescent="0.3">
      <c r="B2086" t="s">
        <v>208</v>
      </c>
    </row>
    <row r="2087" spans="2:2" x14ac:dyDescent="0.3">
      <c r="B2087" t="s">
        <v>208</v>
      </c>
    </row>
    <row r="2088" spans="2:2" x14ac:dyDescent="0.3">
      <c r="B2088" t="s">
        <v>208</v>
      </c>
    </row>
    <row r="2089" spans="2:2" x14ac:dyDescent="0.3">
      <c r="B2089" t="s">
        <v>208</v>
      </c>
    </row>
    <row r="2090" spans="2:2" x14ac:dyDescent="0.3">
      <c r="B2090" t="s">
        <v>208</v>
      </c>
    </row>
    <row r="2091" spans="2:2" x14ac:dyDescent="0.3">
      <c r="B2091" t="s">
        <v>208</v>
      </c>
    </row>
    <row r="2092" spans="2:2" x14ac:dyDescent="0.3">
      <c r="B2092" t="s">
        <v>208</v>
      </c>
    </row>
    <row r="2093" spans="2:2" x14ac:dyDescent="0.3">
      <c r="B2093" t="s">
        <v>208</v>
      </c>
    </row>
    <row r="2094" spans="2:2" x14ac:dyDescent="0.3">
      <c r="B2094" t="s">
        <v>208</v>
      </c>
    </row>
    <row r="2095" spans="2:2" x14ac:dyDescent="0.3">
      <c r="B2095" t="s">
        <v>208</v>
      </c>
    </row>
    <row r="2096" spans="2:2" x14ac:dyDescent="0.3">
      <c r="B2096" t="s">
        <v>208</v>
      </c>
    </row>
    <row r="2097" spans="2:2" x14ac:dyDescent="0.3">
      <c r="B2097" t="s">
        <v>208</v>
      </c>
    </row>
    <row r="2098" spans="2:2" x14ac:dyDescent="0.3">
      <c r="B2098" t="s">
        <v>208</v>
      </c>
    </row>
    <row r="2099" spans="2:2" x14ac:dyDescent="0.3">
      <c r="B2099" t="s">
        <v>208</v>
      </c>
    </row>
    <row r="2100" spans="2:2" x14ac:dyDescent="0.3">
      <c r="B2100" t="s">
        <v>208</v>
      </c>
    </row>
    <row r="2101" spans="2:2" x14ac:dyDescent="0.3">
      <c r="B2101" t="s">
        <v>208</v>
      </c>
    </row>
    <row r="2102" spans="2:2" x14ac:dyDescent="0.3">
      <c r="B2102" t="s">
        <v>208</v>
      </c>
    </row>
    <row r="2103" spans="2:2" x14ac:dyDescent="0.3">
      <c r="B2103" t="s">
        <v>208</v>
      </c>
    </row>
    <row r="2104" spans="2:2" x14ac:dyDescent="0.3">
      <c r="B2104" t="s">
        <v>208</v>
      </c>
    </row>
    <row r="2105" spans="2:2" x14ac:dyDescent="0.3">
      <c r="B2105" t="s">
        <v>208</v>
      </c>
    </row>
    <row r="2106" spans="2:2" x14ac:dyDescent="0.3">
      <c r="B2106" t="s">
        <v>208</v>
      </c>
    </row>
    <row r="2107" spans="2:2" x14ac:dyDescent="0.3">
      <c r="B2107" t="s">
        <v>208</v>
      </c>
    </row>
    <row r="2108" spans="2:2" x14ac:dyDescent="0.3">
      <c r="B2108" t="s">
        <v>208</v>
      </c>
    </row>
    <row r="2109" spans="2:2" x14ac:dyDescent="0.3">
      <c r="B2109" t="s">
        <v>208</v>
      </c>
    </row>
    <row r="2110" spans="2:2" x14ac:dyDescent="0.3">
      <c r="B2110" t="s">
        <v>208</v>
      </c>
    </row>
    <row r="2111" spans="2:2" x14ac:dyDescent="0.3">
      <c r="B2111" t="s">
        <v>208</v>
      </c>
    </row>
    <row r="2112" spans="2:2" x14ac:dyDescent="0.3">
      <c r="B2112" t="s">
        <v>208</v>
      </c>
    </row>
    <row r="2113" spans="2:2" x14ac:dyDescent="0.3">
      <c r="B2113" t="s">
        <v>208</v>
      </c>
    </row>
    <row r="2114" spans="2:2" x14ac:dyDescent="0.3">
      <c r="B2114" t="s">
        <v>208</v>
      </c>
    </row>
    <row r="2115" spans="2:2" x14ac:dyDescent="0.3">
      <c r="B2115" t="s">
        <v>208</v>
      </c>
    </row>
    <row r="2116" spans="2:2" x14ac:dyDescent="0.3">
      <c r="B2116" t="s">
        <v>208</v>
      </c>
    </row>
    <row r="2117" spans="2:2" x14ac:dyDescent="0.3">
      <c r="B2117" t="s">
        <v>208</v>
      </c>
    </row>
    <row r="2118" spans="2:2" x14ac:dyDescent="0.3">
      <c r="B2118" t="s">
        <v>208</v>
      </c>
    </row>
    <row r="2119" spans="2:2" x14ac:dyDescent="0.3">
      <c r="B2119" t="s">
        <v>208</v>
      </c>
    </row>
    <row r="2120" spans="2:2" x14ac:dyDescent="0.3">
      <c r="B2120" t="s">
        <v>208</v>
      </c>
    </row>
    <row r="2121" spans="2:2" x14ac:dyDescent="0.3">
      <c r="B2121" t="s">
        <v>208</v>
      </c>
    </row>
    <row r="2122" spans="2:2" x14ac:dyDescent="0.3">
      <c r="B2122" t="s">
        <v>208</v>
      </c>
    </row>
    <row r="2123" spans="2:2" x14ac:dyDescent="0.3">
      <c r="B2123" t="s">
        <v>208</v>
      </c>
    </row>
    <row r="2124" spans="2:2" x14ac:dyDescent="0.3">
      <c r="B2124" t="s">
        <v>208</v>
      </c>
    </row>
    <row r="2125" spans="2:2" x14ac:dyDescent="0.3">
      <c r="B2125" t="s">
        <v>208</v>
      </c>
    </row>
    <row r="2126" spans="2:2" x14ac:dyDescent="0.3">
      <c r="B2126" t="s">
        <v>208</v>
      </c>
    </row>
    <row r="2127" spans="2:2" x14ac:dyDescent="0.3">
      <c r="B2127" t="s">
        <v>208</v>
      </c>
    </row>
    <row r="2128" spans="2:2" x14ac:dyDescent="0.3">
      <c r="B2128" t="s">
        <v>208</v>
      </c>
    </row>
    <row r="2129" spans="2:2" x14ac:dyDescent="0.3">
      <c r="B2129" t="s">
        <v>208</v>
      </c>
    </row>
    <row r="2130" spans="2:2" x14ac:dyDescent="0.3">
      <c r="B2130" t="s">
        <v>208</v>
      </c>
    </row>
    <row r="2131" spans="2:2" x14ac:dyDescent="0.3">
      <c r="B2131" t="s">
        <v>208</v>
      </c>
    </row>
    <row r="2132" spans="2:2" x14ac:dyDescent="0.3">
      <c r="B2132" t="s">
        <v>208</v>
      </c>
    </row>
    <row r="2133" spans="2:2" x14ac:dyDescent="0.3">
      <c r="B2133" t="s">
        <v>208</v>
      </c>
    </row>
    <row r="2134" spans="2:2" x14ac:dyDescent="0.3">
      <c r="B2134" t="s">
        <v>208</v>
      </c>
    </row>
    <row r="2135" spans="2:2" x14ac:dyDescent="0.3">
      <c r="B2135" t="s">
        <v>208</v>
      </c>
    </row>
    <row r="2136" spans="2:2" x14ac:dyDescent="0.3">
      <c r="B2136" t="s">
        <v>208</v>
      </c>
    </row>
    <row r="2137" spans="2:2" x14ac:dyDescent="0.3">
      <c r="B2137" t="s">
        <v>208</v>
      </c>
    </row>
    <row r="2138" spans="2:2" x14ac:dyDescent="0.3">
      <c r="B2138" t="s">
        <v>208</v>
      </c>
    </row>
    <row r="2139" spans="2:2" x14ac:dyDescent="0.3">
      <c r="B2139" t="s">
        <v>208</v>
      </c>
    </row>
    <row r="2140" spans="2:2" x14ac:dyDescent="0.3">
      <c r="B2140" t="s">
        <v>208</v>
      </c>
    </row>
    <row r="2141" spans="2:2" x14ac:dyDescent="0.3">
      <c r="B2141" t="s">
        <v>208</v>
      </c>
    </row>
    <row r="2142" spans="2:2" x14ac:dyDescent="0.3">
      <c r="B2142" t="s">
        <v>208</v>
      </c>
    </row>
    <row r="2143" spans="2:2" x14ac:dyDescent="0.3">
      <c r="B2143" t="s">
        <v>208</v>
      </c>
    </row>
    <row r="2144" spans="2:2" x14ac:dyDescent="0.3">
      <c r="B2144" t="s">
        <v>208</v>
      </c>
    </row>
    <row r="2145" spans="2:2" x14ac:dyDescent="0.3">
      <c r="B2145" t="s">
        <v>208</v>
      </c>
    </row>
    <row r="2146" spans="2:2" x14ac:dyDescent="0.3">
      <c r="B2146" t="s">
        <v>208</v>
      </c>
    </row>
    <row r="2147" spans="2:2" x14ac:dyDescent="0.3">
      <c r="B2147" t="s">
        <v>208</v>
      </c>
    </row>
    <row r="2148" spans="2:2" x14ac:dyDescent="0.3">
      <c r="B2148" t="s">
        <v>208</v>
      </c>
    </row>
    <row r="2149" spans="2:2" x14ac:dyDescent="0.3">
      <c r="B2149" t="s">
        <v>208</v>
      </c>
    </row>
    <row r="2150" spans="2:2" x14ac:dyDescent="0.3">
      <c r="B2150" t="s">
        <v>208</v>
      </c>
    </row>
    <row r="2151" spans="2:2" x14ac:dyDescent="0.3">
      <c r="B2151" t="s">
        <v>208</v>
      </c>
    </row>
    <row r="2152" spans="2:2" x14ac:dyDescent="0.3">
      <c r="B2152" t="s">
        <v>208</v>
      </c>
    </row>
    <row r="2153" spans="2:2" x14ac:dyDescent="0.3">
      <c r="B2153" t="s">
        <v>208</v>
      </c>
    </row>
    <row r="2154" spans="2:2" x14ac:dyDescent="0.3">
      <c r="B2154" t="s">
        <v>208</v>
      </c>
    </row>
    <row r="2155" spans="2:2" x14ac:dyDescent="0.3">
      <c r="B2155" t="s">
        <v>208</v>
      </c>
    </row>
    <row r="2156" spans="2:2" x14ac:dyDescent="0.3">
      <c r="B2156" t="s">
        <v>208</v>
      </c>
    </row>
    <row r="2157" spans="2:2" x14ac:dyDescent="0.3">
      <c r="B2157" t="s">
        <v>208</v>
      </c>
    </row>
    <row r="2158" spans="2:2" x14ac:dyDescent="0.3">
      <c r="B2158" t="s">
        <v>208</v>
      </c>
    </row>
    <row r="2159" spans="2:2" x14ac:dyDescent="0.3">
      <c r="B2159" t="s">
        <v>208</v>
      </c>
    </row>
    <row r="2160" spans="2:2" x14ac:dyDescent="0.3">
      <c r="B2160" t="s">
        <v>208</v>
      </c>
    </row>
    <row r="2161" spans="2:2" x14ac:dyDescent="0.3">
      <c r="B2161" t="s">
        <v>208</v>
      </c>
    </row>
    <row r="2162" spans="2:2" x14ac:dyDescent="0.3">
      <c r="B2162" t="s">
        <v>208</v>
      </c>
    </row>
    <row r="2163" spans="2:2" x14ac:dyDescent="0.3">
      <c r="B2163" t="s">
        <v>208</v>
      </c>
    </row>
    <row r="2164" spans="2:2" x14ac:dyDescent="0.3">
      <c r="B2164" t="s">
        <v>208</v>
      </c>
    </row>
    <row r="2165" spans="2:2" x14ac:dyDescent="0.3">
      <c r="B2165" t="s">
        <v>208</v>
      </c>
    </row>
    <row r="2166" spans="2:2" x14ac:dyDescent="0.3">
      <c r="B2166" t="s">
        <v>208</v>
      </c>
    </row>
    <row r="2167" spans="2:2" x14ac:dyDescent="0.3">
      <c r="B2167" t="s">
        <v>208</v>
      </c>
    </row>
    <row r="2168" spans="2:2" x14ac:dyDescent="0.3">
      <c r="B2168" t="s">
        <v>208</v>
      </c>
    </row>
    <row r="2169" spans="2:2" x14ac:dyDescent="0.3">
      <c r="B2169" t="s">
        <v>208</v>
      </c>
    </row>
    <row r="2170" spans="2:2" x14ac:dyDescent="0.3">
      <c r="B2170" t="s">
        <v>208</v>
      </c>
    </row>
    <row r="2171" spans="2:2" x14ac:dyDescent="0.3">
      <c r="B2171" t="s">
        <v>208</v>
      </c>
    </row>
    <row r="2172" spans="2:2" x14ac:dyDescent="0.3">
      <c r="B2172" t="s">
        <v>208</v>
      </c>
    </row>
    <row r="2173" spans="2:2" x14ac:dyDescent="0.3">
      <c r="B2173" t="s">
        <v>208</v>
      </c>
    </row>
    <row r="2174" spans="2:2" x14ac:dyDescent="0.3">
      <c r="B2174" t="s">
        <v>208</v>
      </c>
    </row>
    <row r="2175" spans="2:2" x14ac:dyDescent="0.3">
      <c r="B2175" t="s">
        <v>208</v>
      </c>
    </row>
    <row r="2176" spans="2:2" x14ac:dyDescent="0.3">
      <c r="B2176" t="s">
        <v>208</v>
      </c>
    </row>
    <row r="2177" spans="2:2" x14ac:dyDescent="0.3">
      <c r="B2177" t="s">
        <v>208</v>
      </c>
    </row>
    <row r="2178" spans="2:2" x14ac:dyDescent="0.3">
      <c r="B2178" t="s">
        <v>208</v>
      </c>
    </row>
    <row r="2179" spans="2:2" x14ac:dyDescent="0.3">
      <c r="B2179" t="s">
        <v>208</v>
      </c>
    </row>
    <row r="2180" spans="2:2" x14ac:dyDescent="0.3">
      <c r="B2180" t="s">
        <v>208</v>
      </c>
    </row>
    <row r="2181" spans="2:2" x14ac:dyDescent="0.3">
      <c r="B2181" t="s">
        <v>208</v>
      </c>
    </row>
    <row r="2182" spans="2:2" x14ac:dyDescent="0.3">
      <c r="B2182" t="s">
        <v>208</v>
      </c>
    </row>
    <row r="2183" spans="2:2" x14ac:dyDescent="0.3">
      <c r="B2183" t="s">
        <v>208</v>
      </c>
    </row>
    <row r="2184" spans="2:2" x14ac:dyDescent="0.3">
      <c r="B2184" t="s">
        <v>208</v>
      </c>
    </row>
    <row r="2185" spans="2:2" x14ac:dyDescent="0.3">
      <c r="B2185" t="s">
        <v>208</v>
      </c>
    </row>
    <row r="2186" spans="2:2" x14ac:dyDescent="0.3">
      <c r="B2186" t="s">
        <v>208</v>
      </c>
    </row>
    <row r="2187" spans="2:2" x14ac:dyDescent="0.3">
      <c r="B2187" t="s">
        <v>208</v>
      </c>
    </row>
    <row r="2188" spans="2:2" x14ac:dyDescent="0.3">
      <c r="B2188" t="s">
        <v>208</v>
      </c>
    </row>
    <row r="2189" spans="2:2" x14ac:dyDescent="0.3">
      <c r="B2189" t="s">
        <v>208</v>
      </c>
    </row>
    <row r="2190" spans="2:2" x14ac:dyDescent="0.3">
      <c r="B2190" t="s">
        <v>208</v>
      </c>
    </row>
    <row r="2191" spans="2:2" x14ac:dyDescent="0.3">
      <c r="B2191" t="s">
        <v>208</v>
      </c>
    </row>
    <row r="2192" spans="2:2" x14ac:dyDescent="0.3">
      <c r="B2192" t="s">
        <v>208</v>
      </c>
    </row>
    <row r="2193" spans="2:2" x14ac:dyDescent="0.3">
      <c r="B2193" t="s">
        <v>208</v>
      </c>
    </row>
    <row r="2194" spans="2:2" x14ac:dyDescent="0.3">
      <c r="B2194" t="s">
        <v>208</v>
      </c>
    </row>
    <row r="2195" spans="2:2" x14ac:dyDescent="0.3">
      <c r="B2195" t="s">
        <v>208</v>
      </c>
    </row>
    <row r="2196" spans="2:2" x14ac:dyDescent="0.3">
      <c r="B2196" t="s">
        <v>208</v>
      </c>
    </row>
    <row r="2197" spans="2:2" x14ac:dyDescent="0.3">
      <c r="B2197" t="s">
        <v>208</v>
      </c>
    </row>
    <row r="2198" spans="2:2" x14ac:dyDescent="0.3">
      <c r="B2198" t="s">
        <v>208</v>
      </c>
    </row>
    <row r="2199" spans="2:2" x14ac:dyDescent="0.3">
      <c r="B2199" t="s">
        <v>208</v>
      </c>
    </row>
    <row r="2200" spans="2:2" x14ac:dyDescent="0.3">
      <c r="B2200" t="s">
        <v>208</v>
      </c>
    </row>
    <row r="2201" spans="2:2" x14ac:dyDescent="0.3">
      <c r="B2201" t="s">
        <v>208</v>
      </c>
    </row>
    <row r="2202" spans="2:2" x14ac:dyDescent="0.3">
      <c r="B2202" t="s">
        <v>208</v>
      </c>
    </row>
    <row r="2203" spans="2:2" x14ac:dyDescent="0.3">
      <c r="B2203" t="s">
        <v>208</v>
      </c>
    </row>
    <row r="2204" spans="2:2" x14ac:dyDescent="0.3">
      <c r="B2204" t="s">
        <v>208</v>
      </c>
    </row>
    <row r="2205" spans="2:2" x14ac:dyDescent="0.3">
      <c r="B2205" t="s">
        <v>208</v>
      </c>
    </row>
    <row r="2206" spans="2:2" x14ac:dyDescent="0.3">
      <c r="B2206" t="s">
        <v>208</v>
      </c>
    </row>
    <row r="2207" spans="2:2" x14ac:dyDescent="0.3">
      <c r="B2207" t="s">
        <v>208</v>
      </c>
    </row>
    <row r="2208" spans="2:2" x14ac:dyDescent="0.3">
      <c r="B2208" t="s">
        <v>208</v>
      </c>
    </row>
    <row r="2209" spans="2:2" x14ac:dyDescent="0.3">
      <c r="B2209" t="s">
        <v>208</v>
      </c>
    </row>
    <row r="2210" spans="2:2" x14ac:dyDescent="0.3">
      <c r="B2210" t="s">
        <v>208</v>
      </c>
    </row>
    <row r="2211" spans="2:2" x14ac:dyDescent="0.3">
      <c r="B2211" t="s">
        <v>208</v>
      </c>
    </row>
    <row r="2212" spans="2:2" x14ac:dyDescent="0.3">
      <c r="B2212" t="s">
        <v>208</v>
      </c>
    </row>
    <row r="2213" spans="2:2" x14ac:dyDescent="0.3">
      <c r="B2213" t="s">
        <v>208</v>
      </c>
    </row>
    <row r="2214" spans="2:2" x14ac:dyDescent="0.3">
      <c r="B2214" t="s">
        <v>208</v>
      </c>
    </row>
    <row r="2215" spans="2:2" x14ac:dyDescent="0.3">
      <c r="B2215" t="s">
        <v>208</v>
      </c>
    </row>
    <row r="2216" spans="2:2" x14ac:dyDescent="0.3">
      <c r="B2216" t="s">
        <v>208</v>
      </c>
    </row>
    <row r="2217" spans="2:2" x14ac:dyDescent="0.3">
      <c r="B2217" t="s">
        <v>208</v>
      </c>
    </row>
    <row r="2218" spans="2:2" x14ac:dyDescent="0.3">
      <c r="B2218" t="s">
        <v>208</v>
      </c>
    </row>
    <row r="2219" spans="2:2" x14ac:dyDescent="0.3">
      <c r="B2219" t="s">
        <v>208</v>
      </c>
    </row>
    <row r="2220" spans="2:2" x14ac:dyDescent="0.3">
      <c r="B2220" t="s">
        <v>208</v>
      </c>
    </row>
    <row r="2221" spans="2:2" x14ac:dyDescent="0.3">
      <c r="B2221" t="s">
        <v>208</v>
      </c>
    </row>
    <row r="2222" spans="2:2" x14ac:dyDescent="0.3">
      <c r="B2222" t="s">
        <v>208</v>
      </c>
    </row>
    <row r="2223" spans="2:2" x14ac:dyDescent="0.3">
      <c r="B2223" t="s">
        <v>208</v>
      </c>
    </row>
    <row r="2224" spans="2:2" x14ac:dyDescent="0.3">
      <c r="B2224" t="s">
        <v>208</v>
      </c>
    </row>
    <row r="2225" spans="2:2" x14ac:dyDescent="0.3">
      <c r="B2225" t="s">
        <v>208</v>
      </c>
    </row>
    <row r="2226" spans="2:2" x14ac:dyDescent="0.3">
      <c r="B2226" t="s">
        <v>208</v>
      </c>
    </row>
    <row r="2227" spans="2:2" x14ac:dyDescent="0.3">
      <c r="B2227" t="s">
        <v>208</v>
      </c>
    </row>
    <row r="2228" spans="2:2" x14ac:dyDescent="0.3">
      <c r="B2228" t="s">
        <v>208</v>
      </c>
    </row>
    <row r="2229" spans="2:2" x14ac:dyDescent="0.3">
      <c r="B2229" t="s">
        <v>208</v>
      </c>
    </row>
    <row r="2230" spans="2:2" x14ac:dyDescent="0.3">
      <c r="B2230" t="s">
        <v>208</v>
      </c>
    </row>
    <row r="2231" spans="2:2" x14ac:dyDescent="0.3">
      <c r="B2231" t="s">
        <v>208</v>
      </c>
    </row>
    <row r="2232" spans="2:2" x14ac:dyDescent="0.3">
      <c r="B2232" t="s">
        <v>208</v>
      </c>
    </row>
    <row r="2233" spans="2:2" x14ac:dyDescent="0.3">
      <c r="B2233" t="s">
        <v>208</v>
      </c>
    </row>
    <row r="2234" spans="2:2" x14ac:dyDescent="0.3">
      <c r="B2234" t="s">
        <v>208</v>
      </c>
    </row>
    <row r="2235" spans="2:2" x14ac:dyDescent="0.3">
      <c r="B2235" t="s">
        <v>208</v>
      </c>
    </row>
    <row r="2236" spans="2:2" x14ac:dyDescent="0.3">
      <c r="B2236" t="s">
        <v>208</v>
      </c>
    </row>
    <row r="2237" spans="2:2" x14ac:dyDescent="0.3">
      <c r="B2237" t="s">
        <v>208</v>
      </c>
    </row>
    <row r="2238" spans="2:2" x14ac:dyDescent="0.3">
      <c r="B2238" t="s">
        <v>208</v>
      </c>
    </row>
    <row r="2239" spans="2:2" x14ac:dyDescent="0.3">
      <c r="B2239" t="s">
        <v>208</v>
      </c>
    </row>
    <row r="2240" spans="2:2" x14ac:dyDescent="0.3">
      <c r="B2240" t="s">
        <v>208</v>
      </c>
    </row>
    <row r="2241" spans="2:2" x14ac:dyDescent="0.3">
      <c r="B2241" t="s">
        <v>208</v>
      </c>
    </row>
    <row r="2242" spans="2:2" x14ac:dyDescent="0.3">
      <c r="B2242" t="s">
        <v>208</v>
      </c>
    </row>
    <row r="2243" spans="2:2" x14ac:dyDescent="0.3">
      <c r="B2243" t="s">
        <v>208</v>
      </c>
    </row>
    <row r="2244" spans="2:2" x14ac:dyDescent="0.3">
      <c r="B2244" t="s">
        <v>208</v>
      </c>
    </row>
    <row r="2245" spans="2:2" x14ac:dyDescent="0.3">
      <c r="B2245" t="s">
        <v>208</v>
      </c>
    </row>
    <row r="2246" spans="2:2" x14ac:dyDescent="0.3">
      <c r="B2246" t="s">
        <v>208</v>
      </c>
    </row>
    <row r="2247" spans="2:2" x14ac:dyDescent="0.3">
      <c r="B2247" t="s">
        <v>208</v>
      </c>
    </row>
    <row r="2248" spans="2:2" x14ac:dyDescent="0.3">
      <c r="B2248" t="s">
        <v>208</v>
      </c>
    </row>
    <row r="2249" spans="2:2" x14ac:dyDescent="0.3">
      <c r="B2249" t="s">
        <v>208</v>
      </c>
    </row>
    <row r="2250" spans="2:2" x14ac:dyDescent="0.3">
      <c r="B2250" t="s">
        <v>208</v>
      </c>
    </row>
    <row r="2251" spans="2:2" x14ac:dyDescent="0.3">
      <c r="B2251" t="s">
        <v>208</v>
      </c>
    </row>
    <row r="2252" spans="2:2" x14ac:dyDescent="0.3">
      <c r="B2252" t="s">
        <v>208</v>
      </c>
    </row>
    <row r="2253" spans="2:2" x14ac:dyDescent="0.3">
      <c r="B2253" t="s">
        <v>208</v>
      </c>
    </row>
    <row r="2254" spans="2:2" x14ac:dyDescent="0.3">
      <c r="B2254" t="s">
        <v>208</v>
      </c>
    </row>
    <row r="2255" spans="2:2" x14ac:dyDescent="0.3">
      <c r="B2255" t="s">
        <v>208</v>
      </c>
    </row>
    <row r="2256" spans="2:2" x14ac:dyDescent="0.3">
      <c r="B2256" t="s">
        <v>208</v>
      </c>
    </row>
    <row r="2257" spans="2:2" x14ac:dyDescent="0.3">
      <c r="B2257" t="s">
        <v>208</v>
      </c>
    </row>
    <row r="2258" spans="2:2" x14ac:dyDescent="0.3">
      <c r="B2258" t="s">
        <v>208</v>
      </c>
    </row>
    <row r="2259" spans="2:2" x14ac:dyDescent="0.3">
      <c r="B2259" t="s">
        <v>208</v>
      </c>
    </row>
    <row r="2260" spans="2:2" x14ac:dyDescent="0.3">
      <c r="B2260" t="s">
        <v>208</v>
      </c>
    </row>
    <row r="2261" spans="2:2" x14ac:dyDescent="0.3">
      <c r="B2261" t="s">
        <v>208</v>
      </c>
    </row>
    <row r="2262" spans="2:2" x14ac:dyDescent="0.3">
      <c r="B2262" t="s">
        <v>208</v>
      </c>
    </row>
    <row r="2263" spans="2:2" x14ac:dyDescent="0.3">
      <c r="B2263" t="s">
        <v>208</v>
      </c>
    </row>
    <row r="2264" spans="2:2" x14ac:dyDescent="0.3">
      <c r="B2264" t="s">
        <v>208</v>
      </c>
    </row>
    <row r="2265" spans="2:2" x14ac:dyDescent="0.3">
      <c r="B2265" t="s">
        <v>208</v>
      </c>
    </row>
    <row r="2266" spans="2:2" x14ac:dyDescent="0.3">
      <c r="B2266" t="s">
        <v>208</v>
      </c>
    </row>
    <row r="2267" spans="2:2" x14ac:dyDescent="0.3">
      <c r="B2267" t="s">
        <v>208</v>
      </c>
    </row>
    <row r="2268" spans="2:2" x14ac:dyDescent="0.3">
      <c r="B2268" t="s">
        <v>208</v>
      </c>
    </row>
    <row r="2269" spans="2:2" x14ac:dyDescent="0.3">
      <c r="B2269" t="s">
        <v>208</v>
      </c>
    </row>
    <row r="2270" spans="2:2" x14ac:dyDescent="0.3">
      <c r="B2270" t="s">
        <v>208</v>
      </c>
    </row>
    <row r="2271" spans="2:2" x14ac:dyDescent="0.3">
      <c r="B2271" t="s">
        <v>208</v>
      </c>
    </row>
    <row r="2272" spans="2:2" x14ac:dyDescent="0.3">
      <c r="B2272" t="s">
        <v>208</v>
      </c>
    </row>
    <row r="2273" spans="2:2" x14ac:dyDescent="0.3">
      <c r="B2273" t="s">
        <v>208</v>
      </c>
    </row>
    <row r="2274" spans="2:2" x14ac:dyDescent="0.3">
      <c r="B2274" t="s">
        <v>208</v>
      </c>
    </row>
    <row r="2275" spans="2:2" x14ac:dyDescent="0.3">
      <c r="B2275" t="s">
        <v>208</v>
      </c>
    </row>
    <row r="2276" spans="2:2" x14ac:dyDescent="0.3">
      <c r="B2276" t="s">
        <v>208</v>
      </c>
    </row>
    <row r="2277" spans="2:2" x14ac:dyDescent="0.3">
      <c r="B2277" t="s">
        <v>208</v>
      </c>
    </row>
    <row r="2278" spans="2:2" x14ac:dyDescent="0.3">
      <c r="B2278" t="s">
        <v>208</v>
      </c>
    </row>
    <row r="2279" spans="2:2" x14ac:dyDescent="0.3">
      <c r="B2279" t="s">
        <v>208</v>
      </c>
    </row>
    <row r="2280" spans="2:2" x14ac:dyDescent="0.3">
      <c r="B2280" t="s">
        <v>208</v>
      </c>
    </row>
    <row r="2281" spans="2:2" x14ac:dyDescent="0.3">
      <c r="B2281" t="s">
        <v>208</v>
      </c>
    </row>
    <row r="2282" spans="2:2" x14ac:dyDescent="0.3">
      <c r="B2282" t="s">
        <v>208</v>
      </c>
    </row>
    <row r="2283" spans="2:2" x14ac:dyDescent="0.3">
      <c r="B2283" t="s">
        <v>208</v>
      </c>
    </row>
    <row r="2284" spans="2:2" x14ac:dyDescent="0.3">
      <c r="B2284" t="s">
        <v>208</v>
      </c>
    </row>
    <row r="2285" spans="2:2" x14ac:dyDescent="0.3">
      <c r="B2285" t="s">
        <v>208</v>
      </c>
    </row>
    <row r="2286" spans="2:2" x14ac:dyDescent="0.3">
      <c r="B2286" t="s">
        <v>208</v>
      </c>
    </row>
    <row r="2287" spans="2:2" x14ac:dyDescent="0.3">
      <c r="B2287" t="s">
        <v>208</v>
      </c>
    </row>
    <row r="2288" spans="2:2" x14ac:dyDescent="0.3">
      <c r="B2288" t="s">
        <v>208</v>
      </c>
    </row>
    <row r="2289" spans="2:2" x14ac:dyDescent="0.3">
      <c r="B2289" t="s">
        <v>208</v>
      </c>
    </row>
    <row r="2290" spans="2:2" x14ac:dyDescent="0.3">
      <c r="B2290" t="s">
        <v>208</v>
      </c>
    </row>
    <row r="2291" spans="2:2" x14ac:dyDescent="0.3">
      <c r="B2291" t="s">
        <v>208</v>
      </c>
    </row>
    <row r="2292" spans="2:2" x14ac:dyDescent="0.3">
      <c r="B2292" t="s">
        <v>208</v>
      </c>
    </row>
    <row r="2293" spans="2:2" x14ac:dyDescent="0.3">
      <c r="B2293" t="s">
        <v>208</v>
      </c>
    </row>
    <row r="2294" spans="2:2" x14ac:dyDescent="0.3">
      <c r="B2294" t="s">
        <v>208</v>
      </c>
    </row>
    <row r="2295" spans="2:2" x14ac:dyDescent="0.3">
      <c r="B2295" t="s">
        <v>208</v>
      </c>
    </row>
    <row r="2296" spans="2:2" x14ac:dyDescent="0.3">
      <c r="B2296" t="s">
        <v>208</v>
      </c>
    </row>
    <row r="2297" spans="2:2" x14ac:dyDescent="0.3">
      <c r="B2297" t="s">
        <v>208</v>
      </c>
    </row>
    <row r="2298" spans="2:2" x14ac:dyDescent="0.3">
      <c r="B2298" t="s">
        <v>208</v>
      </c>
    </row>
    <row r="2299" spans="2:2" x14ac:dyDescent="0.3">
      <c r="B2299" t="s">
        <v>208</v>
      </c>
    </row>
    <row r="2300" spans="2:2" x14ac:dyDescent="0.3">
      <c r="B2300" t="s">
        <v>208</v>
      </c>
    </row>
    <row r="2301" spans="2:2" x14ac:dyDescent="0.3">
      <c r="B2301" t="s">
        <v>208</v>
      </c>
    </row>
    <row r="2302" spans="2:2" x14ac:dyDescent="0.3">
      <c r="B2302" t="s">
        <v>208</v>
      </c>
    </row>
    <row r="2303" spans="2:2" x14ac:dyDescent="0.3">
      <c r="B2303" t="s">
        <v>208</v>
      </c>
    </row>
    <row r="2304" spans="2:2" x14ac:dyDescent="0.3">
      <c r="B2304" t="s">
        <v>208</v>
      </c>
    </row>
    <row r="2305" spans="2:2" x14ac:dyDescent="0.3">
      <c r="B2305" t="s">
        <v>208</v>
      </c>
    </row>
    <row r="2306" spans="2:2" x14ac:dyDescent="0.3">
      <c r="B2306" t="s">
        <v>208</v>
      </c>
    </row>
    <row r="2307" spans="2:2" x14ac:dyDescent="0.3">
      <c r="B2307" t="s">
        <v>208</v>
      </c>
    </row>
    <row r="2308" spans="2:2" x14ac:dyDescent="0.3">
      <c r="B2308" t="s">
        <v>208</v>
      </c>
    </row>
    <row r="2309" spans="2:2" x14ac:dyDescent="0.3">
      <c r="B2309" t="s">
        <v>208</v>
      </c>
    </row>
    <row r="2310" spans="2:2" x14ac:dyDescent="0.3">
      <c r="B2310" t="s">
        <v>208</v>
      </c>
    </row>
    <row r="2311" spans="2:2" x14ac:dyDescent="0.3">
      <c r="B2311" t="s">
        <v>208</v>
      </c>
    </row>
    <row r="2312" spans="2:2" x14ac:dyDescent="0.3">
      <c r="B2312" t="s">
        <v>208</v>
      </c>
    </row>
    <row r="2313" spans="2:2" x14ac:dyDescent="0.3">
      <c r="B2313" t="s">
        <v>208</v>
      </c>
    </row>
    <row r="2314" spans="2:2" x14ac:dyDescent="0.3">
      <c r="B2314" t="s">
        <v>208</v>
      </c>
    </row>
    <row r="2315" spans="2:2" x14ac:dyDescent="0.3">
      <c r="B2315" t="s">
        <v>208</v>
      </c>
    </row>
    <row r="2316" spans="2:2" x14ac:dyDescent="0.3">
      <c r="B2316" t="s">
        <v>208</v>
      </c>
    </row>
    <row r="2317" spans="2:2" x14ac:dyDescent="0.3">
      <c r="B2317" t="s">
        <v>208</v>
      </c>
    </row>
    <row r="2318" spans="2:2" x14ac:dyDescent="0.3">
      <c r="B2318" t="s">
        <v>208</v>
      </c>
    </row>
    <row r="2319" spans="2:2" x14ac:dyDescent="0.3">
      <c r="B2319" t="s">
        <v>208</v>
      </c>
    </row>
    <row r="2320" spans="2:2" x14ac:dyDescent="0.3">
      <c r="B2320" t="s">
        <v>208</v>
      </c>
    </row>
    <row r="2321" spans="2:2" x14ac:dyDescent="0.3">
      <c r="B2321" t="s">
        <v>208</v>
      </c>
    </row>
    <row r="2322" spans="2:2" x14ac:dyDescent="0.3">
      <c r="B2322" t="s">
        <v>208</v>
      </c>
    </row>
    <row r="2323" spans="2:2" x14ac:dyDescent="0.3">
      <c r="B2323" t="s">
        <v>208</v>
      </c>
    </row>
    <row r="2324" spans="2:2" x14ac:dyDescent="0.3">
      <c r="B2324" t="s">
        <v>208</v>
      </c>
    </row>
    <row r="2325" spans="2:2" x14ac:dyDescent="0.3">
      <c r="B2325" t="s">
        <v>208</v>
      </c>
    </row>
    <row r="2326" spans="2:2" x14ac:dyDescent="0.3">
      <c r="B2326" t="s">
        <v>208</v>
      </c>
    </row>
    <row r="2327" spans="2:2" x14ac:dyDescent="0.3">
      <c r="B2327" t="s">
        <v>208</v>
      </c>
    </row>
    <row r="2328" spans="2:2" x14ac:dyDescent="0.3">
      <c r="B2328" t="s">
        <v>208</v>
      </c>
    </row>
    <row r="2329" spans="2:2" x14ac:dyDescent="0.3">
      <c r="B2329" t="s">
        <v>208</v>
      </c>
    </row>
    <row r="2330" spans="2:2" x14ac:dyDescent="0.3">
      <c r="B2330" t="s">
        <v>208</v>
      </c>
    </row>
    <row r="2331" spans="2:2" x14ac:dyDescent="0.3">
      <c r="B2331" t="s">
        <v>208</v>
      </c>
    </row>
    <row r="2332" spans="2:2" x14ac:dyDescent="0.3">
      <c r="B2332" t="s">
        <v>208</v>
      </c>
    </row>
    <row r="2333" spans="2:2" x14ac:dyDescent="0.3">
      <c r="B2333" t="s">
        <v>208</v>
      </c>
    </row>
    <row r="2334" spans="2:2" x14ac:dyDescent="0.3">
      <c r="B2334" t="s">
        <v>208</v>
      </c>
    </row>
    <row r="2335" spans="2:2" x14ac:dyDescent="0.3">
      <c r="B2335" t="s">
        <v>208</v>
      </c>
    </row>
    <row r="2336" spans="2:2" x14ac:dyDescent="0.3">
      <c r="B2336" t="s">
        <v>208</v>
      </c>
    </row>
    <row r="2337" spans="2:2" x14ac:dyDescent="0.3">
      <c r="B2337" t="s">
        <v>208</v>
      </c>
    </row>
    <row r="2338" spans="2:2" x14ac:dyDescent="0.3">
      <c r="B2338" t="s">
        <v>208</v>
      </c>
    </row>
    <row r="2339" spans="2:2" x14ac:dyDescent="0.3">
      <c r="B2339" t="s">
        <v>208</v>
      </c>
    </row>
    <row r="2340" spans="2:2" x14ac:dyDescent="0.3">
      <c r="B2340" t="s">
        <v>208</v>
      </c>
    </row>
    <row r="2341" spans="2:2" x14ac:dyDescent="0.3">
      <c r="B2341" t="s">
        <v>208</v>
      </c>
    </row>
    <row r="2342" spans="2:2" x14ac:dyDescent="0.3">
      <c r="B2342" t="s">
        <v>208</v>
      </c>
    </row>
    <row r="2343" spans="2:2" x14ac:dyDescent="0.3">
      <c r="B2343" t="s">
        <v>208</v>
      </c>
    </row>
    <row r="2344" spans="2:2" x14ac:dyDescent="0.3">
      <c r="B2344" t="s">
        <v>208</v>
      </c>
    </row>
    <row r="2345" spans="2:2" x14ac:dyDescent="0.3">
      <c r="B2345" t="s">
        <v>208</v>
      </c>
    </row>
    <row r="2346" spans="2:2" x14ac:dyDescent="0.3">
      <c r="B2346" t="s">
        <v>208</v>
      </c>
    </row>
    <row r="2347" spans="2:2" x14ac:dyDescent="0.3">
      <c r="B2347" t="s">
        <v>208</v>
      </c>
    </row>
    <row r="2348" spans="2:2" x14ac:dyDescent="0.3">
      <c r="B2348" t="s">
        <v>208</v>
      </c>
    </row>
    <row r="2349" spans="2:2" x14ac:dyDescent="0.3">
      <c r="B2349" t="s">
        <v>208</v>
      </c>
    </row>
    <row r="2350" spans="2:2" x14ac:dyDescent="0.3">
      <c r="B2350" t="s">
        <v>208</v>
      </c>
    </row>
    <row r="2351" spans="2:2" x14ac:dyDescent="0.3">
      <c r="B2351" t="s">
        <v>208</v>
      </c>
    </row>
    <row r="2352" spans="2:2" x14ac:dyDescent="0.3">
      <c r="B2352" t="s">
        <v>208</v>
      </c>
    </row>
    <row r="2353" spans="2:2" x14ac:dyDescent="0.3">
      <c r="B2353" t="s">
        <v>208</v>
      </c>
    </row>
    <row r="2354" spans="2:2" x14ac:dyDescent="0.3">
      <c r="B2354" t="s">
        <v>208</v>
      </c>
    </row>
    <row r="2355" spans="2:2" x14ac:dyDescent="0.3">
      <c r="B2355" t="s">
        <v>208</v>
      </c>
    </row>
    <row r="2356" spans="2:2" x14ac:dyDescent="0.3">
      <c r="B2356" t="s">
        <v>208</v>
      </c>
    </row>
    <row r="2357" spans="2:2" x14ac:dyDescent="0.3">
      <c r="B2357" t="s">
        <v>208</v>
      </c>
    </row>
    <row r="2358" spans="2:2" x14ac:dyDescent="0.3">
      <c r="B2358" t="s">
        <v>208</v>
      </c>
    </row>
    <row r="2359" spans="2:2" x14ac:dyDescent="0.3">
      <c r="B2359" t="s">
        <v>208</v>
      </c>
    </row>
    <row r="2360" spans="2:2" x14ac:dyDescent="0.3">
      <c r="B2360" t="s">
        <v>208</v>
      </c>
    </row>
    <row r="2361" spans="2:2" x14ac:dyDescent="0.3">
      <c r="B2361" t="s">
        <v>208</v>
      </c>
    </row>
    <row r="2362" spans="2:2" x14ac:dyDescent="0.3">
      <c r="B2362" t="s">
        <v>208</v>
      </c>
    </row>
    <row r="2363" spans="2:2" x14ac:dyDescent="0.3">
      <c r="B2363" t="s">
        <v>208</v>
      </c>
    </row>
    <row r="2364" spans="2:2" x14ac:dyDescent="0.3">
      <c r="B2364" t="s">
        <v>208</v>
      </c>
    </row>
    <row r="2365" spans="2:2" x14ac:dyDescent="0.3">
      <c r="B2365" t="s">
        <v>208</v>
      </c>
    </row>
    <row r="2366" spans="2:2" x14ac:dyDescent="0.3">
      <c r="B2366" t="s">
        <v>208</v>
      </c>
    </row>
    <row r="2367" spans="2:2" x14ac:dyDescent="0.3">
      <c r="B2367" t="s">
        <v>208</v>
      </c>
    </row>
    <row r="2368" spans="2:2" x14ac:dyDescent="0.3">
      <c r="B2368" t="s">
        <v>208</v>
      </c>
    </row>
    <row r="2369" spans="2:2" x14ac:dyDescent="0.3">
      <c r="B2369" t="s">
        <v>208</v>
      </c>
    </row>
    <row r="2370" spans="2:2" x14ac:dyDescent="0.3">
      <c r="B2370" t="s">
        <v>208</v>
      </c>
    </row>
    <row r="2371" spans="2:2" x14ac:dyDescent="0.3">
      <c r="B2371" t="s">
        <v>208</v>
      </c>
    </row>
    <row r="2372" spans="2:2" x14ac:dyDescent="0.3">
      <c r="B2372" t="s">
        <v>208</v>
      </c>
    </row>
    <row r="2373" spans="2:2" x14ac:dyDescent="0.3">
      <c r="B2373" t="s">
        <v>208</v>
      </c>
    </row>
    <row r="2374" spans="2:2" x14ac:dyDescent="0.3">
      <c r="B2374" t="s">
        <v>208</v>
      </c>
    </row>
    <row r="2375" spans="2:2" x14ac:dyDescent="0.3">
      <c r="B2375" t="s">
        <v>208</v>
      </c>
    </row>
    <row r="2376" spans="2:2" x14ac:dyDescent="0.3">
      <c r="B2376" t="s">
        <v>208</v>
      </c>
    </row>
    <row r="2377" spans="2:2" x14ac:dyDescent="0.3">
      <c r="B2377" t="s">
        <v>208</v>
      </c>
    </row>
    <row r="2378" spans="2:2" x14ac:dyDescent="0.3">
      <c r="B2378" t="s">
        <v>208</v>
      </c>
    </row>
    <row r="2379" spans="2:2" x14ac:dyDescent="0.3">
      <c r="B2379" t="s">
        <v>208</v>
      </c>
    </row>
    <row r="2380" spans="2:2" x14ac:dyDescent="0.3">
      <c r="B2380" t="s">
        <v>208</v>
      </c>
    </row>
    <row r="2381" spans="2:2" x14ac:dyDescent="0.3">
      <c r="B2381" t="s">
        <v>208</v>
      </c>
    </row>
    <row r="2382" spans="2:2" x14ac:dyDescent="0.3">
      <c r="B2382" t="s">
        <v>208</v>
      </c>
    </row>
    <row r="2383" spans="2:2" x14ac:dyDescent="0.3">
      <c r="B2383" t="s">
        <v>208</v>
      </c>
    </row>
    <row r="2384" spans="2:2" x14ac:dyDescent="0.3">
      <c r="B2384" t="s">
        <v>208</v>
      </c>
    </row>
    <row r="2385" spans="2:2" x14ac:dyDescent="0.3">
      <c r="B2385" t="s">
        <v>208</v>
      </c>
    </row>
    <row r="2386" spans="2:2" x14ac:dyDescent="0.3">
      <c r="B2386" t="s">
        <v>208</v>
      </c>
    </row>
    <row r="2387" spans="2:2" x14ac:dyDescent="0.3">
      <c r="B2387" t="s">
        <v>208</v>
      </c>
    </row>
    <row r="2388" spans="2:2" x14ac:dyDescent="0.3">
      <c r="B2388" t="s">
        <v>208</v>
      </c>
    </row>
    <row r="2389" spans="2:2" x14ac:dyDescent="0.3">
      <c r="B2389" t="s">
        <v>208</v>
      </c>
    </row>
    <row r="2390" spans="2:2" x14ac:dyDescent="0.3">
      <c r="B2390" t="s">
        <v>208</v>
      </c>
    </row>
    <row r="2391" spans="2:2" x14ac:dyDescent="0.3">
      <c r="B2391" t="s">
        <v>208</v>
      </c>
    </row>
    <row r="2392" spans="2:2" x14ac:dyDescent="0.3">
      <c r="B2392" t="s">
        <v>208</v>
      </c>
    </row>
    <row r="2393" spans="2:2" x14ac:dyDescent="0.3">
      <c r="B2393" t="s">
        <v>208</v>
      </c>
    </row>
    <row r="2394" spans="2:2" x14ac:dyDescent="0.3">
      <c r="B2394" t="s">
        <v>208</v>
      </c>
    </row>
    <row r="2395" spans="2:2" x14ac:dyDescent="0.3">
      <c r="B2395" t="s">
        <v>208</v>
      </c>
    </row>
    <row r="2396" spans="2:2" x14ac:dyDescent="0.3">
      <c r="B2396" t="s">
        <v>208</v>
      </c>
    </row>
    <row r="2397" spans="2:2" x14ac:dyDescent="0.3">
      <c r="B2397" t="s">
        <v>208</v>
      </c>
    </row>
    <row r="2398" spans="2:2" x14ac:dyDescent="0.3">
      <c r="B2398" t="s">
        <v>208</v>
      </c>
    </row>
    <row r="2399" spans="2:2" x14ac:dyDescent="0.3">
      <c r="B2399" t="s">
        <v>208</v>
      </c>
    </row>
    <row r="2400" spans="2:2" x14ac:dyDescent="0.3">
      <c r="B2400" t="s">
        <v>208</v>
      </c>
    </row>
    <row r="2401" spans="2:2" x14ac:dyDescent="0.3">
      <c r="B2401" t="s">
        <v>208</v>
      </c>
    </row>
    <row r="2402" spans="2:2" x14ac:dyDescent="0.3">
      <c r="B2402" t="s">
        <v>208</v>
      </c>
    </row>
    <row r="2403" spans="2:2" x14ac:dyDescent="0.3">
      <c r="B2403" t="s">
        <v>208</v>
      </c>
    </row>
    <row r="2404" spans="2:2" x14ac:dyDescent="0.3">
      <c r="B2404" t="s">
        <v>208</v>
      </c>
    </row>
    <row r="2405" spans="2:2" x14ac:dyDescent="0.3">
      <c r="B2405" t="s">
        <v>208</v>
      </c>
    </row>
    <row r="2406" spans="2:2" x14ac:dyDescent="0.3">
      <c r="B2406" t="s">
        <v>208</v>
      </c>
    </row>
    <row r="2407" spans="2:2" x14ac:dyDescent="0.3">
      <c r="B2407" t="s">
        <v>208</v>
      </c>
    </row>
    <row r="2408" spans="2:2" x14ac:dyDescent="0.3">
      <c r="B2408" t="s">
        <v>208</v>
      </c>
    </row>
    <row r="2409" spans="2:2" x14ac:dyDescent="0.3">
      <c r="B2409" t="s">
        <v>208</v>
      </c>
    </row>
    <row r="2410" spans="2:2" x14ac:dyDescent="0.3">
      <c r="B2410" t="s">
        <v>208</v>
      </c>
    </row>
    <row r="2411" spans="2:2" x14ac:dyDescent="0.3">
      <c r="B2411" t="s">
        <v>208</v>
      </c>
    </row>
    <row r="2412" spans="2:2" x14ac:dyDescent="0.3">
      <c r="B2412" t="s">
        <v>208</v>
      </c>
    </row>
    <row r="2413" spans="2:2" x14ac:dyDescent="0.3">
      <c r="B2413" t="s">
        <v>208</v>
      </c>
    </row>
    <row r="2414" spans="2:2" x14ac:dyDescent="0.3">
      <c r="B2414" t="s">
        <v>208</v>
      </c>
    </row>
    <row r="2415" spans="2:2" x14ac:dyDescent="0.3">
      <c r="B2415" t="s">
        <v>208</v>
      </c>
    </row>
    <row r="2416" spans="2:2" x14ac:dyDescent="0.3">
      <c r="B2416" t="s">
        <v>208</v>
      </c>
    </row>
    <row r="2417" spans="2:2" x14ac:dyDescent="0.3">
      <c r="B2417" t="s">
        <v>208</v>
      </c>
    </row>
    <row r="2418" spans="2:2" x14ac:dyDescent="0.3">
      <c r="B2418" t="s">
        <v>208</v>
      </c>
    </row>
    <row r="2419" spans="2:2" x14ac:dyDescent="0.3">
      <c r="B2419" t="s">
        <v>208</v>
      </c>
    </row>
    <row r="2420" spans="2:2" x14ac:dyDescent="0.3">
      <c r="B2420" t="s">
        <v>208</v>
      </c>
    </row>
    <row r="2421" spans="2:2" x14ac:dyDescent="0.3">
      <c r="B2421" t="s">
        <v>208</v>
      </c>
    </row>
    <row r="2422" spans="2:2" x14ac:dyDescent="0.3">
      <c r="B2422" t="s">
        <v>208</v>
      </c>
    </row>
    <row r="2423" spans="2:2" x14ac:dyDescent="0.3">
      <c r="B2423" t="s">
        <v>208</v>
      </c>
    </row>
    <row r="2424" spans="2:2" x14ac:dyDescent="0.3">
      <c r="B2424" t="s">
        <v>208</v>
      </c>
    </row>
    <row r="2425" spans="2:2" x14ac:dyDescent="0.3">
      <c r="B2425" t="s">
        <v>208</v>
      </c>
    </row>
    <row r="2426" spans="2:2" x14ac:dyDescent="0.3">
      <c r="B2426" t="s">
        <v>208</v>
      </c>
    </row>
    <row r="2427" spans="2:2" x14ac:dyDescent="0.3">
      <c r="B2427" t="s">
        <v>208</v>
      </c>
    </row>
    <row r="2428" spans="2:2" x14ac:dyDescent="0.3">
      <c r="B2428" t="s">
        <v>208</v>
      </c>
    </row>
    <row r="2429" spans="2:2" x14ac:dyDescent="0.3">
      <c r="B2429" t="s">
        <v>208</v>
      </c>
    </row>
    <row r="2430" spans="2:2" x14ac:dyDescent="0.3">
      <c r="B2430" t="s">
        <v>208</v>
      </c>
    </row>
    <row r="2431" spans="2:2" x14ac:dyDescent="0.3">
      <c r="B2431" t="s">
        <v>208</v>
      </c>
    </row>
    <row r="2432" spans="2:2" x14ac:dyDescent="0.3">
      <c r="B2432" t="s">
        <v>208</v>
      </c>
    </row>
    <row r="2433" spans="2:2" x14ac:dyDescent="0.3">
      <c r="B2433" t="s">
        <v>208</v>
      </c>
    </row>
    <row r="2434" spans="2:2" x14ac:dyDescent="0.3">
      <c r="B2434" t="s">
        <v>208</v>
      </c>
    </row>
    <row r="2435" spans="2:2" x14ac:dyDescent="0.3">
      <c r="B2435" t="s">
        <v>208</v>
      </c>
    </row>
    <row r="2436" spans="2:2" x14ac:dyDescent="0.3">
      <c r="B2436" t="s">
        <v>208</v>
      </c>
    </row>
    <row r="2437" spans="2:2" x14ac:dyDescent="0.3">
      <c r="B2437" t="s">
        <v>208</v>
      </c>
    </row>
    <row r="2438" spans="2:2" x14ac:dyDescent="0.3">
      <c r="B2438" t="s">
        <v>208</v>
      </c>
    </row>
    <row r="2439" spans="2:2" x14ac:dyDescent="0.3">
      <c r="B2439" t="s">
        <v>208</v>
      </c>
    </row>
    <row r="2440" spans="2:2" x14ac:dyDescent="0.3">
      <c r="B2440" t="s">
        <v>208</v>
      </c>
    </row>
    <row r="2441" spans="2:2" x14ac:dyDescent="0.3">
      <c r="B2441" t="s">
        <v>208</v>
      </c>
    </row>
    <row r="2442" spans="2:2" x14ac:dyDescent="0.3">
      <c r="B2442" t="s">
        <v>208</v>
      </c>
    </row>
    <row r="2443" spans="2:2" x14ac:dyDescent="0.3">
      <c r="B2443" t="s">
        <v>208</v>
      </c>
    </row>
    <row r="2444" spans="2:2" x14ac:dyDescent="0.3">
      <c r="B2444" t="s">
        <v>208</v>
      </c>
    </row>
    <row r="2445" spans="2:2" x14ac:dyDescent="0.3">
      <c r="B2445" t="s">
        <v>208</v>
      </c>
    </row>
    <row r="2446" spans="2:2" x14ac:dyDescent="0.3">
      <c r="B2446" t="s">
        <v>208</v>
      </c>
    </row>
    <row r="2447" spans="2:2" x14ac:dyDescent="0.3">
      <c r="B2447" t="s">
        <v>208</v>
      </c>
    </row>
    <row r="2448" spans="2:2" x14ac:dyDescent="0.3">
      <c r="B2448" t="s">
        <v>208</v>
      </c>
    </row>
    <row r="2449" spans="2:2" x14ac:dyDescent="0.3">
      <c r="B2449" t="s">
        <v>208</v>
      </c>
    </row>
    <row r="2450" spans="2:2" x14ac:dyDescent="0.3">
      <c r="B2450" t="s">
        <v>208</v>
      </c>
    </row>
    <row r="2451" spans="2:2" x14ac:dyDescent="0.3">
      <c r="B2451" t="s">
        <v>208</v>
      </c>
    </row>
    <row r="2452" spans="2:2" x14ac:dyDescent="0.3">
      <c r="B2452" t="s">
        <v>208</v>
      </c>
    </row>
    <row r="2453" spans="2:2" x14ac:dyDescent="0.3">
      <c r="B2453" t="s">
        <v>208</v>
      </c>
    </row>
    <row r="2454" spans="2:2" x14ac:dyDescent="0.3">
      <c r="B2454" t="s">
        <v>208</v>
      </c>
    </row>
    <row r="2455" spans="2:2" x14ac:dyDescent="0.3">
      <c r="B2455" t="s">
        <v>208</v>
      </c>
    </row>
    <row r="2456" spans="2:2" x14ac:dyDescent="0.3">
      <c r="B2456" t="s">
        <v>208</v>
      </c>
    </row>
    <row r="2457" spans="2:2" x14ac:dyDescent="0.3">
      <c r="B2457" t="s">
        <v>208</v>
      </c>
    </row>
    <row r="2458" spans="2:2" x14ac:dyDescent="0.3">
      <c r="B2458" t="s">
        <v>208</v>
      </c>
    </row>
    <row r="2459" spans="2:2" x14ac:dyDescent="0.3">
      <c r="B2459" t="s">
        <v>208</v>
      </c>
    </row>
    <row r="2460" spans="2:2" x14ac:dyDescent="0.3">
      <c r="B2460" t="s">
        <v>208</v>
      </c>
    </row>
    <row r="2461" spans="2:2" x14ac:dyDescent="0.3">
      <c r="B2461" t="s">
        <v>208</v>
      </c>
    </row>
    <row r="2462" spans="2:2" x14ac:dyDescent="0.3">
      <c r="B2462" t="s">
        <v>208</v>
      </c>
    </row>
    <row r="2463" spans="2:2" x14ac:dyDescent="0.3">
      <c r="B2463" t="s">
        <v>208</v>
      </c>
    </row>
    <row r="2464" spans="2:2" x14ac:dyDescent="0.3">
      <c r="B2464" t="s">
        <v>208</v>
      </c>
    </row>
    <row r="2465" spans="2:2" x14ac:dyDescent="0.3">
      <c r="B2465" t="s">
        <v>208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2024-07-15T08:48:50Z</dcterms:modified>
</cp:coreProperties>
</file>