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18" documentId="8_{F59C8FC7-A369-4BBB-832D-5DD0A5C4D833}" xr6:coauthVersionLast="47" xr6:coauthVersionMax="47" xr10:uidLastSave="{A7CDA0C8-E07F-49A5-8FB1-A5D17A2DE61D}"/>
  <bookViews>
    <workbookView xWindow="-108" yWindow="-108" windowWidth="23256" windowHeight="13176" xr2:uid="{F9ADAA1F-7B60-44D4-B3AE-EA4FBCF3AE6B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49" i="2"/>
  <c r="E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</calcChain>
</file>

<file path=xl/sharedStrings.xml><?xml version="1.0" encoding="utf-8"?>
<sst xmlns="http://schemas.openxmlformats.org/spreadsheetml/2006/main" count="204" uniqueCount="157">
  <si>
    <t>% PIL1</t>
  </si>
  <si>
    <t>% PIL2</t>
  </si>
  <si>
    <t>S1</t>
  </si>
  <si>
    <t>MANAJEMEN</t>
  </si>
  <si>
    <t>45,11</t>
  </si>
  <si>
    <t>54,89</t>
  </si>
  <si>
    <t>ILMU KOMUNIKASI</t>
  </si>
  <si>
    <t>36,77</t>
  </si>
  <si>
    <t>63,23</t>
  </si>
  <si>
    <t>AKUNTANSI</t>
  </si>
  <si>
    <t>49,24</t>
  </si>
  <si>
    <t>50,76</t>
  </si>
  <si>
    <t>INFORMATIKA</t>
  </si>
  <si>
    <t>42,52</t>
  </si>
  <si>
    <t>57,48</t>
  </si>
  <si>
    <t>KEPERAWATAN</t>
  </si>
  <si>
    <t>52,34</t>
  </si>
  <si>
    <t>47,66</t>
  </si>
  <si>
    <t>HUKUM</t>
  </si>
  <si>
    <t>50,87</t>
  </si>
  <si>
    <t>49,13</t>
  </si>
  <si>
    <t>PENDIDIKAN GURU SEKOLAH DASAR</t>
  </si>
  <si>
    <t>45,45</t>
  </si>
  <si>
    <t>54,55</t>
  </si>
  <si>
    <t>TEKNIK INDUSTRI</t>
  </si>
  <si>
    <t>41,75</t>
  </si>
  <si>
    <t>58,25</t>
  </si>
  <si>
    <t>ADMINISTRASI PUBLIK</t>
  </si>
  <si>
    <t>38,68</t>
  </si>
  <si>
    <t>61,32</t>
  </si>
  <si>
    <t>BIMBINGAN DAN KONSELING</t>
  </si>
  <si>
    <t>44,21</t>
  </si>
  <si>
    <t>55,79</t>
  </si>
  <si>
    <t>GIZI</t>
  </si>
  <si>
    <t>33,11</t>
  </si>
  <si>
    <t>66,89</t>
  </si>
  <si>
    <t>ILMU PEMERINTAHAN</t>
  </si>
  <si>
    <t>38,33</t>
  </si>
  <si>
    <t>61,67</t>
  </si>
  <si>
    <t>KEDOKTERAN</t>
  </si>
  <si>
    <t>43,77</t>
  </si>
  <si>
    <t>56,23</t>
  </si>
  <si>
    <t>PENDIDIKAN BAHASA INGGRIS</t>
  </si>
  <si>
    <t>39,66</t>
  </si>
  <si>
    <t>60,34</t>
  </si>
  <si>
    <t>TEKNOLOGI PANGAN</t>
  </si>
  <si>
    <t>32,88</t>
  </si>
  <si>
    <t>67,12</t>
  </si>
  <si>
    <t>PENDIDIKAN BAHASA INDONESIA</t>
  </si>
  <si>
    <t>43,50</t>
  </si>
  <si>
    <t>56,50</t>
  </si>
  <si>
    <t>TEKNIK SIPIL</t>
  </si>
  <si>
    <t>39,05</t>
  </si>
  <si>
    <t>60,95</t>
  </si>
  <si>
    <t>TEKNIK ELEKTRO</t>
  </si>
  <si>
    <t>46,97</t>
  </si>
  <si>
    <t>53,03</t>
  </si>
  <si>
    <t>AGRIBISNIS</t>
  </si>
  <si>
    <t>44,52</t>
  </si>
  <si>
    <t>55,48</t>
  </si>
  <si>
    <t>TEKNIK MESIN</t>
  </si>
  <si>
    <t>48,51</t>
  </si>
  <si>
    <t>51,49</t>
  </si>
  <si>
    <t>TEKNIK KIMIA</t>
  </si>
  <si>
    <t>36,93</t>
  </si>
  <si>
    <t>63,07</t>
  </si>
  <si>
    <t>EKONOMI PEMBANGUNAN</t>
  </si>
  <si>
    <t>40,17</t>
  </si>
  <si>
    <t>59,83</t>
  </si>
  <si>
    <t>AGROEKOTEKNOLOGI</t>
  </si>
  <si>
    <t>34,56</t>
  </si>
  <si>
    <t>65,44</t>
  </si>
  <si>
    <t>EKONOMI SYARIAH</t>
  </si>
  <si>
    <t>38,29</t>
  </si>
  <si>
    <t>61,71</t>
  </si>
  <si>
    <t>TEKNIK METALURGI</t>
  </si>
  <si>
    <t>44,74</t>
  </si>
  <si>
    <t>55,26</t>
  </si>
  <si>
    <t>PENDIDIKAN MATEMATIKA</t>
  </si>
  <si>
    <t>48,46</t>
  </si>
  <si>
    <t>51,54</t>
  </si>
  <si>
    <t>PENDIDIKAN SOSIOLOGI</t>
  </si>
  <si>
    <t>38,93</t>
  </si>
  <si>
    <t>61,07</t>
  </si>
  <si>
    <t>PENDIDIKAN BIOLOGI</t>
  </si>
  <si>
    <t>43,46</t>
  </si>
  <si>
    <t>56,54</t>
  </si>
  <si>
    <t>PENDIDIKAN SEJARAH</t>
  </si>
  <si>
    <t>35,27</t>
  </si>
  <si>
    <t>64,73</t>
  </si>
  <si>
    <t>PENDIDIKAN PANCASILA DAN KEWARGANEGARAAN</t>
  </si>
  <si>
    <t>37,02</t>
  </si>
  <si>
    <t>62,98</t>
  </si>
  <si>
    <t>ILMU KELAUTAN</t>
  </si>
  <si>
    <t>32,00</t>
  </si>
  <si>
    <t>68,00</t>
  </si>
  <si>
    <t>PENDIDIKAN GURU PENDIDIKAN ANAK USIA DINI</t>
  </si>
  <si>
    <t>31,35</t>
  </si>
  <si>
    <t>68,65</t>
  </si>
  <si>
    <t>PENDIDIKAN IPA</t>
  </si>
  <si>
    <t>43,56</t>
  </si>
  <si>
    <t>56,44</t>
  </si>
  <si>
    <t>ILMU PERIKANAN</t>
  </si>
  <si>
    <t>30,77</t>
  </si>
  <si>
    <t>69,23</t>
  </si>
  <si>
    <t>PENDIDIKAN KIMIA</t>
  </si>
  <si>
    <t>33,77</t>
  </si>
  <si>
    <t>66,23</t>
  </si>
  <si>
    <t>D3</t>
  </si>
  <si>
    <t>PERPAJAKAN</t>
  </si>
  <si>
    <t>30,87</t>
  </si>
  <si>
    <t>69,13</t>
  </si>
  <si>
    <t>ILMU KEOLAHRAGAAN</t>
  </si>
  <si>
    <t>43,70</t>
  </si>
  <si>
    <t>56,30</t>
  </si>
  <si>
    <t>PERBANKAN DAN KEUANGAN</t>
  </si>
  <si>
    <t>28,36</t>
  </si>
  <si>
    <t>71,64</t>
  </si>
  <si>
    <t>MANAJEMEN PEMASARAN</t>
  </si>
  <si>
    <t>29,10</t>
  </si>
  <si>
    <t>70,90</t>
  </si>
  <si>
    <t>STATISTIKA</t>
  </si>
  <si>
    <t>35,61</t>
  </si>
  <si>
    <t>64,39</t>
  </si>
  <si>
    <t>PENDIDIKAN FISIKA</t>
  </si>
  <si>
    <t>42,45</t>
  </si>
  <si>
    <t>57,55</t>
  </si>
  <si>
    <t>28,16</t>
  </si>
  <si>
    <t>71,84</t>
  </si>
  <si>
    <t>PETERNAKAN</t>
  </si>
  <si>
    <t>20,79</t>
  </si>
  <si>
    <t>79,21</t>
  </si>
  <si>
    <t>PENDIDIKAN KHUSUS</t>
  </si>
  <si>
    <t>43,21</t>
  </si>
  <si>
    <t>56,79</t>
  </si>
  <si>
    <t>PENDIDIKAN VOKASIONAL TEKNIK ELEKTRO</t>
  </si>
  <si>
    <t>31,25</t>
  </si>
  <si>
    <t>68,75</t>
  </si>
  <si>
    <t>PENDIDIKAN NON FORMAL</t>
  </si>
  <si>
    <t>43,66</t>
  </si>
  <si>
    <t>56,34</t>
  </si>
  <si>
    <t>PENDIDIKAN VOKASIONAL TEKNIK MESIN</t>
  </si>
  <si>
    <t>36,23</t>
  </si>
  <si>
    <t>63,77</t>
  </si>
  <si>
    <t>PENDIDIKAN SENI PERTUNJUKAN</t>
  </si>
  <si>
    <t>77,42</t>
  </si>
  <si>
    <t>22,58</t>
  </si>
  <si>
    <t>no</t>
  </si>
  <si>
    <t>jenjang</t>
  </si>
  <si>
    <t>kode</t>
  </si>
  <si>
    <t>prodi</t>
  </si>
  <si>
    <t>fakultas</t>
  </si>
  <si>
    <t>dt</t>
  </si>
  <si>
    <t>pil1</t>
  </si>
  <si>
    <t>pil2</t>
  </si>
  <si>
    <t>minat</t>
  </si>
  <si>
    <t>Teknik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</si>
</sst>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1_SNBP/24snbp/peminat SNBP 2023.xlsx" TargetMode="External"/><Relationship Id="rId1" Type="http://schemas.openxmlformats.org/officeDocument/2006/relationships/externalLinkPath" Target=".#PMB/2024/01_SNBP/24snbp/peminat SNBP 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311025</v>
          </cell>
          <cell r="D2" t="str">
            <v>MANAJEMEN</v>
          </cell>
          <cell r="E2" t="str">
            <v>FEB</v>
          </cell>
        </row>
        <row r="3">
          <cell r="C3">
            <v>311029</v>
          </cell>
          <cell r="D3" t="str">
            <v>ILMU KOMUNIKASI</v>
          </cell>
          <cell r="E3" t="str">
            <v>FISIP</v>
          </cell>
        </row>
        <row r="4">
          <cell r="C4">
            <v>311026</v>
          </cell>
          <cell r="D4" t="str">
            <v>AKUNTANSI</v>
          </cell>
          <cell r="E4" t="str">
            <v>FEB</v>
          </cell>
        </row>
        <row r="5">
          <cell r="C5">
            <v>311021</v>
          </cell>
          <cell r="D5" t="str">
            <v>INFORMATIKA</v>
          </cell>
          <cell r="E5" t="str">
            <v>Teknik</v>
          </cell>
        </row>
        <row r="6">
          <cell r="C6">
            <v>311024</v>
          </cell>
          <cell r="D6" t="str">
            <v>HUKUM</v>
          </cell>
          <cell r="E6" t="str">
            <v>Hukum</v>
          </cell>
        </row>
        <row r="7">
          <cell r="C7">
            <v>311022</v>
          </cell>
          <cell r="D7" t="str">
            <v>KEPERAWATAN</v>
          </cell>
          <cell r="E7" t="str">
            <v>Kedokteran</v>
          </cell>
        </row>
        <row r="8">
          <cell r="C8">
            <v>311028</v>
          </cell>
          <cell r="D8" t="str">
            <v>ADMINISTRASI PUBLIK</v>
          </cell>
          <cell r="E8" t="str">
            <v>FISIP</v>
          </cell>
        </row>
        <row r="9">
          <cell r="C9">
            <v>311033</v>
          </cell>
          <cell r="D9" t="str">
            <v>PENDIDIKAN GURU SEKOLAH DASAR</v>
          </cell>
          <cell r="E9" t="str">
            <v>FKIP</v>
          </cell>
        </row>
        <row r="10">
          <cell r="C10">
            <v>311003</v>
          </cell>
          <cell r="D10" t="str">
            <v>TEKNIK INDUSTRI</v>
          </cell>
          <cell r="E10" t="str">
            <v>Teknik</v>
          </cell>
        </row>
        <row r="11">
          <cell r="C11">
            <v>311019</v>
          </cell>
          <cell r="D11" t="str">
            <v>GIZI</v>
          </cell>
          <cell r="E11" t="str">
            <v>Kedokteran</v>
          </cell>
        </row>
        <row r="12">
          <cell r="C12">
            <v>311040</v>
          </cell>
          <cell r="D12" t="str">
            <v>BIMBINGAN DAN KONSELING</v>
          </cell>
          <cell r="E12" t="str">
            <v>FKIP</v>
          </cell>
        </row>
        <row r="13">
          <cell r="C13">
            <v>311020</v>
          </cell>
          <cell r="D13" t="str">
            <v>KEDOKTERAN</v>
          </cell>
          <cell r="E13" t="str">
            <v>Kedokteran</v>
          </cell>
        </row>
        <row r="14">
          <cell r="C14">
            <v>311042</v>
          </cell>
          <cell r="D14" t="str">
            <v>ILMU PEMERINTAHAN</v>
          </cell>
          <cell r="E14" t="str">
            <v>FISIP</v>
          </cell>
        </row>
        <row r="15">
          <cell r="C15">
            <v>311032</v>
          </cell>
          <cell r="D15" t="str">
            <v>PENDIDIKAN BAHASA INGGRIS</v>
          </cell>
          <cell r="E15" t="str">
            <v>FKIP</v>
          </cell>
        </row>
        <row r="16">
          <cell r="C16">
            <v>311031</v>
          </cell>
          <cell r="D16" t="str">
            <v>PENDIDIKAN BAHASA INDONESIA</v>
          </cell>
          <cell r="E16" t="str">
            <v>FKIP</v>
          </cell>
        </row>
        <row r="17">
          <cell r="C17">
            <v>311017</v>
          </cell>
          <cell r="D17" t="str">
            <v>TEKNOLOGI PANGAN</v>
          </cell>
          <cell r="E17" t="str">
            <v>Pertanian</v>
          </cell>
        </row>
        <row r="18">
          <cell r="C18">
            <v>311002</v>
          </cell>
          <cell r="D18" t="str">
            <v>TEKNIK ELEKTRO</v>
          </cell>
          <cell r="E18" t="str">
            <v>Teknik</v>
          </cell>
        </row>
        <row r="19">
          <cell r="C19">
            <v>311007</v>
          </cell>
          <cell r="D19" t="str">
            <v>AGRIBISNIS</v>
          </cell>
          <cell r="E19" t="str">
            <v>Pertanian</v>
          </cell>
        </row>
        <row r="20">
          <cell r="C20">
            <v>311006</v>
          </cell>
          <cell r="D20" t="str">
            <v>TEKNIK SIPIL</v>
          </cell>
          <cell r="E20" t="str">
            <v>Teknik</v>
          </cell>
        </row>
        <row r="21">
          <cell r="C21">
            <v>311027</v>
          </cell>
          <cell r="D21" t="str">
            <v>EKONOMI PEMBANGUNAN</v>
          </cell>
          <cell r="E21" t="str">
            <v>FEB</v>
          </cell>
        </row>
        <row r="22">
          <cell r="C22">
            <v>311001</v>
          </cell>
          <cell r="D22" t="str">
            <v>TEKNIK MESIN</v>
          </cell>
          <cell r="E22" t="str">
            <v>Teknik</v>
          </cell>
        </row>
        <row r="23">
          <cell r="C23">
            <v>311005</v>
          </cell>
          <cell r="D23" t="str">
            <v>TEKNIK KIMIA</v>
          </cell>
          <cell r="E23" t="str">
            <v>Teknik</v>
          </cell>
        </row>
        <row r="24">
          <cell r="C24">
            <v>311004</v>
          </cell>
          <cell r="D24" t="str">
            <v>TEKNIK METALURGI</v>
          </cell>
          <cell r="E24" t="str">
            <v>Teknik</v>
          </cell>
        </row>
        <row r="25">
          <cell r="C25">
            <v>311043</v>
          </cell>
          <cell r="D25" t="str">
            <v>KEPERAWATAN</v>
          </cell>
          <cell r="E25" t="str">
            <v>Kedokteran</v>
          </cell>
        </row>
        <row r="26">
          <cell r="C26">
            <v>311008</v>
          </cell>
          <cell r="D26" t="str">
            <v>AGROEKOTEKNOLOGI</v>
          </cell>
          <cell r="E26" t="str">
            <v>Pertanian</v>
          </cell>
        </row>
        <row r="27">
          <cell r="C27">
            <v>311011</v>
          </cell>
          <cell r="D27" t="str">
            <v>PENDIDIKAN MATEMATIKA</v>
          </cell>
          <cell r="E27" t="str">
            <v>FKIP</v>
          </cell>
        </row>
        <row r="28">
          <cell r="C28">
            <v>311035</v>
          </cell>
          <cell r="D28" t="str">
            <v>EKONOMI SYARIAH</v>
          </cell>
          <cell r="E28" t="str">
            <v>FEB</v>
          </cell>
        </row>
        <row r="29">
          <cell r="C29">
            <v>311036</v>
          </cell>
          <cell r="D29" t="str">
            <v>PENDIDIKAN SOSIOLOGI</v>
          </cell>
          <cell r="E29" t="str">
            <v>FKIP</v>
          </cell>
        </row>
        <row r="30">
          <cell r="C30">
            <v>311010</v>
          </cell>
          <cell r="D30" t="str">
            <v>PENDIDIKAN BIOLOGI</v>
          </cell>
          <cell r="E30" t="str">
            <v>FKIP</v>
          </cell>
        </row>
        <row r="31">
          <cell r="C31">
            <v>311037</v>
          </cell>
          <cell r="D31" t="str">
            <v>PENDIDIKAN SEJARAH</v>
          </cell>
          <cell r="E31" t="str">
            <v>FKIP</v>
          </cell>
        </row>
        <row r="32">
          <cell r="C32">
            <v>311034</v>
          </cell>
          <cell r="D32" t="str">
            <v>PENDIDIKAN GURU PENDIDIKAN ANAK USIA DINI</v>
          </cell>
          <cell r="E32" t="str">
            <v>FKIP</v>
          </cell>
        </row>
        <row r="33">
          <cell r="C33">
            <v>311038</v>
          </cell>
          <cell r="D33" t="str">
            <v>PENDIDIKAN PANCASILA DAN KEWARGANEGARAAN</v>
          </cell>
          <cell r="E33" t="str">
            <v>FKIP</v>
          </cell>
        </row>
        <row r="34">
          <cell r="C34">
            <v>311009</v>
          </cell>
          <cell r="D34" t="str">
            <v>ILMU PERIKANAN</v>
          </cell>
          <cell r="E34" t="str">
            <v>Pertanian</v>
          </cell>
        </row>
        <row r="35">
          <cell r="C35">
            <v>311023</v>
          </cell>
          <cell r="D35" t="str">
            <v>ILMU KELAUTAN</v>
          </cell>
          <cell r="E35" t="str">
            <v>Pertanian</v>
          </cell>
        </row>
        <row r="36">
          <cell r="C36">
            <v>311016</v>
          </cell>
          <cell r="D36" t="str">
            <v>PENDIDIKAN IPA</v>
          </cell>
          <cell r="E36" t="str">
            <v>FKIP</v>
          </cell>
        </row>
        <row r="37">
          <cell r="C37">
            <v>311015</v>
          </cell>
          <cell r="D37" t="str">
            <v>PENDIDIKAN KIMIA</v>
          </cell>
          <cell r="E37" t="str">
            <v>FKIP</v>
          </cell>
        </row>
        <row r="38">
          <cell r="C38">
            <v>311018</v>
          </cell>
          <cell r="D38" t="str">
            <v>ILMU KEOLAHRAGAAN</v>
          </cell>
          <cell r="E38" t="str">
            <v>Kedokteran</v>
          </cell>
        </row>
        <row r="39">
          <cell r="C39">
            <v>311048</v>
          </cell>
          <cell r="D39" t="str">
            <v>ADMINISTRASI PAJAK</v>
          </cell>
          <cell r="E39" t="str">
            <v>FEB</v>
          </cell>
        </row>
        <row r="40">
          <cell r="C40">
            <v>311014</v>
          </cell>
          <cell r="D40" t="str">
            <v>PENDIDIKAN FISIKA</v>
          </cell>
          <cell r="E40" t="str">
            <v>FKIP</v>
          </cell>
        </row>
        <row r="41">
          <cell r="C41">
            <v>311045</v>
          </cell>
          <cell r="D41" t="str">
            <v>PERBANKAN DAN KEUANGAN</v>
          </cell>
          <cell r="E41" t="str">
            <v>FEB</v>
          </cell>
        </row>
        <row r="42">
          <cell r="C42">
            <v>311012</v>
          </cell>
          <cell r="D42" t="str">
            <v>PENDIDIKAN VOKASIONAL TEKNIK ELEKTRO</v>
          </cell>
          <cell r="E42" t="str">
            <v>FKIP</v>
          </cell>
        </row>
        <row r="43">
          <cell r="C43">
            <v>311047</v>
          </cell>
          <cell r="D43" t="str">
            <v>MANAJEMEN PEMASARAN</v>
          </cell>
          <cell r="E43" t="str">
            <v>FEB</v>
          </cell>
        </row>
        <row r="44">
          <cell r="C44">
            <v>311041</v>
          </cell>
          <cell r="D44" t="str">
            <v>PENDIDIKAN KHUSUS</v>
          </cell>
          <cell r="E44" t="str">
            <v>FKIP</v>
          </cell>
        </row>
        <row r="45">
          <cell r="C45">
            <v>311030</v>
          </cell>
          <cell r="D45" t="str">
            <v>PENDIDIKAN NON FORMAL</v>
          </cell>
          <cell r="E45" t="str">
            <v>FKIP</v>
          </cell>
        </row>
        <row r="46">
          <cell r="C46">
            <v>311013</v>
          </cell>
          <cell r="D46" t="str">
            <v>PENDIDIKAN VOKASIONAL TEKNIK MESIN</v>
          </cell>
          <cell r="E46" t="str">
            <v>FKIP</v>
          </cell>
        </row>
        <row r="47">
          <cell r="C47">
            <v>311049</v>
          </cell>
          <cell r="D47" t="str">
            <v>PETERNAKAN</v>
          </cell>
          <cell r="E47" t="str">
            <v>Pertanian</v>
          </cell>
        </row>
        <row r="48">
          <cell r="C48">
            <v>311044</v>
          </cell>
          <cell r="D48" t="str">
            <v>AKUNTANSI</v>
          </cell>
          <cell r="E48" t="str">
            <v>FEB</v>
          </cell>
        </row>
        <row r="49">
          <cell r="C49">
            <v>311039</v>
          </cell>
          <cell r="D49" t="str">
            <v>PENDIDIKAN SENI PERTUNJUKAN</v>
          </cell>
          <cell r="E49" t="str">
            <v>FKIP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C87-BB9E-4950-B0C0-8708CC0AEAB7}">
  <dimension ref="A1:K49"/>
  <sheetViews>
    <sheetView tabSelected="1" topLeftCell="A22" workbookViewId="0">
      <selection activeCell="D42" sqref="D42"/>
    </sheetView>
  </sheetViews>
  <sheetFormatPr defaultRowHeight="14.4" x14ac:dyDescent="0.3"/>
  <cols>
    <col min="4" max="4" width="44" bestFit="1" customWidth="1"/>
  </cols>
  <sheetData>
    <row r="1" spans="1:11" x14ac:dyDescent="0.3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0</v>
      </c>
      <c r="I1" t="s">
        <v>154</v>
      </c>
      <c r="J1" t="s">
        <v>1</v>
      </c>
      <c r="K1" t="s">
        <v>155</v>
      </c>
    </row>
    <row r="2" spans="1:11" x14ac:dyDescent="0.3">
      <c r="A2">
        <v>1</v>
      </c>
      <c r="B2" t="s">
        <v>2</v>
      </c>
      <c r="C2">
        <v>311025</v>
      </c>
      <c r="D2" t="s">
        <v>3</v>
      </c>
      <c r="E2" t="str">
        <f>VLOOKUP(C2,[1]sheet1!$C$2:$E$49,3,FALSE)</f>
        <v>FEB</v>
      </c>
      <c r="F2">
        <v>67</v>
      </c>
      <c r="G2">
        <v>941</v>
      </c>
      <c r="H2" t="s">
        <v>4</v>
      </c>
      <c r="I2">
        <v>1145</v>
      </c>
      <c r="J2" t="s">
        <v>5</v>
      </c>
      <c r="K2">
        <f>G2+I2</f>
        <v>2086</v>
      </c>
    </row>
    <row r="3" spans="1:11" x14ac:dyDescent="0.3">
      <c r="A3">
        <v>2</v>
      </c>
      <c r="B3" t="s">
        <v>2</v>
      </c>
      <c r="C3">
        <v>311029</v>
      </c>
      <c r="D3" t="s">
        <v>6</v>
      </c>
      <c r="E3" t="str">
        <f>VLOOKUP(C3,[1]sheet1!$C$2:$E$49,3,FALSE)</f>
        <v>FISIP</v>
      </c>
      <c r="F3">
        <v>77</v>
      </c>
      <c r="G3">
        <v>567</v>
      </c>
      <c r="H3" t="s">
        <v>7</v>
      </c>
      <c r="I3">
        <v>975</v>
      </c>
      <c r="J3" t="s">
        <v>8</v>
      </c>
      <c r="K3">
        <f t="shared" ref="K3:K49" si="0">G3+I3</f>
        <v>1542</v>
      </c>
    </row>
    <row r="4" spans="1:11" x14ac:dyDescent="0.3">
      <c r="A4">
        <v>3</v>
      </c>
      <c r="B4" t="s">
        <v>2</v>
      </c>
      <c r="C4">
        <v>311026</v>
      </c>
      <c r="D4" t="s">
        <v>9</v>
      </c>
      <c r="E4" t="str">
        <f>VLOOKUP(C4,[1]sheet1!$C$2:$E$49,3,FALSE)</f>
        <v>FEB</v>
      </c>
      <c r="F4">
        <v>67</v>
      </c>
      <c r="G4">
        <v>549</v>
      </c>
      <c r="H4" t="s">
        <v>10</v>
      </c>
      <c r="I4">
        <v>566</v>
      </c>
      <c r="J4" t="s">
        <v>11</v>
      </c>
      <c r="K4">
        <f t="shared" si="0"/>
        <v>1115</v>
      </c>
    </row>
    <row r="5" spans="1:11" x14ac:dyDescent="0.3">
      <c r="A5">
        <v>4</v>
      </c>
      <c r="B5" t="s">
        <v>2</v>
      </c>
      <c r="C5">
        <v>311021</v>
      </c>
      <c r="D5" t="s">
        <v>12</v>
      </c>
      <c r="E5" t="str">
        <f>VLOOKUP(C5,[1]sheet1!$C$2:$E$49,3,FALSE)</f>
        <v>Teknik</v>
      </c>
      <c r="F5">
        <v>30</v>
      </c>
      <c r="G5">
        <v>466</v>
      </c>
      <c r="H5" t="s">
        <v>13</v>
      </c>
      <c r="I5">
        <v>630</v>
      </c>
      <c r="J5" t="s">
        <v>14</v>
      </c>
      <c r="K5">
        <f t="shared" si="0"/>
        <v>1096</v>
      </c>
    </row>
    <row r="6" spans="1:11" x14ac:dyDescent="0.3">
      <c r="A6">
        <v>5</v>
      </c>
      <c r="B6" t="s">
        <v>2</v>
      </c>
      <c r="C6">
        <v>311022</v>
      </c>
      <c r="D6" t="s">
        <v>15</v>
      </c>
      <c r="E6" t="str">
        <f>VLOOKUP(C6,[1]sheet1!$C$2:$E$49,3,FALSE)</f>
        <v>Kedokteran</v>
      </c>
      <c r="F6">
        <v>17</v>
      </c>
      <c r="G6">
        <v>570</v>
      </c>
      <c r="H6" t="s">
        <v>16</v>
      </c>
      <c r="I6">
        <v>519</v>
      </c>
      <c r="J6" t="s">
        <v>17</v>
      </c>
      <c r="K6">
        <f t="shared" si="0"/>
        <v>1089</v>
      </c>
    </row>
    <row r="7" spans="1:11" x14ac:dyDescent="0.3">
      <c r="A7">
        <v>6</v>
      </c>
      <c r="B7" t="s">
        <v>2</v>
      </c>
      <c r="C7">
        <v>311024</v>
      </c>
      <c r="D7" t="s">
        <v>18</v>
      </c>
      <c r="E7" t="str">
        <f>VLOOKUP(C7,[1]sheet1!$C$2:$E$49,3,FALSE)</f>
        <v>Hukum</v>
      </c>
      <c r="F7">
        <v>157</v>
      </c>
      <c r="G7">
        <v>553</v>
      </c>
      <c r="H7" t="s">
        <v>19</v>
      </c>
      <c r="I7">
        <v>534</v>
      </c>
      <c r="J7" t="s">
        <v>20</v>
      </c>
      <c r="K7">
        <f t="shared" si="0"/>
        <v>1087</v>
      </c>
    </row>
    <row r="8" spans="1:11" x14ac:dyDescent="0.3">
      <c r="A8">
        <v>7</v>
      </c>
      <c r="B8" t="s">
        <v>2</v>
      </c>
      <c r="C8">
        <v>311033</v>
      </c>
      <c r="D8" t="s">
        <v>21</v>
      </c>
      <c r="E8" t="str">
        <f>VLOOKUP(C8,[1]sheet1!$C$2:$E$49,3,FALSE)</f>
        <v>FKIP</v>
      </c>
      <c r="F8">
        <v>30</v>
      </c>
      <c r="G8">
        <v>425</v>
      </c>
      <c r="H8" t="s">
        <v>22</v>
      </c>
      <c r="I8">
        <v>510</v>
      </c>
      <c r="J8" t="s">
        <v>23</v>
      </c>
      <c r="K8">
        <f t="shared" si="0"/>
        <v>935</v>
      </c>
    </row>
    <row r="9" spans="1:11" x14ac:dyDescent="0.3">
      <c r="A9">
        <v>8</v>
      </c>
      <c r="B9" t="s">
        <v>2</v>
      </c>
      <c r="C9">
        <v>311003</v>
      </c>
      <c r="D9" t="s">
        <v>24</v>
      </c>
      <c r="E9" t="str">
        <f>VLOOKUP(C9,[1]sheet1!$C$2:$E$49,3,FALSE)</f>
        <v>Teknik</v>
      </c>
      <c r="F9">
        <v>50</v>
      </c>
      <c r="G9">
        <v>367</v>
      </c>
      <c r="H9" t="s">
        <v>25</v>
      </c>
      <c r="I9">
        <v>512</v>
      </c>
      <c r="J9" t="s">
        <v>26</v>
      </c>
      <c r="K9">
        <f t="shared" si="0"/>
        <v>879</v>
      </c>
    </row>
    <row r="10" spans="1:11" x14ac:dyDescent="0.3">
      <c r="A10">
        <v>9</v>
      </c>
      <c r="B10" t="s">
        <v>2</v>
      </c>
      <c r="C10">
        <v>311028</v>
      </c>
      <c r="D10" t="s">
        <v>27</v>
      </c>
      <c r="E10" t="str">
        <f>VLOOKUP(C10,[1]sheet1!$C$2:$E$49,3,FALSE)</f>
        <v>FISIP</v>
      </c>
      <c r="F10">
        <v>67</v>
      </c>
      <c r="G10">
        <v>333</v>
      </c>
      <c r="H10" t="s">
        <v>28</v>
      </c>
      <c r="I10">
        <v>528</v>
      </c>
      <c r="J10" t="s">
        <v>29</v>
      </c>
      <c r="K10">
        <f t="shared" si="0"/>
        <v>861</v>
      </c>
    </row>
    <row r="11" spans="1:11" x14ac:dyDescent="0.3">
      <c r="A11">
        <v>10</v>
      </c>
      <c r="B11" t="s">
        <v>2</v>
      </c>
      <c r="C11">
        <v>311040</v>
      </c>
      <c r="D11" t="s">
        <v>30</v>
      </c>
      <c r="E11" t="str">
        <f>VLOOKUP(C11,[1]sheet1!$C$2:$E$49,3,FALSE)</f>
        <v>FKIP</v>
      </c>
      <c r="F11">
        <v>30</v>
      </c>
      <c r="G11">
        <v>294</v>
      </c>
      <c r="H11" t="s">
        <v>31</v>
      </c>
      <c r="I11">
        <v>371</v>
      </c>
      <c r="J11" t="s">
        <v>32</v>
      </c>
      <c r="K11">
        <f t="shared" si="0"/>
        <v>665</v>
      </c>
    </row>
    <row r="12" spans="1:11" x14ac:dyDescent="0.3">
      <c r="A12">
        <v>11</v>
      </c>
      <c r="B12" t="s">
        <v>2</v>
      </c>
      <c r="C12">
        <v>311019</v>
      </c>
      <c r="D12" t="s">
        <v>33</v>
      </c>
      <c r="E12" t="str">
        <f>VLOOKUP(C12,[1]sheet1!$C$2:$E$49,3,FALSE)</f>
        <v>Kedokteran</v>
      </c>
      <c r="F12">
        <v>15</v>
      </c>
      <c r="G12">
        <v>195</v>
      </c>
      <c r="H12" t="s">
        <v>34</v>
      </c>
      <c r="I12">
        <v>394</v>
      </c>
      <c r="J12" t="s">
        <v>35</v>
      </c>
      <c r="K12">
        <f t="shared" si="0"/>
        <v>589</v>
      </c>
    </row>
    <row r="13" spans="1:11" x14ac:dyDescent="0.3">
      <c r="A13">
        <v>12</v>
      </c>
      <c r="B13" t="s">
        <v>2</v>
      </c>
      <c r="C13">
        <v>311042</v>
      </c>
      <c r="D13" t="s">
        <v>36</v>
      </c>
      <c r="E13" t="str">
        <f>VLOOKUP(C13,[1]sheet1!$C$2:$E$49,3,FALSE)</f>
        <v>FISIP</v>
      </c>
      <c r="F13">
        <v>50</v>
      </c>
      <c r="G13">
        <v>220</v>
      </c>
      <c r="H13" t="s">
        <v>37</v>
      </c>
      <c r="I13">
        <v>354</v>
      </c>
      <c r="J13" t="s">
        <v>38</v>
      </c>
      <c r="K13">
        <f t="shared" si="0"/>
        <v>574</v>
      </c>
    </row>
    <row r="14" spans="1:11" x14ac:dyDescent="0.3">
      <c r="A14">
        <v>13</v>
      </c>
      <c r="B14" t="s">
        <v>2</v>
      </c>
      <c r="C14">
        <v>311020</v>
      </c>
      <c r="D14" t="s">
        <v>39</v>
      </c>
      <c r="E14" t="str">
        <f>VLOOKUP(C14,[1]sheet1!$C$2:$E$49,3,FALSE)</f>
        <v>Kedokteran</v>
      </c>
      <c r="F14">
        <v>12</v>
      </c>
      <c r="G14">
        <v>246</v>
      </c>
      <c r="H14" t="s">
        <v>40</v>
      </c>
      <c r="I14">
        <v>316</v>
      </c>
      <c r="J14" t="s">
        <v>41</v>
      </c>
      <c r="K14">
        <f t="shared" si="0"/>
        <v>562</v>
      </c>
    </row>
    <row r="15" spans="1:11" x14ac:dyDescent="0.3">
      <c r="A15">
        <v>14</v>
      </c>
      <c r="B15" t="s">
        <v>2</v>
      </c>
      <c r="C15">
        <v>311032</v>
      </c>
      <c r="D15" t="s">
        <v>42</v>
      </c>
      <c r="E15" t="str">
        <f>VLOOKUP(C15,[1]sheet1!$C$2:$E$49,3,FALSE)</f>
        <v>FKIP</v>
      </c>
      <c r="F15">
        <v>47</v>
      </c>
      <c r="G15">
        <v>209</v>
      </c>
      <c r="H15" t="s">
        <v>43</v>
      </c>
      <c r="I15">
        <v>318</v>
      </c>
      <c r="J15" t="s">
        <v>44</v>
      </c>
      <c r="K15">
        <f t="shared" si="0"/>
        <v>527</v>
      </c>
    </row>
    <row r="16" spans="1:11" x14ac:dyDescent="0.3">
      <c r="A16">
        <v>15</v>
      </c>
      <c r="B16" t="s">
        <v>2</v>
      </c>
      <c r="C16">
        <v>311017</v>
      </c>
      <c r="D16" t="s">
        <v>45</v>
      </c>
      <c r="E16" t="str">
        <f>VLOOKUP(C16,[1]sheet1!$C$2:$E$49,3,FALSE)</f>
        <v>Pertanian</v>
      </c>
      <c r="F16">
        <v>47</v>
      </c>
      <c r="G16">
        <v>168</v>
      </c>
      <c r="H16" t="s">
        <v>46</v>
      </c>
      <c r="I16">
        <v>343</v>
      </c>
      <c r="J16" t="s">
        <v>47</v>
      </c>
      <c r="K16">
        <f t="shared" si="0"/>
        <v>511</v>
      </c>
    </row>
    <row r="17" spans="1:11" x14ac:dyDescent="0.3">
      <c r="A17">
        <v>16</v>
      </c>
      <c r="B17" t="s">
        <v>2</v>
      </c>
      <c r="C17">
        <v>311031</v>
      </c>
      <c r="D17" t="s">
        <v>48</v>
      </c>
      <c r="E17" t="str">
        <f>VLOOKUP(C17,[1]sheet1!$C$2:$E$49,3,FALSE)</f>
        <v>FKIP</v>
      </c>
      <c r="F17">
        <v>60</v>
      </c>
      <c r="G17">
        <v>214</v>
      </c>
      <c r="H17" t="s">
        <v>49</v>
      </c>
      <c r="I17">
        <v>278</v>
      </c>
      <c r="J17" t="s">
        <v>50</v>
      </c>
      <c r="K17">
        <f t="shared" si="0"/>
        <v>492</v>
      </c>
    </row>
    <row r="18" spans="1:11" x14ac:dyDescent="0.3">
      <c r="A18">
        <v>17</v>
      </c>
      <c r="B18" t="s">
        <v>2</v>
      </c>
      <c r="C18">
        <v>311006</v>
      </c>
      <c r="D18" t="s">
        <v>51</v>
      </c>
      <c r="E18" t="str">
        <f>VLOOKUP(C18,[1]sheet1!$C$2:$E$49,3,FALSE)</f>
        <v>Teknik</v>
      </c>
      <c r="F18">
        <v>50</v>
      </c>
      <c r="G18">
        <v>189</v>
      </c>
      <c r="H18" t="s">
        <v>52</v>
      </c>
      <c r="I18">
        <v>295</v>
      </c>
      <c r="J18" t="s">
        <v>53</v>
      </c>
      <c r="K18">
        <f t="shared" si="0"/>
        <v>484</v>
      </c>
    </row>
    <row r="19" spans="1:11" x14ac:dyDescent="0.3">
      <c r="A19">
        <v>18</v>
      </c>
      <c r="B19" t="s">
        <v>2</v>
      </c>
      <c r="C19">
        <v>311002</v>
      </c>
      <c r="D19" t="s">
        <v>54</v>
      </c>
      <c r="E19" t="str">
        <f>VLOOKUP(C19,[1]sheet1!$C$2:$E$49,3,FALSE)</f>
        <v>Teknik</v>
      </c>
      <c r="F19">
        <v>50</v>
      </c>
      <c r="G19">
        <v>209</v>
      </c>
      <c r="H19" t="s">
        <v>55</v>
      </c>
      <c r="I19">
        <v>236</v>
      </c>
      <c r="J19" t="s">
        <v>56</v>
      </c>
      <c r="K19">
        <f t="shared" si="0"/>
        <v>445</v>
      </c>
    </row>
    <row r="20" spans="1:11" x14ac:dyDescent="0.3">
      <c r="A20">
        <v>19</v>
      </c>
      <c r="B20" t="s">
        <v>2</v>
      </c>
      <c r="C20">
        <v>311007</v>
      </c>
      <c r="D20" t="s">
        <v>57</v>
      </c>
      <c r="E20" t="str">
        <f>VLOOKUP(C20,[1]sheet1!$C$2:$E$49,3,FALSE)</f>
        <v>Pertanian</v>
      </c>
      <c r="F20">
        <v>81</v>
      </c>
      <c r="G20">
        <v>191</v>
      </c>
      <c r="H20" t="s">
        <v>58</v>
      </c>
      <c r="I20">
        <v>238</v>
      </c>
      <c r="J20" t="s">
        <v>59</v>
      </c>
      <c r="K20">
        <f t="shared" si="0"/>
        <v>429</v>
      </c>
    </row>
    <row r="21" spans="1:11" x14ac:dyDescent="0.3">
      <c r="A21">
        <v>20</v>
      </c>
      <c r="B21" t="s">
        <v>2</v>
      </c>
      <c r="C21">
        <v>311001</v>
      </c>
      <c r="D21" t="s">
        <v>60</v>
      </c>
      <c r="E21" t="str">
        <f>VLOOKUP(C21,[1]sheet1!$C$2:$E$49,3,FALSE)</f>
        <v>Teknik</v>
      </c>
      <c r="F21">
        <v>50</v>
      </c>
      <c r="G21">
        <v>196</v>
      </c>
      <c r="H21" t="s">
        <v>61</v>
      </c>
      <c r="I21">
        <v>208</v>
      </c>
      <c r="J21" t="s">
        <v>62</v>
      </c>
      <c r="K21">
        <f t="shared" si="0"/>
        <v>404</v>
      </c>
    </row>
    <row r="22" spans="1:11" x14ac:dyDescent="0.3">
      <c r="A22">
        <v>21</v>
      </c>
      <c r="B22" t="s">
        <v>2</v>
      </c>
      <c r="C22">
        <v>311005</v>
      </c>
      <c r="D22" t="s">
        <v>63</v>
      </c>
      <c r="E22" t="str">
        <f>VLOOKUP(C22,[1]sheet1!$C$2:$E$49,3,FALSE)</f>
        <v>Teknik</v>
      </c>
      <c r="F22">
        <v>50</v>
      </c>
      <c r="G22">
        <v>147</v>
      </c>
      <c r="H22" t="s">
        <v>64</v>
      </c>
      <c r="I22">
        <v>251</v>
      </c>
      <c r="J22" t="s">
        <v>65</v>
      </c>
      <c r="K22">
        <f t="shared" si="0"/>
        <v>398</v>
      </c>
    </row>
    <row r="23" spans="1:11" x14ac:dyDescent="0.3">
      <c r="A23">
        <v>22</v>
      </c>
      <c r="B23" t="s">
        <v>2</v>
      </c>
      <c r="C23">
        <v>311027</v>
      </c>
      <c r="D23" t="s">
        <v>66</v>
      </c>
      <c r="E23" t="str">
        <f>VLOOKUP(C23,[1]sheet1!$C$2:$E$49,3,FALSE)</f>
        <v>FEB</v>
      </c>
      <c r="F23">
        <v>37</v>
      </c>
      <c r="G23">
        <v>141</v>
      </c>
      <c r="H23" t="s">
        <v>67</v>
      </c>
      <c r="I23">
        <v>210</v>
      </c>
      <c r="J23" t="s">
        <v>68</v>
      </c>
      <c r="K23">
        <f t="shared" si="0"/>
        <v>351</v>
      </c>
    </row>
    <row r="24" spans="1:11" x14ac:dyDescent="0.3">
      <c r="A24">
        <v>23</v>
      </c>
      <c r="B24" t="s">
        <v>2</v>
      </c>
      <c r="C24">
        <v>311008</v>
      </c>
      <c r="D24" t="s">
        <v>69</v>
      </c>
      <c r="E24" t="str">
        <f>VLOOKUP(C24,[1]sheet1!$C$2:$E$49,3,FALSE)</f>
        <v>Pertanian</v>
      </c>
      <c r="F24">
        <v>90</v>
      </c>
      <c r="G24">
        <v>113</v>
      </c>
      <c r="H24" t="s">
        <v>70</v>
      </c>
      <c r="I24">
        <v>214</v>
      </c>
      <c r="J24" t="s">
        <v>71</v>
      </c>
      <c r="K24">
        <f t="shared" si="0"/>
        <v>327</v>
      </c>
    </row>
    <row r="25" spans="1:11" x14ac:dyDescent="0.3">
      <c r="A25">
        <v>24</v>
      </c>
      <c r="B25" t="s">
        <v>2</v>
      </c>
      <c r="C25">
        <v>311035</v>
      </c>
      <c r="D25" t="s">
        <v>72</v>
      </c>
      <c r="E25" t="str">
        <f>VLOOKUP(C25,[1]sheet1!$C$2:$E$49,3,FALSE)</f>
        <v>FEB</v>
      </c>
      <c r="F25">
        <v>45</v>
      </c>
      <c r="G25">
        <v>121</v>
      </c>
      <c r="H25" t="s">
        <v>73</v>
      </c>
      <c r="I25">
        <v>195</v>
      </c>
      <c r="J25" t="s">
        <v>74</v>
      </c>
      <c r="K25">
        <f t="shared" si="0"/>
        <v>316</v>
      </c>
    </row>
    <row r="26" spans="1:11" x14ac:dyDescent="0.3">
      <c r="A26">
        <v>25</v>
      </c>
      <c r="B26" t="s">
        <v>2</v>
      </c>
      <c r="C26">
        <v>311004</v>
      </c>
      <c r="D26" t="s">
        <v>75</v>
      </c>
      <c r="E26" t="str">
        <f>VLOOKUP(C26,[1]sheet1!$C$2:$E$49,3,FALSE)</f>
        <v>Teknik</v>
      </c>
      <c r="F26">
        <v>50</v>
      </c>
      <c r="G26">
        <v>136</v>
      </c>
      <c r="H26" t="s">
        <v>76</v>
      </c>
      <c r="I26">
        <v>168</v>
      </c>
      <c r="J26" t="s">
        <v>77</v>
      </c>
      <c r="K26">
        <f t="shared" si="0"/>
        <v>304</v>
      </c>
    </row>
    <row r="27" spans="1:11" x14ac:dyDescent="0.3">
      <c r="A27">
        <v>26</v>
      </c>
      <c r="B27" t="s">
        <v>2</v>
      </c>
      <c r="C27">
        <v>311011</v>
      </c>
      <c r="D27" t="s">
        <v>78</v>
      </c>
      <c r="E27" t="str">
        <f>VLOOKUP(C27,[1]sheet1!$C$2:$E$49,3,FALSE)</f>
        <v>FKIP</v>
      </c>
      <c r="F27">
        <v>60</v>
      </c>
      <c r="G27">
        <v>142</v>
      </c>
      <c r="H27" t="s">
        <v>79</v>
      </c>
      <c r="I27">
        <v>151</v>
      </c>
      <c r="J27" t="s">
        <v>80</v>
      </c>
      <c r="K27">
        <f t="shared" si="0"/>
        <v>293</v>
      </c>
    </row>
    <row r="28" spans="1:11" x14ac:dyDescent="0.3">
      <c r="A28">
        <v>27</v>
      </c>
      <c r="B28" t="s">
        <v>2</v>
      </c>
      <c r="C28">
        <v>311036</v>
      </c>
      <c r="D28" t="s">
        <v>81</v>
      </c>
      <c r="E28" t="str">
        <f>VLOOKUP(C28,[1]sheet1!$C$2:$E$49,3,FALSE)</f>
        <v>FKIP</v>
      </c>
      <c r="F28">
        <v>30</v>
      </c>
      <c r="G28">
        <v>109</v>
      </c>
      <c r="H28" t="s">
        <v>82</v>
      </c>
      <c r="I28">
        <v>171</v>
      </c>
      <c r="J28" t="s">
        <v>83</v>
      </c>
      <c r="K28">
        <f t="shared" si="0"/>
        <v>280</v>
      </c>
    </row>
    <row r="29" spans="1:11" x14ac:dyDescent="0.3">
      <c r="A29">
        <v>28</v>
      </c>
      <c r="B29" t="s">
        <v>2</v>
      </c>
      <c r="C29">
        <v>311010</v>
      </c>
      <c r="D29" t="s">
        <v>84</v>
      </c>
      <c r="E29" t="str">
        <f>VLOOKUP(C29,[1]sheet1!$C$2:$E$49,3,FALSE)</f>
        <v>FKIP</v>
      </c>
      <c r="F29">
        <v>40</v>
      </c>
      <c r="G29">
        <v>113</v>
      </c>
      <c r="H29" t="s">
        <v>85</v>
      </c>
      <c r="I29">
        <v>147</v>
      </c>
      <c r="J29" t="s">
        <v>86</v>
      </c>
      <c r="K29">
        <f t="shared" si="0"/>
        <v>260</v>
      </c>
    </row>
    <row r="30" spans="1:11" x14ac:dyDescent="0.3">
      <c r="A30">
        <v>29</v>
      </c>
      <c r="B30" t="s">
        <v>2</v>
      </c>
      <c r="C30">
        <v>311037</v>
      </c>
      <c r="D30" t="s">
        <v>87</v>
      </c>
      <c r="E30" t="str">
        <f>VLOOKUP(C30,[1]sheet1!$C$2:$E$49,3,FALSE)</f>
        <v>FKIP</v>
      </c>
      <c r="F30">
        <v>30</v>
      </c>
      <c r="G30">
        <v>79</v>
      </c>
      <c r="H30" t="s">
        <v>88</v>
      </c>
      <c r="I30">
        <v>145</v>
      </c>
      <c r="J30" t="s">
        <v>89</v>
      </c>
      <c r="K30">
        <f t="shared" si="0"/>
        <v>224</v>
      </c>
    </row>
    <row r="31" spans="1:11" x14ac:dyDescent="0.3">
      <c r="A31">
        <v>30</v>
      </c>
      <c r="B31" t="s">
        <v>2</v>
      </c>
      <c r="C31">
        <v>311038</v>
      </c>
      <c r="D31" t="s">
        <v>90</v>
      </c>
      <c r="E31" t="str">
        <f>VLOOKUP(C31,[1]sheet1!$C$2:$E$49,3,FALSE)</f>
        <v>FKIP</v>
      </c>
      <c r="F31">
        <v>30</v>
      </c>
      <c r="G31">
        <v>77</v>
      </c>
      <c r="H31" t="s">
        <v>91</v>
      </c>
      <c r="I31">
        <v>131</v>
      </c>
      <c r="J31" t="s">
        <v>92</v>
      </c>
      <c r="K31">
        <f t="shared" si="0"/>
        <v>208</v>
      </c>
    </row>
    <row r="32" spans="1:11" x14ac:dyDescent="0.3">
      <c r="A32">
        <v>31</v>
      </c>
      <c r="B32" t="s">
        <v>2</v>
      </c>
      <c r="C32">
        <v>311023</v>
      </c>
      <c r="D32" t="s">
        <v>93</v>
      </c>
      <c r="E32" t="str">
        <f>VLOOKUP(C32,[1]sheet1!$C$2:$E$49,3,FALSE)</f>
        <v>Pertanian</v>
      </c>
      <c r="F32">
        <v>40</v>
      </c>
      <c r="G32">
        <v>64</v>
      </c>
      <c r="H32" t="s">
        <v>94</v>
      </c>
      <c r="I32">
        <v>136</v>
      </c>
      <c r="J32" t="s">
        <v>95</v>
      </c>
      <c r="K32">
        <f t="shared" si="0"/>
        <v>200</v>
      </c>
    </row>
    <row r="33" spans="1:11" x14ac:dyDescent="0.3">
      <c r="A33">
        <v>32</v>
      </c>
      <c r="B33" t="s">
        <v>2</v>
      </c>
      <c r="C33">
        <v>311034</v>
      </c>
      <c r="D33" t="s">
        <v>96</v>
      </c>
      <c r="E33" t="str">
        <f>VLOOKUP(C33,[1]sheet1!$C$2:$E$49,3,FALSE)</f>
        <v>FKIP</v>
      </c>
      <c r="F33">
        <v>45</v>
      </c>
      <c r="G33">
        <v>58</v>
      </c>
      <c r="H33" t="s">
        <v>97</v>
      </c>
      <c r="I33">
        <v>127</v>
      </c>
      <c r="J33" t="s">
        <v>98</v>
      </c>
      <c r="K33">
        <f t="shared" si="0"/>
        <v>185</v>
      </c>
    </row>
    <row r="34" spans="1:11" x14ac:dyDescent="0.3">
      <c r="A34">
        <v>33</v>
      </c>
      <c r="B34" t="s">
        <v>2</v>
      </c>
      <c r="C34">
        <v>311016</v>
      </c>
      <c r="D34" t="s">
        <v>99</v>
      </c>
      <c r="E34" t="str">
        <f>VLOOKUP(C34,[1]sheet1!$C$2:$E$49,3,FALSE)</f>
        <v>FKIP</v>
      </c>
      <c r="F34">
        <v>30</v>
      </c>
      <c r="G34">
        <v>71</v>
      </c>
      <c r="H34" t="s">
        <v>100</v>
      </c>
      <c r="I34">
        <v>92</v>
      </c>
      <c r="J34" t="s">
        <v>101</v>
      </c>
      <c r="K34">
        <f t="shared" si="0"/>
        <v>163</v>
      </c>
    </row>
    <row r="35" spans="1:11" x14ac:dyDescent="0.3">
      <c r="A35">
        <v>34</v>
      </c>
      <c r="B35" t="s">
        <v>2</v>
      </c>
      <c r="C35">
        <v>311009</v>
      </c>
      <c r="D35" t="s">
        <v>102</v>
      </c>
      <c r="E35" t="str">
        <f>VLOOKUP(C35,[1]sheet1!$C$2:$E$49,3,FALSE)</f>
        <v>Pertanian</v>
      </c>
      <c r="F35">
        <v>57</v>
      </c>
      <c r="G35">
        <v>48</v>
      </c>
      <c r="H35" t="s">
        <v>103</v>
      </c>
      <c r="I35">
        <v>108</v>
      </c>
      <c r="J35" t="s">
        <v>104</v>
      </c>
      <c r="K35">
        <f t="shared" si="0"/>
        <v>156</v>
      </c>
    </row>
    <row r="36" spans="1:11" x14ac:dyDescent="0.3">
      <c r="A36">
        <v>35</v>
      </c>
      <c r="B36" t="s">
        <v>2</v>
      </c>
      <c r="C36">
        <v>311015</v>
      </c>
      <c r="D36" t="s">
        <v>105</v>
      </c>
      <c r="E36" t="str">
        <f>VLOOKUP(C36,[1]sheet1!$C$2:$E$49,3,FALSE)</f>
        <v>FKIP</v>
      </c>
      <c r="F36">
        <v>37</v>
      </c>
      <c r="G36">
        <v>52</v>
      </c>
      <c r="H36" t="s">
        <v>106</v>
      </c>
      <c r="I36">
        <v>102</v>
      </c>
      <c r="J36" t="s">
        <v>107</v>
      </c>
      <c r="K36">
        <f t="shared" si="0"/>
        <v>154</v>
      </c>
    </row>
    <row r="37" spans="1:11" x14ac:dyDescent="0.3">
      <c r="A37">
        <v>36</v>
      </c>
      <c r="B37" t="s">
        <v>108</v>
      </c>
      <c r="C37">
        <v>311048</v>
      </c>
      <c r="D37" t="s">
        <v>109</v>
      </c>
      <c r="E37" t="str">
        <f>VLOOKUP(C37,[1]sheet1!$C$2:$E$49,3,FALSE)</f>
        <v>FEB</v>
      </c>
      <c r="F37">
        <v>30</v>
      </c>
      <c r="G37">
        <v>46</v>
      </c>
      <c r="H37" t="s">
        <v>110</v>
      </c>
      <c r="I37">
        <v>103</v>
      </c>
      <c r="J37" t="s">
        <v>111</v>
      </c>
      <c r="K37">
        <f t="shared" si="0"/>
        <v>149</v>
      </c>
    </row>
    <row r="38" spans="1:11" x14ac:dyDescent="0.3">
      <c r="A38">
        <v>37</v>
      </c>
      <c r="B38" t="s">
        <v>2</v>
      </c>
      <c r="C38">
        <v>311018</v>
      </c>
      <c r="D38" t="s">
        <v>112</v>
      </c>
      <c r="E38" t="str">
        <f>VLOOKUP(C38,[1]sheet1!$C$2:$E$49,3,FALSE)</f>
        <v>Kedokteran</v>
      </c>
      <c r="F38">
        <v>15</v>
      </c>
      <c r="G38">
        <v>59</v>
      </c>
      <c r="H38" t="s">
        <v>113</v>
      </c>
      <c r="I38">
        <v>76</v>
      </c>
      <c r="J38" t="s">
        <v>114</v>
      </c>
      <c r="K38">
        <f t="shared" si="0"/>
        <v>135</v>
      </c>
    </row>
    <row r="39" spans="1:11" x14ac:dyDescent="0.3">
      <c r="A39">
        <v>38</v>
      </c>
      <c r="B39" t="s">
        <v>108</v>
      </c>
      <c r="C39">
        <v>311045</v>
      </c>
      <c r="D39" t="s">
        <v>115</v>
      </c>
      <c r="E39" t="str">
        <f>VLOOKUP(C39,[1]sheet1!$C$2:$E$49,3,FALSE)</f>
        <v>FEB</v>
      </c>
      <c r="F39">
        <v>30</v>
      </c>
      <c r="G39">
        <v>38</v>
      </c>
      <c r="H39" t="s">
        <v>116</v>
      </c>
      <c r="I39">
        <v>96</v>
      </c>
      <c r="J39" t="s">
        <v>117</v>
      </c>
      <c r="K39">
        <f t="shared" si="0"/>
        <v>134</v>
      </c>
    </row>
    <row r="40" spans="1:11" x14ac:dyDescent="0.3">
      <c r="A40">
        <v>39</v>
      </c>
      <c r="B40" t="s">
        <v>108</v>
      </c>
      <c r="C40">
        <v>311047</v>
      </c>
      <c r="D40" t="s">
        <v>118</v>
      </c>
      <c r="E40" t="str">
        <f>VLOOKUP(C40,[1]sheet1!$C$2:$E$49,3,FALSE)</f>
        <v>FEB</v>
      </c>
      <c r="F40">
        <v>30</v>
      </c>
      <c r="G40">
        <v>39</v>
      </c>
      <c r="H40" t="s">
        <v>119</v>
      </c>
      <c r="I40">
        <v>95</v>
      </c>
      <c r="J40" t="s">
        <v>120</v>
      </c>
      <c r="K40">
        <f t="shared" si="0"/>
        <v>134</v>
      </c>
    </row>
    <row r="41" spans="1:11" x14ac:dyDescent="0.3">
      <c r="A41">
        <v>40</v>
      </c>
      <c r="B41" t="s">
        <v>2</v>
      </c>
      <c r="C41">
        <v>311050</v>
      </c>
      <c r="D41" t="s">
        <v>121</v>
      </c>
      <c r="E41" t="s">
        <v>156</v>
      </c>
      <c r="F41">
        <v>15</v>
      </c>
      <c r="G41">
        <v>47</v>
      </c>
      <c r="H41" t="s">
        <v>122</v>
      </c>
      <c r="I41">
        <v>85</v>
      </c>
      <c r="J41" t="s">
        <v>123</v>
      </c>
      <c r="K41">
        <f t="shared" si="0"/>
        <v>132</v>
      </c>
    </row>
    <row r="42" spans="1:11" x14ac:dyDescent="0.3">
      <c r="A42">
        <v>41</v>
      </c>
      <c r="B42" t="s">
        <v>2</v>
      </c>
      <c r="C42">
        <v>311014</v>
      </c>
      <c r="D42" t="s">
        <v>124</v>
      </c>
      <c r="E42" t="str">
        <f>VLOOKUP(C42,[1]sheet1!$C$2:$E$49,3,FALSE)</f>
        <v>FKIP</v>
      </c>
      <c r="F42">
        <v>31</v>
      </c>
      <c r="G42">
        <v>45</v>
      </c>
      <c r="H42" t="s">
        <v>125</v>
      </c>
      <c r="I42">
        <v>61</v>
      </c>
      <c r="J42" t="s">
        <v>126</v>
      </c>
      <c r="K42">
        <f t="shared" si="0"/>
        <v>106</v>
      </c>
    </row>
    <row r="43" spans="1:11" x14ac:dyDescent="0.3">
      <c r="A43">
        <v>42</v>
      </c>
      <c r="B43" t="s">
        <v>108</v>
      </c>
      <c r="C43">
        <v>311044</v>
      </c>
      <c r="D43" t="s">
        <v>9</v>
      </c>
      <c r="E43" t="str">
        <f>VLOOKUP(C43,[1]sheet1!$C$2:$E$49,3,FALSE)</f>
        <v>FEB</v>
      </c>
      <c r="F43">
        <v>30</v>
      </c>
      <c r="G43">
        <v>29</v>
      </c>
      <c r="H43" t="s">
        <v>127</v>
      </c>
      <c r="I43">
        <v>74</v>
      </c>
      <c r="J43" t="s">
        <v>128</v>
      </c>
      <c r="K43">
        <f t="shared" si="0"/>
        <v>103</v>
      </c>
    </row>
    <row r="44" spans="1:11" x14ac:dyDescent="0.3">
      <c r="A44">
        <v>43</v>
      </c>
      <c r="B44" t="s">
        <v>2</v>
      </c>
      <c r="C44">
        <v>311049</v>
      </c>
      <c r="D44" t="s">
        <v>129</v>
      </c>
      <c r="E44" t="str">
        <f>VLOOKUP(C44,[1]sheet1!$C$2:$E$49,3,FALSE)</f>
        <v>Pertanian</v>
      </c>
      <c r="F44">
        <v>30</v>
      </c>
      <c r="G44">
        <v>21</v>
      </c>
      <c r="H44" t="s">
        <v>130</v>
      </c>
      <c r="I44">
        <v>80</v>
      </c>
      <c r="J44" t="s">
        <v>131</v>
      </c>
      <c r="K44">
        <f t="shared" si="0"/>
        <v>101</v>
      </c>
    </row>
    <row r="45" spans="1:11" x14ac:dyDescent="0.3">
      <c r="A45">
        <v>44</v>
      </c>
      <c r="B45" t="s">
        <v>2</v>
      </c>
      <c r="C45">
        <v>311041</v>
      </c>
      <c r="D45" t="s">
        <v>132</v>
      </c>
      <c r="E45" t="str">
        <f>VLOOKUP(C45,[1]sheet1!$C$2:$E$49,3,FALSE)</f>
        <v>FKIP</v>
      </c>
      <c r="F45">
        <v>27</v>
      </c>
      <c r="G45">
        <v>35</v>
      </c>
      <c r="H45" t="s">
        <v>133</v>
      </c>
      <c r="I45">
        <v>46</v>
      </c>
      <c r="J45" t="s">
        <v>134</v>
      </c>
      <c r="K45">
        <f t="shared" si="0"/>
        <v>81</v>
      </c>
    </row>
    <row r="46" spans="1:11" x14ac:dyDescent="0.3">
      <c r="A46">
        <v>45</v>
      </c>
      <c r="B46" t="s">
        <v>2</v>
      </c>
      <c r="C46">
        <v>311012</v>
      </c>
      <c r="D46" t="s">
        <v>135</v>
      </c>
      <c r="E46" t="str">
        <f>VLOOKUP(C46,[1]sheet1!$C$2:$E$49,3,FALSE)</f>
        <v>FKIP</v>
      </c>
      <c r="F46">
        <v>30</v>
      </c>
      <c r="G46">
        <v>25</v>
      </c>
      <c r="H46" t="s">
        <v>136</v>
      </c>
      <c r="I46">
        <v>55</v>
      </c>
      <c r="J46" t="s">
        <v>137</v>
      </c>
      <c r="K46">
        <f t="shared" si="0"/>
        <v>80</v>
      </c>
    </row>
    <row r="47" spans="1:11" x14ac:dyDescent="0.3">
      <c r="A47">
        <v>46</v>
      </c>
      <c r="B47" t="s">
        <v>2</v>
      </c>
      <c r="C47">
        <v>311030</v>
      </c>
      <c r="D47" t="s">
        <v>138</v>
      </c>
      <c r="E47" t="str">
        <f>VLOOKUP(C47,[1]sheet1!$C$2:$E$49,3,FALSE)</f>
        <v>FKIP</v>
      </c>
      <c r="F47">
        <v>37</v>
      </c>
      <c r="G47">
        <v>31</v>
      </c>
      <c r="H47" t="s">
        <v>139</v>
      </c>
      <c r="I47">
        <v>40</v>
      </c>
      <c r="J47" t="s">
        <v>140</v>
      </c>
      <c r="K47">
        <f t="shared" si="0"/>
        <v>71</v>
      </c>
    </row>
    <row r="48" spans="1:11" x14ac:dyDescent="0.3">
      <c r="A48">
        <v>47</v>
      </c>
      <c r="B48" t="s">
        <v>2</v>
      </c>
      <c r="C48">
        <v>311013</v>
      </c>
      <c r="D48" t="s">
        <v>141</v>
      </c>
      <c r="E48" t="str">
        <f>VLOOKUP(C48,[1]sheet1!$C$2:$E$49,3,FALSE)</f>
        <v>FKIP</v>
      </c>
      <c r="F48">
        <v>30</v>
      </c>
      <c r="G48">
        <v>25</v>
      </c>
      <c r="H48" t="s">
        <v>142</v>
      </c>
      <c r="I48">
        <v>44</v>
      </c>
      <c r="J48" t="s">
        <v>143</v>
      </c>
      <c r="K48">
        <f t="shared" si="0"/>
        <v>69</v>
      </c>
    </row>
    <row r="49" spans="1:11" x14ac:dyDescent="0.3">
      <c r="A49">
        <v>48</v>
      </c>
      <c r="B49" t="s">
        <v>2</v>
      </c>
      <c r="C49">
        <v>311039</v>
      </c>
      <c r="D49" t="s">
        <v>144</v>
      </c>
      <c r="E49" t="str">
        <f>VLOOKUP(C49,[1]sheet1!$C$2:$E$49,3,FALSE)</f>
        <v>FKIP</v>
      </c>
      <c r="F49">
        <v>30</v>
      </c>
      <c r="G49">
        <v>48</v>
      </c>
      <c r="H49" t="s">
        <v>145</v>
      </c>
      <c r="I49">
        <v>14</v>
      </c>
      <c r="J49" t="s">
        <v>146</v>
      </c>
      <c r="K49">
        <f t="shared" si="0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cahyono</dc:creator>
  <cp:lastModifiedBy>Riana Hadiana</cp:lastModifiedBy>
  <dcterms:created xsi:type="dcterms:W3CDTF">2024-03-01T00:55:36Z</dcterms:created>
  <dcterms:modified xsi:type="dcterms:W3CDTF">2024-04-01T02:46:56Z</dcterms:modified>
</cp:coreProperties>
</file>